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ilislaht/EKUK Dropbox/Projektide büroo kaust/LIFE IP CleanEST/C1/C1_aruanne 2026/MS 192/"/>
    </mc:Choice>
  </mc:AlternateContent>
  <xr:revisionPtr revIDLastSave="0" documentId="13_ncr:1_{9C92FB62-995B-6345-82FA-2E206EB841E7}" xr6:coauthVersionLast="47" xr6:coauthVersionMax="47" xr10:uidLastSave="{00000000-0000-0000-0000-000000000000}"/>
  <bookViews>
    <workbookView xWindow="0" yWindow="680" windowWidth="30240" windowHeight="18960" activeTab="3" xr2:uid="{93970739-3A7C-8841-BC2F-B18640288B3E}"/>
  </bookViews>
  <sheets>
    <sheet name="Järved hinnangu komponendid" sheetId="3" r:id="rId1"/>
    <sheet name="Jõed hinnangu komponendid" sheetId="5" r:id="rId2"/>
    <sheet name="Seisuveekogumid 2020 -2025" sheetId="2" r:id="rId3"/>
    <sheet name="Vooluveekogumid 2020 - 2025 " sheetId="4" r:id="rId4"/>
    <sheet name="Rannikuvee kogumid 2020 - 2025" sheetId="6" r:id="rId5"/>
  </sheets>
  <externalReferences>
    <externalReference r:id="rId6"/>
  </externalReferences>
  <definedNames>
    <definedName name="_xlnm._FilterDatabase" localSheetId="4" hidden="1">'Rannikuvee kogumid 2020 - 2025'!$A$3:$BK$22</definedName>
    <definedName name="_xlnm._FilterDatabase" localSheetId="2" hidden="1">'Seisuveekogumid 2020 -2025'!$A$2:$AZ$95</definedName>
    <definedName name="_xlnm._FilterDatabase" localSheetId="3" hidden="1">'Vooluveekogumid 2020 - 2025 '!$A$2:$AU$636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79" i="2" l="1"/>
  <c r="AQ80" i="2"/>
  <c r="AQ81" i="2"/>
  <c r="AQ82" i="2"/>
  <c r="AQ83" i="2"/>
  <c r="AQ84" i="2"/>
  <c r="AQ85" i="2"/>
  <c r="AQ86" i="2"/>
  <c r="AQ87" i="2"/>
  <c r="AQ88" i="2"/>
  <c r="AQ89" i="2"/>
  <c r="AQ90" i="2"/>
  <c r="AQ91" i="2"/>
  <c r="AQ92" i="2"/>
  <c r="AQ93" i="2"/>
  <c r="AQ94" i="2"/>
  <c r="AQ95" i="2"/>
  <c r="AQ61" i="2"/>
  <c r="AQ62" i="2"/>
  <c r="AQ63" i="2"/>
  <c r="AQ64" i="2"/>
  <c r="AQ65" i="2"/>
  <c r="AQ66" i="2"/>
  <c r="AQ67" i="2"/>
  <c r="AQ68" i="2"/>
  <c r="AQ69" i="2"/>
  <c r="AQ70" i="2"/>
  <c r="AQ71" i="2"/>
  <c r="AQ72" i="2"/>
  <c r="AQ73" i="2"/>
  <c r="AQ74" i="2"/>
  <c r="AQ75" i="2"/>
  <c r="AQ76" i="2"/>
  <c r="AQ77" i="2"/>
  <c r="AQ78" i="2"/>
  <c r="AQ40" i="2"/>
  <c r="AQ41" i="2"/>
  <c r="AQ42" i="2"/>
  <c r="AQ43" i="2"/>
  <c r="AQ44" i="2"/>
  <c r="AQ45" i="2"/>
  <c r="AQ46" i="2"/>
  <c r="AQ47" i="2"/>
  <c r="AQ48" i="2"/>
  <c r="AQ49" i="2"/>
  <c r="AQ50" i="2"/>
  <c r="AQ51" i="2"/>
  <c r="AQ52" i="2"/>
  <c r="AQ53" i="2"/>
  <c r="AQ54" i="2"/>
  <c r="AQ55" i="2"/>
  <c r="AQ56" i="2"/>
  <c r="AQ57" i="2"/>
  <c r="AQ58" i="2"/>
  <c r="AQ59" i="2"/>
  <c r="AQ60" i="2"/>
  <c r="AQ20" i="2"/>
  <c r="AQ21" i="2"/>
  <c r="AQ22" i="2"/>
  <c r="AQ23" i="2"/>
  <c r="AQ24" i="2"/>
  <c r="AQ25" i="2"/>
  <c r="AQ26" i="2"/>
  <c r="AQ27" i="2"/>
  <c r="AQ28" i="2"/>
  <c r="AQ29" i="2"/>
  <c r="AQ30" i="2"/>
  <c r="AQ31" i="2"/>
  <c r="AQ32" i="2"/>
  <c r="AQ33" i="2"/>
  <c r="AQ34" i="2"/>
  <c r="AQ35" i="2"/>
  <c r="AQ36" i="2"/>
  <c r="AQ37" i="2"/>
  <c r="AQ38" i="2"/>
  <c r="AQ39" i="2"/>
  <c r="AQ4" i="2"/>
  <c r="AQ5" i="2"/>
  <c r="AQ6" i="2"/>
  <c r="AQ7" i="2"/>
  <c r="AQ8" i="2"/>
  <c r="AQ9" i="2"/>
  <c r="AQ10" i="2"/>
  <c r="AQ11" i="2"/>
  <c r="AQ12" i="2"/>
  <c r="AQ13" i="2"/>
  <c r="AQ14" i="2"/>
  <c r="AQ15" i="2"/>
  <c r="AQ16" i="2"/>
  <c r="AQ17" i="2"/>
  <c r="AQ18" i="2"/>
  <c r="AQ19" i="2"/>
  <c r="AQ3" i="2"/>
  <c r="AX22" i="6"/>
  <c r="AU22" i="6" a="1"/>
  <c r="AU22" i="6" s="1"/>
  <c r="AW22" i="6" s="1"/>
  <c r="AT22" i="6" a="1"/>
  <c r="AT22" i="6" s="1"/>
  <c r="AV22" i="6" s="1"/>
  <c r="AS22" i="6"/>
  <c r="BB22" i="6" s="1"/>
  <c r="AM22" i="6" a="1"/>
  <c r="AM22" i="6" s="1"/>
  <c r="AH22" i="6" a="1"/>
  <c r="AH22" i="6" s="1"/>
  <c r="AE22" i="6" a="1"/>
  <c r="AE22" i="6" s="1"/>
  <c r="AG22" i="6" s="1"/>
  <c r="AD22" i="6" a="1"/>
  <c r="AD22" i="6" s="1"/>
  <c r="AF22" i="6" s="1"/>
  <c r="AC22" i="6"/>
  <c r="Z22" i="6" a="1"/>
  <c r="Z22" i="6" s="1"/>
  <c r="AB22" i="6" s="1"/>
  <c r="Y22" i="6" a="1"/>
  <c r="Y22" i="6" s="1"/>
  <c r="AA22" i="6" s="1"/>
  <c r="V22" i="6" a="1"/>
  <c r="V22" i="6" s="1"/>
  <c r="X22" i="6" s="1"/>
  <c r="U22" i="6" a="1"/>
  <c r="U22" i="6" s="1"/>
  <c r="W22" i="6" s="1"/>
  <c r="R22" i="6" a="1"/>
  <c r="R22" i="6" s="1"/>
  <c r="T22" i="6" s="1"/>
  <c r="Q22" i="6" a="1"/>
  <c r="Q22" i="6" s="1"/>
  <c r="S22" i="6" s="1"/>
  <c r="P22" i="6"/>
  <c r="M22" i="6" a="1"/>
  <c r="M22" i="6" s="1"/>
  <c r="O22" i="6" s="1"/>
  <c r="L22" i="6" a="1"/>
  <c r="L22" i="6" s="1"/>
  <c r="N22" i="6" s="1"/>
  <c r="K22" i="6"/>
  <c r="H22" i="6" a="1"/>
  <c r="H22" i="6" s="1"/>
  <c r="J22" i="6" s="1"/>
  <c r="G22" i="6" a="1"/>
  <c r="G22" i="6" s="1"/>
  <c r="F22" i="6"/>
  <c r="AX21" i="6"/>
  <c r="AU21" i="6" a="1"/>
  <c r="AU21" i="6" s="1"/>
  <c r="AW21" i="6" s="1"/>
  <c r="AT21" i="6" a="1"/>
  <c r="AT21" i="6" s="1"/>
  <c r="AV21" i="6" s="1"/>
  <c r="AS21" i="6"/>
  <c r="BB21" i="6" s="1"/>
  <c r="AM21" i="6" a="1"/>
  <c r="AM21" i="6" s="1"/>
  <c r="AH21" i="6" a="1"/>
  <c r="AH21" i="6" s="1"/>
  <c r="AE21" i="6" a="1"/>
  <c r="AE21" i="6" s="1"/>
  <c r="AG21" i="6" s="1"/>
  <c r="AD21" i="6" a="1"/>
  <c r="AD21" i="6" s="1"/>
  <c r="AF21" i="6" s="1"/>
  <c r="AC21" i="6"/>
  <c r="Z21" i="6" a="1"/>
  <c r="Z21" i="6" s="1"/>
  <c r="AB21" i="6" s="1"/>
  <c r="Y21" i="6" a="1"/>
  <c r="Y21" i="6" s="1"/>
  <c r="AA21" i="6" s="1"/>
  <c r="V21" i="6" a="1"/>
  <c r="V21" i="6" s="1"/>
  <c r="X21" i="6" s="1"/>
  <c r="U21" i="6" a="1"/>
  <c r="U21" i="6" s="1"/>
  <c r="W21" i="6" s="1"/>
  <c r="R21" i="6" a="1"/>
  <c r="R21" i="6" s="1"/>
  <c r="T21" i="6" s="1"/>
  <c r="Q21" i="6" a="1"/>
  <c r="Q21" i="6" s="1"/>
  <c r="S21" i="6" s="1"/>
  <c r="P21" i="6"/>
  <c r="M21" i="6" a="1"/>
  <c r="M21" i="6" s="1"/>
  <c r="O21" i="6" s="1"/>
  <c r="L21" i="6" a="1"/>
  <c r="L21" i="6" s="1"/>
  <c r="N21" i="6" s="1"/>
  <c r="K21" i="6"/>
  <c r="H21" i="6" a="1"/>
  <c r="H21" i="6" s="1"/>
  <c r="J21" i="6" s="1"/>
  <c r="G21" i="6" a="1"/>
  <c r="G21" i="6" s="1"/>
  <c r="F21" i="6"/>
  <c r="AX20" i="6"/>
  <c r="AU20" i="6" a="1"/>
  <c r="AU20" i="6" s="1"/>
  <c r="AW20" i="6" s="1"/>
  <c r="AT20" i="6" a="1"/>
  <c r="AT20" i="6" s="1"/>
  <c r="AV20" i="6" s="1"/>
  <c r="AS20" i="6"/>
  <c r="AZ20" i="6" s="1"/>
  <c r="AM20" i="6" a="1"/>
  <c r="AM20" i="6" s="1"/>
  <c r="AH20" i="6" a="1"/>
  <c r="AH20" i="6" s="1"/>
  <c r="AE20" i="6" a="1"/>
  <c r="AE20" i="6" s="1"/>
  <c r="AG20" i="6" s="1"/>
  <c r="AD20" i="6" a="1"/>
  <c r="AD20" i="6" s="1"/>
  <c r="AF20" i="6" s="1"/>
  <c r="AC20" i="6"/>
  <c r="Z20" i="6" a="1"/>
  <c r="Z20" i="6" s="1"/>
  <c r="AB20" i="6" s="1"/>
  <c r="Y20" i="6" a="1"/>
  <c r="Y20" i="6" s="1"/>
  <c r="AA20" i="6" s="1"/>
  <c r="V20" i="6" a="1"/>
  <c r="V20" i="6" s="1"/>
  <c r="X20" i="6" s="1"/>
  <c r="U20" i="6" a="1"/>
  <c r="U20" i="6" s="1"/>
  <c r="W20" i="6" s="1"/>
  <c r="R20" i="6" a="1"/>
  <c r="R20" i="6" s="1"/>
  <c r="T20" i="6" s="1"/>
  <c r="Q20" i="6" a="1"/>
  <c r="Q20" i="6" s="1"/>
  <c r="S20" i="6" s="1"/>
  <c r="P20" i="6"/>
  <c r="M20" i="6" a="1"/>
  <c r="M20" i="6" s="1"/>
  <c r="O20" i="6" s="1"/>
  <c r="L20" i="6"/>
  <c r="N20" i="6" s="1"/>
  <c r="L20" i="6" a="1"/>
  <c r="K20" i="6"/>
  <c r="H20" i="6" a="1"/>
  <c r="H20" i="6" s="1"/>
  <c r="J20" i="6" s="1"/>
  <c r="G20" i="6" a="1"/>
  <c r="G20" i="6" s="1"/>
  <c r="F20" i="6"/>
  <c r="AX19" i="6"/>
  <c r="AU19" i="6" a="1"/>
  <c r="AU19" i="6" s="1"/>
  <c r="AW19" i="6" s="1"/>
  <c r="AT19" i="6" a="1"/>
  <c r="AT19" i="6" s="1"/>
  <c r="AV19" i="6" s="1"/>
  <c r="AS19" i="6"/>
  <c r="AM19" i="6" a="1"/>
  <c r="AM19" i="6" s="1"/>
  <c r="AH19" i="6" a="1"/>
  <c r="AH19" i="6" s="1"/>
  <c r="AE19" i="6" a="1"/>
  <c r="AE19" i="6" s="1"/>
  <c r="AG19" i="6" s="1"/>
  <c r="AD19" i="6" a="1"/>
  <c r="AD19" i="6" s="1"/>
  <c r="AF19" i="6" s="1"/>
  <c r="AC19" i="6"/>
  <c r="Z19" i="6" a="1"/>
  <c r="Z19" i="6" s="1"/>
  <c r="AB19" i="6" s="1"/>
  <c r="Y19" i="6" a="1"/>
  <c r="Y19" i="6" s="1"/>
  <c r="AA19" i="6" s="1"/>
  <c r="V19" i="6" a="1"/>
  <c r="V19" i="6" s="1"/>
  <c r="X19" i="6" s="1"/>
  <c r="U19" i="6" a="1"/>
  <c r="U19" i="6" s="1"/>
  <c r="W19" i="6" s="1"/>
  <c r="R19" i="6" a="1"/>
  <c r="R19" i="6" s="1"/>
  <c r="T19" i="6" s="1"/>
  <c r="Q19" i="6" a="1"/>
  <c r="Q19" i="6" s="1"/>
  <c r="S19" i="6" s="1"/>
  <c r="P19" i="6"/>
  <c r="M19" i="6" a="1"/>
  <c r="M19" i="6" s="1"/>
  <c r="O19" i="6" s="1"/>
  <c r="L19" i="6" a="1"/>
  <c r="L19" i="6" s="1"/>
  <c r="N19" i="6" s="1"/>
  <c r="K19" i="6"/>
  <c r="H19" i="6" a="1"/>
  <c r="H19" i="6" s="1"/>
  <c r="J19" i="6" s="1"/>
  <c r="G19" i="6" a="1"/>
  <c r="G19" i="6" s="1"/>
  <c r="F19" i="6"/>
  <c r="AX18" i="6"/>
  <c r="AU18" i="6" a="1"/>
  <c r="AU18" i="6" s="1"/>
  <c r="AW18" i="6" s="1"/>
  <c r="AT18" i="6"/>
  <c r="AV18" i="6" s="1"/>
  <c r="AT18" i="6" a="1"/>
  <c r="AS18" i="6"/>
  <c r="AM18" i="6" a="1"/>
  <c r="AM18" i="6" s="1"/>
  <c r="AH18" i="6" a="1"/>
  <c r="AH18" i="6" s="1"/>
  <c r="AE18" i="6" a="1"/>
  <c r="AE18" i="6" s="1"/>
  <c r="AG18" i="6" s="1"/>
  <c r="AD18" i="6" a="1"/>
  <c r="AD18" i="6" s="1"/>
  <c r="AF18" i="6" s="1"/>
  <c r="AC18" i="6"/>
  <c r="Z18" i="6" a="1"/>
  <c r="Z18" i="6" s="1"/>
  <c r="AB18" i="6" s="1"/>
  <c r="Y18" i="6" a="1"/>
  <c r="Y18" i="6" s="1"/>
  <c r="AA18" i="6" s="1"/>
  <c r="V18" i="6" a="1"/>
  <c r="V18" i="6" s="1"/>
  <c r="X18" i="6" s="1"/>
  <c r="U18" i="6" a="1"/>
  <c r="U18" i="6" s="1"/>
  <c r="W18" i="6" s="1"/>
  <c r="R18" i="6" a="1"/>
  <c r="R18" i="6" s="1"/>
  <c r="T18" i="6" s="1"/>
  <c r="Q18" i="6" a="1"/>
  <c r="Q18" i="6" s="1"/>
  <c r="S18" i="6" s="1"/>
  <c r="P18" i="6"/>
  <c r="M18" i="6" a="1"/>
  <c r="M18" i="6" s="1"/>
  <c r="O18" i="6" s="1"/>
  <c r="L18" i="6" a="1"/>
  <c r="L18" i="6" s="1"/>
  <c r="N18" i="6" s="1"/>
  <c r="K18" i="6"/>
  <c r="H18" i="6" a="1"/>
  <c r="H18" i="6" s="1"/>
  <c r="J18" i="6" s="1"/>
  <c r="G18" i="6" a="1"/>
  <c r="G18" i="6" s="1"/>
  <c r="F18" i="6"/>
  <c r="AX17" i="6"/>
  <c r="AU17" i="6" a="1"/>
  <c r="AU17" i="6" s="1"/>
  <c r="AW17" i="6" s="1"/>
  <c r="AT17" i="6" a="1"/>
  <c r="AT17" i="6" s="1"/>
  <c r="AV17" i="6" s="1"/>
  <c r="AS17" i="6"/>
  <c r="AM17" i="6" a="1"/>
  <c r="AM17" i="6" s="1"/>
  <c r="AH17" i="6" a="1"/>
  <c r="AH17" i="6" s="1"/>
  <c r="AE17" i="6" a="1"/>
  <c r="AE17" i="6" s="1"/>
  <c r="AG17" i="6" s="1"/>
  <c r="AD17" i="6" a="1"/>
  <c r="AD17" i="6" s="1"/>
  <c r="AF17" i="6" s="1"/>
  <c r="AC17" i="6"/>
  <c r="Z17" i="6" a="1"/>
  <c r="Z17" i="6" s="1"/>
  <c r="AB17" i="6" s="1"/>
  <c r="Y17" i="6" a="1"/>
  <c r="Y17" i="6" s="1"/>
  <c r="AA17" i="6" s="1"/>
  <c r="V17" i="6" a="1"/>
  <c r="V17" i="6" s="1"/>
  <c r="X17" i="6" s="1"/>
  <c r="U17" i="6" a="1"/>
  <c r="U17" i="6" s="1"/>
  <c r="W17" i="6" s="1"/>
  <c r="R17" i="6" a="1"/>
  <c r="R17" i="6" s="1"/>
  <c r="T17" i="6" s="1"/>
  <c r="Q17" i="6" a="1"/>
  <c r="Q17" i="6" s="1"/>
  <c r="S17" i="6" s="1"/>
  <c r="P17" i="6"/>
  <c r="M17" i="6" a="1"/>
  <c r="M17" i="6" s="1"/>
  <c r="O17" i="6" s="1"/>
  <c r="L17" i="6" a="1"/>
  <c r="L17" i="6" s="1"/>
  <c r="N17" i="6" s="1"/>
  <c r="K17" i="6"/>
  <c r="H17" i="6" a="1"/>
  <c r="H17" i="6" s="1"/>
  <c r="J17" i="6" s="1"/>
  <c r="G17" i="6" a="1"/>
  <c r="G17" i="6" s="1"/>
  <c r="F17" i="6"/>
  <c r="AX16" i="6"/>
  <c r="AU16" i="6"/>
  <c r="AW16" i="6" s="1"/>
  <c r="AU16" i="6" a="1"/>
  <c r="AT16" i="6" a="1"/>
  <c r="AT16" i="6" s="1"/>
  <c r="AV16" i="6" s="1"/>
  <c r="AS16" i="6"/>
  <c r="AM16" i="6" a="1"/>
  <c r="AM16" i="6" s="1"/>
  <c r="AH16" i="6" a="1"/>
  <c r="AH16" i="6" s="1"/>
  <c r="AE16" i="6" a="1"/>
  <c r="AE16" i="6" s="1"/>
  <c r="AG16" i="6" s="1"/>
  <c r="AD16" i="6" a="1"/>
  <c r="AD16" i="6" s="1"/>
  <c r="AF16" i="6" s="1"/>
  <c r="AC16" i="6"/>
  <c r="Z16" i="6" a="1"/>
  <c r="Z16" i="6" s="1"/>
  <c r="AB16" i="6" s="1"/>
  <c r="Y16" i="6" a="1"/>
  <c r="Y16" i="6" s="1"/>
  <c r="AA16" i="6" s="1"/>
  <c r="V16" i="6" a="1"/>
  <c r="V16" i="6" s="1"/>
  <c r="X16" i="6" s="1"/>
  <c r="U16" i="6" a="1"/>
  <c r="U16" i="6" s="1"/>
  <c r="W16" i="6" s="1"/>
  <c r="R16" i="6" a="1"/>
  <c r="R16" i="6" s="1"/>
  <c r="T16" i="6" s="1"/>
  <c r="Q16" i="6" a="1"/>
  <c r="Q16" i="6" s="1"/>
  <c r="S16" i="6" s="1"/>
  <c r="P16" i="6"/>
  <c r="M16" i="6" a="1"/>
  <c r="M16" i="6" s="1"/>
  <c r="O16" i="6" s="1"/>
  <c r="L16" i="6" a="1"/>
  <c r="L16" i="6" s="1"/>
  <c r="K16" i="6"/>
  <c r="H16" i="6" a="1"/>
  <c r="H16" i="6" s="1"/>
  <c r="J16" i="6" s="1"/>
  <c r="G16" i="6" a="1"/>
  <c r="G16" i="6" s="1"/>
  <c r="I16" i="6" s="1"/>
  <c r="F16" i="6"/>
  <c r="AX15" i="6"/>
  <c r="AU15" i="6" a="1"/>
  <c r="AU15" i="6" s="1"/>
  <c r="AW15" i="6" s="1"/>
  <c r="AT15" i="6" a="1"/>
  <c r="AT15" i="6" s="1"/>
  <c r="AV15" i="6" s="1"/>
  <c r="AS15" i="6"/>
  <c r="AM15" i="6" a="1"/>
  <c r="AM15" i="6" s="1"/>
  <c r="AH15" i="6" a="1"/>
  <c r="AH15" i="6" s="1"/>
  <c r="AE15" i="6" a="1"/>
  <c r="AE15" i="6" s="1"/>
  <c r="AG15" i="6" s="1"/>
  <c r="AD15" i="6" a="1"/>
  <c r="AD15" i="6" s="1"/>
  <c r="AF15" i="6" s="1"/>
  <c r="AC15" i="6"/>
  <c r="Z15" i="6" a="1"/>
  <c r="Z15" i="6" s="1"/>
  <c r="AB15" i="6" s="1"/>
  <c r="Y15" i="6" a="1"/>
  <c r="Y15" i="6" s="1"/>
  <c r="AA15" i="6" s="1"/>
  <c r="V15" i="6"/>
  <c r="X15" i="6" s="1"/>
  <c r="V15" i="6" a="1"/>
  <c r="U15" i="6" a="1"/>
  <c r="U15" i="6" s="1"/>
  <c r="W15" i="6" s="1"/>
  <c r="R15" i="6" a="1"/>
  <c r="R15" i="6" s="1"/>
  <c r="T15" i="6" s="1"/>
  <c r="Q15" i="6" a="1"/>
  <c r="Q15" i="6" s="1"/>
  <c r="S15" i="6" s="1"/>
  <c r="P15" i="6"/>
  <c r="M15" i="6"/>
  <c r="O15" i="6" s="1"/>
  <c r="M15" i="6" a="1"/>
  <c r="L15" i="6"/>
  <c r="N15" i="6" s="1"/>
  <c r="L15" i="6" a="1"/>
  <c r="K15" i="6"/>
  <c r="H15" i="6" a="1"/>
  <c r="H15" i="6" s="1"/>
  <c r="J15" i="6" s="1"/>
  <c r="G15" i="6" a="1"/>
  <c r="G15" i="6" s="1"/>
  <c r="F15" i="6"/>
  <c r="AX14" i="6"/>
  <c r="AU14" i="6" a="1"/>
  <c r="AU14" i="6" s="1"/>
  <c r="AW14" i="6" s="1"/>
  <c r="AT14" i="6" a="1"/>
  <c r="AT14" i="6" s="1"/>
  <c r="AV14" i="6" s="1"/>
  <c r="AS14" i="6"/>
  <c r="AM14" i="6" a="1"/>
  <c r="AM14" i="6" s="1"/>
  <c r="AH14" i="6" a="1"/>
  <c r="AH14" i="6" s="1"/>
  <c r="AE14" i="6" a="1"/>
  <c r="AE14" i="6" s="1"/>
  <c r="AG14" i="6" s="1"/>
  <c r="AD14" i="6" a="1"/>
  <c r="AD14" i="6" s="1"/>
  <c r="AF14" i="6" s="1"/>
  <c r="AC14" i="6"/>
  <c r="Z14" i="6" a="1"/>
  <c r="Z14" i="6" s="1"/>
  <c r="AB14" i="6" s="1"/>
  <c r="Y14" i="6" a="1"/>
  <c r="Y14" i="6" s="1"/>
  <c r="AA14" i="6" s="1"/>
  <c r="V14" i="6" a="1"/>
  <c r="V14" i="6" s="1"/>
  <c r="X14" i="6" s="1"/>
  <c r="U14" i="6" a="1"/>
  <c r="U14" i="6" s="1"/>
  <c r="W14" i="6" s="1"/>
  <c r="R14" i="6" a="1"/>
  <c r="R14" i="6" s="1"/>
  <c r="T14" i="6" s="1"/>
  <c r="Q14" i="6" a="1"/>
  <c r="Q14" i="6" s="1"/>
  <c r="S14" i="6" s="1"/>
  <c r="P14" i="6"/>
  <c r="M14" i="6" a="1"/>
  <c r="M14" i="6" s="1"/>
  <c r="O14" i="6" s="1"/>
  <c r="L14" i="6" a="1"/>
  <c r="L14" i="6" s="1"/>
  <c r="N14" i="6" s="1"/>
  <c r="K14" i="6"/>
  <c r="H14" i="6" a="1"/>
  <c r="H14" i="6" s="1"/>
  <c r="J14" i="6" s="1"/>
  <c r="G14" i="6" a="1"/>
  <c r="G14" i="6" s="1"/>
  <c r="I14" i="6" s="1"/>
  <c r="F14" i="6"/>
  <c r="AX13" i="6"/>
  <c r="AU13" i="6" a="1"/>
  <c r="AU13" i="6" s="1"/>
  <c r="AW13" i="6" s="1"/>
  <c r="AT13" i="6" a="1"/>
  <c r="AT13" i="6" s="1"/>
  <c r="AV13" i="6" s="1"/>
  <c r="AS13" i="6"/>
  <c r="AM13" i="6" a="1"/>
  <c r="AM13" i="6" s="1"/>
  <c r="AH13" i="6" a="1"/>
  <c r="AH13" i="6" s="1"/>
  <c r="AE13" i="6" a="1"/>
  <c r="AE13" i="6" s="1"/>
  <c r="AG13" i="6" s="1"/>
  <c r="AD13" i="6" a="1"/>
  <c r="AD13" i="6" s="1"/>
  <c r="AF13" i="6" s="1"/>
  <c r="AC13" i="6"/>
  <c r="Z13" i="6" a="1"/>
  <c r="Z13" i="6" s="1"/>
  <c r="AB13" i="6" s="1"/>
  <c r="Y13" i="6" a="1"/>
  <c r="Y13" i="6" s="1"/>
  <c r="AA13" i="6" s="1"/>
  <c r="V13" i="6" a="1"/>
  <c r="V13" i="6" s="1"/>
  <c r="X13" i="6" s="1"/>
  <c r="U13" i="6" a="1"/>
  <c r="U13" i="6" s="1"/>
  <c r="W13" i="6" s="1"/>
  <c r="R13" i="6" a="1"/>
  <c r="R13" i="6" s="1"/>
  <c r="T13" i="6" s="1"/>
  <c r="Q13" i="6" a="1"/>
  <c r="Q13" i="6" s="1"/>
  <c r="S13" i="6" s="1"/>
  <c r="P13" i="6"/>
  <c r="M13" i="6" a="1"/>
  <c r="M13" i="6" s="1"/>
  <c r="O13" i="6" s="1"/>
  <c r="L13" i="6" a="1"/>
  <c r="L13" i="6" s="1"/>
  <c r="N13" i="6" s="1"/>
  <c r="K13" i="6"/>
  <c r="H13" i="6" a="1"/>
  <c r="H13" i="6" s="1"/>
  <c r="J13" i="6" s="1"/>
  <c r="G13" i="6"/>
  <c r="I13" i="6" s="1"/>
  <c r="G13" i="6" a="1"/>
  <c r="F13" i="6"/>
  <c r="AX12" i="6"/>
  <c r="AU12" i="6" a="1"/>
  <c r="AU12" i="6" s="1"/>
  <c r="AW12" i="6" s="1"/>
  <c r="AT12" i="6" a="1"/>
  <c r="AT12" i="6" s="1"/>
  <c r="AV12" i="6" s="1"/>
  <c r="AS12" i="6"/>
  <c r="AM12" i="6" a="1"/>
  <c r="AM12" i="6" s="1"/>
  <c r="AH12" i="6"/>
  <c r="AH12" i="6" a="1"/>
  <c r="AE12" i="6" a="1"/>
  <c r="AE12" i="6" s="1"/>
  <c r="AG12" i="6" s="1"/>
  <c r="AD12" i="6" a="1"/>
  <c r="AD12" i="6" s="1"/>
  <c r="AF12" i="6" s="1"/>
  <c r="AC12" i="6"/>
  <c r="Z12" i="6" a="1"/>
  <c r="Z12" i="6" s="1"/>
  <c r="AB12" i="6" s="1"/>
  <c r="Y12" i="6" a="1"/>
  <c r="Y12" i="6" s="1"/>
  <c r="AA12" i="6" s="1"/>
  <c r="V12" i="6"/>
  <c r="X12" i="6" s="1"/>
  <c r="V12" i="6" a="1"/>
  <c r="U12" i="6" a="1"/>
  <c r="U12" i="6" s="1"/>
  <c r="W12" i="6" s="1"/>
  <c r="R12" i="6" a="1"/>
  <c r="R12" i="6" s="1"/>
  <c r="T12" i="6" s="1"/>
  <c r="Q12" i="6" a="1"/>
  <c r="Q12" i="6" s="1"/>
  <c r="S12" i="6" s="1"/>
  <c r="P12" i="6"/>
  <c r="M12" i="6" a="1"/>
  <c r="M12" i="6" s="1"/>
  <c r="O12" i="6" s="1"/>
  <c r="L12" i="6" a="1"/>
  <c r="L12" i="6" s="1"/>
  <c r="N12" i="6" s="1"/>
  <c r="K12" i="6"/>
  <c r="H12" i="6" a="1"/>
  <c r="H12" i="6" s="1"/>
  <c r="J12" i="6" s="1"/>
  <c r="G12" i="6" a="1"/>
  <c r="G12" i="6" s="1"/>
  <c r="F12" i="6"/>
  <c r="AX11" i="6"/>
  <c r="AU11" i="6" a="1"/>
  <c r="AU11" i="6" s="1"/>
  <c r="AW11" i="6" s="1"/>
  <c r="AT11" i="6" a="1"/>
  <c r="AT11" i="6" s="1"/>
  <c r="AV11" i="6" s="1"/>
  <c r="AS11" i="6"/>
  <c r="AM11" i="6" a="1"/>
  <c r="AM11" i="6" s="1"/>
  <c r="AH11" i="6" a="1"/>
  <c r="AH11" i="6" s="1"/>
  <c r="AE11" i="6" a="1"/>
  <c r="AE11" i="6" s="1"/>
  <c r="AG11" i="6" s="1"/>
  <c r="AD11" i="6"/>
  <c r="AF11" i="6" s="1"/>
  <c r="AD11" i="6" a="1"/>
  <c r="AC11" i="6"/>
  <c r="Z11" i="6" a="1"/>
  <c r="Z11" i="6" s="1"/>
  <c r="AB11" i="6" s="1"/>
  <c r="Y11" i="6" a="1"/>
  <c r="Y11" i="6" s="1"/>
  <c r="AA11" i="6" s="1"/>
  <c r="V11" i="6" a="1"/>
  <c r="V11" i="6" s="1"/>
  <c r="X11" i="6" s="1"/>
  <c r="U11" i="6" a="1"/>
  <c r="U11" i="6" s="1"/>
  <c r="W11" i="6" s="1"/>
  <c r="R11" i="6" a="1"/>
  <c r="R11" i="6" s="1"/>
  <c r="T11" i="6" s="1"/>
  <c r="Q11" i="6" a="1"/>
  <c r="Q11" i="6" s="1"/>
  <c r="S11" i="6" s="1"/>
  <c r="P11" i="6"/>
  <c r="M11" i="6" a="1"/>
  <c r="M11" i="6" s="1"/>
  <c r="O11" i="6" s="1"/>
  <c r="L11" i="6" a="1"/>
  <c r="L11" i="6" s="1"/>
  <c r="N11" i="6" s="1"/>
  <c r="K11" i="6"/>
  <c r="H11" i="6" a="1"/>
  <c r="H11" i="6" s="1"/>
  <c r="J11" i="6" s="1"/>
  <c r="G11" i="6" a="1"/>
  <c r="G11" i="6" s="1"/>
  <c r="F11" i="6"/>
  <c r="AX10" i="6"/>
  <c r="AU10" i="6" a="1"/>
  <c r="AU10" i="6" s="1"/>
  <c r="AW10" i="6" s="1"/>
  <c r="AT10" i="6" a="1"/>
  <c r="AT10" i="6" s="1"/>
  <c r="AV10" i="6" s="1"/>
  <c r="AS10" i="6"/>
  <c r="AM10" i="6" a="1"/>
  <c r="AM10" i="6" s="1"/>
  <c r="AH10" i="6" a="1"/>
  <c r="AH10" i="6" s="1"/>
  <c r="AE10" i="6" a="1"/>
  <c r="AE10" i="6" s="1"/>
  <c r="AG10" i="6" s="1"/>
  <c r="AD10" i="6" a="1"/>
  <c r="AD10" i="6" s="1"/>
  <c r="AF10" i="6" s="1"/>
  <c r="AC10" i="6"/>
  <c r="Z10" i="6" a="1"/>
  <c r="Z10" i="6" s="1"/>
  <c r="AB10" i="6" s="1"/>
  <c r="Y10" i="6" a="1"/>
  <c r="Y10" i="6" s="1"/>
  <c r="AA10" i="6" s="1"/>
  <c r="V10" i="6" a="1"/>
  <c r="V10" i="6" s="1"/>
  <c r="X10" i="6" s="1"/>
  <c r="U10" i="6"/>
  <c r="W10" i="6" s="1"/>
  <c r="U10" i="6" a="1"/>
  <c r="R10" i="6" a="1"/>
  <c r="R10" i="6" s="1"/>
  <c r="T10" i="6" s="1"/>
  <c r="Q10" i="6" a="1"/>
  <c r="Q10" i="6" s="1"/>
  <c r="S10" i="6" s="1"/>
  <c r="P10" i="6"/>
  <c r="M10" i="6" a="1"/>
  <c r="M10" i="6" s="1"/>
  <c r="O10" i="6" s="1"/>
  <c r="L10" i="6"/>
  <c r="N10" i="6" s="1"/>
  <c r="L10" i="6" a="1"/>
  <c r="K10" i="6"/>
  <c r="H10" i="6" a="1"/>
  <c r="H10" i="6" s="1"/>
  <c r="J10" i="6" s="1"/>
  <c r="G10" i="6" a="1"/>
  <c r="G10" i="6" s="1"/>
  <c r="I10" i="6" s="1"/>
  <c r="F10" i="6"/>
  <c r="AX9" i="6"/>
  <c r="AU9" i="6" a="1"/>
  <c r="AU9" i="6" s="1"/>
  <c r="AW9" i="6" s="1"/>
  <c r="AT9" i="6" a="1"/>
  <c r="AT9" i="6" s="1"/>
  <c r="AV9" i="6" s="1"/>
  <c r="AS9" i="6"/>
  <c r="AM9" i="6"/>
  <c r="AM9" i="6" a="1"/>
  <c r="AH9" i="6"/>
  <c r="AH9" i="6" a="1"/>
  <c r="AE9" i="6" a="1"/>
  <c r="AE9" i="6" s="1"/>
  <c r="AG9" i="6" s="1"/>
  <c r="AD9" i="6" a="1"/>
  <c r="AD9" i="6" s="1"/>
  <c r="AF9" i="6" s="1"/>
  <c r="AC9" i="6"/>
  <c r="Z9" i="6" a="1"/>
  <c r="Z9" i="6" s="1"/>
  <c r="AB9" i="6" s="1"/>
  <c r="Y9" i="6" a="1"/>
  <c r="Y9" i="6" s="1"/>
  <c r="AA9" i="6" s="1"/>
  <c r="V9" i="6" a="1"/>
  <c r="V9" i="6" s="1"/>
  <c r="X9" i="6" s="1"/>
  <c r="U9" i="6" a="1"/>
  <c r="U9" i="6" s="1"/>
  <c r="W9" i="6" s="1"/>
  <c r="R9" i="6" a="1"/>
  <c r="R9" i="6" s="1"/>
  <c r="T9" i="6" s="1"/>
  <c r="Q9" i="6" a="1"/>
  <c r="Q9" i="6" s="1"/>
  <c r="S9" i="6" s="1"/>
  <c r="P9" i="6"/>
  <c r="M9" i="6" a="1"/>
  <c r="M9" i="6" s="1"/>
  <c r="O9" i="6" s="1"/>
  <c r="L9" i="6" a="1"/>
  <c r="L9" i="6" s="1"/>
  <c r="N9" i="6" s="1"/>
  <c r="K9" i="6"/>
  <c r="H9" i="6" a="1"/>
  <c r="H9" i="6" s="1"/>
  <c r="J9" i="6" s="1"/>
  <c r="G9" i="6" a="1"/>
  <c r="G9" i="6" s="1"/>
  <c r="F9" i="6"/>
  <c r="AX8" i="6"/>
  <c r="AU8" i="6" a="1"/>
  <c r="AU8" i="6" s="1"/>
  <c r="AW8" i="6" s="1"/>
  <c r="AT8" i="6" a="1"/>
  <c r="AT8" i="6" s="1"/>
  <c r="AV8" i="6" s="1"/>
  <c r="AS8" i="6"/>
  <c r="AM8" i="6" a="1"/>
  <c r="AM8" i="6" s="1"/>
  <c r="AH8" i="6" a="1"/>
  <c r="AH8" i="6" s="1"/>
  <c r="AE8" i="6" a="1"/>
  <c r="AE8" i="6" s="1"/>
  <c r="AG8" i="6" s="1"/>
  <c r="AD8" i="6" a="1"/>
  <c r="AD8" i="6" s="1"/>
  <c r="AF8" i="6" s="1"/>
  <c r="AC8" i="6"/>
  <c r="Z8" i="6" a="1"/>
  <c r="Z8" i="6" s="1"/>
  <c r="AB8" i="6" s="1"/>
  <c r="Y8" i="6" a="1"/>
  <c r="Y8" i="6" s="1"/>
  <c r="AA8" i="6" s="1"/>
  <c r="V8" i="6" a="1"/>
  <c r="V8" i="6" s="1"/>
  <c r="X8" i="6" s="1"/>
  <c r="U8" i="6" a="1"/>
  <c r="U8" i="6" s="1"/>
  <c r="W8" i="6" s="1"/>
  <c r="R8" i="6" a="1"/>
  <c r="R8" i="6" s="1"/>
  <c r="T8" i="6" s="1"/>
  <c r="Q8" i="6" a="1"/>
  <c r="Q8" i="6" s="1"/>
  <c r="S8" i="6" s="1"/>
  <c r="P8" i="6"/>
  <c r="M8" i="6" a="1"/>
  <c r="M8" i="6" s="1"/>
  <c r="O8" i="6" s="1"/>
  <c r="L8" i="6"/>
  <c r="N8" i="6" s="1"/>
  <c r="L8" i="6" a="1"/>
  <c r="K8" i="6"/>
  <c r="H8" i="6" a="1"/>
  <c r="H8" i="6" s="1"/>
  <c r="J8" i="6" s="1"/>
  <c r="G8" i="6" a="1"/>
  <c r="G8" i="6" s="1"/>
  <c r="F8" i="6"/>
  <c r="AX7" i="6"/>
  <c r="AU7" i="6" a="1"/>
  <c r="AU7" i="6" s="1"/>
  <c r="AW7" i="6" s="1"/>
  <c r="AT7" i="6" a="1"/>
  <c r="AT7" i="6" s="1"/>
  <c r="AV7" i="6" s="1"/>
  <c r="AZ7" i="6" s="1"/>
  <c r="AS7" i="6"/>
  <c r="AM7" i="6" a="1"/>
  <c r="AM7" i="6" s="1"/>
  <c r="AH7" i="6" a="1"/>
  <c r="AH7" i="6" s="1"/>
  <c r="AG7" i="6"/>
  <c r="AE7" i="6" a="1"/>
  <c r="AE7" i="6" s="1"/>
  <c r="AD7" i="6"/>
  <c r="AF7" i="6" s="1"/>
  <c r="AD7" i="6" a="1"/>
  <c r="AC7" i="6"/>
  <c r="Z7" i="6" a="1"/>
  <c r="Z7" i="6" s="1"/>
  <c r="AB7" i="6" s="1"/>
  <c r="Y7" i="6"/>
  <c r="AA7" i="6" s="1"/>
  <c r="Y7" i="6" a="1"/>
  <c r="V7" i="6" a="1"/>
  <c r="V7" i="6" s="1"/>
  <c r="X7" i="6" s="1"/>
  <c r="U7" i="6" a="1"/>
  <c r="U7" i="6" s="1"/>
  <c r="W7" i="6" s="1"/>
  <c r="R7" i="6" a="1"/>
  <c r="R7" i="6" s="1"/>
  <c r="T7" i="6" s="1"/>
  <c r="Q7" i="6" a="1"/>
  <c r="Q7" i="6" s="1"/>
  <c r="S7" i="6" s="1"/>
  <c r="P7" i="6"/>
  <c r="M7" i="6" a="1"/>
  <c r="M7" i="6" s="1"/>
  <c r="O7" i="6" s="1"/>
  <c r="L7" i="6" a="1"/>
  <c r="L7" i="6" s="1"/>
  <c r="N7" i="6" s="1"/>
  <c r="K7" i="6"/>
  <c r="I7" i="6"/>
  <c r="H7" i="6" a="1"/>
  <c r="H7" i="6" s="1"/>
  <c r="J7" i="6" s="1"/>
  <c r="G7" i="6" a="1"/>
  <c r="G7" i="6" s="1"/>
  <c r="F7" i="6"/>
  <c r="AX6" i="6"/>
  <c r="AU6" i="6" a="1"/>
  <c r="AU6" i="6" s="1"/>
  <c r="AW6" i="6" s="1"/>
  <c r="AT6" i="6" a="1"/>
  <c r="AT6" i="6" s="1"/>
  <c r="AV6" i="6" s="1"/>
  <c r="AS6" i="6"/>
  <c r="BB6" i="6" s="1"/>
  <c r="AM6" i="6" a="1"/>
  <c r="AM6" i="6" s="1"/>
  <c r="AH6" i="6" a="1"/>
  <c r="AH6" i="6" s="1"/>
  <c r="AE6" i="6" a="1"/>
  <c r="AE6" i="6" s="1"/>
  <c r="AG6" i="6" s="1"/>
  <c r="AD6" i="6" a="1"/>
  <c r="AD6" i="6" s="1"/>
  <c r="AF6" i="6" s="1"/>
  <c r="AC6" i="6"/>
  <c r="Z6" i="6" a="1"/>
  <c r="Z6" i="6" s="1"/>
  <c r="AB6" i="6" s="1"/>
  <c r="Y6" i="6" a="1"/>
  <c r="Y6" i="6" s="1"/>
  <c r="AA6" i="6" s="1"/>
  <c r="V6" i="6" a="1"/>
  <c r="V6" i="6" s="1"/>
  <c r="X6" i="6" s="1"/>
  <c r="U6" i="6" a="1"/>
  <c r="U6" i="6" s="1"/>
  <c r="W6" i="6" s="1"/>
  <c r="R6" i="6" a="1"/>
  <c r="R6" i="6" s="1"/>
  <c r="T6" i="6" s="1"/>
  <c r="Q6" i="6" a="1"/>
  <c r="Q6" i="6" s="1"/>
  <c r="S6" i="6" s="1"/>
  <c r="P6" i="6"/>
  <c r="M6" i="6" a="1"/>
  <c r="M6" i="6" s="1"/>
  <c r="O6" i="6" s="1"/>
  <c r="L6" i="6" a="1"/>
  <c r="L6" i="6" s="1"/>
  <c r="N6" i="6" s="1"/>
  <c r="K6" i="6"/>
  <c r="H6" i="6" a="1"/>
  <c r="H6" i="6" s="1"/>
  <c r="J6" i="6" s="1"/>
  <c r="G6" i="6"/>
  <c r="I6" i="6" s="1"/>
  <c r="G6" i="6" a="1"/>
  <c r="F6" i="6"/>
  <c r="AX5" i="6"/>
  <c r="AU5" i="6" a="1"/>
  <c r="AU5" i="6" s="1"/>
  <c r="AW5" i="6" s="1"/>
  <c r="AT5" i="6" a="1"/>
  <c r="AT5" i="6" s="1"/>
  <c r="AV5" i="6" s="1"/>
  <c r="AS5" i="6"/>
  <c r="AM5" i="6" a="1"/>
  <c r="AM5" i="6" s="1"/>
  <c r="AH5" i="6" a="1"/>
  <c r="AH5" i="6" s="1"/>
  <c r="AE5" i="6" a="1"/>
  <c r="AE5" i="6" s="1"/>
  <c r="AG5" i="6" s="1"/>
  <c r="AD5" i="6" a="1"/>
  <c r="AD5" i="6" s="1"/>
  <c r="AF5" i="6" s="1"/>
  <c r="AC5" i="6"/>
  <c r="Z5" i="6" a="1"/>
  <c r="Z5" i="6" s="1"/>
  <c r="AB5" i="6" s="1"/>
  <c r="Y5" i="6" a="1"/>
  <c r="Y5" i="6" s="1"/>
  <c r="AA5" i="6" s="1"/>
  <c r="X5" i="6"/>
  <c r="V5" i="6"/>
  <c r="V5" i="6" a="1"/>
  <c r="U5" i="6" a="1"/>
  <c r="U5" i="6" s="1"/>
  <c r="W5" i="6" s="1"/>
  <c r="R5" i="6" a="1"/>
  <c r="R5" i="6" s="1"/>
  <c r="T5" i="6" s="1"/>
  <c r="Q5" i="6" a="1"/>
  <c r="Q5" i="6" s="1"/>
  <c r="S5" i="6" s="1"/>
  <c r="P5" i="6"/>
  <c r="M5" i="6" a="1"/>
  <c r="M5" i="6" s="1"/>
  <c r="O5" i="6" s="1"/>
  <c r="L5" i="6" a="1"/>
  <c r="L5" i="6" s="1"/>
  <c r="N5" i="6" s="1"/>
  <c r="K5" i="6"/>
  <c r="H5" i="6" a="1"/>
  <c r="H5" i="6" s="1"/>
  <c r="J5" i="6" s="1"/>
  <c r="G5" i="6" a="1"/>
  <c r="G5" i="6" s="1"/>
  <c r="F5" i="6"/>
  <c r="AX4" i="6"/>
  <c r="AU4" i="6" a="1"/>
  <c r="AU4" i="6" s="1"/>
  <c r="AW4" i="6" s="1"/>
  <c r="AT4" i="6" a="1"/>
  <c r="AT4" i="6" s="1"/>
  <c r="AV4" i="6" s="1"/>
  <c r="AS4" i="6"/>
  <c r="AM4" i="6" a="1"/>
  <c r="AM4" i="6" s="1"/>
  <c r="AH4" i="6" a="1"/>
  <c r="AH4" i="6" s="1"/>
  <c r="AE4" i="6" a="1"/>
  <c r="AE4" i="6" s="1"/>
  <c r="AG4" i="6" s="1"/>
  <c r="AD4" i="6"/>
  <c r="AF4" i="6" s="1"/>
  <c r="AD4" i="6" a="1"/>
  <c r="AC4" i="6"/>
  <c r="Z4" i="6" a="1"/>
  <c r="Z4" i="6" s="1"/>
  <c r="AB4" i="6" s="1"/>
  <c r="Y4" i="6" a="1"/>
  <c r="Y4" i="6" s="1"/>
  <c r="AA4" i="6" s="1"/>
  <c r="V4" i="6" a="1"/>
  <c r="V4" i="6" s="1"/>
  <c r="X4" i="6" s="1"/>
  <c r="U4" i="6" a="1"/>
  <c r="U4" i="6" s="1"/>
  <c r="W4" i="6" s="1"/>
  <c r="R4" i="6" a="1"/>
  <c r="R4" i="6" s="1"/>
  <c r="T4" i="6" s="1"/>
  <c r="Q4" i="6" a="1"/>
  <c r="Q4" i="6" s="1"/>
  <c r="S4" i="6" s="1"/>
  <c r="P4" i="6"/>
  <c r="M4" i="6" a="1"/>
  <c r="M4" i="6" s="1"/>
  <c r="O4" i="6" s="1"/>
  <c r="L4" i="6" a="1"/>
  <c r="L4" i="6" s="1"/>
  <c r="N4" i="6" s="1"/>
  <c r="K4" i="6"/>
  <c r="H4" i="6" a="1"/>
  <c r="H4" i="6" s="1"/>
  <c r="J4" i="6" s="1"/>
  <c r="G4" i="6" a="1"/>
  <c r="G4" i="6" s="1"/>
  <c r="F4" i="6"/>
  <c r="BE2" i="6"/>
  <c r="AZ14" i="6" l="1"/>
  <c r="BA4" i="6"/>
  <c r="AL6" i="6" a="1"/>
  <c r="AL6" i="6" s="1"/>
  <c r="AJ6" i="6" s="1" a="1"/>
  <c r="AJ6" i="6" s="1"/>
  <c r="AK6" i="6" s="1" a="1"/>
  <c r="AK6" i="6" s="1"/>
  <c r="AZ10" i="6"/>
  <c r="AL15" i="6" a="1"/>
  <c r="AL15" i="6" s="1"/>
  <c r="AJ15" i="6" s="1" a="1"/>
  <c r="AJ15" i="6" s="1"/>
  <c r="AK15" i="6" s="1" a="1"/>
  <c r="AK15" i="6" s="1"/>
  <c r="BA6" i="6"/>
  <c r="AL12" i="6" a="1"/>
  <c r="AL12" i="6" s="1"/>
  <c r="AJ12" i="6" s="1" a="1"/>
  <c r="AJ12" i="6" s="1"/>
  <c r="AK12" i="6" s="1" a="1"/>
  <c r="AK12" i="6" s="1"/>
  <c r="BB13" i="6"/>
  <c r="BB14" i="6"/>
  <c r="AL17" i="6" a="1"/>
  <c r="AL17" i="6" s="1"/>
  <c r="AJ17" i="6" s="1" a="1"/>
  <c r="AJ17" i="6" s="1"/>
  <c r="AK17" i="6" s="1" a="1"/>
  <c r="AK17" i="6" s="1"/>
  <c r="AP17" i="6" s="1"/>
  <c r="AZ21" i="6"/>
  <c r="AR21" i="6" s="1"/>
  <c r="AL4" i="6" a="1"/>
  <c r="AL4" i="6" s="1"/>
  <c r="AJ4" i="6" s="1" a="1"/>
  <c r="AJ4" i="6" s="1"/>
  <c r="AL5" i="6" a="1"/>
  <c r="AL5" i="6" s="1"/>
  <c r="AJ5" i="6" s="1" a="1"/>
  <c r="AJ5" i="6" s="1"/>
  <c r="AK5" i="6" s="1" a="1"/>
  <c r="AK5" i="6" s="1"/>
  <c r="AP5" i="6" s="1"/>
  <c r="AL8" i="6" a="1"/>
  <c r="AL8" i="6" s="1"/>
  <c r="AJ8" i="6" s="1" a="1"/>
  <c r="AJ8" i="6" s="1"/>
  <c r="AK8" i="6" s="1" a="1"/>
  <c r="AK8" i="6" s="1"/>
  <c r="BA21" i="6"/>
  <c r="BB4" i="6"/>
  <c r="AL11" i="6" a="1"/>
  <c r="AL11" i="6" s="1"/>
  <c r="AJ11" i="6" s="1" a="1"/>
  <c r="AJ11" i="6" s="1"/>
  <c r="BA15" i="6"/>
  <c r="AZ17" i="6"/>
  <c r="AL21" i="6" a="1"/>
  <c r="AL21" i="6" s="1"/>
  <c r="AJ21" i="6" s="1" a="1"/>
  <c r="AJ21" i="6" s="1"/>
  <c r="AK21" i="6" s="1" a="1"/>
  <c r="AK21" i="6" s="1"/>
  <c r="AP21" i="6" s="1"/>
  <c r="AZ11" i="6"/>
  <c r="AR11" i="6" s="1"/>
  <c r="BA11" i="6"/>
  <c r="AZ5" i="6"/>
  <c r="AR5" i="6" s="1"/>
  <c r="AZ22" i="6"/>
  <c r="AN6" i="6" a="1"/>
  <c r="AN6" i="6" s="1"/>
  <c r="AI6" i="6" a="1"/>
  <c r="AI6" i="6" s="1"/>
  <c r="AK4" i="6" a="1"/>
  <c r="AK4" i="6" s="1"/>
  <c r="I4" i="6"/>
  <c r="AI4" i="6" s="1" a="1"/>
  <c r="AI4" i="6" s="1"/>
  <c r="AZ4" i="6"/>
  <c r="AR4" i="6" s="1"/>
  <c r="BA18" i="6"/>
  <c r="AZ18" i="6"/>
  <c r="AL7" i="6" a="1"/>
  <c r="AL7" i="6" s="1"/>
  <c r="AJ7" i="6" s="1" a="1"/>
  <c r="AJ7" i="6" s="1"/>
  <c r="AN7" i="6" s="1" a="1"/>
  <c r="AN7" i="6" s="1"/>
  <c r="I8" i="6"/>
  <c r="AI8" i="6" s="1" a="1"/>
  <c r="AI8" i="6" s="1"/>
  <c r="I12" i="6"/>
  <c r="AI12" i="6" a="1"/>
  <c r="AI12" i="6" s="1"/>
  <c r="BA13" i="6"/>
  <c r="AZ13" i="6"/>
  <c r="AI17" i="6" a="1"/>
  <c r="AI17" i="6" s="1"/>
  <c r="I17" i="6"/>
  <c r="BA5" i="6"/>
  <c r="AI7" i="6" a="1"/>
  <c r="AI7" i="6" s="1"/>
  <c r="AL13" i="6" a="1"/>
  <c r="AL13" i="6" s="1"/>
  <c r="AJ13" i="6" s="1" a="1"/>
  <c r="AJ13" i="6" s="1"/>
  <c r="BB5" i="6"/>
  <c r="AZ6" i="6"/>
  <c r="AR6" i="6" s="1"/>
  <c r="BB15" i="6"/>
  <c r="N16" i="6"/>
  <c r="AI16" i="6" s="1" a="1"/>
  <c r="AI16" i="6" s="1"/>
  <c r="AL16" i="6" a="1"/>
  <c r="AL16" i="6" s="1"/>
  <c r="AJ16" i="6" s="1" a="1"/>
  <c r="AJ16" i="6" s="1"/>
  <c r="AL22" i="6" a="1"/>
  <c r="AL22" i="6" s="1"/>
  <c r="AJ22" i="6" s="1" a="1"/>
  <c r="AJ22" i="6" s="1"/>
  <c r="I9" i="6"/>
  <c r="AK11" i="6" a="1"/>
  <c r="AK11" i="6" s="1"/>
  <c r="AI13" i="6" a="1"/>
  <c r="AI13" i="6" s="1"/>
  <c r="I19" i="6"/>
  <c r="AI19" i="6" s="1" a="1"/>
  <c r="AI19" i="6" s="1"/>
  <c r="I20" i="6"/>
  <c r="AI20" i="6" s="1" a="1"/>
  <c r="AI20" i="6" s="1"/>
  <c r="AL20" i="6" a="1"/>
  <c r="AL20" i="6" s="1"/>
  <c r="AJ20" i="6" s="1" a="1"/>
  <c r="AJ20" i="6" s="1"/>
  <c r="AN20" i="6" s="1" a="1"/>
  <c r="AN20" i="6" s="1"/>
  <c r="AN21" i="6" a="1"/>
  <c r="AN21" i="6" s="1"/>
  <c r="I22" i="6"/>
  <c r="I11" i="6"/>
  <c r="AI11" i="6" s="1" a="1"/>
  <c r="AI11" i="6" s="1"/>
  <c r="AO11" i="6" s="1" a="1"/>
  <c r="AO11" i="6" s="1"/>
  <c r="AL14" i="6" a="1"/>
  <c r="AL14" i="6" s="1"/>
  <c r="AJ14" i="6" s="1" a="1"/>
  <c r="AJ14" i="6" s="1"/>
  <c r="I21" i="6"/>
  <c r="AI21" i="6" s="1" a="1"/>
  <c r="AI21" i="6" s="1"/>
  <c r="AO21" i="6" s="1" a="1"/>
  <c r="AO21" i="6" s="1"/>
  <c r="AL9" i="6" a="1"/>
  <c r="AL9" i="6" s="1"/>
  <c r="AJ9" i="6" s="1" a="1"/>
  <c r="AJ9" i="6" s="1"/>
  <c r="AL19" i="6" a="1"/>
  <c r="AL19" i="6" s="1"/>
  <c r="AJ19" i="6" s="1" a="1"/>
  <c r="AJ19" i="6" s="1"/>
  <c r="I5" i="6"/>
  <c r="AI5" i="6" s="1" a="1"/>
  <c r="AI5" i="6" s="1"/>
  <c r="AO5" i="6" s="1" a="1"/>
  <c r="AO5" i="6" s="1"/>
  <c r="BB12" i="6"/>
  <c r="I15" i="6"/>
  <c r="AI15" i="6" a="1"/>
  <c r="AI15" i="6" s="1"/>
  <c r="AL18" i="6" a="1"/>
  <c r="AL18" i="6" s="1"/>
  <c r="AJ18" i="6" s="1" a="1"/>
  <c r="AJ18" i="6" s="1"/>
  <c r="BA8" i="6"/>
  <c r="AZ8" i="6"/>
  <c r="I18" i="6"/>
  <c r="AI18" i="6" s="1" a="1"/>
  <c r="AI18" i="6" s="1"/>
  <c r="AZ9" i="6"/>
  <c r="AR10" i="6"/>
  <c r="BA10" i="6"/>
  <c r="BB11" i="6"/>
  <c r="AZ19" i="6"/>
  <c r="AR19" i="6" s="1"/>
  <c r="AR20" i="6"/>
  <c r="BA20" i="6"/>
  <c r="BA9" i="6"/>
  <c r="AL10" i="6" a="1"/>
  <c r="AL10" i="6" s="1"/>
  <c r="AJ10" i="6" s="1" a="1"/>
  <c r="AJ10" i="6" s="1"/>
  <c r="BB10" i="6"/>
  <c r="BA19" i="6"/>
  <c r="BB20" i="6"/>
  <c r="BB9" i="6"/>
  <c r="BB19" i="6"/>
  <c r="AR7" i="6"/>
  <c r="BA7" i="6"/>
  <c r="BB8" i="6"/>
  <c r="AZ16" i="6"/>
  <c r="AR16" i="6" s="1"/>
  <c r="AR17" i="6"/>
  <c r="BA17" i="6"/>
  <c r="BB18" i="6"/>
  <c r="BB7" i="6"/>
  <c r="AN11" i="6" a="1"/>
  <c r="AN11" i="6" s="1"/>
  <c r="AZ15" i="6"/>
  <c r="AR15" i="6" s="1"/>
  <c r="BA16" i="6"/>
  <c r="BB17" i="6"/>
  <c r="AO17" i="6" s="1" a="1"/>
  <c r="AO17" i="6" s="1"/>
  <c r="BB16" i="6"/>
  <c r="AR14" i="6"/>
  <c r="BA14" i="6"/>
  <c r="AZ12" i="6"/>
  <c r="AO12" i="6" s="1" a="1"/>
  <c r="AO12" i="6" s="1"/>
  <c r="AP11" i="6"/>
  <c r="BA12" i="6"/>
  <c r="AR22" i="6"/>
  <c r="BA22" i="6"/>
  <c r="AN9" i="6" l="1" a="1"/>
  <c r="AN9" i="6" s="1"/>
  <c r="AN5" i="6" a="1"/>
  <c r="AN5" i="6" s="1"/>
  <c r="AO6" i="6" a="1"/>
  <c r="AO6" i="6" s="1"/>
  <c r="AI9" i="6" a="1"/>
  <c r="AI9" i="6" s="1"/>
  <c r="AN18" i="6" a="1"/>
  <c r="AN18" i="6" s="1"/>
  <c r="AR12" i="6"/>
  <c r="AI22" i="6" a="1"/>
  <c r="AI22" i="6" s="1"/>
  <c r="AN17" i="6" a="1"/>
  <c r="AN17" i="6" s="1"/>
  <c r="AP12" i="6"/>
  <c r="AO8" i="6" a="1"/>
  <c r="AO8" i="6" s="1"/>
  <c r="AN16" i="6" a="1"/>
  <c r="AN16" i="6" s="1"/>
  <c r="AP6" i="6"/>
  <c r="AK14" i="6" a="1"/>
  <c r="AK14" i="6" s="1"/>
  <c r="AP14" i="6" s="1"/>
  <c r="AR9" i="6"/>
  <c r="AI14" i="6" a="1"/>
  <c r="AI14" i="6" s="1"/>
  <c r="AO14" i="6" s="1" a="1"/>
  <c r="AO14" i="6" s="1"/>
  <c r="AK10" i="6" a="1"/>
  <c r="AK10" i="6" s="1"/>
  <c r="AP10" i="6" s="1"/>
  <c r="AK22" i="6" a="1"/>
  <c r="AK22" i="6" s="1"/>
  <c r="AP22" i="6" s="1"/>
  <c r="AO22" i="6" a="1"/>
  <c r="AO22" i="6" s="1"/>
  <c r="AN22" i="6" a="1"/>
  <c r="AN22" i="6" s="1"/>
  <c r="AK13" i="6" a="1"/>
  <c r="AK13" i="6" s="1"/>
  <c r="AO13" i="6" a="1"/>
  <c r="AO13" i="6" s="1"/>
  <c r="AN13" i="6" a="1"/>
  <c r="AN13" i="6" s="1"/>
  <c r="AN4" i="6" a="1"/>
  <c r="AN4" i="6" s="1"/>
  <c r="AO7" i="6" a="1"/>
  <c r="AO7" i="6" s="1"/>
  <c r="AK7" i="6" a="1"/>
  <c r="AK7" i="6" s="1"/>
  <c r="AP7" i="6" s="1"/>
  <c r="AP4" i="6"/>
  <c r="AO4" i="6" a="1"/>
  <c r="AO4" i="6" s="1"/>
  <c r="AO19" i="6" a="1"/>
  <c r="AO19" i="6" s="1"/>
  <c r="AK19" i="6" a="1"/>
  <c r="AK19" i="6" s="1"/>
  <c r="AP19" i="6" s="1"/>
  <c r="AK16" i="6" a="1"/>
  <c r="AK16" i="6" s="1"/>
  <c r="AP16" i="6" s="1"/>
  <c r="AO16" i="6" a="1"/>
  <c r="AO16" i="6" s="1"/>
  <c r="AR18" i="6"/>
  <c r="AN19" i="6" a="1"/>
  <c r="AN19" i="6" s="1"/>
  <c r="AI10" i="6" a="1"/>
  <c r="AI10" i="6" s="1"/>
  <c r="AO10" i="6" s="1" a="1"/>
  <c r="AO10" i="6" s="1"/>
  <c r="AO9" i="6" a="1"/>
  <c r="AO9" i="6" s="1"/>
  <c r="AK9" i="6" a="1"/>
  <c r="AK9" i="6" s="1"/>
  <c r="AP9" i="6" s="1"/>
  <c r="AO15" i="6" a="1"/>
  <c r="AO15" i="6" s="1"/>
  <c r="AN10" i="6" a="1"/>
  <c r="AN10" i="6" s="1"/>
  <c r="AN15" i="6" a="1"/>
  <c r="AN15" i="6" s="1"/>
  <c r="AR8" i="6"/>
  <c r="AP8" i="6"/>
  <c r="AN8" i="6" a="1"/>
  <c r="AN8" i="6" s="1"/>
  <c r="AN14" i="6" a="1"/>
  <c r="AN14" i="6" s="1"/>
  <c r="AR13" i="6"/>
  <c r="AP13" i="6"/>
  <c r="AN12" i="6" a="1"/>
  <c r="AN12" i="6" s="1"/>
  <c r="AO18" i="6" a="1"/>
  <c r="AO18" i="6" s="1"/>
  <c r="AK18" i="6" a="1"/>
  <c r="AK18" i="6" s="1"/>
  <c r="AP18" i="6" s="1"/>
  <c r="AP15" i="6"/>
  <c r="AK20" i="6" a="1"/>
  <c r="AK20" i="6" s="1"/>
  <c r="AP20" i="6" s="1"/>
  <c r="AO20" i="6" a="1"/>
  <c r="AO20" i="6" s="1"/>
  <c r="AN1" i="4"/>
  <c r="AT2" i="4" s="1"/>
  <c r="AP1" i="2"/>
  <c r="AV2" i="2" s="1"/>
  <c r="BK3" i="6" l="1"/>
  <c r="BJ3" i="6"/>
  <c r="BI3" i="6"/>
  <c r="BG3" i="6"/>
  <c r="BH3" i="6"/>
  <c r="AP2" i="4"/>
  <c r="AQ2" i="4"/>
  <c r="AS2" i="4"/>
  <c r="AR2" i="4"/>
  <c r="AR2" i="2"/>
  <c r="AS2" i="2"/>
  <c r="AT2" i="2"/>
  <c r="AU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tc={0D853109-9D26-7448-BB1E-E105BF269473}</author>
    <author>tc={E6A4E790-5BA4-C74A-ACBD-393D053AABC5}</author>
    <author>tc={FBBB9AA6-81AE-2A4E-A4F9-1A451EA896B1}</author>
    <author>tc={63E4411A-EC91-EF4A-81C9-10DF13431550}</author>
    <author>tc={A32EFF00-B9A2-7142-8023-9DFC347D9452}</author>
    <author>tc={1CF774C0-EAAA-F040-968F-67FFE10242D4}</author>
  </authors>
  <commentList>
    <comment ref="F3" authorId="0" shapeId="0" xr:uid="{0D853109-9D26-7448-BB1E-E105BF269473}">
      <text>
        <t>[Threaded comment]
Your version of Excel allows you to read this threaded comment; however, any edits to it will get removed if the file is opened in a newer version of Excel. Learn more: https://go.microsoft.com/fwlink/?linkid=870924
Comment:
    FÜKE endistel kogumitel mitteasjakohane</t>
      </text>
    </comment>
    <comment ref="K3" authorId="1" shapeId="0" xr:uid="{E6A4E790-5BA4-C74A-ACBD-393D053AABC5}">
      <text>
        <t>[Threaded comment]
Your version of Excel allows you to read this threaded comment; however, any edits to it will get removed if the file is opened in a newer version of Excel. Learn more: https://go.microsoft.com/fwlink/?linkid=870924
Comment:
    SPETS vajalik inimmõjuta kogumitel, endistel kogumitel mitteasjakohane</t>
      </text>
    </comment>
    <comment ref="P3" authorId="2" shapeId="0" xr:uid="{FBBB9AA6-81AE-2A4E-A4F9-1A451EA896B1}">
      <text>
        <t>[Threaded comment]
Your version of Excel allows you to read this threaded comment; however, any edits to it will get removed if the file is opened in a newer version of Excel. Learn more: https://go.microsoft.com/fwlink/?linkid=870924
Comment:
    BIO endistel kogumitel mitteasjakohane, ülejäänutel vajalik</t>
      </text>
    </comment>
    <comment ref="AC3" authorId="3" shapeId="0" xr:uid="{63E4411A-EC91-EF4A-81C9-10DF13431550}">
      <text>
        <t>[Threaded comment]
Your version of Excel allows you to read this threaded comment; however, any edits to it will get removed if the file is opened in a newer version of Excel. Learn more: https://go.microsoft.com/fwlink/?linkid=870924
Comment:
    HÜMO endistel kogumitel mitteasjakohane, ülejäänutel vajalik</t>
      </text>
    </comment>
    <comment ref="AS3" authorId="4" shapeId="0" xr:uid="{A32EFF00-B9A2-7142-8023-9DFC347D9452}">
      <text>
        <t>[Threaded comment]
Your version of Excel allows you to read this threaded comment; however, any edits to it will get removed if the file is opened in a newer version of Excel. Learn more: https://go.microsoft.com/fwlink/?linkid=870924
Comment:
    KESE vajalik kõigil kogumitel</t>
      </text>
    </comment>
    <comment ref="AZ3" authorId="5" shapeId="0" xr:uid="{1CF774C0-EAAA-F040-968F-67FFE10242D4}">
      <text>
        <t>[Threaded comment]
Your version of Excel allows you to read this threaded comment; however, any edits to it will get removed if the file is opened in a newer version of Excel. Learn more: https://go.microsoft.com/fwlink/?linkid=870924
Comment:
    Inimmõjuta kogumitel koondhinnang 'hea'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<sst xmlns="http://schemas.openxmlformats.org/spreadsheetml/2006/main" count="30626" uniqueCount="2009">
  <si>
    <t>FÜKE</t>
  </si>
  <si>
    <t>SPETS</t>
  </si>
  <si>
    <t>BIO</t>
  </si>
  <si>
    <t>ÖSE (2020-...)</t>
  </si>
  <si>
    <t>KOONDSEISUND</t>
  </si>
  <si>
    <t>KESE</t>
  </si>
  <si>
    <t>Väga hea</t>
  </si>
  <si>
    <t>Hea</t>
  </si>
  <si>
    <t>Kesine</t>
  </si>
  <si>
    <t>Halb</t>
  </si>
  <si>
    <t>Väga halb</t>
  </si>
  <si>
    <t>VEEKOGUMI KATEGOORIA</t>
  </si>
  <si>
    <t>VEEKOGUMI ALAMKATEGOORIA</t>
  </si>
  <si>
    <t>VESIKOND</t>
  </si>
  <si>
    <t>ENDINE ALAMVESIKOND</t>
  </si>
  <si>
    <t>MAAKOND</t>
  </si>
  <si>
    <t>VEEKOGUMI KOOD</t>
  </si>
  <si>
    <t>VEEKOGUMI PIKK NIMI</t>
  </si>
  <si>
    <t xml:space="preserve">VEEKOGUMI LÜHIKE NIMI </t>
  </si>
  <si>
    <t>FÜKE vajalik</t>
  </si>
  <si>
    <t>FÜKE hinnang kokku</t>
  </si>
  <si>
    <t>FÜKE hinnangu aasta</t>
  </si>
  <si>
    <t>FÜKE hinnangu metoodika</t>
  </si>
  <si>
    <t>SPETS vajalik</t>
  </si>
  <si>
    <t>SPETS hinnang kokku</t>
  </si>
  <si>
    <t>SPETS hinnangu aasta</t>
  </si>
  <si>
    <t>SPETS hinnangu metoodika</t>
  </si>
  <si>
    <t>BIO vajalik</t>
  </si>
  <si>
    <t>KALA mõõtmiste hinnang</t>
  </si>
  <si>
    <t>KALA mõõtmiste hinnangu aasta</t>
  </si>
  <si>
    <t>KALA mõõtmiste hinnangu metoodika</t>
  </si>
  <si>
    <t>SUSE mõõtmiste hinnang</t>
  </si>
  <si>
    <t>SUSE mõõtmiste hinnangu aasta</t>
  </si>
  <si>
    <t>SUSE mõõtmiste hinnangu metoodika</t>
  </si>
  <si>
    <t>MAFÜ-FÜBE mõõtmiste hinnang</t>
  </si>
  <si>
    <t>MAFÜ-FÜBE mõõtmiste hinnangu aasta</t>
  </si>
  <si>
    <t>MAFÜ-FÜBE mõõtmiste hinnangu metoodika</t>
  </si>
  <si>
    <t>FÜPLA mõõtmiste hinnang</t>
  </si>
  <si>
    <t>FÜPLA mõõtmiste hinnangu aasta</t>
  </si>
  <si>
    <t>FÜPLA mõõtmiste hinnangu metoodika</t>
  </si>
  <si>
    <t>KESE/EELIS
ÖSE 2025 hinnang</t>
  </si>
  <si>
    <t>ÖSE perioodi vahehinnangu metoodika (raporteerimise tase)</t>
  </si>
  <si>
    <t>ÖSE 2025 hinnang</t>
  </si>
  <si>
    <t>ÖSE MITTE HEA ELEMENT</t>
  </si>
  <si>
    <t>KESE/EELIS Koondhinnang</t>
  </si>
  <si>
    <t>III perioodi KOONDSEISUND 2025 vahehinnang</t>
  </si>
  <si>
    <t>III perioodi KOONDSEISUNDI 2025 vahehinnangu metoodika</t>
  </si>
  <si>
    <t>Koondhinnangu mitte hea element</t>
  </si>
  <si>
    <t>KESE vajalik</t>
  </si>
  <si>
    <t>KESE hinnang kokku</t>
  </si>
  <si>
    <t>KESE hinnangu aasta</t>
  </si>
  <si>
    <t>KESE hinnangu metoodika</t>
  </si>
  <si>
    <t>EELIS
Geomeetria pindala (ha)</t>
  </si>
  <si>
    <t>MS</t>
  </si>
  <si>
    <t>LV</t>
  </si>
  <si>
    <t>EE1</t>
  </si>
  <si>
    <t>Harju</t>
  </si>
  <si>
    <t>Harju maakond</t>
  </si>
  <si>
    <t>2001000_1</t>
  </si>
  <si>
    <t>Lohja järv</t>
  </si>
  <si>
    <t>EE2</t>
  </si>
  <si>
    <t>Viru</t>
  </si>
  <si>
    <t>Lääne-Viru maakond</t>
  </si>
  <si>
    <t>2001100_1</t>
  </si>
  <si>
    <t>Käsmu järv</t>
  </si>
  <si>
    <t>2001300_1</t>
  </si>
  <si>
    <t>Harku järv</t>
  </si>
  <si>
    <t>2001600_1</t>
  </si>
  <si>
    <t>Kahala järv</t>
  </si>
  <si>
    <t>FÜKE, SPETS</t>
  </si>
  <si>
    <t>2003900_1</t>
  </si>
  <si>
    <t>Viitna Pikkjärv</t>
  </si>
  <si>
    <t>2005500_1</t>
  </si>
  <si>
    <t>Klooga järv</t>
  </si>
  <si>
    <t>TV</t>
  </si>
  <si>
    <t>2005520_1</t>
  </si>
  <si>
    <t>Rummu Läänekarjäär</t>
  </si>
  <si>
    <t>2005900_1</t>
  </si>
  <si>
    <t>Ülemiste järv</t>
  </si>
  <si>
    <t>2005910_1</t>
  </si>
  <si>
    <t>Maardu järv</t>
  </si>
  <si>
    <t>2006020_1</t>
  </si>
  <si>
    <t>Männiku järv</t>
  </si>
  <si>
    <t>SUSE</t>
  </si>
  <si>
    <t>2006030_1</t>
  </si>
  <si>
    <t>Raku järv</t>
  </si>
  <si>
    <t>2011500_1</t>
  </si>
  <si>
    <t>Ohepalu järv</t>
  </si>
  <si>
    <t>Ida-Viru maakond</t>
  </si>
  <si>
    <t>2014100_1</t>
  </si>
  <si>
    <t>Uljaste järv</t>
  </si>
  <si>
    <t>2025900_1</t>
  </si>
  <si>
    <t>Kurtna Valgejärv</t>
  </si>
  <si>
    <t>2027900_1</t>
  </si>
  <si>
    <t>Konsu järv</t>
  </si>
  <si>
    <t>2028300_1</t>
  </si>
  <si>
    <t>Tänavjärv</t>
  </si>
  <si>
    <t>Lääne maakond</t>
  </si>
  <si>
    <t>2028400_1</t>
  </si>
  <si>
    <t>Veskijärv</t>
  </si>
  <si>
    <t>2028600_1</t>
  </si>
  <si>
    <t>Hindaste järv</t>
  </si>
  <si>
    <t>2031910_1</t>
  </si>
  <si>
    <t>Paunküla veehoidla</t>
  </si>
  <si>
    <t>Paunküla VH</t>
  </si>
  <si>
    <t>Matsalu</t>
  </si>
  <si>
    <t>2038300_1</t>
  </si>
  <si>
    <t>Vööla meri</t>
  </si>
  <si>
    <t>2039710_1</t>
  </si>
  <si>
    <t>Sutlepa Meri</t>
  </si>
  <si>
    <t>Peipsi</t>
  </si>
  <si>
    <t>2043600_1</t>
  </si>
  <si>
    <t>Äntu Sinijärv</t>
  </si>
  <si>
    <t>Pärnu</t>
  </si>
  <si>
    <t>Rapla maakond</t>
  </si>
  <si>
    <t>2048700_1</t>
  </si>
  <si>
    <t>Loosalu järv</t>
  </si>
  <si>
    <t>FÜKE, SUSE</t>
  </si>
  <si>
    <t>Läänesaarte</t>
  </si>
  <si>
    <t>Hiiu maakond</t>
  </si>
  <si>
    <t>2051300_1</t>
  </si>
  <si>
    <t>Tihu järv</t>
  </si>
  <si>
    <t>2051340_1</t>
  </si>
  <si>
    <t>Kirikulaht</t>
  </si>
  <si>
    <t>Jõgeva maakond</t>
  </si>
  <si>
    <t>2052800_1</t>
  </si>
  <si>
    <t>Endla järv</t>
  </si>
  <si>
    <t>Pärnu maakond</t>
  </si>
  <si>
    <t>2054000_1</t>
  </si>
  <si>
    <t>Kaisma järv</t>
  </si>
  <si>
    <t>2055400_1</t>
  </si>
  <si>
    <t>Kuremaa järv</t>
  </si>
  <si>
    <t>KALA</t>
  </si>
  <si>
    <t>2056900_1</t>
  </si>
  <si>
    <t>Kaarepere Pikkjärv</t>
  </si>
  <si>
    <t>2057100_1</t>
  </si>
  <si>
    <t>Kaiavere järv</t>
  </si>
  <si>
    <t>Põlva maakond</t>
  </si>
  <si>
    <t>2057300_1</t>
  </si>
  <si>
    <t>Saare järv</t>
  </si>
  <si>
    <t>2057600_1</t>
  </si>
  <si>
    <t>Jõemōisa järv</t>
  </si>
  <si>
    <t>2057800_1</t>
  </si>
  <si>
    <t>Kaiu järv</t>
  </si>
  <si>
    <t>2062810_1</t>
  </si>
  <si>
    <t>Kasse laht</t>
  </si>
  <si>
    <t>2062820_1</t>
  </si>
  <si>
    <t>Mõisalaht</t>
  </si>
  <si>
    <t>2064400_1</t>
  </si>
  <si>
    <t>Lavassaare järv</t>
  </si>
  <si>
    <t>2065000_1</t>
  </si>
  <si>
    <t>Raigastvere järv</t>
  </si>
  <si>
    <t>2065100_1</t>
  </si>
  <si>
    <t>Elistvere järv</t>
  </si>
  <si>
    <t>Tartu maakond</t>
  </si>
  <si>
    <t>2065200_1</t>
  </si>
  <si>
    <t>Soitsjärv</t>
  </si>
  <si>
    <t>2065300_1</t>
  </si>
  <si>
    <t>Saadjärv</t>
  </si>
  <si>
    <t>2065600_1</t>
  </si>
  <si>
    <t>Lahepera järv</t>
  </si>
  <si>
    <t>Saare maakond</t>
  </si>
  <si>
    <t>2065710_1</t>
  </si>
  <si>
    <t>Laialepa Laht</t>
  </si>
  <si>
    <t>2070800_1</t>
  </si>
  <si>
    <t>Kooru järv</t>
  </si>
  <si>
    <t>2071200_1</t>
  </si>
  <si>
    <t>Järise järv</t>
  </si>
  <si>
    <t>2071500_1</t>
  </si>
  <si>
    <t>Koigi järv</t>
  </si>
  <si>
    <t>2073400_1</t>
  </si>
  <si>
    <t>Tõhela järv</t>
  </si>
  <si>
    <t>Võrtsjärve</t>
  </si>
  <si>
    <t>Viljandi maakond</t>
  </si>
  <si>
    <t>2074900_1</t>
  </si>
  <si>
    <t>Parika järv</t>
  </si>
  <si>
    <t>2075500_1</t>
  </si>
  <si>
    <t>Koosa järv</t>
  </si>
  <si>
    <t>2075600_1</t>
  </si>
  <si>
    <t>Peipsi järv: Peipsi veekogum</t>
  </si>
  <si>
    <t>Peipsi järv</t>
  </si>
  <si>
    <t>2075600_2</t>
  </si>
  <si>
    <t>Peipsi järv: Pihkva-Lämmijärve veekogum</t>
  </si>
  <si>
    <t>Pihkva järv</t>
  </si>
  <si>
    <t>2076800_1</t>
  </si>
  <si>
    <t>Karujärv</t>
  </si>
  <si>
    <t>2078700_1</t>
  </si>
  <si>
    <t>Oessaare laht</t>
  </si>
  <si>
    <t>2078730_1</t>
  </si>
  <si>
    <t>Undu laht</t>
  </si>
  <si>
    <t>2082300_1</t>
  </si>
  <si>
    <t>Ermistu järv</t>
  </si>
  <si>
    <t>2082800_1</t>
  </si>
  <si>
    <t>Viljandi järv</t>
  </si>
  <si>
    <t>2083800_1</t>
  </si>
  <si>
    <t>Võrtsjärv</t>
  </si>
  <si>
    <t>2084100_1</t>
  </si>
  <si>
    <t>Keeri järv</t>
  </si>
  <si>
    <t>2084300_1</t>
  </si>
  <si>
    <t>Karijärv</t>
  </si>
  <si>
    <t>2085400_1</t>
  </si>
  <si>
    <t>Kalli järv</t>
  </si>
  <si>
    <t>2085500_1</t>
  </si>
  <si>
    <t>Leego järv</t>
  </si>
  <si>
    <t>2088600_1</t>
  </si>
  <si>
    <t>Suurlaht</t>
  </si>
  <si>
    <t>2088610_1</t>
  </si>
  <si>
    <t>Mullutu Laht</t>
  </si>
  <si>
    <t>2088620_1</t>
  </si>
  <si>
    <t>Vägara laht</t>
  </si>
  <si>
    <t>2088700_1</t>
  </si>
  <si>
    <t>Linnulaht</t>
  </si>
  <si>
    <t>2089700_1</t>
  </si>
  <si>
    <t>Õisu järv</t>
  </si>
  <si>
    <t>2093200_1</t>
  </si>
  <si>
    <t>Verevi järv</t>
  </si>
  <si>
    <t>2097400_1</t>
  </si>
  <si>
    <t>Nigula järv</t>
  </si>
  <si>
    <t>2098500_1</t>
  </si>
  <si>
    <t>Kariste järv</t>
  </si>
  <si>
    <t>2099100_1</t>
  </si>
  <si>
    <t>Mäeküla järv</t>
  </si>
  <si>
    <t>2099300_1</t>
  </si>
  <si>
    <t>Ruhijärv</t>
  </si>
  <si>
    <t>2099400_1</t>
  </si>
  <si>
    <t>Veisjärv</t>
  </si>
  <si>
    <t>2100600_1</t>
  </si>
  <si>
    <t>Pangodi järv</t>
  </si>
  <si>
    <t>Valga maakond</t>
  </si>
  <si>
    <t>2101300_1</t>
  </si>
  <si>
    <t>Nõuni järv</t>
  </si>
  <si>
    <t>2105300_1</t>
  </si>
  <si>
    <t>Pühajärv</t>
  </si>
  <si>
    <t>2107700_1</t>
  </si>
  <si>
    <t>Otepää Valgjärv</t>
  </si>
  <si>
    <t>2113600_1</t>
  </si>
  <si>
    <t>Meelva järv</t>
  </si>
  <si>
    <t>2114800_1</t>
  </si>
  <si>
    <t>Tündre järv</t>
  </si>
  <si>
    <t>2122400_1</t>
  </si>
  <si>
    <t>Jõksi järv</t>
  </si>
  <si>
    <t>2123600_1</t>
  </si>
  <si>
    <t>Kooraste Suurjärv</t>
  </si>
  <si>
    <t>Võru maakond</t>
  </si>
  <si>
    <t>2124100_1</t>
  </si>
  <si>
    <t>Lõõdla järv</t>
  </si>
  <si>
    <t>2126100_1</t>
  </si>
  <si>
    <t>Vagula järv</t>
  </si>
  <si>
    <t>2126200_1</t>
  </si>
  <si>
    <t>Tamula järv</t>
  </si>
  <si>
    <t>2129700_1</t>
  </si>
  <si>
    <t>Nohipalo Valgjärv</t>
  </si>
  <si>
    <t>2129800_1</t>
  </si>
  <si>
    <t>Nohipalo Mustjärv</t>
  </si>
  <si>
    <t>EE3</t>
  </si>
  <si>
    <t>Mustjõe</t>
  </si>
  <si>
    <t>2133700_1</t>
  </si>
  <si>
    <t>Köstrejärv</t>
  </si>
  <si>
    <t>2136000_1</t>
  </si>
  <si>
    <t>Ähijärv</t>
  </si>
  <si>
    <t>2136600_1</t>
  </si>
  <si>
    <t>Aheru järv</t>
  </si>
  <si>
    <t>2140300_1</t>
  </si>
  <si>
    <t>Rõuge Suurjärv</t>
  </si>
  <si>
    <t>2144700_1</t>
  </si>
  <si>
    <t>Kirikumäe järv</t>
  </si>
  <si>
    <t>2155200_1</t>
  </si>
  <si>
    <t>Pullijärv</t>
  </si>
  <si>
    <t>2155500_1</t>
  </si>
  <si>
    <t>Hino järv</t>
  </si>
  <si>
    <t>2155900_1</t>
  </si>
  <si>
    <t>Murati järv</t>
  </si>
  <si>
    <t>2156700_1</t>
  </si>
  <si>
    <t>Pabra järv</t>
  </si>
  <si>
    <t>Jah</t>
  </si>
  <si>
    <t>Mõõtmised</t>
  </si>
  <si>
    <t>hea</t>
  </si>
  <si>
    <t>kesine</t>
  </si>
  <si>
    <t>halb</t>
  </si>
  <si>
    <t>FÜKE, MAFÜ-FÜBE</t>
  </si>
  <si>
    <t>FÜKE, MAFÜ-FÜBE, KESE</t>
  </si>
  <si>
    <t>Ei</t>
  </si>
  <si>
    <t>Koormus</t>
  </si>
  <si>
    <t>väga hea</t>
  </si>
  <si>
    <t>väga halb</t>
  </si>
  <si>
    <t>FÜKE, KALA, SUSE, MAFÜ-FÜBE, FÜPLA</t>
  </si>
  <si>
    <t>FÜKE, KALA, SUSE, MAFÜ-FÜBE, FÜPLA, KESE</t>
  </si>
  <si>
    <t>FÜKE, SPETS, KESE</t>
  </si>
  <si>
    <t>FÜKE, SUSE, KESE</t>
  </si>
  <si>
    <t>SPETS, KESE</t>
  </si>
  <si>
    <t>hindamata</t>
  </si>
  <si>
    <t>Ekspertarvamus</t>
  </si>
  <si>
    <t/>
  </si>
  <si>
    <t>SPETS, SUSE, FÜPLA</t>
  </si>
  <si>
    <t>Koormus, Mõõtmised</t>
  </si>
  <si>
    <t>SPETS, SUSE, FÜPLA, KESE</t>
  </si>
  <si>
    <t>SPETS, MAFÜ-FÜBE</t>
  </si>
  <si>
    <t>SPETS, MAFÜ-FÜBE, KESE</t>
  </si>
  <si>
    <t>FÜKE, FÜPLA</t>
  </si>
  <si>
    <t>FÜKE, KESE</t>
  </si>
  <si>
    <t>SUSE, KESE</t>
  </si>
  <si>
    <t>SUSE, MAFÜ-FÜBE</t>
  </si>
  <si>
    <t>MAFÜ-FÜBE</t>
  </si>
  <si>
    <t>FÜKE, SPETS, SUSE, MAFÜ-FÜBE, FÜPLA</t>
  </si>
  <si>
    <t>FÜKE, SPETS, SUSE, MAFÜ-FÜBE, FÜPLA, KESE</t>
  </si>
  <si>
    <t>FÜKE, KALA, SUSE</t>
  </si>
  <si>
    <t>KALA, KESE</t>
  </si>
  <si>
    <t>FÜKE, SPETS, KALA, MAFÜ-FÜBE</t>
  </si>
  <si>
    <t>FÜKE, SPETS, KALA, MAFÜ-FÜBE, KESE</t>
  </si>
  <si>
    <t>FÜKE, KALA</t>
  </si>
  <si>
    <t>FÜKE, KALA, KESE</t>
  </si>
  <si>
    <t>FÜKE, SUSE, MAFÜ-FÜBE</t>
  </si>
  <si>
    <t>FÜKE, SUSE, MAFÜ-FÜBE, KESE</t>
  </si>
  <si>
    <t>FÜKE, SPETS, MAFÜ-FÜBE, FÜPLA</t>
  </si>
  <si>
    <t>FÜKE, SPETS, MAFÜ-FÜBE, FÜPLA, KESE</t>
  </si>
  <si>
    <t>FÜKE, SPETS, SUSE, FÜPLA</t>
  </si>
  <si>
    <t>FÜKE, SPETS, SUSE, FÜPLA, KESE</t>
  </si>
  <si>
    <t>Analoogia</t>
  </si>
  <si>
    <t>FÜKE, SPETS, SUSE, MAFÜ-FÜBE</t>
  </si>
  <si>
    <t>FÜKE, SPETS, SUSE, MAFÜ-FÜBE, KESE</t>
  </si>
  <si>
    <t>KALA, SUSE, MAFÜ-FÜBE, FÜPLA</t>
  </si>
  <si>
    <t>FÜKE, SPETS, MAFÜ-FÜBE</t>
  </si>
  <si>
    <t>FÜKE, SPETS, MAFÜ-FÜBE, KESE</t>
  </si>
  <si>
    <t>SPETS, SUSE, MAFÜ-FÜBE</t>
  </si>
  <si>
    <t>SPETS, SUSE, MAFÜ-FÜBE, KESE</t>
  </si>
  <si>
    <t>FÜKE, SPETS, KALA, MAFÜ-FÜBE, FÜPLA</t>
  </si>
  <si>
    <t>FÜKE, SPETS, KALA, MAFÜ-FÜBE, FÜPLA, KESE</t>
  </si>
  <si>
    <t>FÜKE, KALA, MAFÜ-FÜBE</t>
  </si>
  <si>
    <t>FÜKE, SUSE, MAFÜ-FÜBE, FÜPLA</t>
  </si>
  <si>
    <t>FÜKE, SUSE, MAFÜ-FÜBE, FÜPLA, KESE</t>
  </si>
  <si>
    <t>SPETS, SUSE</t>
  </si>
  <si>
    <t>SPETS, SUSE, KESE</t>
  </si>
  <si>
    <t>FÜKE, MAFÜ-FÜBE, FÜPLA</t>
  </si>
  <si>
    <t>FÜKE, MAFÜ-FÜBE, FÜPLA, KESE</t>
  </si>
  <si>
    <t>FÜKE, SPETS, KALA, SUSE, FÜPLA</t>
  </si>
  <si>
    <t>FÜKE, SPETS, KALA, SUSE, FÜPLA, KESE</t>
  </si>
  <si>
    <t>MAFÜ-FÜBE, KESE</t>
  </si>
  <si>
    <t>FÜKE, SUSE, FÜPLA</t>
  </si>
  <si>
    <t>FÜKE, SUSE, FÜPLA, KESE</t>
  </si>
  <si>
    <t>SPETS, KALA, MAFÜ-FÜBE</t>
  </si>
  <si>
    <t>SPETS, KALA, MAFÜ-FÜBE, KESE</t>
  </si>
  <si>
    <t>FÜKE, SPETS, SUSE</t>
  </si>
  <si>
    <t>FÜKE, SPETS, SUSE, KESE</t>
  </si>
  <si>
    <t>FÜKE, SPETS, FÜPLA</t>
  </si>
  <si>
    <t>FÜKE, SPETS, FÜPLA, KESE</t>
  </si>
  <si>
    <t>KOONDHINNANG</t>
  </si>
  <si>
    <t>VEEKOGUMI TÜÜP</t>
  </si>
  <si>
    <t>KALA vajalik</t>
  </si>
  <si>
    <t>KALA hinnang kokku</t>
  </si>
  <si>
    <t>KALA hinnangu aasta</t>
  </si>
  <si>
    <t>KALA hinnangu metoodika</t>
  </si>
  <si>
    <t>SUSE vajalik</t>
  </si>
  <si>
    <t>SUSE hinnang kokku</t>
  </si>
  <si>
    <t>SUSE hinnangu aasta</t>
  </si>
  <si>
    <t>SUSE hinnangu metoodika</t>
  </si>
  <si>
    <t>MAFÜ-FÜBE vajalik</t>
  </si>
  <si>
    <t>MAFÜ-FÜBE hinnang kokku</t>
  </si>
  <si>
    <t>MAFÜ-FÜBE hinnangu aasta</t>
  </si>
  <si>
    <t>MAFÜ-FÜBE hinnangu metoodika</t>
  </si>
  <si>
    <t xml:space="preserve">ÖSE MITTE HEA ELEMENT </t>
  </si>
  <si>
    <t>EELIS
Geomeetria pikkus (km)</t>
  </si>
  <si>
    <t>VV</t>
  </si>
  <si>
    <t>V1B</t>
  </si>
  <si>
    <t>V1B-KaVo</t>
  </si>
  <si>
    <t>1000100_1</t>
  </si>
  <si>
    <t>Moložva</t>
  </si>
  <si>
    <t>Analoogia - tüüp</t>
  </si>
  <si>
    <t>1000200_1</t>
  </si>
  <si>
    <t>Piusa_1</t>
  </si>
  <si>
    <t>Piusa lähtest Tõiva ojani</t>
  </si>
  <si>
    <t>FÜKE, SPETS, KALA</t>
  </si>
  <si>
    <t>FÜKE, SPETS, KALA, KESE</t>
  </si>
  <si>
    <t>V2B</t>
  </si>
  <si>
    <t>1000200_2</t>
  </si>
  <si>
    <t>Piusa_2</t>
  </si>
  <si>
    <t>Piusa Tõiva ojast suudmeni</t>
  </si>
  <si>
    <t>SPETS, KALA, SUSE, MAFÜ-FÜBE</t>
  </si>
  <si>
    <t>SPETS, KALA, SUSE, MAFÜ-FÜBE, KESE</t>
  </si>
  <si>
    <t>1001100_1</t>
  </si>
  <si>
    <t>Miikse</t>
  </si>
  <si>
    <t>1001200_1</t>
  </si>
  <si>
    <t>Korgõsilla</t>
  </si>
  <si>
    <t>1001500_1</t>
  </si>
  <si>
    <t>Tuderna</t>
  </si>
  <si>
    <t>LV (ettepanek TMV)</t>
  </si>
  <si>
    <t>1001900_1</t>
  </si>
  <si>
    <t>Tuhkvitsa_1</t>
  </si>
  <si>
    <t>Tuhkvitsa lähtest Tuhkvitsa paisuni</t>
  </si>
  <si>
    <t>FÜKE, SPETS, KALA, SUSE, MAFÜ-FÜBE</t>
  </si>
  <si>
    <t>FÜKE, SPETS, KALA, SUSE, MAFÜ-FÜBE, KESE</t>
  </si>
  <si>
    <t>1001900_2</t>
  </si>
  <si>
    <t>Tuhkvitsa_2</t>
  </si>
  <si>
    <t>Tuhkvitsa Tuhkvitsa paisust suudmeni</t>
  </si>
  <si>
    <t>1002200_1</t>
  </si>
  <si>
    <t>Pelska</t>
  </si>
  <si>
    <t>V1A</t>
  </si>
  <si>
    <t>1002600_1</t>
  </si>
  <si>
    <t>Mustoja (Õrsava)</t>
  </si>
  <si>
    <t>V1A-KaVo</t>
  </si>
  <si>
    <t>1002700_1</t>
  </si>
  <si>
    <t>Ristoja</t>
  </si>
  <si>
    <t>1002800_1</t>
  </si>
  <si>
    <t>Karisilla</t>
  </si>
  <si>
    <t>1003000_1</t>
  </si>
  <si>
    <t>Võhandu_1</t>
  </si>
  <si>
    <t>Võhandu lähtest Pühäjõeni</t>
  </si>
  <si>
    <t>1003000_2</t>
  </si>
  <si>
    <t>Võhandu_2</t>
  </si>
  <si>
    <t>Võhandu Pühäjõest Vagula järveni</t>
  </si>
  <si>
    <t>1003000_4</t>
  </si>
  <si>
    <t>Võhandu_4</t>
  </si>
  <si>
    <t>Võhandu Vagula järvest Paidra paisuni</t>
  </si>
  <si>
    <t>1003000_5</t>
  </si>
  <si>
    <t>Võhandu_5</t>
  </si>
  <si>
    <t>Võhandu Paidra paisust Virosi ojani</t>
  </si>
  <si>
    <t>TMV</t>
  </si>
  <si>
    <t>1003000_6</t>
  </si>
  <si>
    <t>Võhandu_6</t>
  </si>
  <si>
    <t>Võhandu Virosi ojast Räpina paisuni</t>
  </si>
  <si>
    <t>V3B</t>
  </si>
  <si>
    <t>1003000_7</t>
  </si>
  <si>
    <t>Võhandu_7</t>
  </si>
  <si>
    <t>Võhandu Räpina paisust suudmeni</t>
  </si>
  <si>
    <t>1004100_1</t>
  </si>
  <si>
    <t>Rõuge</t>
  </si>
  <si>
    <t>1004300_1</t>
  </si>
  <si>
    <t>Ura (Vagula)</t>
  </si>
  <si>
    <t>V1B-AVo</t>
  </si>
  <si>
    <t>1004600_1</t>
  </si>
  <si>
    <t>Koreli</t>
  </si>
  <si>
    <t>1004700_1</t>
  </si>
  <si>
    <t>Väiso</t>
  </si>
  <si>
    <t>1004900_1</t>
  </si>
  <si>
    <t>Karioja (Võhandu)</t>
  </si>
  <si>
    <t>1005100_1</t>
  </si>
  <si>
    <t>Iskna</t>
  </si>
  <si>
    <t>1005700_1</t>
  </si>
  <si>
    <t>Palumõisa</t>
  </si>
  <si>
    <t>1006000_1</t>
  </si>
  <si>
    <t>Virosi</t>
  </si>
  <si>
    <t>1006400_1</t>
  </si>
  <si>
    <t>Pahtpää</t>
  </si>
  <si>
    <t>1006600_1</t>
  </si>
  <si>
    <t>Mädajõgi_1</t>
  </si>
  <si>
    <t>Mädajõgi lähtest Rebasmäe ojani</t>
  </si>
  <si>
    <t>V2A</t>
  </si>
  <si>
    <t>1006600_2</t>
  </si>
  <si>
    <t>Mädajõgi_2</t>
  </si>
  <si>
    <t>Mädajõgi Rebasmäe ojast suudmeni</t>
  </si>
  <si>
    <t>1007100_1</t>
  </si>
  <si>
    <t>Varsaoja</t>
  </si>
  <si>
    <t>1007200_1</t>
  </si>
  <si>
    <t>Veerksu</t>
  </si>
  <si>
    <t>1007500_1</t>
  </si>
  <si>
    <t>Naha</t>
  </si>
  <si>
    <t>1007600_1</t>
  </si>
  <si>
    <t>Meeksi</t>
  </si>
  <si>
    <t>1008100_1</t>
  </si>
  <si>
    <t>Leegu</t>
  </si>
  <si>
    <t>Leego</t>
  </si>
  <si>
    <t>1008200_1</t>
  </si>
  <si>
    <t>Väike Emajõgi_1</t>
  </si>
  <si>
    <t>Väike Emajõgi lähtest Pringi-Restu teeni 23136</t>
  </si>
  <si>
    <t>1008200_2</t>
  </si>
  <si>
    <t>Väike Emajõgi_2</t>
  </si>
  <si>
    <t>Väike Emajõgi Pringi-Restu teest 23136 Pedeli jõeni</t>
  </si>
  <si>
    <t>1008200_3</t>
  </si>
  <si>
    <t>Väike Emajõgi_3</t>
  </si>
  <si>
    <t>Väike Emajõgi Pedeli jõest suudmeni</t>
  </si>
  <si>
    <t>1008400_1</t>
  </si>
  <si>
    <t>Marguse</t>
  </si>
  <si>
    <t>1008600_1</t>
  </si>
  <si>
    <t>Mülke</t>
  </si>
  <si>
    <t>1008700_1</t>
  </si>
  <si>
    <t>Nüpli</t>
  </si>
  <si>
    <t>1009200_1</t>
  </si>
  <si>
    <t>Visela_1</t>
  </si>
  <si>
    <t>Visela lähtest Visela-Kassi teeni 25107</t>
  </si>
  <si>
    <t>1009200_2</t>
  </si>
  <si>
    <t>Visela_2</t>
  </si>
  <si>
    <t>Visela Visela-Kassi teest 25107 suudmeni</t>
  </si>
  <si>
    <t>1009500_1</t>
  </si>
  <si>
    <t>Antsla_1</t>
  </si>
  <si>
    <t>Antsla Ojalepä ojani</t>
  </si>
  <si>
    <t>1009500_2</t>
  </si>
  <si>
    <t>Antsla_2</t>
  </si>
  <si>
    <t>Antsla Ojalepä ojast suudmeni</t>
  </si>
  <si>
    <t>1010000_1</t>
  </si>
  <si>
    <t>Lambahanna_1</t>
  </si>
  <si>
    <t>Lambahanna lähtest Kobela-Antsu teeni 25252</t>
  </si>
  <si>
    <t>1010000_2</t>
  </si>
  <si>
    <t>Lambahanna_2</t>
  </si>
  <si>
    <t>Lambahanna Kobela-Antsu teest 25252 suudmeni</t>
  </si>
  <si>
    <t>1010200_1</t>
  </si>
  <si>
    <t>Ärnu</t>
  </si>
  <si>
    <t>1011100_1</t>
  </si>
  <si>
    <t>Laatre_1</t>
  </si>
  <si>
    <t>Laatre lähtest Laatre paisuni</t>
  </si>
  <si>
    <t>1011100_2</t>
  </si>
  <si>
    <t>Laatre_2</t>
  </si>
  <si>
    <t>Laatre Laatre paisust suudmeni</t>
  </si>
  <si>
    <t>SPETS, KALA</t>
  </si>
  <si>
    <t>SPETS, KALA, KESE</t>
  </si>
  <si>
    <t>1012100_1</t>
  </si>
  <si>
    <t>Pedeli_1</t>
  </si>
  <si>
    <t>Pedeli lähtest riigipiirini (Pedeli_1/Pedele_1)</t>
  </si>
  <si>
    <t>1012100_2</t>
  </si>
  <si>
    <t>Pedeli_2</t>
  </si>
  <si>
    <t>Pedeli riigipiirist Pika tn sillani (Pedele_2/Pedeli_2)</t>
  </si>
  <si>
    <t>1012100_3</t>
  </si>
  <si>
    <t>Pedeli_3</t>
  </si>
  <si>
    <t>Pedeli Pika tn sillast suudmeni</t>
  </si>
  <si>
    <t>1012300_1</t>
  </si>
  <si>
    <t>Rautina</t>
  </si>
  <si>
    <t>1012600_1</t>
  </si>
  <si>
    <t>Piiri</t>
  </si>
  <si>
    <t>1012800_1</t>
  </si>
  <si>
    <t>Sauniku</t>
  </si>
  <si>
    <t>1013100_1</t>
  </si>
  <si>
    <t>Purtsi</t>
  </si>
  <si>
    <t>1013500_1</t>
  </si>
  <si>
    <t>Pikasilla</t>
  </si>
  <si>
    <t>1013700_1</t>
  </si>
  <si>
    <t>Õhne_1</t>
  </si>
  <si>
    <t>Õhne lähtest Ikepera ojani</t>
  </si>
  <si>
    <t>1013700_2</t>
  </si>
  <si>
    <t>Õhne_2</t>
  </si>
  <si>
    <t>Õhne Ikepera ojast Käärikmäe-Koorküla maantee Koorküla sillani (Õhne_2/Omuļupe)</t>
  </si>
  <si>
    <t>1013700_3</t>
  </si>
  <si>
    <t>Õhne_3</t>
  </si>
  <si>
    <t>Õhne Käärikmäe-Koorküla maantee Koorküla sillast suudmeni</t>
  </si>
  <si>
    <t>1014000_1</t>
  </si>
  <si>
    <t>Saksniidu</t>
  </si>
  <si>
    <t>1014800_1</t>
  </si>
  <si>
    <t>Helme</t>
  </si>
  <si>
    <t>1015300_1</t>
  </si>
  <si>
    <t>Jõku</t>
  </si>
  <si>
    <t>1015800_1</t>
  </si>
  <si>
    <t>Vooru</t>
  </si>
  <si>
    <t>1016300_1</t>
  </si>
  <si>
    <t>Kivilõppe</t>
  </si>
  <si>
    <t>1016400_1</t>
  </si>
  <si>
    <t>Soe</t>
  </si>
  <si>
    <t>1016500_1</t>
  </si>
  <si>
    <t>Tarvastu</t>
  </si>
  <si>
    <t>1017400_1</t>
  </si>
  <si>
    <t>Väluste</t>
  </si>
  <si>
    <t>1017800_1</t>
  </si>
  <si>
    <t>Hobuoja</t>
  </si>
  <si>
    <t>1018000_1</t>
  </si>
  <si>
    <t>Tänassilma_1</t>
  </si>
  <si>
    <t>Tänassilma lähtest Ärma jõeni</t>
  </si>
  <si>
    <t>1018000_2</t>
  </si>
  <si>
    <t>Tänassilma_2</t>
  </si>
  <si>
    <t>Tänassilma Ärma jõest suudmeni</t>
  </si>
  <si>
    <t>1018200_1</t>
  </si>
  <si>
    <t>1018300_1</t>
  </si>
  <si>
    <t>Ärmä_1</t>
  </si>
  <si>
    <t>Ärmä lähtest Virastuojani</t>
  </si>
  <si>
    <t>1018300_2</t>
  </si>
  <si>
    <t>Ärmä_2</t>
  </si>
  <si>
    <t>Ärmä Virastuojast suudmeni</t>
  </si>
  <si>
    <t>1018500_1</t>
  </si>
  <si>
    <t>Virastuoja</t>
  </si>
  <si>
    <t>1019300_1</t>
  </si>
  <si>
    <t>Verilaske</t>
  </si>
  <si>
    <t>1019800_1</t>
  </si>
  <si>
    <t>Piduli</t>
  </si>
  <si>
    <t>Adula</t>
  </si>
  <si>
    <t>1020500_1</t>
  </si>
  <si>
    <t>Oiu</t>
  </si>
  <si>
    <t>V1A-KaHo</t>
  </si>
  <si>
    <t>1020700_1</t>
  </si>
  <si>
    <t>Leie</t>
  </si>
  <si>
    <t>1021000_1</t>
  </si>
  <si>
    <t>Meleski</t>
  </si>
  <si>
    <t>1021200_1</t>
  </si>
  <si>
    <t>Pühaste</t>
  </si>
  <si>
    <t>1021500_1</t>
  </si>
  <si>
    <t>Rõngu</t>
  </si>
  <si>
    <t>1022200_1</t>
  </si>
  <si>
    <t>Ahtmiku</t>
  </si>
  <si>
    <t>1022300_1</t>
  </si>
  <si>
    <t>Nigula</t>
  </si>
  <si>
    <t>1022700_1</t>
  </si>
  <si>
    <t>Tamme</t>
  </si>
  <si>
    <t>1022800_1</t>
  </si>
  <si>
    <t>Ubesoo</t>
  </si>
  <si>
    <t>1023600_1</t>
  </si>
  <si>
    <t>Emajõgi</t>
  </si>
  <si>
    <t>KALA, SUSE, MAFÜ-FÜBE</t>
  </si>
  <si>
    <t>KALA, SUSE, MAFÜ-FÜBE, KESE</t>
  </si>
  <si>
    <t>1023700_1</t>
  </si>
  <si>
    <t>Pedja_1</t>
  </si>
  <si>
    <t>Pedja lähtest Karaski ojani</t>
  </si>
  <si>
    <t>1023700_2</t>
  </si>
  <si>
    <t>Pedja_2</t>
  </si>
  <si>
    <t>Pedja Karaski ojast Puurmani paisuni</t>
  </si>
  <si>
    <t>V3A</t>
  </si>
  <si>
    <t>1023700_3</t>
  </si>
  <si>
    <t>Pedja_3</t>
  </si>
  <si>
    <t>Pedja Puurmani paisust suudmeni</t>
  </si>
  <si>
    <t>1024300_1</t>
  </si>
  <si>
    <t>Imukvere</t>
  </si>
  <si>
    <t>1024600_1</t>
  </si>
  <si>
    <t>Salla</t>
  </si>
  <si>
    <t>TMV (ettepanek LV)</t>
  </si>
  <si>
    <t>1025100_1</t>
  </si>
  <si>
    <t>Mõra (Pedja)</t>
  </si>
  <si>
    <t>1025200_1</t>
  </si>
  <si>
    <t>Koila</t>
  </si>
  <si>
    <t>1025600_1</t>
  </si>
  <si>
    <t>Onga</t>
  </si>
  <si>
    <t>1027200_1</t>
  </si>
  <si>
    <t>Kaave</t>
  </si>
  <si>
    <t>1028300_1</t>
  </si>
  <si>
    <t>Pikknurme_1</t>
  </si>
  <si>
    <t>Pikknurme lähtest Neanurme jõeni</t>
  </si>
  <si>
    <t>1028300_2</t>
  </si>
  <si>
    <t>Pikknurme_2</t>
  </si>
  <si>
    <t>Pikknurme Neanurme jõest suudmeni</t>
  </si>
  <si>
    <t>1029200_1</t>
  </si>
  <si>
    <t>Umbusi_1</t>
  </si>
  <si>
    <t>Umbusi lähtest Jõgeva-Põltsamaa maantee sillani</t>
  </si>
  <si>
    <t>1029200_2</t>
  </si>
  <si>
    <t>Umbusi_2</t>
  </si>
  <si>
    <t>Umbusi Jõgeva-Põltsamaa maantee sillast suudmeni</t>
  </si>
  <si>
    <t>1029500_1</t>
  </si>
  <si>
    <t>Kassimatsi</t>
  </si>
  <si>
    <t>1030000_1</t>
  </si>
  <si>
    <t>Põltsamaa_1</t>
  </si>
  <si>
    <t>Põltsamaa lähtest Ilmandu jõeni</t>
  </si>
  <si>
    <t>1030000_2</t>
  </si>
  <si>
    <t>Põltsamaa_2</t>
  </si>
  <si>
    <t>Põltsamaa Ilmandu jõest Päinurme jõeni</t>
  </si>
  <si>
    <t>1030000_3</t>
  </si>
  <si>
    <t>Põltsamaa_3</t>
  </si>
  <si>
    <t>Põltsamaa Päinurme jõest suudmeni</t>
  </si>
  <si>
    <t>1030200_1</t>
  </si>
  <si>
    <t>Nõmme_1</t>
  </si>
  <si>
    <t>Nõmme lähtest Nõmme Veskijärve paisuni</t>
  </si>
  <si>
    <t>FÜKE, SPETS, KALA, SUSE</t>
  </si>
  <si>
    <t>FÜKE, SPETS, KALA, SUSE, KESE</t>
  </si>
  <si>
    <t>1030200_2</t>
  </si>
  <si>
    <t>Nõmme_2</t>
  </si>
  <si>
    <t>Nõmme Nõmme veskijärve paisust suudmeni</t>
  </si>
  <si>
    <t>1031000_1</t>
  </si>
  <si>
    <t>Mustjõgi (Endla)</t>
  </si>
  <si>
    <t>1031200_1</t>
  </si>
  <si>
    <t>Koidu</t>
  </si>
  <si>
    <t>1031500_1</t>
  </si>
  <si>
    <t>Preedi_1</t>
  </si>
  <si>
    <t>Preedi lähtest Vahujõeni</t>
  </si>
  <si>
    <t>1031500_2</t>
  </si>
  <si>
    <t>Preedi_2</t>
  </si>
  <si>
    <t>Preedi Vahujõest suudmeni</t>
  </si>
  <si>
    <t>1032100_1</t>
  </si>
  <si>
    <t>Norra-Oostriku</t>
  </si>
  <si>
    <t>1032500_1</t>
  </si>
  <si>
    <t>Võllinge</t>
  </si>
  <si>
    <t>1033400_1</t>
  </si>
  <si>
    <t>Päinurme</t>
  </si>
  <si>
    <t>1034600_1</t>
  </si>
  <si>
    <t>Nõmavere</t>
  </si>
  <si>
    <t>1036100_1</t>
  </si>
  <si>
    <t>Sangla</t>
  </si>
  <si>
    <t>1036200_1</t>
  </si>
  <si>
    <t>Kavilda_1</t>
  </si>
  <si>
    <t>Kavilda lähtest Uueküla-Annikoru teeni 22163</t>
  </si>
  <si>
    <t>1036200_2</t>
  </si>
  <si>
    <t>Kavilda_2</t>
  </si>
  <si>
    <t>Kavilda Uueküla-Annikoru teest 22163 suudmeni</t>
  </si>
  <si>
    <t>1036500_1</t>
  </si>
  <si>
    <t>Elva_1</t>
  </si>
  <si>
    <t>Elva Kaarnaojani</t>
  </si>
  <si>
    <t>1036500_2</t>
  </si>
  <si>
    <t>Elva_2</t>
  </si>
  <si>
    <t>Elva Kaarnaojast suudmeni</t>
  </si>
  <si>
    <t>1036800_1</t>
  </si>
  <si>
    <t>Kaarnaoja</t>
  </si>
  <si>
    <t>1037400_1</t>
  </si>
  <si>
    <t>Laguja</t>
  </si>
  <si>
    <t>1037600_1</t>
  </si>
  <si>
    <t>Illi</t>
  </si>
  <si>
    <t>1038100_1</t>
  </si>
  <si>
    <t>Voika</t>
  </si>
  <si>
    <t>1038300_1</t>
  </si>
  <si>
    <t>Nõo</t>
  </si>
  <si>
    <t>1038500_1</t>
  </si>
  <si>
    <t>Karioja (Keeri)</t>
  </si>
  <si>
    <t>1038600_1</t>
  </si>
  <si>
    <t>Keeri</t>
  </si>
  <si>
    <t>1039000_1</t>
  </si>
  <si>
    <t>Ilmatsalu</t>
  </si>
  <si>
    <t>1039600_1</t>
  </si>
  <si>
    <t>Laeva_1</t>
  </si>
  <si>
    <t>Laeva lähtest Loksu peakraavini</t>
  </si>
  <si>
    <t>1039600_2</t>
  </si>
  <si>
    <t>Laeva_2</t>
  </si>
  <si>
    <t>Laeva Loksu peakraavist suudmeni</t>
  </si>
  <si>
    <t>1040200_1</t>
  </si>
  <si>
    <t>Loksu</t>
  </si>
  <si>
    <t>1040700_1</t>
  </si>
  <si>
    <t>Kossarti</t>
  </si>
  <si>
    <t>Kossardi</t>
  </si>
  <si>
    <t>1040900_1</t>
  </si>
  <si>
    <t>Amme_1</t>
  </si>
  <si>
    <t>Amme lähtest Kaiavere järveni</t>
  </si>
  <si>
    <t>1040900_2</t>
  </si>
  <si>
    <t>Amme_2</t>
  </si>
  <si>
    <t>Amme Kaiavere järvest suudmeni</t>
  </si>
  <si>
    <t>1041200_1</t>
  </si>
  <si>
    <t>Kõlaoja</t>
  </si>
  <si>
    <t>Kõlajõgi</t>
  </si>
  <si>
    <t>1041500_1</t>
  </si>
  <si>
    <t>Nava</t>
  </si>
  <si>
    <t>1042500_1</t>
  </si>
  <si>
    <t>Vara</t>
  </si>
  <si>
    <t>1043400_1</t>
  </si>
  <si>
    <t>Mudajõgi</t>
  </si>
  <si>
    <t>1044400_1</t>
  </si>
  <si>
    <t>Porijõgi_1</t>
  </si>
  <si>
    <t>Porijõgi lähtest Sipe ojani</t>
  </si>
  <si>
    <t>1044400_2</t>
  </si>
  <si>
    <t>Porijõgi_2</t>
  </si>
  <si>
    <t>Porijõgi Sipe ojast suudmeni</t>
  </si>
  <si>
    <t>1044800_1</t>
  </si>
  <si>
    <t>Peeda_1</t>
  </si>
  <si>
    <t>Peeda lähtest Idaojani</t>
  </si>
  <si>
    <t>1044800_2</t>
  </si>
  <si>
    <t>Peeda_2</t>
  </si>
  <si>
    <t>Peeda-Idaoja</t>
  </si>
  <si>
    <t>1045500_1</t>
  </si>
  <si>
    <t>Tatra</t>
  </si>
  <si>
    <t>1045700_1</t>
  </si>
  <si>
    <t>Mõra</t>
  </si>
  <si>
    <t>1045900_1</t>
  </si>
  <si>
    <t>Kitseoja</t>
  </si>
  <si>
    <t>1046100_1</t>
  </si>
  <si>
    <t>Luutsna</t>
  </si>
  <si>
    <t>1047200_1</t>
  </si>
  <si>
    <t>Ahja_1</t>
  </si>
  <si>
    <t>Ahja lähtest Hilba jõeni</t>
  </si>
  <si>
    <t>1047200_2</t>
  </si>
  <si>
    <t>Ahja_2</t>
  </si>
  <si>
    <t>Ahja Hilba jõest Tartu-Räpina-Värska maantee sillani</t>
  </si>
  <si>
    <t>1047200_3</t>
  </si>
  <si>
    <t>Ahja_3</t>
  </si>
  <si>
    <t>Ahja Tartu-Räpina-Värska maantee sillast suudmeni</t>
  </si>
  <si>
    <t>1047600_1</t>
  </si>
  <si>
    <t>Hilba_1</t>
  </si>
  <si>
    <t>Hilba lähtest Hilba paisuni</t>
  </si>
  <si>
    <t>1047600_2</t>
  </si>
  <si>
    <t>Hilba_2</t>
  </si>
  <si>
    <t>Hilba Hilba paisust suudmeni</t>
  </si>
  <si>
    <t>1047900_1</t>
  </si>
  <si>
    <t>Leevi_1</t>
  </si>
  <si>
    <t>Leevi Piigaste-Sulaoja maantee sillani</t>
  </si>
  <si>
    <t>1047900_2</t>
  </si>
  <si>
    <t>Leevi_2</t>
  </si>
  <si>
    <t>Leevi Piigaste-Sulaoja maantee sillast suudmeni</t>
  </si>
  <si>
    <t>1048300_1</t>
  </si>
  <si>
    <t>Piigaste</t>
  </si>
  <si>
    <t>1048400_1</t>
  </si>
  <si>
    <t>Kotiku</t>
  </si>
  <si>
    <t>1048600_1</t>
  </si>
  <si>
    <t>Hatiku</t>
  </si>
  <si>
    <t>1048800_1</t>
  </si>
  <si>
    <t>Orajõgi_1</t>
  </si>
  <si>
    <t>Orajõgi lähtest Põlva ringteeni 87</t>
  </si>
  <si>
    <t>1048800_2</t>
  </si>
  <si>
    <t>Orajõgi_2</t>
  </si>
  <si>
    <t>Orajõgi Põlva ringteest 87 suudmeni</t>
  </si>
  <si>
    <t>1049300_1</t>
  </si>
  <si>
    <t>Kooskora</t>
  </si>
  <si>
    <t>1049500_1</t>
  </si>
  <si>
    <t>Lutsu_1</t>
  </si>
  <si>
    <t>Lutsu lähtest Varrõperä ojani</t>
  </si>
  <si>
    <t>1049500_2</t>
  </si>
  <si>
    <t>Lutsu_2</t>
  </si>
  <si>
    <t>Lutsu Varrõperä ojast suudmeni</t>
  </si>
  <si>
    <t>1050700_1</t>
  </si>
  <si>
    <t>Ahijärve</t>
  </si>
  <si>
    <t>1050900_1</t>
  </si>
  <si>
    <t>Kalli</t>
  </si>
  <si>
    <t>1051200_1</t>
  </si>
  <si>
    <t>Kargaja_1</t>
  </si>
  <si>
    <t>Kargaja lähtest Rehemetsa peakraavini</t>
  </si>
  <si>
    <t>1051200_2</t>
  </si>
  <si>
    <t>Kargaja_2</t>
  </si>
  <si>
    <t>Kargaja Rehemetsa peakraavist suudmeni</t>
  </si>
  <si>
    <t>1051600_1</t>
  </si>
  <si>
    <t>Põdraoja</t>
  </si>
  <si>
    <t>1051900_1</t>
  </si>
  <si>
    <t>Varnja</t>
  </si>
  <si>
    <t>1052000_1</t>
  </si>
  <si>
    <t>Naelavere</t>
  </si>
  <si>
    <t>1052100_1</t>
  </si>
  <si>
    <t>Alatskivi</t>
  </si>
  <si>
    <t>1052200_1</t>
  </si>
  <si>
    <t>Torila</t>
  </si>
  <si>
    <t>1052500_1</t>
  </si>
  <si>
    <t>Koobamäe</t>
  </si>
  <si>
    <t>1052600_1</t>
  </si>
  <si>
    <t>Kullavere_1</t>
  </si>
  <si>
    <t>Kullavere lähtest Imukvere ojani</t>
  </si>
  <si>
    <t>1052600_2</t>
  </si>
  <si>
    <t>Kullavere_2</t>
  </si>
  <si>
    <t>Kullavere Imukvere ojast suudmeni</t>
  </si>
  <si>
    <t>1053300_1</t>
  </si>
  <si>
    <t>Tarakvere</t>
  </si>
  <si>
    <t>1053700_1</t>
  </si>
  <si>
    <t>Kääpa_1</t>
  </si>
  <si>
    <t>Kääpa lähtest Kaiu järveni</t>
  </si>
  <si>
    <t>1053700_2</t>
  </si>
  <si>
    <t>Kääpa_2</t>
  </si>
  <si>
    <t>Kääpa Kaiu järvest suudmeni</t>
  </si>
  <si>
    <t>1054100_1</t>
  </si>
  <si>
    <t>Ristimurru</t>
  </si>
  <si>
    <t>1054200_1</t>
  </si>
  <si>
    <t>Uhmardu</t>
  </si>
  <si>
    <t>1054700_1</t>
  </si>
  <si>
    <t>Haavakivi</t>
  </si>
  <si>
    <t>1055000_1</t>
  </si>
  <si>
    <t>Tiheda</t>
  </si>
  <si>
    <t>1055100_1</t>
  </si>
  <si>
    <t>Mustvee_1</t>
  </si>
  <si>
    <t>Mustvee lähtest Ulvi ojani</t>
  </si>
  <si>
    <t>1055100_2</t>
  </si>
  <si>
    <t>Mustvee_2</t>
  </si>
  <si>
    <t>Mustvee Ulvi ojast suudmeni</t>
  </si>
  <si>
    <t>1056300_1</t>
  </si>
  <si>
    <t>Piilsi</t>
  </si>
  <si>
    <t>1056700_1</t>
  </si>
  <si>
    <t>Annoja</t>
  </si>
  <si>
    <t>1056800_1</t>
  </si>
  <si>
    <t>Tammispää</t>
  </si>
  <si>
    <t>1056900_1</t>
  </si>
  <si>
    <t>Avijõgi_1</t>
  </si>
  <si>
    <t>Avijõgi lähtest Sookraavini</t>
  </si>
  <si>
    <t>1056900_2</t>
  </si>
  <si>
    <t>Avijõgi_2</t>
  </si>
  <si>
    <t>Avijõgi Sookraavist suudmeni</t>
  </si>
  <si>
    <t>1057700_1</t>
  </si>
  <si>
    <t>Sookraav</t>
  </si>
  <si>
    <t>1057900_1</t>
  </si>
  <si>
    <t>Punasoo</t>
  </si>
  <si>
    <t>1058300_1</t>
  </si>
  <si>
    <t>Rehessaare</t>
  </si>
  <si>
    <t>1058600_1</t>
  </si>
  <si>
    <t>Raadna</t>
  </si>
  <si>
    <t>1058700_1</t>
  </si>
  <si>
    <t>Rannapungerja_1</t>
  </si>
  <si>
    <t>Rannapungerja lähtest Millojani</t>
  </si>
  <si>
    <t>1058700_2</t>
  </si>
  <si>
    <t>Rannapungerja_2</t>
  </si>
  <si>
    <t>Rannapungerja Millojast Tudulinna paisuni</t>
  </si>
  <si>
    <t>1058700_3</t>
  </si>
  <si>
    <t>Rannapungerja_3</t>
  </si>
  <si>
    <t>Rannapungerja Tudulinna paisust suudmeni</t>
  </si>
  <si>
    <t>V1A-AVo</t>
  </si>
  <si>
    <t>1059200_1</t>
  </si>
  <si>
    <t>Mäetaguse</t>
  </si>
  <si>
    <t>1059900_1</t>
  </si>
  <si>
    <t>Tagajõgi_1</t>
  </si>
  <si>
    <t>Tagajõgi lähtest Kaukvere jõeni</t>
  </si>
  <si>
    <t>1059900_2</t>
  </si>
  <si>
    <t>Tagajõgi_2</t>
  </si>
  <si>
    <t>Tagajõgi Kaukvere jõest suudmeni</t>
  </si>
  <si>
    <t>1060400_1</t>
  </si>
  <si>
    <t>Kruusoja</t>
  </si>
  <si>
    <t>1060900_1</t>
  </si>
  <si>
    <t>Kauksi</t>
  </si>
  <si>
    <t>1061100_1</t>
  </si>
  <si>
    <t>Kuru</t>
  </si>
  <si>
    <t>1061300_1</t>
  </si>
  <si>
    <t>Alajõgi_1</t>
  </si>
  <si>
    <t>Alajõgi lähtest Imatu ojani</t>
  </si>
  <si>
    <t>1061300_2</t>
  </si>
  <si>
    <t>Alajõgi_2</t>
  </si>
  <si>
    <t>Alajõgi Imatu ojast suudmeni</t>
  </si>
  <si>
    <t>1061800_1</t>
  </si>
  <si>
    <t>Karjamaa</t>
  </si>
  <si>
    <t>1061900_1</t>
  </si>
  <si>
    <t>Remniku</t>
  </si>
  <si>
    <t>V4B</t>
  </si>
  <si>
    <t>1062200_1</t>
  </si>
  <si>
    <t>Narva_1</t>
  </si>
  <si>
    <t>Narva lähtest Narva veehoidlani</t>
  </si>
  <si>
    <t>SUSE, MAFÜ-FÜBE, KESE</t>
  </si>
  <si>
    <t>1062200_2</t>
  </si>
  <si>
    <t>Narva_2</t>
  </si>
  <si>
    <t>Narva jõgi: Narva veehoidla</t>
  </si>
  <si>
    <t>1062200_3</t>
  </si>
  <si>
    <t>Narva_3</t>
  </si>
  <si>
    <t>Narva jõgi: kuiv säng</t>
  </si>
  <si>
    <t>1062200_4</t>
  </si>
  <si>
    <t>Narva_4</t>
  </si>
  <si>
    <t>Narva veehoidlast suudmeni</t>
  </si>
  <si>
    <t>KALA, SUSE</t>
  </si>
  <si>
    <t>1062300_1</t>
  </si>
  <si>
    <t>Jaama</t>
  </si>
  <si>
    <t>1062400_1</t>
  </si>
  <si>
    <t>Karoli</t>
  </si>
  <si>
    <t>1062600_1</t>
  </si>
  <si>
    <t>Permisküla</t>
  </si>
  <si>
    <t>1062800_1</t>
  </si>
  <si>
    <t>Gorodenka</t>
  </si>
  <si>
    <t>1063300_1</t>
  </si>
  <si>
    <t>Poruni</t>
  </si>
  <si>
    <t>1063800_1</t>
  </si>
  <si>
    <t>Mustajõgi</t>
  </si>
  <si>
    <t>1065200_1</t>
  </si>
  <si>
    <t>Kulgu</t>
  </si>
  <si>
    <t>1065700_1</t>
  </si>
  <si>
    <t>Tõrvajõgi</t>
  </si>
  <si>
    <t>1065900_1</t>
  </si>
  <si>
    <t>Kudruküla</t>
  </si>
  <si>
    <t>1066100_1</t>
  </si>
  <si>
    <t>Udria</t>
  </si>
  <si>
    <t>1066500_1</t>
  </si>
  <si>
    <t>Sõtke_1</t>
  </si>
  <si>
    <t>Sõtke lähtest Vaivara raudteejaama truubini</t>
  </si>
  <si>
    <t>1066500_2</t>
  </si>
  <si>
    <t>Sõtke_2</t>
  </si>
  <si>
    <t>Sõtke Vaivara raudteejaama truubist suudmeni</t>
  </si>
  <si>
    <t>1067000_1</t>
  </si>
  <si>
    <t>Pühajõgi_1</t>
  </si>
  <si>
    <t>Pühajõgi lähtest Kose jõeni</t>
  </si>
  <si>
    <t>1067000_2</t>
  </si>
  <si>
    <t>Pühajõgi_2</t>
  </si>
  <si>
    <t>Pühajõgi Kose jõest suudmeni</t>
  </si>
  <si>
    <t>SPETS, KALA, SUSE</t>
  </si>
  <si>
    <t>SPETS, KALA, SUSE, KESE</t>
  </si>
  <si>
    <t>1067300_1</t>
  </si>
  <si>
    <t>Kose</t>
  </si>
  <si>
    <t>1067700_1</t>
  </si>
  <si>
    <t>Vasavere</t>
  </si>
  <si>
    <t>1067800_1</t>
  </si>
  <si>
    <t>Mägara</t>
  </si>
  <si>
    <t>1068000_1</t>
  </si>
  <si>
    <t>Valaste</t>
  </si>
  <si>
    <t>1068200_1</t>
  </si>
  <si>
    <t>Purtse_1</t>
  </si>
  <si>
    <t>Purtse lähtest Ojamaa jõeni</t>
  </si>
  <si>
    <t>1068200_2</t>
  </si>
  <si>
    <t>Purtse_2</t>
  </si>
  <si>
    <t>Purtse Ojamaa jõest suudmeni</t>
  </si>
  <si>
    <t>V1A-KaVo*?</t>
  </si>
  <si>
    <t>1068700_1</t>
  </si>
  <si>
    <t>Ojamaa</t>
  </si>
  <si>
    <t>1069700_1</t>
  </si>
  <si>
    <t>Hirmuse</t>
  </si>
  <si>
    <t>1070100_1</t>
  </si>
  <si>
    <t>Kiviõli</t>
  </si>
  <si>
    <t>1070200_1</t>
  </si>
  <si>
    <t>Erra</t>
  </si>
  <si>
    <t>1070700_1</t>
  </si>
  <si>
    <t>Kohtla</t>
  </si>
  <si>
    <t>1071500_1</t>
  </si>
  <si>
    <t>Sõreda</t>
  </si>
  <si>
    <t>1071600_1</t>
  </si>
  <si>
    <t>Meriküla</t>
  </si>
  <si>
    <t>1071900_1</t>
  </si>
  <si>
    <t>Pada_1</t>
  </si>
  <si>
    <t>Pada lähtest Iivandojani</t>
  </si>
  <si>
    <t>1071900_2</t>
  </si>
  <si>
    <t>Pada_2</t>
  </si>
  <si>
    <t>Pada Iivandojast suudmeni</t>
  </si>
  <si>
    <t>1072300_1</t>
  </si>
  <si>
    <t>Kongla</t>
  </si>
  <si>
    <t>1072900_1</t>
  </si>
  <si>
    <t>Kunda_1</t>
  </si>
  <si>
    <t>Kunda lähtest Anguse jõeni</t>
  </si>
  <si>
    <t>1072900_2</t>
  </si>
  <si>
    <t>Kunda_2</t>
  </si>
  <si>
    <t>Kunda Anguse jõest Kunda Jaama tn sillani</t>
  </si>
  <si>
    <t>1072900_3</t>
  </si>
  <si>
    <t>Kunda_3</t>
  </si>
  <si>
    <t>Kunda Jaama tn sillast suudmeni</t>
  </si>
  <si>
    <t>1073100_1</t>
  </si>
  <si>
    <t>Anguse</t>
  </si>
  <si>
    <t>1073400_1</t>
  </si>
  <si>
    <t>Rihula</t>
  </si>
  <si>
    <t>1073500_1</t>
  </si>
  <si>
    <t>Voore</t>
  </si>
  <si>
    <t>1073700_1</t>
  </si>
  <si>
    <t>Vaeküla</t>
  </si>
  <si>
    <t>1074100_1</t>
  </si>
  <si>
    <t>Toolse</t>
  </si>
  <si>
    <t>1074500_1</t>
  </si>
  <si>
    <t>Karepa</t>
  </si>
  <si>
    <t>1074600_1</t>
  </si>
  <si>
    <t>Selja_1</t>
  </si>
  <si>
    <t>Selja lähtest Veltsi ojani</t>
  </si>
  <si>
    <t>1074600_2</t>
  </si>
  <si>
    <t>Selja_2</t>
  </si>
  <si>
    <t>Selja Veltsi ojast Soolikaojani</t>
  </si>
  <si>
    <t>1074600_3</t>
  </si>
  <si>
    <t>Selja_3</t>
  </si>
  <si>
    <t>Selja Soolikaojast Varangu maantee sillani</t>
  </si>
  <si>
    <t>1074600_4</t>
  </si>
  <si>
    <t>Selja_4</t>
  </si>
  <si>
    <t>Selja Varangu mnt sillast suudmeni</t>
  </si>
  <si>
    <t>1075300_1</t>
  </si>
  <si>
    <t>Soolikaoja</t>
  </si>
  <si>
    <t>FÜKE, KALA, SUSE, MAFÜ-FÜBE</t>
  </si>
  <si>
    <t>FÜKE, KALA, SUSE, MAFÜ-FÜBE, KESE</t>
  </si>
  <si>
    <t>1075600_1</t>
  </si>
  <si>
    <t>Sõmeru</t>
  </si>
  <si>
    <t>1075800_1</t>
  </si>
  <si>
    <t>Vainupea_1</t>
  </si>
  <si>
    <t>Vainupea lähtest Kandle paisuni</t>
  </si>
  <si>
    <t>1075800_2</t>
  </si>
  <si>
    <t>Vainupea_2</t>
  </si>
  <si>
    <t>Vainupea Kandle paisust suudmeni</t>
  </si>
  <si>
    <t>1076000_1</t>
  </si>
  <si>
    <t>Mustoja_1</t>
  </si>
  <si>
    <t>Mustoja lähtest Vihula mõisa teeni L3</t>
  </si>
  <si>
    <t>1076000_2</t>
  </si>
  <si>
    <t>Mustoja_2</t>
  </si>
  <si>
    <t>Mustoja Vihula mõisa teest L3 suudmeni</t>
  </si>
  <si>
    <t>1076600_1</t>
  </si>
  <si>
    <t>Altja</t>
  </si>
  <si>
    <t>1077100_1</t>
  </si>
  <si>
    <t>Võsu_1</t>
  </si>
  <si>
    <t>Võsu lähtest Laviku paisuni</t>
  </si>
  <si>
    <t>1077100_2</t>
  </si>
  <si>
    <t>Võsu_2</t>
  </si>
  <si>
    <t>Võsu Laviku paisust suudmeni</t>
  </si>
  <si>
    <t>1077600_1</t>
  </si>
  <si>
    <t>Käsmu</t>
  </si>
  <si>
    <t>1077900_1</t>
  </si>
  <si>
    <t>Loobu_1</t>
  </si>
  <si>
    <t>Loobu lähtest Udriku ojani</t>
  </si>
  <si>
    <t>KALA, MAFÜ-FÜBE</t>
  </si>
  <si>
    <t>1077900_2</t>
  </si>
  <si>
    <t>Loobu_2</t>
  </si>
  <si>
    <t>Loobu Udriku ojast suudmeni</t>
  </si>
  <si>
    <t>1078200_1</t>
  </si>
  <si>
    <t>Udriku</t>
  </si>
  <si>
    <t>1078900_1</t>
  </si>
  <si>
    <t>Läsna</t>
  </si>
  <si>
    <t>1079200_1</t>
  </si>
  <si>
    <t>Valgejõgi_1</t>
  </si>
  <si>
    <t>Valgejõgi lähtest Niinemäe kraavini</t>
  </si>
  <si>
    <t>1079200_2</t>
  </si>
  <si>
    <t>Valgejõgi_2</t>
  </si>
  <si>
    <t>Valgejõgi Niinemäe kraavist suudmeni</t>
  </si>
  <si>
    <t>KALA, MAFÜ-FÜBE, KESE</t>
  </si>
  <si>
    <t>1079500_1</t>
  </si>
  <si>
    <t>Rauakõrve</t>
  </si>
  <si>
    <t>1079900_1</t>
  </si>
  <si>
    <t>Pikkoja</t>
  </si>
  <si>
    <t>1080400_1</t>
  </si>
  <si>
    <t>Lohja</t>
  </si>
  <si>
    <t>1080600_1</t>
  </si>
  <si>
    <t>Pudisoo_1</t>
  </si>
  <si>
    <t>Pudisoo lähtest Kolga/Männiku jõeni</t>
  </si>
  <si>
    <t>1080600_2</t>
  </si>
  <si>
    <t>Pudisoo_2</t>
  </si>
  <si>
    <t>Pudisoo Kolga/Männiku jõest suudmeni</t>
  </si>
  <si>
    <t>1081500_1</t>
  </si>
  <si>
    <t>Kolga/Männiku</t>
  </si>
  <si>
    <t>1082100_1</t>
  </si>
  <si>
    <t>Loo</t>
  </si>
  <si>
    <t>1082500_1</t>
  </si>
  <si>
    <t>Kuusalu</t>
  </si>
  <si>
    <t>1082800_1</t>
  </si>
  <si>
    <t>Valkla</t>
  </si>
  <si>
    <t>1083100_1</t>
  </si>
  <si>
    <t>Kaberla</t>
  </si>
  <si>
    <t>1083400_1</t>
  </si>
  <si>
    <t>Suurlageda</t>
  </si>
  <si>
    <t>1083500_1</t>
  </si>
  <si>
    <t>Jägala_1</t>
  </si>
  <si>
    <t>Jägala lähtest Ambla jõeni</t>
  </si>
  <si>
    <t>1083500_2</t>
  </si>
  <si>
    <t>Jägala_2</t>
  </si>
  <si>
    <t>Jägala Ambla jõest Soodla jõeni</t>
  </si>
  <si>
    <t>1083500_3</t>
  </si>
  <si>
    <t>Jägala_3</t>
  </si>
  <si>
    <t>Jägala Soodla jõest Jägala joani</t>
  </si>
  <si>
    <t>1083500_4</t>
  </si>
  <si>
    <t>Jägala_4</t>
  </si>
  <si>
    <t>Jägala Jägala joast suudmeni</t>
  </si>
  <si>
    <t>1083513_1</t>
  </si>
  <si>
    <t>Aavoja-Kaunissaare kanal</t>
  </si>
  <si>
    <t>1084200_1</t>
  </si>
  <si>
    <t>Ambla</t>
  </si>
  <si>
    <t>1084300_1</t>
  </si>
  <si>
    <t>Koigi</t>
  </si>
  <si>
    <t>1084400_1</t>
  </si>
  <si>
    <t>Tammiku</t>
  </si>
  <si>
    <t>1085000_1</t>
  </si>
  <si>
    <t>Jänijõgi_1</t>
  </si>
  <si>
    <t>Jänijõgi lähtest Jäneda Veskijärve paisuni</t>
  </si>
  <si>
    <t>1085000_2</t>
  </si>
  <si>
    <t>Jänijõgi_2</t>
  </si>
  <si>
    <t>Jänijõgi Jäneda Veskijärve paisust suudmeni</t>
  </si>
  <si>
    <t>1085300_1</t>
  </si>
  <si>
    <t>Tarvasjõgi</t>
  </si>
  <si>
    <t>1085700_1</t>
  </si>
  <si>
    <t>Mustjõgi (Jägala)</t>
  </si>
  <si>
    <t>1086500_1</t>
  </si>
  <si>
    <t>Kõrgimäe</t>
  </si>
  <si>
    <t>Kõrgemäe kraav</t>
  </si>
  <si>
    <t>1086600_1</t>
  </si>
  <si>
    <t>Aavoja</t>
  </si>
  <si>
    <t>1086800_1</t>
  </si>
  <si>
    <t>Raudoja-Aavoja kanal</t>
  </si>
  <si>
    <t>1087000_1</t>
  </si>
  <si>
    <t>Soodla_1</t>
  </si>
  <si>
    <t>Soodla lähtest Soodla veehoidlani</t>
  </si>
  <si>
    <t>1087000_2</t>
  </si>
  <si>
    <t>Soodla_2</t>
  </si>
  <si>
    <t>Soodla jõgi: Soodla veehoidla</t>
  </si>
  <si>
    <t>1087000_3</t>
  </si>
  <si>
    <t>Soodla_3</t>
  </si>
  <si>
    <t>Soodla veehoidla paisust suudmeni</t>
  </si>
  <si>
    <t>1087800_1</t>
  </si>
  <si>
    <t>Raasiku-Anija</t>
  </si>
  <si>
    <t>1087900_1</t>
  </si>
  <si>
    <t>Jõelähtme_1</t>
  </si>
  <si>
    <t>Jõelähtme lähtest Silmsi ojani</t>
  </si>
  <si>
    <t>1087900_2</t>
  </si>
  <si>
    <t>Jõelähtme_2</t>
  </si>
  <si>
    <t>Jõelähtme Silmsi ojast karstini</t>
  </si>
  <si>
    <t>1087900_3</t>
  </si>
  <si>
    <t>Jõelähtme_3</t>
  </si>
  <si>
    <t>Jõelähtme karstist suudmeni</t>
  </si>
  <si>
    <t>1088400_1</t>
  </si>
  <si>
    <t>Silmsi</t>
  </si>
  <si>
    <t>1089000_1</t>
  </si>
  <si>
    <t>Võerdla</t>
  </si>
  <si>
    <t>1089100_1</t>
  </si>
  <si>
    <t>Kroodi</t>
  </si>
  <si>
    <t>1089200_1</t>
  </si>
  <si>
    <t>Pirita_1</t>
  </si>
  <si>
    <t>Pirita lähtest Sae paisuni</t>
  </si>
  <si>
    <t>1089200_2</t>
  </si>
  <si>
    <t>Pirita_2</t>
  </si>
  <si>
    <t>Pirita Sae paisust Kuivajõeni</t>
  </si>
  <si>
    <t>1089200_3</t>
  </si>
  <si>
    <t>Pirita_3</t>
  </si>
  <si>
    <t>Pirita Kuivajõest Vaskjalani</t>
  </si>
  <si>
    <t>1089200_4</t>
  </si>
  <si>
    <t>Pirita_4</t>
  </si>
  <si>
    <t>Pirita Vaskjalalt suudmeni</t>
  </si>
  <si>
    <t>1089900_1</t>
  </si>
  <si>
    <t>Sae-Paunküla</t>
  </si>
  <si>
    <t>Sae-Paunküla kanal</t>
  </si>
  <si>
    <t>1090500_1</t>
  </si>
  <si>
    <t>Kuivajõgi_1</t>
  </si>
  <si>
    <t>Kuivajõgi lähtest Kose-Uuemõisa karstiala väljavooluni</t>
  </si>
  <si>
    <t>1090500_2</t>
  </si>
  <si>
    <t>Kuivajõgi_2</t>
  </si>
  <si>
    <t>Kuivajõgi Kose-Uuemõisa karstiala väljavoolust suudmeni</t>
  </si>
  <si>
    <t>1091400_1</t>
  </si>
  <si>
    <t>Tuhala</t>
  </si>
  <si>
    <t>1091700_1</t>
  </si>
  <si>
    <t>Angerja</t>
  </si>
  <si>
    <t>1092200_1</t>
  </si>
  <si>
    <t>Leivajõgi</t>
  </si>
  <si>
    <t>1093000_1</t>
  </si>
  <si>
    <t>Vaskjala-Ülemiste</t>
  </si>
  <si>
    <t>Vaskjala-Ülemiste kanal</t>
  </si>
  <si>
    <t>1093100_1</t>
  </si>
  <si>
    <t>Kurna</t>
  </si>
  <si>
    <t>1094000_1</t>
  </si>
  <si>
    <t>Tiskre</t>
  </si>
  <si>
    <t>1094100_1</t>
  </si>
  <si>
    <t>Harku</t>
  </si>
  <si>
    <t>1094500_1</t>
  </si>
  <si>
    <t>Vääna_1</t>
  </si>
  <si>
    <t>Vääna lähtest Saku paisuni (Tallinna mnt)</t>
  </si>
  <si>
    <t>1094500_2</t>
  </si>
  <si>
    <t>Vääna_2</t>
  </si>
  <si>
    <t>Vääna Saku paisust (Tallinna mnt) suudmeni</t>
  </si>
  <si>
    <t>1095500_1</t>
  </si>
  <si>
    <t>Pääsküla</t>
  </si>
  <si>
    <t>1095800_1</t>
  </si>
  <si>
    <t>Pihuoja</t>
  </si>
  <si>
    <t>1096100_1</t>
  </si>
  <si>
    <t>Keila_1</t>
  </si>
  <si>
    <t>Keila lähtest Atla jõeni</t>
  </si>
  <si>
    <t>1096100_2</t>
  </si>
  <si>
    <t>Keila_2</t>
  </si>
  <si>
    <t>Keila Atla jõest Keila joani</t>
  </si>
  <si>
    <t>1096100_3</t>
  </si>
  <si>
    <t>Keila_3</t>
  </si>
  <si>
    <t>Keila Keila joast suudmeni</t>
  </si>
  <si>
    <t>1097600_1</t>
  </si>
  <si>
    <t>Redu</t>
  </si>
  <si>
    <t>1098300_1</t>
  </si>
  <si>
    <t>Maidla</t>
  </si>
  <si>
    <t>1098900_1</t>
  </si>
  <si>
    <t>Treppoja</t>
  </si>
  <si>
    <t>1099200_1</t>
  </si>
  <si>
    <t>Vasalemma_1</t>
  </si>
  <si>
    <t>Vasalemma lähtest Munalaskme ojani</t>
  </si>
  <si>
    <t>1099200_2</t>
  </si>
  <si>
    <t>Vasalemma_2</t>
  </si>
  <si>
    <t>Vasalemma Munalaskme ojast suudmeni</t>
  </si>
  <si>
    <t>1099600_1</t>
  </si>
  <si>
    <t>Munalaskme</t>
  </si>
  <si>
    <t>1100200_1</t>
  </si>
  <si>
    <t>Maeru</t>
  </si>
  <si>
    <t>1100600_1</t>
  </si>
  <si>
    <t>Karilepa</t>
  </si>
  <si>
    <t>1100800_1</t>
  </si>
  <si>
    <t>Kloostri</t>
  </si>
  <si>
    <t>1101500_1</t>
  </si>
  <si>
    <t>Saeveski</t>
  </si>
  <si>
    <t>Saeveskikraav</t>
  </si>
  <si>
    <t>1101700_1</t>
  </si>
  <si>
    <t>Vihterpalu_1</t>
  </si>
  <si>
    <t>Vihterpalu lähtest Piirsalu jõeni</t>
  </si>
  <si>
    <t>1101700_2</t>
  </si>
  <si>
    <t>Vihterpalu_2</t>
  </si>
  <si>
    <t>Vihterpalu Piirsalu jõest suudmeni</t>
  </si>
  <si>
    <t>1102100_1</t>
  </si>
  <si>
    <t>Piirsalu</t>
  </si>
  <si>
    <t>Piirsalu-Kõrtsioja</t>
  </si>
  <si>
    <t>1103200_1</t>
  </si>
  <si>
    <t>Vädama</t>
  </si>
  <si>
    <t>1103400_1</t>
  </si>
  <si>
    <t>Keibu</t>
  </si>
  <si>
    <t>1103500_1</t>
  </si>
  <si>
    <t>Lepaoja</t>
  </si>
  <si>
    <t>Lepajõgi</t>
  </si>
  <si>
    <t>1103600_1</t>
  </si>
  <si>
    <t>Veskijõgi</t>
  </si>
  <si>
    <t>1103700_1</t>
  </si>
  <si>
    <t>Nõva</t>
  </si>
  <si>
    <t>1103800_1</t>
  </si>
  <si>
    <t>Peraküla</t>
  </si>
  <si>
    <t>1103900_1</t>
  </si>
  <si>
    <t>Riguldi</t>
  </si>
  <si>
    <t>1104400_1</t>
  </si>
  <si>
    <t>Salajõgi</t>
  </si>
  <si>
    <t>1104700_1</t>
  </si>
  <si>
    <t>Taebla</t>
  </si>
  <si>
    <t>1105000_1</t>
  </si>
  <si>
    <t>Võnnu</t>
  </si>
  <si>
    <t>1105300_1</t>
  </si>
  <si>
    <t>Randsalu</t>
  </si>
  <si>
    <t>1105400_1</t>
  </si>
  <si>
    <t>Asuküla</t>
  </si>
  <si>
    <t>1105700_1</t>
  </si>
  <si>
    <t>Varni</t>
  </si>
  <si>
    <t>V1B-KaHo</t>
  </si>
  <si>
    <t>1105900_1</t>
  </si>
  <si>
    <t>Sinalepa</t>
  </si>
  <si>
    <t>1106000_1</t>
  </si>
  <si>
    <t>Haeska</t>
  </si>
  <si>
    <t>1106100_1</t>
  </si>
  <si>
    <t>Rannamõisa</t>
  </si>
  <si>
    <t>1106400_1</t>
  </si>
  <si>
    <t>Tabra</t>
  </si>
  <si>
    <t>1106500_1</t>
  </si>
  <si>
    <t>Rägina</t>
  </si>
  <si>
    <t>1107000_1</t>
  </si>
  <si>
    <t>Kasari_1</t>
  </si>
  <si>
    <t>Kasari lähtest Vardi jõeni</t>
  </si>
  <si>
    <t>1107000_2</t>
  </si>
  <si>
    <t>Kasari_2</t>
  </si>
  <si>
    <t>Kasari Vardi jõest Vigala jõeni</t>
  </si>
  <si>
    <t>1107000_3</t>
  </si>
  <si>
    <t>Kasari_3</t>
  </si>
  <si>
    <t>Kasari Vigala jõest suudmeni</t>
  </si>
  <si>
    <t>1107500_1</t>
  </si>
  <si>
    <t>Vardi (Kasari)</t>
  </si>
  <si>
    <t>1108000_1</t>
  </si>
  <si>
    <t>Konnaveski</t>
  </si>
  <si>
    <t>1108200_1</t>
  </si>
  <si>
    <t>Ellamaa</t>
  </si>
  <si>
    <t>1109000_1</t>
  </si>
  <si>
    <t>Märjamaa</t>
  </si>
  <si>
    <t>1109600_1</t>
  </si>
  <si>
    <t>Luiste</t>
  </si>
  <si>
    <t>1110000_1</t>
  </si>
  <si>
    <t>Õeruma</t>
  </si>
  <si>
    <t>1110400_1</t>
  </si>
  <si>
    <t>Vigala_1</t>
  </si>
  <si>
    <t>Vigala lähtest Kuusiku jõeni</t>
  </si>
  <si>
    <t>1110400_2</t>
  </si>
  <si>
    <t>Vigala_2</t>
  </si>
  <si>
    <t>Vigala Kuusiku jõest Velise jõeni</t>
  </si>
  <si>
    <t>1110400_3</t>
  </si>
  <si>
    <t>Vigala_3</t>
  </si>
  <si>
    <t>Vigala Velise jõest suudmeni</t>
  </si>
  <si>
    <t>1110600_1</t>
  </si>
  <si>
    <t>Rõue</t>
  </si>
  <si>
    <t>1110700_1</t>
  </si>
  <si>
    <t>Raikküla</t>
  </si>
  <si>
    <t>1110800_1</t>
  </si>
  <si>
    <t>Kodila</t>
  </si>
  <si>
    <t>1111500_1</t>
  </si>
  <si>
    <t>Ahtama</t>
  </si>
  <si>
    <t>1111600_1</t>
  </si>
  <si>
    <t>Mõisamaa</t>
  </si>
  <si>
    <t>1111900_1</t>
  </si>
  <si>
    <t>Aruküla</t>
  </si>
  <si>
    <t>Aruküla (Vigala)</t>
  </si>
  <si>
    <t>1112100_1</t>
  </si>
  <si>
    <t>Karvoja</t>
  </si>
  <si>
    <t>1112700_1</t>
  </si>
  <si>
    <t>Velise_1</t>
  </si>
  <si>
    <t>Velise lähtest Nurtu jõeni</t>
  </si>
  <si>
    <t>1112700_2</t>
  </si>
  <si>
    <t>Velise_2</t>
  </si>
  <si>
    <t>Velise Nurtu jõest suudmeni</t>
  </si>
  <si>
    <t>1113100_1</t>
  </si>
  <si>
    <t>Nurtu_1</t>
  </si>
  <si>
    <t>Nurtu lähtest Kõnnu jõeni</t>
  </si>
  <si>
    <t>1113100_2</t>
  </si>
  <si>
    <t>Nurtu_2</t>
  </si>
  <si>
    <t>Nurtu Kõnnu jõest suudmeni</t>
  </si>
  <si>
    <t>1113300_1</t>
  </si>
  <si>
    <t>Kõnnu</t>
  </si>
  <si>
    <t>1113500_1</t>
  </si>
  <si>
    <t>Rogenese</t>
  </si>
  <si>
    <t>Rogense</t>
  </si>
  <si>
    <t>1113800_1</t>
  </si>
  <si>
    <t>Velise</t>
  </si>
  <si>
    <t>Velise peakraav</t>
  </si>
  <si>
    <t>1114200_1</t>
  </si>
  <si>
    <t>Enge_1</t>
  </si>
  <si>
    <t>Enge lähtest Libatse-Valgu mnt-ni</t>
  </si>
  <si>
    <t>1114200_2</t>
  </si>
  <si>
    <t>Enge_2</t>
  </si>
  <si>
    <t>Enge Libatse-Valgu mnt-st suudmeni</t>
  </si>
  <si>
    <t>1114700_1</t>
  </si>
  <si>
    <t>Naravere</t>
  </si>
  <si>
    <t>1115400_1</t>
  </si>
  <si>
    <t>Allika</t>
  </si>
  <si>
    <t>1116100_1</t>
  </si>
  <si>
    <t>Vanamõisa</t>
  </si>
  <si>
    <t>1116600_1</t>
  </si>
  <si>
    <t>Liivi_1</t>
  </si>
  <si>
    <t>Liivi lähtest Kullamaa paisuni</t>
  </si>
  <si>
    <t>1116600_2</t>
  </si>
  <si>
    <t>Liivi_2</t>
  </si>
  <si>
    <t>Liivi Kullamaa paisust suudmeni</t>
  </si>
  <si>
    <t>1116900_1</t>
  </si>
  <si>
    <t>Marimetsa</t>
  </si>
  <si>
    <t>1117400_1</t>
  </si>
  <si>
    <t>Venekraav</t>
  </si>
  <si>
    <t>1117700_1</t>
  </si>
  <si>
    <t>Penijõgi</t>
  </si>
  <si>
    <t>1117900_1</t>
  </si>
  <si>
    <t>Tuudi_1</t>
  </si>
  <si>
    <t>Tuudi lähtest Oidrema pkr-ni</t>
  </si>
  <si>
    <t>1117900_2</t>
  </si>
  <si>
    <t>Tuudi_2</t>
  </si>
  <si>
    <t>Tuudi Oidrema pkr-st suudmeni</t>
  </si>
  <si>
    <t>1118100_1</t>
  </si>
  <si>
    <t>Oidrema</t>
  </si>
  <si>
    <t>1118700_1</t>
  </si>
  <si>
    <t>Salme soon</t>
  </si>
  <si>
    <t>1118800_1</t>
  </si>
  <si>
    <t>Männiku kraav</t>
  </si>
  <si>
    <t>1119100_1</t>
  </si>
  <si>
    <t>Hanila</t>
  </si>
  <si>
    <t>1119200_1</t>
  </si>
  <si>
    <t>Uustalu</t>
  </si>
  <si>
    <t>1119400_1</t>
  </si>
  <si>
    <t>Kuuendiku</t>
  </si>
  <si>
    <t>1119500_1</t>
  </si>
  <si>
    <t>Hõbesalu</t>
  </si>
  <si>
    <t>1119600_1</t>
  </si>
  <si>
    <t>Paadremaa_1</t>
  </si>
  <si>
    <t>Paadremaa lähtest Punaojani</t>
  </si>
  <si>
    <t>1119600_2</t>
  </si>
  <si>
    <t>Paadremaa_2</t>
  </si>
  <si>
    <t>Paadremaa Punaojast suudmeni</t>
  </si>
  <si>
    <t>1120000_1</t>
  </si>
  <si>
    <t>Punaoja</t>
  </si>
  <si>
    <t>1120600_1</t>
  </si>
  <si>
    <t>Küti</t>
  </si>
  <si>
    <t>1120900_1</t>
  </si>
  <si>
    <t>Kolga</t>
  </si>
  <si>
    <t>1121100_1</t>
  </si>
  <si>
    <t>Tõstamaa</t>
  </si>
  <si>
    <t>1121200_1</t>
  </si>
  <si>
    <t>Tõrvanõmme</t>
  </si>
  <si>
    <t>1121400_1</t>
  </si>
  <si>
    <t>Männiku</t>
  </si>
  <si>
    <t>1121500_1</t>
  </si>
  <si>
    <t>Künnima</t>
  </si>
  <si>
    <t>1121700_1</t>
  </si>
  <si>
    <t>Lindi</t>
  </si>
  <si>
    <t>1121800_1</t>
  </si>
  <si>
    <t>Tuuraste</t>
  </si>
  <si>
    <t>1122000_1</t>
  </si>
  <si>
    <t>Audru_1</t>
  </si>
  <si>
    <t>Audru lähtest Laisma pkr-ni</t>
  </si>
  <si>
    <t>1122000_2</t>
  </si>
  <si>
    <t>Audru_2</t>
  </si>
  <si>
    <t>Audru Laisma pkr-st suudmeni</t>
  </si>
  <si>
    <t>1122300_1</t>
  </si>
  <si>
    <t>Laisma</t>
  </si>
  <si>
    <t>1122500_1</t>
  </si>
  <si>
    <t>Oara</t>
  </si>
  <si>
    <t>1123000_1</t>
  </si>
  <si>
    <t>Ridalepa</t>
  </si>
  <si>
    <t>1123300_1</t>
  </si>
  <si>
    <t>Uruste</t>
  </si>
  <si>
    <t>1123500_1</t>
  </si>
  <si>
    <t>Pärnu_1</t>
  </si>
  <si>
    <t>Pärnu lähtest Tarbja paisuni</t>
  </si>
  <si>
    <t>1123500_2</t>
  </si>
  <si>
    <t>Pärnu_2</t>
  </si>
  <si>
    <t>Pärnu Tarbja paisust Käru jõeni</t>
  </si>
  <si>
    <t>1123500_3</t>
  </si>
  <si>
    <t>Pärnu_3</t>
  </si>
  <si>
    <t>Pärnu Käru jõest suudmeni</t>
  </si>
  <si>
    <t>1123800_1</t>
  </si>
  <si>
    <t>Vodja_1</t>
  </si>
  <si>
    <t>Vodja lähtest Anna-Peetri-Huuksi maantee sillani</t>
  </si>
  <si>
    <t>1123800_2</t>
  </si>
  <si>
    <t>Vodja_2</t>
  </si>
  <si>
    <t>Vodja Anna-Peetri-Huuksi maantee sillast suudmeni</t>
  </si>
  <si>
    <t>1124100_1</t>
  </si>
  <si>
    <t>Esna_1</t>
  </si>
  <si>
    <t>Esna lähtest Suurpalu peakraavini</t>
  </si>
  <si>
    <t>1124100_2</t>
  </si>
  <si>
    <t>Esna_2</t>
  </si>
  <si>
    <t>Esna Suurpalu peakraavist suudmeni</t>
  </si>
  <si>
    <t>1125100_1</t>
  </si>
  <si>
    <t>Reopalu</t>
  </si>
  <si>
    <t>1125700_1</t>
  </si>
  <si>
    <t>Prandi_1</t>
  </si>
  <si>
    <t>Prandi lähtest Neeva kanalini</t>
  </si>
  <si>
    <t>1125700_2</t>
  </si>
  <si>
    <t>Prandi_2</t>
  </si>
  <si>
    <t>Prandi Neeva kanalist suudmeni</t>
  </si>
  <si>
    <t>1125900_1</t>
  </si>
  <si>
    <t>Neeva</t>
  </si>
  <si>
    <t>1127400_1</t>
  </si>
  <si>
    <t>Lintsi_1</t>
  </si>
  <si>
    <t>Lintsi lähtest Madissaare ojani</t>
  </si>
  <si>
    <t>1127400_2</t>
  </si>
  <si>
    <t>Lintsi_2</t>
  </si>
  <si>
    <t>Lintsi Madissaare ojast Lokuta jõeni</t>
  </si>
  <si>
    <t>1127400_3</t>
  </si>
  <si>
    <t>Lintsi_3</t>
  </si>
  <si>
    <t>Lintsi Lokuta jõest suudmeni</t>
  </si>
  <si>
    <t>1128100_1</t>
  </si>
  <si>
    <t>Lokuta</t>
  </si>
  <si>
    <t>1128600_1</t>
  </si>
  <si>
    <t>Aruküla_1</t>
  </si>
  <si>
    <t>Aruküla (Pärnu) hooldatav maaparanduslik eesvool</t>
  </si>
  <si>
    <t>1128600_2</t>
  </si>
  <si>
    <t>Aruküla_2</t>
  </si>
  <si>
    <t>Aruküla (Pärnu) suudmeni</t>
  </si>
  <si>
    <t>1128900_1</t>
  </si>
  <si>
    <t>Mädara</t>
  </si>
  <si>
    <t>1129000_1</t>
  </si>
  <si>
    <t>Käru_1</t>
  </si>
  <si>
    <t>Käru lähtest Kädva ojani</t>
  </si>
  <si>
    <t>1129000_2</t>
  </si>
  <si>
    <t>Käru_2</t>
  </si>
  <si>
    <t>Käru Kädva ojast suudmeni</t>
  </si>
  <si>
    <t>1129800_1</t>
  </si>
  <si>
    <t>Ingliste</t>
  </si>
  <si>
    <t>1130700_1</t>
  </si>
  <si>
    <t>Vändra_1</t>
  </si>
  <si>
    <t>Vändra lähtest Imsi ojani</t>
  </si>
  <si>
    <t>1130700_2</t>
  </si>
  <si>
    <t>Vändra_2</t>
  </si>
  <si>
    <t>Vändra Imsi ojast Massu jõeni</t>
  </si>
  <si>
    <t>1130700_3</t>
  </si>
  <si>
    <t>Vändra_3</t>
  </si>
  <si>
    <t>Vändra Massu jõest suudmeni</t>
  </si>
  <si>
    <t>1130900_1</t>
  </si>
  <si>
    <t>Imsi</t>
  </si>
  <si>
    <t>1131400_1</t>
  </si>
  <si>
    <t>Massu</t>
  </si>
  <si>
    <t>1131600_1</t>
  </si>
  <si>
    <t>Navesti_1</t>
  </si>
  <si>
    <t>Navesti lähtest Imavere-Viljandi-Karksi-Nuia maantee sillani</t>
  </si>
  <si>
    <t>1131600_2</t>
  </si>
  <si>
    <t>Navesti_2</t>
  </si>
  <si>
    <t>Navesti Imavere-Viljandi-Karksi-Nuia maantee sillast Loopre maantee sillani</t>
  </si>
  <si>
    <t>1131600_3</t>
  </si>
  <si>
    <t>Navesti_3</t>
  </si>
  <si>
    <t>Navesti Loopre maantee sillast Halliste jõeni</t>
  </si>
  <si>
    <t>1131600_4</t>
  </si>
  <si>
    <t>Navesti_4</t>
  </si>
  <si>
    <t>Navesti Halliste jõest suudmeni</t>
  </si>
  <si>
    <t>1132300_1</t>
  </si>
  <si>
    <t>Arussaare</t>
  </si>
  <si>
    <t>1132500_1</t>
  </si>
  <si>
    <t>Räpu</t>
  </si>
  <si>
    <t>1132600_1</t>
  </si>
  <si>
    <t>Kabala</t>
  </si>
  <si>
    <t>1132800_1</t>
  </si>
  <si>
    <t>Oe</t>
  </si>
  <si>
    <t>1133500_1</t>
  </si>
  <si>
    <t>Tääksi</t>
  </si>
  <si>
    <t>1133700_1</t>
  </si>
  <si>
    <t>Naela</t>
  </si>
  <si>
    <t>Naela oja</t>
  </si>
  <si>
    <t>1134000_1</t>
  </si>
  <si>
    <t>Lõhavere</t>
  </si>
  <si>
    <t>1134600_1</t>
  </si>
  <si>
    <t>Arjadi</t>
  </si>
  <si>
    <t>1134700_1</t>
  </si>
  <si>
    <t>Saarjõgi_1</t>
  </si>
  <si>
    <t>Saarjõgi lähtest Tagametsa paisuni</t>
  </si>
  <si>
    <t>1134700_2</t>
  </si>
  <si>
    <t>Saarjõgi_2</t>
  </si>
  <si>
    <t>Saarjõgi Tagametsa paisust suudmeni</t>
  </si>
  <si>
    <t>1135100_1</t>
  </si>
  <si>
    <t>Pikkmetsa</t>
  </si>
  <si>
    <t>1136000_1</t>
  </si>
  <si>
    <t>Halliste_1</t>
  </si>
  <si>
    <t>Halliste lähtest Lüütre ojani</t>
  </si>
  <si>
    <t>1136000_2</t>
  </si>
  <si>
    <t>Halliste_2</t>
  </si>
  <si>
    <t>Halliste Lüütre ojast Raudna jõeni</t>
  </si>
  <si>
    <t>1136000_3</t>
  </si>
  <si>
    <t>Halliste_3</t>
  </si>
  <si>
    <t>Halliste Raudna jõest suudmeni</t>
  </si>
  <si>
    <t>1136300_1</t>
  </si>
  <si>
    <t>Pöögle</t>
  </si>
  <si>
    <t>1136700_1</t>
  </si>
  <si>
    <t>Lüütre</t>
  </si>
  <si>
    <t>1136900_1</t>
  </si>
  <si>
    <t>Hendrikhansu</t>
  </si>
  <si>
    <t>1137300_1</t>
  </si>
  <si>
    <t>Tõlla</t>
  </si>
  <si>
    <t>1137700_1</t>
  </si>
  <si>
    <t>Pale</t>
  </si>
  <si>
    <t>1138400_1</t>
  </si>
  <si>
    <t>Alva</t>
  </si>
  <si>
    <t>1138900_1</t>
  </si>
  <si>
    <t>Mõrdepera</t>
  </si>
  <si>
    <t>1139100_1</t>
  </si>
  <si>
    <t>Raudna_1</t>
  </si>
  <si>
    <t>Raudna lähtest Sinialliku ojani</t>
  </si>
  <si>
    <t>1139100_2</t>
  </si>
  <si>
    <t>Raudna_2</t>
  </si>
  <si>
    <t>Raudna Sinialliku ojast Lemmjõeni</t>
  </si>
  <si>
    <t>1139100_3</t>
  </si>
  <si>
    <t>Raudna_3</t>
  </si>
  <si>
    <t>Raudna Lemmjõest suudmeni</t>
  </si>
  <si>
    <t>1139200_1</t>
  </si>
  <si>
    <t>Uueveski</t>
  </si>
  <si>
    <t>1139400_1</t>
  </si>
  <si>
    <t>Valuoja</t>
  </si>
  <si>
    <t>1139600_1</t>
  </si>
  <si>
    <t>Orika</t>
  </si>
  <si>
    <t>1139900_1</t>
  </si>
  <si>
    <t>Sinialliku</t>
  </si>
  <si>
    <t>1140200_1</t>
  </si>
  <si>
    <t>Köökmäe</t>
  </si>
  <si>
    <t>1140400_1</t>
  </si>
  <si>
    <t>Kavaku</t>
  </si>
  <si>
    <t>1140700_1</t>
  </si>
  <si>
    <t>Vastemõisa</t>
  </si>
  <si>
    <t>1140900_1</t>
  </si>
  <si>
    <t>Kõpu_1</t>
  </si>
  <si>
    <t>Kõpu lähtest Õisu järveni</t>
  </si>
  <si>
    <t>1140900_2</t>
  </si>
  <si>
    <t>Kõpu_2</t>
  </si>
  <si>
    <t>Kõpu Õisu järvest suudmeni</t>
  </si>
  <si>
    <t>1141200_1</t>
  </si>
  <si>
    <t>Raadi</t>
  </si>
  <si>
    <t>1141500_1</t>
  </si>
  <si>
    <t>Vidva</t>
  </si>
  <si>
    <t>1142000_1</t>
  </si>
  <si>
    <t>Vardi (Kõpu)</t>
  </si>
  <si>
    <t>1142800_1</t>
  </si>
  <si>
    <t>Uia</t>
  </si>
  <si>
    <t>1143100_1</t>
  </si>
  <si>
    <t>Lemmjõgi_1</t>
  </si>
  <si>
    <t>Lemmjõgi lähtest Hüpassaare ojani</t>
  </si>
  <si>
    <t>1143100_2</t>
  </si>
  <si>
    <t>Lemmjõgi_2</t>
  </si>
  <si>
    <t>Lemmjõgi Hüpassaare ojast suudmeni</t>
  </si>
  <si>
    <t>1144000_1</t>
  </si>
  <si>
    <t>Tõramaa</t>
  </si>
  <si>
    <t>1144200_1</t>
  </si>
  <si>
    <t>Siberi</t>
  </si>
  <si>
    <t>1144400_1</t>
  </si>
  <si>
    <t>Piistaoja</t>
  </si>
  <si>
    <t>1144600_1</t>
  </si>
  <si>
    <t>Kurina_1</t>
  </si>
  <si>
    <t>Kurina lähtest Jõhve ojani</t>
  </si>
  <si>
    <t>1144600_2</t>
  </si>
  <si>
    <t>Kurina_2</t>
  </si>
  <si>
    <t>Kurina Jõhve ojast suudmeni</t>
  </si>
  <si>
    <t>1145000_1</t>
  </si>
  <si>
    <t>Suuroja</t>
  </si>
  <si>
    <t>1145400_1</t>
  </si>
  <si>
    <t>Reiu_1</t>
  </si>
  <si>
    <t>Reiu lähtest Humalaste ojani</t>
  </si>
  <si>
    <t>1145400_2</t>
  </si>
  <si>
    <t>Reiu_2</t>
  </si>
  <si>
    <t>Reiu Humalaste ojast suudmeni</t>
  </si>
  <si>
    <t>1145500_1</t>
  </si>
  <si>
    <t>Veelikse</t>
  </si>
  <si>
    <t>1145900_1</t>
  </si>
  <si>
    <t>Külge</t>
  </si>
  <si>
    <t>1146400_1</t>
  </si>
  <si>
    <t>Humalaste_1</t>
  </si>
  <si>
    <t>Humalaste lähtest Kilingi-Nõmme paisuni</t>
  </si>
  <si>
    <t>1146400_2</t>
  </si>
  <si>
    <t>Humalaste_2</t>
  </si>
  <si>
    <t>Humalaste Kilingi-Nõmme paisust suudmeni</t>
  </si>
  <si>
    <t>1146600_1</t>
  </si>
  <si>
    <t>Surju</t>
  </si>
  <si>
    <t>1146800_1</t>
  </si>
  <si>
    <t>Lähkma_1</t>
  </si>
  <si>
    <t>Lähkma lähtest Kaskealuse ojani</t>
  </si>
  <si>
    <t>1146800_2</t>
  </si>
  <si>
    <t>Lähkma_2</t>
  </si>
  <si>
    <t>Lähkma Kaskealuse ojast suudmeni</t>
  </si>
  <si>
    <t>1147300_1</t>
  </si>
  <si>
    <t>Valdimurru</t>
  </si>
  <si>
    <t>1147600_1</t>
  </si>
  <si>
    <t>Vaskjõgi</t>
  </si>
  <si>
    <t>1147900_1</t>
  </si>
  <si>
    <t>Mudaoja</t>
  </si>
  <si>
    <t>1148100_1</t>
  </si>
  <si>
    <t>Ura_1</t>
  </si>
  <si>
    <t>Ura lähtest Rae paisuni</t>
  </si>
  <si>
    <t>1148100_2</t>
  </si>
  <si>
    <t>Ura_2</t>
  </si>
  <si>
    <t>Ura Rae paisust suudmeni</t>
  </si>
  <si>
    <t>1148400_1</t>
  </si>
  <si>
    <t>Leina</t>
  </si>
  <si>
    <t>1148700_1</t>
  </si>
  <si>
    <t>Sauga_1</t>
  </si>
  <si>
    <t>Sauga lähtest Künnapa kraavini</t>
  </si>
  <si>
    <t>1148700_2</t>
  </si>
  <si>
    <t>Sauga_2</t>
  </si>
  <si>
    <t>Sauga Künnapa kraavist Uru ojani</t>
  </si>
  <si>
    <t>1148700_3</t>
  </si>
  <si>
    <t>Sauga_3</t>
  </si>
  <si>
    <t>Sauga Uru ojast suudmeni</t>
  </si>
  <si>
    <t>1149100_1</t>
  </si>
  <si>
    <t>Uru</t>
  </si>
  <si>
    <t>1149600_1</t>
  </si>
  <si>
    <t>Mõnuvere_1</t>
  </si>
  <si>
    <t>Mõnuvere lähtest turbatööstuseni</t>
  </si>
  <si>
    <t>1149600_2</t>
  </si>
  <si>
    <t>Mõnuvere_2</t>
  </si>
  <si>
    <t>Mõnuvere turbatööstusest suudmeni</t>
  </si>
  <si>
    <t>1150100_1</t>
  </si>
  <si>
    <t>Kalda</t>
  </si>
  <si>
    <t>1150300_1</t>
  </si>
  <si>
    <t>Elbu</t>
  </si>
  <si>
    <t>1150400_1</t>
  </si>
  <si>
    <t>Taidra</t>
  </si>
  <si>
    <t>1150600_1</t>
  </si>
  <si>
    <t>Räägu</t>
  </si>
  <si>
    <t>1150800_1</t>
  </si>
  <si>
    <t>Rannametsa_1</t>
  </si>
  <si>
    <t>Rannametsa lähtest Laiksaare paisuni</t>
  </si>
  <si>
    <t>1150800_2</t>
  </si>
  <si>
    <t>Rannametsa_2</t>
  </si>
  <si>
    <t>Rannametsa Laiksaare paisust suudmeni</t>
  </si>
  <si>
    <t>1151100_1</t>
  </si>
  <si>
    <t>Timmkanal</t>
  </si>
  <si>
    <t>1151200_1</t>
  </si>
  <si>
    <t>Mustjõgi (Rannametsa)</t>
  </si>
  <si>
    <t>1151500_1</t>
  </si>
  <si>
    <t>Häädemeeste</t>
  </si>
  <si>
    <t>1151600_1</t>
  </si>
  <si>
    <t>Arumetsa</t>
  </si>
  <si>
    <t>1151700_1</t>
  </si>
  <si>
    <t>Kadaka</t>
  </si>
  <si>
    <t>1151800_1</t>
  </si>
  <si>
    <t>Priivitsa</t>
  </si>
  <si>
    <t>1152000_1</t>
  </si>
  <si>
    <t>Kabli</t>
  </si>
  <si>
    <t>1152100_1</t>
  </si>
  <si>
    <t>Lemmejõgi</t>
  </si>
  <si>
    <t>1152300_1</t>
  </si>
  <si>
    <t>Loode</t>
  </si>
  <si>
    <t>1152500_1</t>
  </si>
  <si>
    <t>Treimani</t>
  </si>
  <si>
    <t>1152700_1</t>
  </si>
  <si>
    <t>Puupe</t>
  </si>
  <si>
    <t>Puupe (Puupe/Pužupe)</t>
  </si>
  <si>
    <t>1152900_1</t>
  </si>
  <si>
    <t>Järveotsa</t>
  </si>
  <si>
    <t>1153000_1</t>
  </si>
  <si>
    <t>Raamatu</t>
  </si>
  <si>
    <t>Raamatu (Raamatu/Ramata)</t>
  </si>
  <si>
    <t>1153200_1</t>
  </si>
  <si>
    <t>Penuoja</t>
  </si>
  <si>
    <t>Penuoja (Penuoja/Kolkupīte)</t>
  </si>
  <si>
    <t>1153300_1</t>
  </si>
  <si>
    <t>Vedäme</t>
  </si>
  <si>
    <t>1153400_1</t>
  </si>
  <si>
    <t>Lilli</t>
  </si>
  <si>
    <t>1153600_1</t>
  </si>
  <si>
    <t>Ruhja</t>
  </si>
  <si>
    <t>Ruhja (Ruhja/Rūja_1)</t>
  </si>
  <si>
    <t>1154000_1</t>
  </si>
  <si>
    <t>Atse</t>
  </si>
  <si>
    <t>Atse (Atse/Acupīte_1)</t>
  </si>
  <si>
    <t>1154200_1</t>
  </si>
  <si>
    <t>Koiva</t>
  </si>
  <si>
    <t>Koiva (Gauja_8/Koiva)</t>
  </si>
  <si>
    <t>1154300_1</t>
  </si>
  <si>
    <t>Ujuste</t>
  </si>
  <si>
    <t>Ujuste (Ujuste/Kaičupe)</t>
  </si>
  <si>
    <t>1154600_1</t>
  </si>
  <si>
    <t>Laanemetsa</t>
  </si>
  <si>
    <t>1154800_1</t>
  </si>
  <si>
    <t>Mustjõgi_1</t>
  </si>
  <si>
    <t>Mustjõgi lähtest Antsla-Litsmetsa teeni</t>
  </si>
  <si>
    <t>1154800_2</t>
  </si>
  <si>
    <t>Mustjõgi_2</t>
  </si>
  <si>
    <t>Mustjõgi Antsla-Litsmetsa teest Pärlijõeni</t>
  </si>
  <si>
    <t>1154800_3</t>
  </si>
  <si>
    <t>Mustjõgi_3</t>
  </si>
  <si>
    <t>Mustjõgi Pärlijõest Raudsepa ojani</t>
  </si>
  <si>
    <t>1154800_4</t>
  </si>
  <si>
    <t>Mustjõgi_4</t>
  </si>
  <si>
    <t>Mustjõgi Raudsepa ojast Koiva-Mustjõe luha kaitsealani</t>
  </si>
  <si>
    <t>1154800_5</t>
  </si>
  <si>
    <t>Mustjõgi_5</t>
  </si>
  <si>
    <t>Mustjõgi Koiva-Mustjõe luha kaitsealast riigipiirini</t>
  </si>
  <si>
    <t>1155700_1</t>
  </si>
  <si>
    <t>Pärlijõgi_1</t>
  </si>
  <si>
    <t>Pärlijõgi lähtest Saarlase paisuni (Pērļupīte/Pärlijõgi_1)</t>
  </si>
  <si>
    <t>1155700_2</t>
  </si>
  <si>
    <t>Pärlijõgi_2</t>
  </si>
  <si>
    <t>Pärlijõgi Saarlase paisust suudmeni</t>
  </si>
  <si>
    <t>1157400_1</t>
  </si>
  <si>
    <t>Ahelo</t>
  </si>
  <si>
    <t>1157600_1</t>
  </si>
  <si>
    <t>Kuura</t>
  </si>
  <si>
    <t>1158000_1</t>
  </si>
  <si>
    <t>Vaidva_1</t>
  </si>
  <si>
    <t>Vaidva Murati järvest algav ja EE/LV piiril kulgev osa (Vaidva_1/Vaidava_1)</t>
  </si>
  <si>
    <t>1158000_2</t>
  </si>
  <si>
    <t>Vaidva_2</t>
  </si>
  <si>
    <t>Vaidva riigipiirist (Nakri maatüki servas) suudmeni (Vaidava_2/Vaidva_2)</t>
  </si>
  <si>
    <t>1158100_1</t>
  </si>
  <si>
    <t>Peeli</t>
  </si>
  <si>
    <t>Peeli (Peļļupīte/Peeli)</t>
  </si>
  <si>
    <t>1158200_1</t>
  </si>
  <si>
    <t>Pähni</t>
  </si>
  <si>
    <t>1158400_1</t>
  </si>
  <si>
    <t>Kolga_1</t>
  </si>
  <si>
    <t>Kolga lähtest Soomesilla paisuni</t>
  </si>
  <si>
    <t>1158400_2</t>
  </si>
  <si>
    <t>Kolga_2</t>
  </si>
  <si>
    <t>Kolga Soomesilla paisust suudmeni</t>
  </si>
  <si>
    <t>1158700_1</t>
  </si>
  <si>
    <t>Peetri</t>
  </si>
  <si>
    <t>Peetri (Peetri/Melnupe_2)</t>
  </si>
  <si>
    <t>1159300_1</t>
  </si>
  <si>
    <t>Hargla</t>
  </si>
  <si>
    <t>1159700_1</t>
  </si>
  <si>
    <t>Pedetsi</t>
  </si>
  <si>
    <t>Pedetsi (Pedetsi/Pededze_1)</t>
  </si>
  <si>
    <t>1159704_1</t>
  </si>
  <si>
    <t>Läteperä</t>
  </si>
  <si>
    <t>Lätepera (Läteperä/Akaviņa)</t>
  </si>
  <si>
    <t>1160200_1</t>
  </si>
  <si>
    <t>Verrevoja</t>
  </si>
  <si>
    <t>1160500_1</t>
  </si>
  <si>
    <t>Vaemla</t>
  </si>
  <si>
    <t>1160600_1</t>
  </si>
  <si>
    <t>Tammela</t>
  </si>
  <si>
    <t>1160800_1</t>
  </si>
  <si>
    <t>Luguse</t>
  </si>
  <si>
    <t>1161100_1</t>
  </si>
  <si>
    <t>Rebasselja</t>
  </si>
  <si>
    <t>1161300_1</t>
  </si>
  <si>
    <t>Jausa</t>
  </si>
  <si>
    <t>1161800_1</t>
  </si>
  <si>
    <t>Tülli</t>
  </si>
  <si>
    <t>1162000_1</t>
  </si>
  <si>
    <t>Külama</t>
  </si>
  <si>
    <t>1162100_1</t>
  </si>
  <si>
    <t>Avajõgi</t>
  </si>
  <si>
    <t>1162300_1</t>
  </si>
  <si>
    <t>Leetselja</t>
  </si>
  <si>
    <t>1162600_1</t>
  </si>
  <si>
    <t>Vanajõgi</t>
  </si>
  <si>
    <t>1162700_1</t>
  </si>
  <si>
    <t>Poama</t>
  </si>
  <si>
    <t>1162900_1</t>
  </si>
  <si>
    <t>Paope</t>
  </si>
  <si>
    <t>1163000_1</t>
  </si>
  <si>
    <t>Jõeranna</t>
  </si>
  <si>
    <t>1163100_1</t>
  </si>
  <si>
    <t>Armioja</t>
  </si>
  <si>
    <t>Armijõgi</t>
  </si>
  <si>
    <t>1163300_1</t>
  </si>
  <si>
    <t>Pihla</t>
  </si>
  <si>
    <t>1163600_1</t>
  </si>
  <si>
    <t>Kidaste</t>
  </si>
  <si>
    <t>1163700_1</t>
  </si>
  <si>
    <t>Lehtma</t>
  </si>
  <si>
    <t>1163800_1</t>
  </si>
  <si>
    <t>Tareste</t>
  </si>
  <si>
    <t>1163900_1</t>
  </si>
  <si>
    <t>Liivajõgi</t>
  </si>
  <si>
    <t>1164000_1</t>
  </si>
  <si>
    <t>Nuutri</t>
  </si>
  <si>
    <t>1164300_1</t>
  </si>
  <si>
    <t>Suuremõisa</t>
  </si>
  <si>
    <t>1164500_1</t>
  </si>
  <si>
    <t>Põduste _1</t>
  </si>
  <si>
    <t>Põduste lähtest Kaarma ojani</t>
  </si>
  <si>
    <t>1164500_2</t>
  </si>
  <si>
    <t>Põduste_2</t>
  </si>
  <si>
    <t>Põduste Kaarma ojast suudmeni</t>
  </si>
  <si>
    <t>1165100_1</t>
  </si>
  <si>
    <t>Pähkla</t>
  </si>
  <si>
    <t>1165300_1</t>
  </si>
  <si>
    <t>Nasva</t>
  </si>
  <si>
    <t>1165400_1</t>
  </si>
  <si>
    <t>Kärla</t>
  </si>
  <si>
    <t>1165600_1</t>
  </si>
  <si>
    <t>Anepesa</t>
  </si>
  <si>
    <t>1165800_1</t>
  </si>
  <si>
    <t>Oriküla</t>
  </si>
  <si>
    <t>1166000_1</t>
  </si>
  <si>
    <t>Pühajõgi</t>
  </si>
  <si>
    <t>1166500_1</t>
  </si>
  <si>
    <t>Irase</t>
  </si>
  <si>
    <t>1166700_1</t>
  </si>
  <si>
    <t>Salme</t>
  </si>
  <si>
    <t>1167100_1</t>
  </si>
  <si>
    <t>Jämaja</t>
  </si>
  <si>
    <t>1167200_1</t>
  </si>
  <si>
    <t>Sopi</t>
  </si>
  <si>
    <t>1167400_1</t>
  </si>
  <si>
    <t>Möldri (Möldri laht)</t>
  </si>
  <si>
    <t>1167500_1</t>
  </si>
  <si>
    <t>Riksu</t>
  </si>
  <si>
    <t>1167700_1</t>
  </si>
  <si>
    <t>Laasi-Jaagu</t>
  </si>
  <si>
    <t>1167800_1</t>
  </si>
  <si>
    <t>Pussa</t>
  </si>
  <si>
    <t>1168300_1</t>
  </si>
  <si>
    <t>Vesiku</t>
  </si>
  <si>
    <t>1168500_1</t>
  </si>
  <si>
    <t>Kihelkonna</t>
  </si>
  <si>
    <t>1168600_1</t>
  </si>
  <si>
    <t>Oju</t>
  </si>
  <si>
    <t>1168700_1</t>
  </si>
  <si>
    <t>Kiljatu</t>
  </si>
  <si>
    <t>Killatu</t>
  </si>
  <si>
    <t>1168900_1</t>
  </si>
  <si>
    <t>Pidula</t>
  </si>
  <si>
    <t>Pidula-Veskijõgi</t>
  </si>
  <si>
    <t>1169100_1</t>
  </si>
  <si>
    <t>Ligeoja</t>
  </si>
  <si>
    <t>1169200_1</t>
  </si>
  <si>
    <t>Vanakubja</t>
  </si>
  <si>
    <t>1169300_1</t>
  </si>
  <si>
    <t>Kaljajõgi</t>
  </si>
  <si>
    <t>1169400_1</t>
  </si>
  <si>
    <t>Tirtsi</t>
  </si>
  <si>
    <t>TV (ettepanek LV)</t>
  </si>
  <si>
    <t>1169900_1</t>
  </si>
  <si>
    <t>Möldri (Küdema laht)</t>
  </si>
  <si>
    <t>1170100_1</t>
  </si>
  <si>
    <t>Tuiu</t>
  </si>
  <si>
    <t>1170300_1</t>
  </si>
  <si>
    <t>Mõrrajõgi</t>
  </si>
  <si>
    <t>1170500_1</t>
  </si>
  <si>
    <t>Punabe</t>
  </si>
  <si>
    <t>1170900_1</t>
  </si>
  <si>
    <t>Leisi</t>
  </si>
  <si>
    <t>1171200_1</t>
  </si>
  <si>
    <t>Oitme</t>
  </si>
  <si>
    <t>1171300_1</t>
  </si>
  <si>
    <t>Võlupe</t>
  </si>
  <si>
    <t>1171500_1</t>
  </si>
  <si>
    <t>Tõre</t>
  </si>
  <si>
    <t>1171800_1</t>
  </si>
  <si>
    <t>Randküla</t>
  </si>
  <si>
    <t>1172000_1</t>
  </si>
  <si>
    <t>Pihlajõgi</t>
  </si>
  <si>
    <t>1172300_1</t>
  </si>
  <si>
    <t>Viirajõgi</t>
  </si>
  <si>
    <t>1172400_1</t>
  </si>
  <si>
    <t>Metsara</t>
  </si>
  <si>
    <t>1172700_1</t>
  </si>
  <si>
    <t>Unguma</t>
  </si>
  <si>
    <t>1172900_1</t>
  </si>
  <si>
    <t>Vihu</t>
  </si>
  <si>
    <t>1173000_1</t>
  </si>
  <si>
    <t>Kuke_1</t>
  </si>
  <si>
    <t>Kuke lähtest Koigi järveni</t>
  </si>
  <si>
    <t>1173000_2</t>
  </si>
  <si>
    <t>Kuke_2</t>
  </si>
  <si>
    <t>Kuke Koigi järvest suudmeni</t>
  </si>
  <si>
    <t>1173200_1</t>
  </si>
  <si>
    <t>Kurdla</t>
  </si>
  <si>
    <t>1173300_1</t>
  </si>
  <si>
    <t>Maadevahe</t>
  </si>
  <si>
    <t>1173400_1</t>
  </si>
  <si>
    <t>Võhkse</t>
  </si>
  <si>
    <t>1173500_1</t>
  </si>
  <si>
    <t>Lõve</t>
  </si>
  <si>
    <t>1174400_1</t>
  </si>
  <si>
    <t>Silmajõgi</t>
  </si>
  <si>
    <t>1174500_1</t>
  </si>
  <si>
    <t>Poka</t>
  </si>
  <si>
    <t>1174600_1</t>
  </si>
  <si>
    <t>Ristijõgi</t>
  </si>
  <si>
    <t>1174700_1</t>
  </si>
  <si>
    <t>Kuusiku</t>
  </si>
  <si>
    <t>1174800_1</t>
  </si>
  <si>
    <t>Kärdu</t>
  </si>
  <si>
    <t>1174900_1</t>
  </si>
  <si>
    <t>Soonda</t>
  </si>
  <si>
    <t>1175200_1</t>
  </si>
  <si>
    <t>Nossa</t>
  </si>
  <si>
    <t>1175300_1</t>
  </si>
  <si>
    <t>Lõetsa</t>
  </si>
  <si>
    <t>1300001_1</t>
  </si>
  <si>
    <t>Järvoja</t>
  </si>
  <si>
    <t>EELISe III VMK perioodi info</t>
  </si>
  <si>
    <t>Uus tüüp (Ettepanek IV perioodiks)</t>
  </si>
  <si>
    <t>HÜMO</t>
  </si>
  <si>
    <t>ÖSE</t>
  </si>
  <si>
    <t>Mõõtmised
Ekspertarvamus</t>
  </si>
  <si>
    <t>Kood</t>
  </si>
  <si>
    <t>Lühinimi</t>
  </si>
  <si>
    <t>Alamkategooria</t>
  </si>
  <si>
    <t>Endine kogum</t>
  </si>
  <si>
    <t>Vee tüüp</t>
  </si>
  <si>
    <t>FÜKE mõõtmiste hinnang</t>
  </si>
  <si>
    <t>FÜKE mõõtmiste hinnangu aasta</t>
  </si>
  <si>
    <t>FÜKE mõõtmiste hinnangu metoodika</t>
  </si>
  <si>
    <t>Vanad mõõtmised</t>
  </si>
  <si>
    <t>SPETS mõõtmiste hinnang</t>
  </si>
  <si>
    <t>SPETS mõõtmiste hinnangu aasta</t>
  </si>
  <si>
    <t>SPETS mõõtmiste hinnangu metoodika</t>
  </si>
  <si>
    <t>HÜMO vajalik</t>
  </si>
  <si>
    <t>HÜMO mõõtmiste hinnang</t>
  </si>
  <si>
    <t>HÜMO mõõtmiste hinnangu aasta</t>
  </si>
  <si>
    <t>HÜMO mõõtmiste hinnangu metoodika</t>
  </si>
  <si>
    <t>Vajalik komponent hindamata ÖSE</t>
  </si>
  <si>
    <t>Märkused</t>
  </si>
  <si>
    <t>Vajalik komponent hindamata KESE</t>
  </si>
  <si>
    <t>KESE mõõtmiste hinnang</t>
  </si>
  <si>
    <t>KESE mõõtmiste hinnangu aasta</t>
  </si>
  <si>
    <t>KESE mõõtmiste hinnangu metoodika</t>
  </si>
  <si>
    <t>KESE koormuse hinnang</t>
  </si>
  <si>
    <t>KESE koormuse hinnangu aasta</t>
  </si>
  <si>
    <t>KESE koondhinnang</t>
  </si>
  <si>
    <t>KESE koondhinnangu aasta</t>
  </si>
  <si>
    <t>KESE koondhinnangu metoodika</t>
  </si>
  <si>
    <t>inimmõjuta/maismaa mõjuta</t>
  </si>
  <si>
    <t>kese koormuseta</t>
  </si>
  <si>
    <t>EELIS Geomeetria pindala (ha)</t>
  </si>
  <si>
    <t>EE_1</t>
  </si>
  <si>
    <t>Narva-Kunda lahe r_v</t>
  </si>
  <si>
    <t>Rannikuvee tüüp 1 (Soome lahe kaguosa)</t>
  </si>
  <si>
    <t>EE_2</t>
  </si>
  <si>
    <t>Eru-Käsmu lahe r_v</t>
  </si>
  <si>
    <t>jah</t>
  </si>
  <si>
    <t>EE_3</t>
  </si>
  <si>
    <t>Hara ja Kolga lahe r_v</t>
  </si>
  <si>
    <t>Rannikuvee tüüp 3 (Soome lahe lääneosa)</t>
  </si>
  <si>
    <t>EE_5</t>
  </si>
  <si>
    <t>Muuga-Tallinna-Kakumäe lahe r_v</t>
  </si>
  <si>
    <t>EE_6</t>
  </si>
  <si>
    <t>Pakri lahe r_v</t>
  </si>
  <si>
    <t>EE_7</t>
  </si>
  <si>
    <t>Hiiu madala r_v</t>
  </si>
  <si>
    <t>Rannikuvee tüüp 4 (Läänesaarte avamere rannikuvesi)</t>
  </si>
  <si>
    <t>EE_8</t>
  </si>
  <si>
    <t>Haapsalu lahe r_v</t>
  </si>
  <si>
    <t>Rannikuvee tüüp 5 (Väinameri)</t>
  </si>
  <si>
    <t>EE_9</t>
  </si>
  <si>
    <t>Matsalu lahe r_v</t>
  </si>
  <si>
    <t>EE_10</t>
  </si>
  <si>
    <t>Soela väina r_v</t>
  </si>
  <si>
    <t>EE_11</t>
  </si>
  <si>
    <t>Kihelkonna lahe r_v</t>
  </si>
  <si>
    <t>EE_13</t>
  </si>
  <si>
    <t>Pärnu lahe r_v</t>
  </si>
  <si>
    <t>Rannikuvee tüüp 2 (Pärnu laht)</t>
  </si>
  <si>
    <t>EE_14</t>
  </si>
  <si>
    <t>Kassari-Õunaku lahe r_v</t>
  </si>
  <si>
    <t>EE_16</t>
  </si>
  <si>
    <t>Väinamere r_v</t>
  </si>
  <si>
    <t>EE_17</t>
  </si>
  <si>
    <t>Liivi lahe loodeosa r_v</t>
  </si>
  <si>
    <t>Rannikuvee tüüp 6 (Liivi laht)</t>
  </si>
  <si>
    <t>EE_18</t>
  </si>
  <si>
    <t>Liivi lahe kirdeosa r_v</t>
  </si>
  <si>
    <t>EE_19</t>
  </si>
  <si>
    <t>Liivi lahe keskosa r_v</t>
  </si>
  <si>
    <t>EE_4</t>
  </si>
  <si>
    <t>Kolga lahe r_v</t>
  </si>
  <si>
    <t>EE_12</t>
  </si>
  <si>
    <t>Liivi lahe rannikuvesi</t>
  </si>
  <si>
    <t>EE_15</t>
  </si>
  <si>
    <t>Väikse väina r_v</t>
  </si>
  <si>
    <t>km2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</si>
</sst>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sz val="10"/>
      <name val="Arial"/>
      <family val="2"/>
      <charset val="186"/>
    </font>
    <font>
      <b/>
      <sz val="16"/>
      <name val="Arial"/>
      <family val="2"/>
    </font>
    <font>
      <b/>
      <sz val="12"/>
      <color rgb="FF000000"/>
      <name val="Arial"/>
      <family val="2"/>
    </font>
    <font>
      <sz val="12"/>
      <color theme="1"/>
      <name val="Aptos Narrow"/>
      <family val="2"/>
    </font>
    <font>
      <b/>
      <sz val="12"/>
      <name val="Arial"/>
      <family val="2"/>
    </font>
    <font>
      <b/>
      <sz val="12"/>
      <name val="Arial"/>
      <family val="2"/>
      <charset val="186"/>
    </font>
    <font>
      <b/>
      <sz val="12"/>
      <color theme="1"/>
      <name val="Aptos Narrow"/>
      <scheme val="minor"/>
    </font>
    <font>
      <sz val="12"/>
      <color theme="1" tint="0.499984740745262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  <charset val="186"/>
    </font>
    <font>
      <sz val="12"/>
      <name val="Arial"/>
      <family val="2"/>
    </font>
    <font>
      <sz val="16"/>
      <color theme="1"/>
      <name val="Arial"/>
      <family val="2"/>
    </font>
    <font>
      <sz val="12"/>
      <color theme="8" tint="0.39997558519241921"/>
      <name val="Arial"/>
      <family val="2"/>
    </font>
    <font>
      <i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2"/>
      <color theme="1" tint="0.49998474074526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E8E8E8"/>
        <bgColor rgb="FF000000"/>
      </patternFill>
    </fill>
    <fill>
      <patternFill patternType="solid">
        <fgColor rgb="FFB5E6A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0D0D0"/>
        <bgColor rgb="FF000000"/>
      </patternFill>
    </fill>
    <fill>
      <patternFill patternType="solid">
        <fgColor rgb="FFDAE9F8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98">
    <xf numFmtId="0" fontId="0" fillId="0" borderId="0" xfId="0"/>
    <xf numFmtId="2" fontId="5" fillId="0" borderId="1" xfId="0" applyNumberFormat="1" applyFont="1" applyBorder="1"/>
    <xf numFmtId="0" fontId="6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7" fillId="5" borderId="1" xfId="2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0" fontId="7" fillId="5" borderId="1" xfId="2" applyFont="1" applyFill="1" applyBorder="1" applyAlignment="1">
      <alignment horizontal="left" wrapText="1"/>
    </xf>
    <xf numFmtId="0" fontId="7" fillId="3" borderId="1" xfId="2" applyFont="1" applyFill="1" applyBorder="1" applyAlignment="1">
      <alignment horizontal="center" wrapText="1"/>
    </xf>
    <xf numFmtId="0" fontId="8" fillId="0" borderId="1" xfId="2" applyFont="1" applyBorder="1" applyAlignment="1">
      <alignment horizontal="left" wrapText="1"/>
    </xf>
    <xf numFmtId="10" fontId="2" fillId="0" borderId="0" xfId="1" applyNumberFormat="1" applyFont="1" applyFill="1" applyBorder="1" applyAlignment="1">
      <alignment horizontal="center" vertical="top"/>
    </xf>
    <xf numFmtId="9" fontId="2" fillId="0" borderId="0" xfId="1" applyFont="1" applyFill="1" applyBorder="1" applyAlignment="1">
      <alignment horizontal="center" vertical="top"/>
    </xf>
    <xf numFmtId="0" fontId="0" fillId="7" borderId="0" xfId="0" applyFill="1"/>
    <xf numFmtId="0" fontId="9" fillId="7" borderId="0" xfId="0" applyFont="1" applyFill="1"/>
    <xf numFmtId="0" fontId="4" fillId="2" borderId="1" xfId="2" applyFont="1" applyFill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2" fontId="12" fillId="0" borderId="1" xfId="0" applyNumberFormat="1" applyFont="1" applyBorder="1"/>
    <xf numFmtId="0" fontId="13" fillId="0" borderId="0" xfId="0" applyFont="1"/>
    <xf numFmtId="0" fontId="14" fillId="0" borderId="0" xfId="0" applyFont="1" applyAlignment="1">
      <alignment horizontal="center"/>
    </xf>
    <xf numFmtId="0" fontId="8" fillId="0" borderId="2" xfId="2" applyFont="1" applyBorder="1" applyAlignment="1">
      <alignment horizontal="center" wrapText="1"/>
    </xf>
    <xf numFmtId="0" fontId="8" fillId="0" borderId="3" xfId="2" applyFont="1" applyBorder="1" applyAlignment="1">
      <alignment horizontal="center" wrapText="1"/>
    </xf>
    <xf numFmtId="0" fontId="8" fillId="0" borderId="4" xfId="2" applyFont="1" applyBorder="1" applyAlignment="1">
      <alignment horizontal="center" wrapText="1"/>
    </xf>
    <xf numFmtId="0" fontId="15" fillId="10" borderId="3" xfId="2" applyFont="1" applyFill="1" applyBorder="1" applyAlignment="1">
      <alignment horizontal="left" wrapText="1"/>
    </xf>
    <xf numFmtId="0" fontId="7" fillId="11" borderId="3" xfId="2" applyFont="1" applyFill="1" applyBorder="1" applyAlignment="1">
      <alignment wrapText="1"/>
    </xf>
    <xf numFmtId="0" fontId="7" fillId="11" borderId="3" xfId="2" applyFont="1" applyFill="1" applyBorder="1" applyAlignment="1">
      <alignment horizontal="left" wrapText="1"/>
    </xf>
    <xf numFmtId="0" fontId="7" fillId="11" borderId="4" xfId="2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11" borderId="4" xfId="2" applyFont="1" applyFill="1" applyBorder="1" applyAlignment="1">
      <alignment wrapText="1"/>
    </xf>
    <xf numFmtId="0" fontId="8" fillId="10" borderId="2" xfId="2" applyFont="1" applyFill="1" applyBorder="1" applyAlignment="1">
      <alignment wrapText="1"/>
    </xf>
    <xf numFmtId="0" fontId="12" fillId="11" borderId="3" xfId="2" applyFont="1" applyFill="1" applyBorder="1" applyAlignment="1">
      <alignment horizontal="left" wrapText="1"/>
    </xf>
    <xf numFmtId="0" fontId="7" fillId="11" borderId="3" xfId="2" applyFont="1" applyFill="1" applyBorder="1" applyAlignment="1">
      <alignment horizontal="center" wrapText="1"/>
    </xf>
    <xf numFmtId="0" fontId="15" fillId="11" borderId="4" xfId="2" applyFont="1" applyFill="1" applyBorder="1" applyAlignment="1">
      <alignment horizontal="center" wrapText="1"/>
    </xf>
    <xf numFmtId="0" fontId="15" fillId="10" borderId="2" xfId="2" applyFont="1" applyFill="1" applyBorder="1" applyAlignment="1">
      <alignment horizontal="left" wrapText="1"/>
    </xf>
    <xf numFmtId="0" fontId="7" fillId="11" borderId="0" xfId="2" applyFont="1" applyFill="1" applyAlignment="1">
      <alignment wrapText="1"/>
    </xf>
    <xf numFmtId="0" fontId="8" fillId="11" borderId="2" xfId="2" applyFont="1" applyFill="1" applyBorder="1" applyAlignment="1">
      <alignment horizontal="center" wrapText="1"/>
    </xf>
    <xf numFmtId="0" fontId="16" fillId="9" borderId="3" xfId="2" applyFont="1" applyFill="1" applyBorder="1" applyAlignment="1">
      <alignment horizontal="center" wrapText="1"/>
    </xf>
    <xf numFmtId="0" fontId="8" fillId="9" borderId="0" xfId="2" applyFont="1" applyFill="1" applyAlignment="1">
      <alignment horizontal="center" wrapText="1"/>
    </xf>
    <xf numFmtId="0" fontId="8" fillId="9" borderId="3" xfId="2" applyFont="1" applyFill="1" applyBorder="1" applyAlignment="1">
      <alignment horizontal="center" wrapText="1"/>
    </xf>
    <xf numFmtId="0" fontId="8" fillId="11" borderId="3" xfId="2" applyFont="1" applyFill="1" applyBorder="1" applyAlignment="1">
      <alignment wrapText="1"/>
    </xf>
    <xf numFmtId="0" fontId="1" fillId="0" borderId="0" xfId="0" applyFont="1"/>
    <xf numFmtId="9" fontId="14" fillId="0" borderId="0" xfId="1" applyFont="1" applyAlignment="1">
      <alignment horizontal="center" vertical="top"/>
    </xf>
    <xf numFmtId="164" fontId="14" fillId="0" borderId="0" xfId="1" applyNumberFormat="1" applyFont="1" applyAlignment="1">
      <alignment horizontal="center" vertical="top"/>
    </xf>
    <xf numFmtId="9" fontId="1" fillId="0" borderId="0" xfId="0" applyNumberFormat="1" applyFont="1"/>
    <xf numFmtId="0" fontId="17" fillId="0" borderId="0" xfId="0" applyFont="1"/>
    <xf numFmtId="0" fontId="14" fillId="0" borderId="0" xfId="0" applyFont="1"/>
    <xf numFmtId="0" fontId="18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9" fillId="0" borderId="0" xfId="2" applyFont="1" applyAlignment="1">
      <alignment wrapText="1"/>
    </xf>
    <xf numFmtId="0" fontId="10" fillId="9" borderId="0" xfId="2" applyFont="1" applyFill="1" applyAlignment="1">
      <alignment wrapText="1"/>
    </xf>
    <xf numFmtId="0" fontId="20" fillId="9" borderId="0" xfId="2" applyFont="1" applyFill="1"/>
    <xf numFmtId="0" fontId="21" fillId="9" borderId="0" xfId="2" applyFont="1" applyFill="1"/>
    <xf numFmtId="1" fontId="12" fillId="0" borderId="0" xfId="0" applyNumberFormat="1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10" borderId="0" xfId="0" applyFont="1" applyFill="1" applyAlignment="1">
      <alignment wrapText="1"/>
    </xf>
    <xf numFmtId="0" fontId="12" fillId="11" borderId="0" xfId="0" applyFont="1" applyFill="1" applyAlignment="1">
      <alignment wrapText="1"/>
    </xf>
    <xf numFmtId="0" fontId="14" fillId="12" borderId="0" xfId="0" applyFont="1" applyFill="1" applyAlignment="1">
      <alignment wrapText="1"/>
    </xf>
    <xf numFmtId="0" fontId="12" fillId="13" borderId="0" xfId="0" applyFont="1" applyFill="1" applyAlignment="1">
      <alignment wrapText="1"/>
    </xf>
    <xf numFmtId="0" fontId="7" fillId="11" borderId="0" xfId="2" applyFont="1" applyFill="1" applyAlignment="1">
      <alignment horizontal="left" wrapText="1"/>
    </xf>
    <xf numFmtId="0" fontId="12" fillId="0" borderId="0" xfId="0" applyFont="1" applyAlignment="1">
      <alignment wrapText="1"/>
    </xf>
    <xf numFmtId="0" fontId="7" fillId="9" borderId="0" xfId="2" applyFont="1" applyFill="1" applyAlignment="1">
      <alignment horizontal="center" wrapText="1"/>
    </xf>
    <xf numFmtId="0" fontId="14" fillId="14" borderId="0" xfId="0" applyFont="1" applyFill="1" applyAlignment="1">
      <alignment wrapText="1"/>
    </xf>
    <xf numFmtId="0" fontId="14" fillId="7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16" fillId="0" borderId="0" xfId="2" applyFont="1" applyAlignment="1">
      <alignment horizontal="left"/>
    </xf>
    <xf numFmtId="0" fontId="14" fillId="14" borderId="0" xfId="0" applyFont="1" applyFill="1"/>
    <xf numFmtId="0" fontId="12" fillId="14" borderId="0" xfId="0" applyFont="1" applyFill="1"/>
    <xf numFmtId="0" fontId="12" fillId="7" borderId="0" xfId="0" applyFont="1" applyFill="1"/>
    <xf numFmtId="0" fontId="14" fillId="7" borderId="0" xfId="0" applyFont="1" applyFill="1"/>
    <xf numFmtId="1" fontId="14" fillId="0" borderId="0" xfId="0" applyNumberFormat="1" applyFont="1"/>
    <xf numFmtId="0" fontId="10" fillId="15" borderId="0" xfId="0" applyFont="1" applyFill="1"/>
    <xf numFmtId="0" fontId="22" fillId="15" borderId="0" xfId="0" applyFont="1" applyFill="1"/>
    <xf numFmtId="0" fontId="4" fillId="2" borderId="1" xfId="2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4" fillId="2" borderId="1" xfId="2" applyFont="1" applyFill="1" applyBorder="1" applyAlignment="1">
      <alignment horizontal="center" wrapText="1"/>
    </xf>
    <xf numFmtId="0" fontId="4" fillId="3" borderId="1" xfId="2" applyFont="1" applyFill="1" applyBorder="1" applyAlignment="1">
      <alignment horizontal="center" wrapText="1"/>
    </xf>
    <xf numFmtId="0" fontId="4" fillId="8" borderId="2" xfId="2" applyFont="1" applyFill="1" applyBorder="1" applyAlignment="1">
      <alignment horizontal="center" wrapText="1"/>
    </xf>
    <xf numFmtId="0" fontId="4" fillId="8" borderId="3" xfId="2" applyFont="1" applyFill="1" applyBorder="1" applyAlignment="1">
      <alignment horizontal="center" wrapText="1"/>
    </xf>
    <xf numFmtId="0" fontId="4" fillId="9" borderId="2" xfId="2" applyFont="1" applyFill="1" applyBorder="1" applyAlignment="1">
      <alignment horizontal="center"/>
    </xf>
    <xf numFmtId="0" fontId="4" fillId="9" borderId="3" xfId="2" applyFont="1" applyFill="1" applyBorder="1" applyAlignment="1">
      <alignment horizontal="center"/>
    </xf>
    <xf numFmtId="0" fontId="11" fillId="8" borderId="5" xfId="0" applyFont="1" applyFill="1" applyBorder="1" applyAlignment="1">
      <alignment horizontal="left"/>
    </xf>
    <xf numFmtId="0" fontId="11" fillId="8" borderId="6" xfId="0" applyFont="1" applyFill="1" applyBorder="1" applyAlignment="1">
      <alignment horizontal="left"/>
    </xf>
    <xf numFmtId="0" fontId="11" fillId="8" borderId="7" xfId="0" applyFont="1" applyFill="1" applyBorder="1" applyAlignment="1">
      <alignment horizontal="left"/>
    </xf>
    <xf numFmtId="0" fontId="10" fillId="0" borderId="2" xfId="2" applyFont="1" applyBorder="1" applyAlignment="1">
      <alignment horizontal="center" wrapText="1"/>
    </xf>
    <xf numFmtId="0" fontId="10" fillId="0" borderId="3" xfId="2" applyFont="1" applyBorder="1" applyAlignment="1">
      <alignment horizontal="center" wrapText="1"/>
    </xf>
    <xf numFmtId="0" fontId="10" fillId="0" borderId="4" xfId="2" applyFont="1" applyBorder="1" applyAlignment="1">
      <alignment horizontal="center" wrapText="1"/>
    </xf>
    <xf numFmtId="0" fontId="11" fillId="0" borderId="1" xfId="0" applyFont="1" applyBorder="1" applyAlignment="1">
      <alignment horizontal="left"/>
    </xf>
    <xf numFmtId="0" fontId="11" fillId="8" borderId="2" xfId="0" applyFont="1" applyFill="1" applyBorder="1" applyAlignment="1">
      <alignment horizontal="left"/>
    </xf>
    <xf numFmtId="0" fontId="11" fillId="8" borderId="3" xfId="0" applyFont="1" applyFill="1" applyBorder="1" applyAlignment="1">
      <alignment horizontal="left"/>
    </xf>
    <xf numFmtId="0" fontId="11" fillId="8" borderId="4" xfId="0" applyFont="1" applyFill="1" applyBorder="1" applyAlignment="1">
      <alignment horizontal="left"/>
    </xf>
    <xf numFmtId="0" fontId="11" fillId="8" borderId="1" xfId="0" applyFont="1" applyFill="1" applyBorder="1" applyAlignment="1">
      <alignment horizontal="left"/>
    </xf>
    <xf numFmtId="0" fontId="11" fillId="8" borderId="2" xfId="0" applyFont="1" applyFill="1" applyBorder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11" fillId="8" borderId="4" xfId="0" applyFont="1" applyFill="1" applyBorder="1" applyAlignment="1">
      <alignment horizontal="center"/>
    </xf>
    <xf numFmtId="0" fontId="4" fillId="9" borderId="4" xfId="2" applyFont="1" applyFill="1" applyBorder="1" applyAlignment="1">
      <alignment horizontal="center"/>
    </xf>
    <xf numFmtId="0" fontId="7" fillId="5" borderId="8" xfId="2" applyFont="1" applyFill="1" applyBorder="1" applyAlignment="1">
      <alignment wrapText="1"/>
    </xf>
  </cellXfs>
  <cellStyles count="3">
    <cellStyle name="Normal" xfId="0" builtinId="0"/>
    <cellStyle name="Normal 2" xfId="2" xr:uid="{3195788B-B2FD-0146-9E5B-418FA9F20CD6}"/>
    <cellStyle name="Per cent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ailislaht/EKUK%20Dropbox/Projektide%20bu&#776;roo%20kaust/LIFE%20IP%20CleanEST/C1/C1_aruanne%202026/Seisundi%20vahehinnang%202025/Rannikumeri_III%20periood%20hinnang_22.05.2026_GN.xlsx" TargetMode="External"/><Relationship Id="rId1" Type="http://schemas.openxmlformats.org/officeDocument/2006/relationships/externalLinkPath" Target="/Users/mailislaht/EKUK%20Dropbox/Projektide%20bu&#776;roo%20kaust/LIFE%20IP%20CleanEST/C1/C1_aruanne%202026/Seisundi%20vahehinnang%202025/Rannikumeri_III%20periood%20hinnang_22.05.2026_G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ahehinnnang 2025 kokku"/>
      <sheetName val="algandmed"/>
    </sheetNames>
    <sheetDataSet>
      <sheetData sheetId="0"/>
      <sheetData sheetId="1">
        <row r="2">
          <cell r="H2" t="str">
            <v>2075600_1</v>
          </cell>
          <cell r="L2" t="str">
            <v>FÜBE</v>
          </cell>
          <cell r="V2" t="str">
            <v>hea</v>
          </cell>
          <cell r="W2">
            <v>2025</v>
          </cell>
        </row>
        <row r="3">
          <cell r="H3" t="str">
            <v>1107000_3</v>
          </cell>
          <cell r="L3" t="str">
            <v>FÜBE</v>
          </cell>
          <cell r="V3" t="str">
            <v>väga hea</v>
          </cell>
          <cell r="W3">
            <v>2025</v>
          </cell>
        </row>
        <row r="4">
          <cell r="H4" t="str">
            <v>1023600_1</v>
          </cell>
          <cell r="L4" t="str">
            <v>FÜKE</v>
          </cell>
          <cell r="V4" t="str">
            <v>hea</v>
          </cell>
          <cell r="W4">
            <v>2025</v>
          </cell>
        </row>
        <row r="5">
          <cell r="H5" t="str">
            <v>1101700_2</v>
          </cell>
          <cell r="L5" t="str">
            <v>MAFÜ</v>
          </cell>
          <cell r="V5" t="str">
            <v>hea</v>
          </cell>
          <cell r="W5">
            <v>2025</v>
          </cell>
        </row>
        <row r="6">
          <cell r="H6" t="str">
            <v>1146800_2</v>
          </cell>
          <cell r="L6" t="str">
            <v>MAFÜ</v>
          </cell>
          <cell r="V6" t="str">
            <v>väga hea</v>
          </cell>
          <cell r="W6">
            <v>2023</v>
          </cell>
        </row>
        <row r="7">
          <cell r="H7" t="str">
            <v>1062200_1</v>
          </cell>
          <cell r="L7" t="str">
            <v>MAFÜ-FÜBE</v>
          </cell>
          <cell r="V7" t="str">
            <v>kesine</v>
          </cell>
          <cell r="W7">
            <v>2025</v>
          </cell>
        </row>
        <row r="8">
          <cell r="H8" t="str">
            <v>1101700_2</v>
          </cell>
          <cell r="L8" t="str">
            <v>FÜBE</v>
          </cell>
          <cell r="V8" t="str">
            <v>kesine</v>
          </cell>
          <cell r="W8">
            <v>2025</v>
          </cell>
        </row>
        <row r="9">
          <cell r="H9" t="str">
            <v>1009500_1</v>
          </cell>
          <cell r="L9" t="str">
            <v>FÜBE</v>
          </cell>
          <cell r="V9" t="str">
            <v>hea</v>
          </cell>
          <cell r="W9">
            <v>2016</v>
          </cell>
        </row>
        <row r="10">
          <cell r="H10" t="str">
            <v>1065700_1</v>
          </cell>
          <cell r="L10" t="str">
            <v>SUSE</v>
          </cell>
          <cell r="V10" t="str">
            <v>halb</v>
          </cell>
          <cell r="W10">
            <v>2021</v>
          </cell>
        </row>
        <row r="11">
          <cell r="H11" t="str">
            <v>2126100_1</v>
          </cell>
          <cell r="L11" t="str">
            <v>KESE</v>
          </cell>
          <cell r="V11" t="str">
            <v>halb</v>
          </cell>
          <cell r="W11">
            <v>2025</v>
          </cell>
        </row>
        <row r="12">
          <cell r="H12" t="str">
            <v>2075600_1</v>
          </cell>
          <cell r="L12" t="str">
            <v>FÜBE</v>
          </cell>
          <cell r="V12" t="str">
            <v>hea</v>
          </cell>
          <cell r="W12">
            <v>2025</v>
          </cell>
        </row>
        <row r="13">
          <cell r="H13" t="str">
            <v>1122000_2</v>
          </cell>
          <cell r="L13" t="str">
            <v>SUSE</v>
          </cell>
          <cell r="V13" t="str">
            <v>hea</v>
          </cell>
          <cell r="W13">
            <v>2023</v>
          </cell>
        </row>
        <row r="14">
          <cell r="H14" t="str">
            <v>1068200_2</v>
          </cell>
          <cell r="L14" t="str">
            <v>MAFÜ</v>
          </cell>
          <cell r="V14" t="str">
            <v>hea</v>
          </cell>
          <cell r="W14">
            <v>2024</v>
          </cell>
        </row>
        <row r="15">
          <cell r="H15" t="str">
            <v>1085700_1</v>
          </cell>
          <cell r="L15" t="str">
            <v>SUSE</v>
          </cell>
          <cell r="V15" t="str">
            <v>väga hea</v>
          </cell>
          <cell r="W15">
            <v>2025</v>
          </cell>
        </row>
        <row r="16">
          <cell r="H16" t="str">
            <v>1018300_2</v>
          </cell>
          <cell r="L16" t="str">
            <v>MAFÜ-FÜBE</v>
          </cell>
          <cell r="V16" t="str">
            <v>hea</v>
          </cell>
          <cell r="W16">
            <v>2024</v>
          </cell>
        </row>
        <row r="17">
          <cell r="H17" t="str">
            <v>2065710_1</v>
          </cell>
          <cell r="L17" t="str">
            <v>KALA</v>
          </cell>
          <cell r="V17" t="str">
            <v>kesine</v>
          </cell>
          <cell r="W17">
            <v>2024</v>
          </cell>
        </row>
        <row r="18">
          <cell r="H18" t="str">
            <v>1128600_1</v>
          </cell>
          <cell r="L18" t="str">
            <v>SUSE</v>
          </cell>
          <cell r="V18" t="str">
            <v>hea</v>
          </cell>
          <cell r="W18">
            <v>2017</v>
          </cell>
        </row>
        <row r="19">
          <cell r="H19" t="str">
            <v>1158400_2</v>
          </cell>
          <cell r="L19" t="str">
            <v>FÜKE</v>
          </cell>
          <cell r="V19" t="str">
            <v>väga hea</v>
          </cell>
          <cell r="W19">
            <v>2024</v>
          </cell>
        </row>
        <row r="20">
          <cell r="H20" t="str">
            <v>1123500_3</v>
          </cell>
          <cell r="L20" t="str">
            <v>FÜBE</v>
          </cell>
          <cell r="V20" t="str">
            <v>väga hea</v>
          </cell>
          <cell r="W20">
            <v>2023</v>
          </cell>
        </row>
        <row r="21">
          <cell r="H21" t="str">
            <v>1056900_2</v>
          </cell>
          <cell r="L21" t="str">
            <v>FÜBE</v>
          </cell>
          <cell r="V21" t="str">
            <v>väga hea</v>
          </cell>
          <cell r="W21">
            <v>2025</v>
          </cell>
        </row>
        <row r="22">
          <cell r="H22" t="str">
            <v>2082800_1</v>
          </cell>
          <cell r="L22" t="str">
            <v>ÖSE</v>
          </cell>
          <cell r="V22" t="str">
            <v>hea</v>
          </cell>
          <cell r="W22">
            <v>2023</v>
          </cell>
        </row>
        <row r="23">
          <cell r="H23" t="str">
            <v>1093100_1</v>
          </cell>
          <cell r="L23" t="str">
            <v>SUSE</v>
          </cell>
          <cell r="V23" t="str">
            <v>hea</v>
          </cell>
          <cell r="W23">
            <v>2020</v>
          </cell>
        </row>
        <row r="24">
          <cell r="H24" t="str">
            <v>1003000_5</v>
          </cell>
          <cell r="L24" t="str">
            <v>FÜBE</v>
          </cell>
          <cell r="V24" t="str">
            <v>hea</v>
          </cell>
          <cell r="W24">
            <v>2025</v>
          </cell>
        </row>
        <row r="25">
          <cell r="H25" t="str">
            <v>2089700_1</v>
          </cell>
          <cell r="L25" t="str">
            <v>KALA</v>
          </cell>
          <cell r="V25" t="str">
            <v>hea</v>
          </cell>
          <cell r="W25">
            <v>2025</v>
          </cell>
        </row>
        <row r="26">
          <cell r="H26" t="str">
            <v>1173500_1</v>
          </cell>
          <cell r="L26" t="str">
            <v>SUSE</v>
          </cell>
          <cell r="V26" t="str">
            <v>väga hea</v>
          </cell>
          <cell r="W26">
            <v>2023</v>
          </cell>
        </row>
        <row r="27">
          <cell r="H27" t="str">
            <v>1021500_1</v>
          </cell>
          <cell r="L27" t="str">
            <v>ÖSE</v>
          </cell>
          <cell r="V27" t="str">
            <v>kesine</v>
          </cell>
          <cell r="W27">
            <v>2024</v>
          </cell>
        </row>
        <row r="28">
          <cell r="H28" t="str">
            <v>1083500_3</v>
          </cell>
          <cell r="L28" t="str">
            <v>MAFÜ</v>
          </cell>
          <cell r="V28" t="str">
            <v>kesine</v>
          </cell>
          <cell r="W28">
            <v>2025</v>
          </cell>
        </row>
        <row r="29">
          <cell r="H29" t="str">
            <v>1009500_2</v>
          </cell>
          <cell r="L29" t="str">
            <v>MAFÜ</v>
          </cell>
          <cell r="V29" t="str">
            <v>hea</v>
          </cell>
          <cell r="W29">
            <v>2023</v>
          </cell>
        </row>
        <row r="30">
          <cell r="H30" t="str">
            <v>1057900_1</v>
          </cell>
          <cell r="L30" t="str">
            <v>MAFÜ</v>
          </cell>
          <cell r="V30" t="str">
            <v>hea</v>
          </cell>
          <cell r="W30">
            <v>2024</v>
          </cell>
        </row>
        <row r="31">
          <cell r="H31" t="str">
            <v>2088600_1</v>
          </cell>
          <cell r="L31" t="str">
            <v>SUSE</v>
          </cell>
          <cell r="V31" t="str">
            <v>väga hea</v>
          </cell>
          <cell r="W31">
            <v>2025</v>
          </cell>
        </row>
        <row r="32">
          <cell r="H32" t="str">
            <v>1089200_4</v>
          </cell>
          <cell r="L32" t="str">
            <v>FÜKE</v>
          </cell>
          <cell r="V32" t="str">
            <v>hea</v>
          </cell>
          <cell r="W32">
            <v>2025</v>
          </cell>
        </row>
        <row r="33">
          <cell r="H33" t="str">
            <v>1083500_3</v>
          </cell>
          <cell r="L33" t="str">
            <v>KESE</v>
          </cell>
          <cell r="V33" t="str">
            <v>hea</v>
          </cell>
          <cell r="W33">
            <v>2025</v>
          </cell>
        </row>
        <row r="34">
          <cell r="H34" t="str">
            <v>1123500_2</v>
          </cell>
          <cell r="L34" t="str">
            <v>FÜKE</v>
          </cell>
          <cell r="V34" t="str">
            <v>hea</v>
          </cell>
          <cell r="W34">
            <v>2025</v>
          </cell>
        </row>
        <row r="35">
          <cell r="H35" t="str">
            <v>2100600_1</v>
          </cell>
          <cell r="L35" t="str">
            <v>ÖSE</v>
          </cell>
          <cell r="V35" t="str">
            <v>kesine</v>
          </cell>
          <cell r="W35">
            <v>2023</v>
          </cell>
        </row>
        <row r="36">
          <cell r="H36" t="str">
            <v>2098500_1</v>
          </cell>
          <cell r="L36" t="str">
            <v>HÜMO</v>
          </cell>
          <cell r="V36" t="str">
            <v>kesine</v>
          </cell>
          <cell r="W36">
            <v>2023</v>
          </cell>
        </row>
        <row r="37">
          <cell r="H37" t="str">
            <v>1021500_1</v>
          </cell>
          <cell r="L37" t="str">
            <v>ÖSE</v>
          </cell>
          <cell r="V37" t="str">
            <v>kesine</v>
          </cell>
          <cell r="W37">
            <v>2024</v>
          </cell>
        </row>
        <row r="38">
          <cell r="H38" t="str">
            <v>2057300_1</v>
          </cell>
          <cell r="L38" t="str">
            <v>FÜBE</v>
          </cell>
          <cell r="V38" t="str">
            <v>väga hea</v>
          </cell>
          <cell r="W38">
            <v>2024</v>
          </cell>
        </row>
        <row r="39">
          <cell r="H39" t="str">
            <v>1080600_2</v>
          </cell>
          <cell r="L39" t="str">
            <v>FÜBE</v>
          </cell>
          <cell r="V39" t="str">
            <v>hea</v>
          </cell>
          <cell r="W39">
            <v>2025</v>
          </cell>
        </row>
        <row r="40">
          <cell r="H40" t="str">
            <v>2043600_1</v>
          </cell>
          <cell r="L40" t="str">
            <v>FÜPLA</v>
          </cell>
          <cell r="V40" t="str">
            <v>väga hea</v>
          </cell>
          <cell r="W40">
            <v>2024</v>
          </cell>
        </row>
        <row r="41">
          <cell r="H41" t="str">
            <v>1131600_4</v>
          </cell>
          <cell r="L41" t="str">
            <v>MAFÜ</v>
          </cell>
          <cell r="V41" t="str">
            <v>väga hea</v>
          </cell>
          <cell r="W41">
            <v>2023</v>
          </cell>
        </row>
        <row r="42">
          <cell r="H42" t="str">
            <v>2107700_1</v>
          </cell>
          <cell r="L42" t="str">
            <v>ÖSE</v>
          </cell>
          <cell r="V42" t="str">
            <v>hea</v>
          </cell>
          <cell r="W42">
            <v>2017</v>
          </cell>
        </row>
        <row r="43">
          <cell r="H43" t="str">
            <v>puudub</v>
          </cell>
          <cell r="L43" t="str">
            <v>MAFÜ</v>
          </cell>
          <cell r="V43" t="str">
            <v>kesine</v>
          </cell>
          <cell r="W43">
            <v>2025</v>
          </cell>
        </row>
        <row r="44">
          <cell r="H44" t="str">
            <v>1023700_3</v>
          </cell>
          <cell r="L44" t="str">
            <v>FÜKE</v>
          </cell>
          <cell r="V44" t="str">
            <v>väga hea</v>
          </cell>
          <cell r="W44">
            <v>2023</v>
          </cell>
        </row>
        <row r="45">
          <cell r="H45" t="str">
            <v>1074600_2</v>
          </cell>
          <cell r="L45" t="str">
            <v>MAFÜ</v>
          </cell>
          <cell r="V45" t="str">
            <v>hea</v>
          </cell>
          <cell r="W45">
            <v>2023</v>
          </cell>
        </row>
        <row r="46">
          <cell r="H46" t="str">
            <v>1112700_1</v>
          </cell>
          <cell r="L46" t="str">
            <v>FÜKE</v>
          </cell>
          <cell r="V46" t="str">
            <v>väga hea</v>
          </cell>
          <cell r="W46">
            <v>2025</v>
          </cell>
        </row>
        <row r="47">
          <cell r="H47" t="str">
            <v>1122000_2</v>
          </cell>
          <cell r="L47" t="str">
            <v>FÜBE</v>
          </cell>
          <cell r="V47" t="str">
            <v>hea</v>
          </cell>
          <cell r="W47">
            <v>2023</v>
          </cell>
        </row>
        <row r="48">
          <cell r="H48" t="str">
            <v>1128100_1</v>
          </cell>
          <cell r="L48" t="str">
            <v>FÜKE</v>
          </cell>
          <cell r="V48" t="str">
            <v>väga hea</v>
          </cell>
          <cell r="W48">
            <v>2017</v>
          </cell>
        </row>
        <row r="49">
          <cell r="H49" t="str">
            <v>1062800_1</v>
          </cell>
          <cell r="L49" t="str">
            <v>FÜBE</v>
          </cell>
          <cell r="V49" t="str">
            <v>väga hea</v>
          </cell>
          <cell r="W49">
            <v>2021</v>
          </cell>
        </row>
        <row r="50">
          <cell r="H50" t="str">
            <v>2075600_2</v>
          </cell>
          <cell r="L50" t="str">
            <v>MAFÜ</v>
          </cell>
          <cell r="V50" t="str">
            <v>kesine</v>
          </cell>
          <cell r="W50">
            <v>2025</v>
          </cell>
        </row>
        <row r="51">
          <cell r="H51" t="str">
            <v>1074600_4</v>
          </cell>
          <cell r="L51" t="str">
            <v>KALA</v>
          </cell>
          <cell r="V51" t="str">
            <v>hea</v>
          </cell>
          <cell r="W51">
            <v>2024</v>
          </cell>
        </row>
        <row r="52">
          <cell r="H52" t="str">
            <v>1030000_2</v>
          </cell>
          <cell r="L52" t="str">
            <v>ÖSE</v>
          </cell>
          <cell r="V52" t="str">
            <v>hea</v>
          </cell>
          <cell r="W52">
            <v>2025</v>
          </cell>
        </row>
        <row r="53">
          <cell r="H53" t="str">
            <v>1114200_2</v>
          </cell>
          <cell r="L53" t="str">
            <v>MAFÜ</v>
          </cell>
          <cell r="V53" t="str">
            <v>hea</v>
          </cell>
          <cell r="W53">
            <v>2024</v>
          </cell>
        </row>
        <row r="54">
          <cell r="H54" t="str">
            <v>1129000_2</v>
          </cell>
          <cell r="L54" t="str">
            <v>FÜKE</v>
          </cell>
          <cell r="V54" t="str">
            <v>väga hea</v>
          </cell>
          <cell r="W54">
            <v>2023</v>
          </cell>
        </row>
        <row r="55">
          <cell r="H55" t="str">
            <v>1008200_3</v>
          </cell>
          <cell r="L55" t="str">
            <v>FÜKE</v>
          </cell>
          <cell r="V55" t="str">
            <v>hea</v>
          </cell>
          <cell r="W55">
            <v>2025</v>
          </cell>
        </row>
        <row r="56">
          <cell r="H56" t="str">
            <v>1170500_1</v>
          </cell>
          <cell r="L56" t="str">
            <v>SUSE</v>
          </cell>
          <cell r="V56" t="str">
            <v>väga hea</v>
          </cell>
          <cell r="W56">
            <v>2023</v>
          </cell>
        </row>
        <row r="57">
          <cell r="H57" t="str">
            <v>1101700_2</v>
          </cell>
          <cell r="L57" t="str">
            <v>MAFÜ</v>
          </cell>
          <cell r="V57" t="str">
            <v>hea</v>
          </cell>
          <cell r="W57">
            <v>2025</v>
          </cell>
        </row>
        <row r="58">
          <cell r="H58" t="str">
            <v>2101300_1</v>
          </cell>
          <cell r="L58" t="str">
            <v>FÜBE</v>
          </cell>
          <cell r="V58" t="str">
            <v>väga hea</v>
          </cell>
          <cell r="W58">
            <v>2021</v>
          </cell>
        </row>
        <row r="59">
          <cell r="H59" t="str">
            <v>1139100_2</v>
          </cell>
          <cell r="L59" t="str">
            <v>FÜKE</v>
          </cell>
          <cell r="V59" t="str">
            <v>väga hea</v>
          </cell>
          <cell r="W59">
            <v>2022</v>
          </cell>
        </row>
        <row r="60">
          <cell r="H60" t="str">
            <v>1085000_1</v>
          </cell>
          <cell r="L60" t="str">
            <v>FÜKE</v>
          </cell>
          <cell r="V60" t="str">
            <v>kesine</v>
          </cell>
          <cell r="W60">
            <v>2025</v>
          </cell>
        </row>
        <row r="61">
          <cell r="H61" t="str">
            <v>1030000_3</v>
          </cell>
          <cell r="L61" t="str">
            <v>FÜBE</v>
          </cell>
          <cell r="V61" t="str">
            <v>väga hea</v>
          </cell>
          <cell r="W61">
            <v>2025</v>
          </cell>
        </row>
        <row r="62">
          <cell r="H62" t="str">
            <v>1071900_2</v>
          </cell>
          <cell r="L62" t="str">
            <v>SUSE</v>
          </cell>
          <cell r="V62" t="str">
            <v>väga hea</v>
          </cell>
          <cell r="W62">
            <v>2025</v>
          </cell>
        </row>
        <row r="63">
          <cell r="H63" t="str">
            <v>2075600_1</v>
          </cell>
          <cell r="L63" t="str">
            <v>FÜKE</v>
          </cell>
          <cell r="V63" t="str">
            <v>kesine</v>
          </cell>
          <cell r="W63">
            <v>2025</v>
          </cell>
        </row>
        <row r="64">
          <cell r="H64" t="str">
            <v>1105000_1</v>
          </cell>
          <cell r="L64" t="str">
            <v>FÜBE</v>
          </cell>
          <cell r="V64" t="str">
            <v>hea</v>
          </cell>
          <cell r="W64">
            <v>2025</v>
          </cell>
        </row>
        <row r="65">
          <cell r="H65" t="str">
            <v>2075600_1</v>
          </cell>
          <cell r="L65" t="str">
            <v>FÜBE</v>
          </cell>
          <cell r="V65" t="str">
            <v>hea</v>
          </cell>
          <cell r="W65">
            <v>2025</v>
          </cell>
        </row>
        <row r="66">
          <cell r="H66" t="str">
            <v>1166500_1</v>
          </cell>
          <cell r="L66" t="str">
            <v>SUSE</v>
          </cell>
          <cell r="V66" t="str">
            <v>kesine</v>
          </cell>
          <cell r="W66">
            <v>2022</v>
          </cell>
        </row>
        <row r="67">
          <cell r="H67" t="str">
            <v>1134700_2</v>
          </cell>
          <cell r="L67" t="str">
            <v>ÖSE</v>
          </cell>
          <cell r="V67" t="str">
            <v>hea</v>
          </cell>
          <cell r="W67">
            <v>2025</v>
          </cell>
        </row>
        <row r="68">
          <cell r="H68" t="str">
            <v>1083100_1</v>
          </cell>
          <cell r="L68" t="str">
            <v>FÜKE</v>
          </cell>
          <cell r="V68" t="str">
            <v>kesine</v>
          </cell>
          <cell r="W68">
            <v>2023</v>
          </cell>
        </row>
        <row r="69">
          <cell r="H69" t="str">
            <v>1131600_2</v>
          </cell>
          <cell r="L69" t="str">
            <v>ÖSE</v>
          </cell>
          <cell r="V69" t="str">
            <v>kesine</v>
          </cell>
          <cell r="W69">
            <v>2020</v>
          </cell>
        </row>
        <row r="70">
          <cell r="H70" t="str">
            <v>2075600_1</v>
          </cell>
          <cell r="L70" t="str">
            <v>FÜPLA</v>
          </cell>
          <cell r="V70" t="str">
            <v>halb</v>
          </cell>
          <cell r="W70">
            <v>2025</v>
          </cell>
        </row>
        <row r="71">
          <cell r="H71" t="str">
            <v>1106100_1</v>
          </cell>
          <cell r="L71" t="str">
            <v>MAFÜ</v>
          </cell>
          <cell r="V71" t="str">
            <v>hea</v>
          </cell>
          <cell r="W71">
            <v>2025</v>
          </cell>
        </row>
        <row r="72">
          <cell r="H72" t="str">
            <v>1012100_3</v>
          </cell>
          <cell r="L72" t="str">
            <v>SPETS</v>
          </cell>
          <cell r="V72" t="str">
            <v>hea</v>
          </cell>
          <cell r="W72">
            <v>2025</v>
          </cell>
        </row>
        <row r="73">
          <cell r="H73" t="str">
            <v>2129700_1</v>
          </cell>
          <cell r="L73" t="str">
            <v>MAFÜ</v>
          </cell>
          <cell r="V73" t="str">
            <v>väga hea</v>
          </cell>
          <cell r="W73">
            <v>2024</v>
          </cell>
        </row>
        <row r="74">
          <cell r="H74" t="str">
            <v>1008200_2</v>
          </cell>
          <cell r="L74" t="str">
            <v>FÜKE</v>
          </cell>
          <cell r="V74" t="str">
            <v>väga hea</v>
          </cell>
          <cell r="W74">
            <v>2023</v>
          </cell>
        </row>
        <row r="75">
          <cell r="H75" t="str">
            <v>1094500_2</v>
          </cell>
          <cell r="L75" t="str">
            <v>SUSE</v>
          </cell>
          <cell r="V75" t="str">
            <v>väga hea</v>
          </cell>
          <cell r="W75">
            <v>2025</v>
          </cell>
        </row>
        <row r="76">
          <cell r="H76" t="str">
            <v>2075600_2</v>
          </cell>
          <cell r="L76" t="str">
            <v>SUSE</v>
          </cell>
          <cell r="V76" t="str">
            <v>väga halb</v>
          </cell>
          <cell r="W76">
            <v>2025</v>
          </cell>
        </row>
        <row r="77">
          <cell r="H77" t="str">
            <v>1129000_1</v>
          </cell>
          <cell r="L77" t="str">
            <v>KALA</v>
          </cell>
          <cell r="V77" t="str">
            <v>kesine</v>
          </cell>
          <cell r="W77">
            <v>2021</v>
          </cell>
        </row>
        <row r="78">
          <cell r="H78" t="str">
            <v>1089200_1</v>
          </cell>
          <cell r="L78" t="str">
            <v>KALA</v>
          </cell>
          <cell r="V78" t="str">
            <v>kesine</v>
          </cell>
          <cell r="W78">
            <v>2022</v>
          </cell>
        </row>
        <row r="79">
          <cell r="H79" t="str">
            <v>1090500_2</v>
          </cell>
          <cell r="L79" t="str">
            <v>KALA</v>
          </cell>
          <cell r="V79" t="str">
            <v>hea</v>
          </cell>
          <cell r="W79">
            <v>2020</v>
          </cell>
        </row>
        <row r="80">
          <cell r="H80" t="str">
            <v>2065710_1</v>
          </cell>
          <cell r="L80" t="str">
            <v>MAFÜ</v>
          </cell>
          <cell r="V80" t="str">
            <v>kesine</v>
          </cell>
          <cell r="W80">
            <v>2024</v>
          </cell>
        </row>
        <row r="81">
          <cell r="H81" t="str">
            <v>1136000_2</v>
          </cell>
          <cell r="L81" t="str">
            <v>MAFÜ</v>
          </cell>
          <cell r="V81" t="str">
            <v>väga hea</v>
          </cell>
          <cell r="W81">
            <v>2023</v>
          </cell>
        </row>
        <row r="82">
          <cell r="H82" t="str">
            <v>1114200_2</v>
          </cell>
          <cell r="L82" t="str">
            <v>MAFÜ-FÜBE</v>
          </cell>
          <cell r="V82" t="str">
            <v>hea</v>
          </cell>
          <cell r="W82">
            <v>2024</v>
          </cell>
        </row>
        <row r="83">
          <cell r="H83" t="str">
            <v>1155700_2</v>
          </cell>
          <cell r="L83" t="str">
            <v>KALA</v>
          </cell>
          <cell r="V83" t="str">
            <v>hea</v>
          </cell>
          <cell r="W83">
            <v>2023</v>
          </cell>
        </row>
        <row r="84">
          <cell r="H84" t="str">
            <v>2129700_1</v>
          </cell>
          <cell r="L84" t="str">
            <v>FÜPLA</v>
          </cell>
          <cell r="V84" t="str">
            <v>hea</v>
          </cell>
          <cell r="W84">
            <v>2025</v>
          </cell>
        </row>
        <row r="85">
          <cell r="H85" t="str">
            <v>1109600_1</v>
          </cell>
          <cell r="L85" t="str">
            <v>MAFÜ</v>
          </cell>
          <cell r="V85" t="str">
            <v>hea</v>
          </cell>
          <cell r="W85">
            <v>2019</v>
          </cell>
        </row>
        <row r="86">
          <cell r="H86" t="str">
            <v>1098300_1</v>
          </cell>
          <cell r="L86" t="str">
            <v>SUSE</v>
          </cell>
          <cell r="V86" t="str">
            <v>kesine</v>
          </cell>
          <cell r="W86">
            <v>2022</v>
          </cell>
        </row>
        <row r="87">
          <cell r="H87" t="str">
            <v>1159300_1</v>
          </cell>
          <cell r="L87" t="str">
            <v>FÜBE</v>
          </cell>
          <cell r="V87" t="str">
            <v>hea</v>
          </cell>
          <cell r="W87">
            <v>2023</v>
          </cell>
        </row>
        <row r="88">
          <cell r="H88" t="str">
            <v>2027900_1</v>
          </cell>
          <cell r="L88" t="str">
            <v>FÜKE</v>
          </cell>
          <cell r="V88" t="str">
            <v>hea</v>
          </cell>
          <cell r="W88">
            <v>2025</v>
          </cell>
        </row>
        <row r="89">
          <cell r="H89" t="str">
            <v>1008200_3</v>
          </cell>
          <cell r="L89" t="str">
            <v>SUSE</v>
          </cell>
          <cell r="V89" t="str">
            <v>väga hea</v>
          </cell>
          <cell r="W89">
            <v>2025</v>
          </cell>
        </row>
        <row r="90">
          <cell r="H90" t="str">
            <v>2136000_1</v>
          </cell>
          <cell r="L90" t="str">
            <v>SUSE</v>
          </cell>
          <cell r="V90" t="str">
            <v>kesine</v>
          </cell>
          <cell r="W90">
            <v>2025</v>
          </cell>
        </row>
        <row r="91">
          <cell r="H91" t="str">
            <v>1080600_2</v>
          </cell>
          <cell r="L91" t="str">
            <v>SUSE</v>
          </cell>
          <cell r="V91" t="str">
            <v>väga hea</v>
          </cell>
          <cell r="W91">
            <v>2024</v>
          </cell>
        </row>
        <row r="92">
          <cell r="H92" t="str">
            <v>1013700_3</v>
          </cell>
          <cell r="L92" t="str">
            <v>KALA</v>
          </cell>
          <cell r="V92" t="str">
            <v>hea</v>
          </cell>
          <cell r="W92">
            <v>2024</v>
          </cell>
        </row>
        <row r="93">
          <cell r="H93" t="str">
            <v>2140300_1</v>
          </cell>
          <cell r="L93" t="str">
            <v>FÜPLA</v>
          </cell>
          <cell r="V93" t="str">
            <v>väga hea</v>
          </cell>
          <cell r="W93">
            <v>2025</v>
          </cell>
        </row>
        <row r="94">
          <cell r="H94" t="str">
            <v>1067300_1</v>
          </cell>
          <cell r="L94" t="str">
            <v>MAFÜ</v>
          </cell>
          <cell r="V94" t="str">
            <v>hea</v>
          </cell>
          <cell r="W94">
            <v>2021</v>
          </cell>
        </row>
        <row r="95">
          <cell r="H95" t="str">
            <v>1117900_2</v>
          </cell>
          <cell r="L95" t="str">
            <v>ÖSE</v>
          </cell>
          <cell r="V95" t="str">
            <v>kesine</v>
          </cell>
          <cell r="W95">
            <v>2024</v>
          </cell>
        </row>
        <row r="96">
          <cell r="H96" t="str">
            <v>1036500_1</v>
          </cell>
          <cell r="L96" t="str">
            <v>MAFÜ</v>
          </cell>
          <cell r="V96" t="str">
            <v>hea</v>
          </cell>
          <cell r="W96">
            <v>2025</v>
          </cell>
        </row>
        <row r="97">
          <cell r="H97" t="str">
            <v>1131600_3</v>
          </cell>
          <cell r="L97" t="str">
            <v>MAFÜ</v>
          </cell>
          <cell r="V97" t="str">
            <v>väga hea</v>
          </cell>
          <cell r="W97">
            <v>2023</v>
          </cell>
        </row>
        <row r="98">
          <cell r="H98" t="str">
            <v>2099100_1</v>
          </cell>
          <cell r="L98" t="str">
            <v>MAFÜ</v>
          </cell>
          <cell r="V98" t="str">
            <v>kesine</v>
          </cell>
          <cell r="W98">
            <v>2025</v>
          </cell>
        </row>
        <row r="99">
          <cell r="H99" t="str">
            <v>1113100_1</v>
          </cell>
          <cell r="L99" t="str">
            <v>ÖSE</v>
          </cell>
          <cell r="V99" t="str">
            <v>kesine</v>
          </cell>
          <cell r="W99">
            <v>2017</v>
          </cell>
        </row>
        <row r="100">
          <cell r="H100" t="str">
            <v>2105300_1</v>
          </cell>
          <cell r="L100" t="str">
            <v>KALA</v>
          </cell>
          <cell r="V100" t="str">
            <v>hea</v>
          </cell>
          <cell r="W100">
            <v>2025</v>
          </cell>
        </row>
        <row r="101">
          <cell r="H101" t="str">
            <v>1062200_4</v>
          </cell>
          <cell r="L101" t="str">
            <v>FÜBE</v>
          </cell>
          <cell r="V101" t="str">
            <v>hea</v>
          </cell>
          <cell r="W101">
            <v>2025</v>
          </cell>
        </row>
        <row r="102">
          <cell r="H102" t="str">
            <v>2075600_2</v>
          </cell>
          <cell r="L102" t="str">
            <v>FÜPLA</v>
          </cell>
          <cell r="V102" t="str">
            <v>halb</v>
          </cell>
          <cell r="W102">
            <v>2025</v>
          </cell>
        </row>
        <row r="103">
          <cell r="H103" t="str">
            <v>2099300_1</v>
          </cell>
          <cell r="L103" t="str">
            <v>FÜPLA</v>
          </cell>
          <cell r="V103" t="str">
            <v>väga hea</v>
          </cell>
          <cell r="W103">
            <v>2023</v>
          </cell>
        </row>
        <row r="104">
          <cell r="H104" t="str">
            <v>1129000_1</v>
          </cell>
          <cell r="L104" t="str">
            <v>SUSE</v>
          </cell>
          <cell r="V104" t="str">
            <v>väga hea</v>
          </cell>
          <cell r="W104">
            <v>2018</v>
          </cell>
        </row>
        <row r="105">
          <cell r="H105" t="str">
            <v>1076000_1</v>
          </cell>
          <cell r="L105" t="str">
            <v>KALA</v>
          </cell>
          <cell r="V105" t="str">
            <v>halb</v>
          </cell>
          <cell r="W105">
            <v>2022</v>
          </cell>
        </row>
        <row r="106">
          <cell r="H106" t="str">
            <v>2114800_1</v>
          </cell>
          <cell r="L106" t="str">
            <v>FÜBE</v>
          </cell>
          <cell r="V106" t="str">
            <v>väga hea</v>
          </cell>
          <cell r="W106">
            <v>2023</v>
          </cell>
        </row>
        <row r="107">
          <cell r="H107" t="str">
            <v>2075600_1</v>
          </cell>
          <cell r="L107" t="str">
            <v>SUSE</v>
          </cell>
          <cell r="V107" t="str">
            <v>väga halb</v>
          </cell>
          <cell r="W107">
            <v>2025</v>
          </cell>
        </row>
        <row r="108">
          <cell r="H108" t="str">
            <v>1125700_2</v>
          </cell>
          <cell r="L108" t="str">
            <v>MAFÜ</v>
          </cell>
          <cell r="V108" t="str">
            <v>väga hea</v>
          </cell>
          <cell r="W108">
            <v>2023</v>
          </cell>
        </row>
        <row r="109">
          <cell r="H109" t="str">
            <v>1047200_3</v>
          </cell>
          <cell r="L109" t="str">
            <v>FÜKE</v>
          </cell>
          <cell r="V109" t="str">
            <v>väga hea</v>
          </cell>
          <cell r="W109">
            <v>2025</v>
          </cell>
        </row>
        <row r="110">
          <cell r="H110" t="str">
            <v>2075600_1</v>
          </cell>
          <cell r="L110" t="str">
            <v>SUSE</v>
          </cell>
          <cell r="V110" t="str">
            <v>väga halb</v>
          </cell>
          <cell r="W110">
            <v>2025</v>
          </cell>
        </row>
        <row r="111">
          <cell r="H111" t="str">
            <v>2028300_1</v>
          </cell>
          <cell r="L111" t="str">
            <v>MAFÜ</v>
          </cell>
          <cell r="V111" t="str">
            <v>hea</v>
          </cell>
          <cell r="W111">
            <v>2024</v>
          </cell>
        </row>
        <row r="112">
          <cell r="H112" t="str">
            <v>2014100_1</v>
          </cell>
          <cell r="L112" t="str">
            <v>FÜPLA</v>
          </cell>
          <cell r="V112" t="str">
            <v>hea</v>
          </cell>
          <cell r="W112">
            <v>2025</v>
          </cell>
        </row>
        <row r="113">
          <cell r="H113" t="str">
            <v>1077100_1</v>
          </cell>
          <cell r="L113" t="str">
            <v>FÜBE</v>
          </cell>
          <cell r="V113" t="str">
            <v>hea</v>
          </cell>
          <cell r="W113">
            <v>2022</v>
          </cell>
        </row>
        <row r="114">
          <cell r="H114" t="str">
            <v>1123500_1</v>
          </cell>
          <cell r="L114" t="str">
            <v>FÜBE</v>
          </cell>
          <cell r="V114" t="str">
            <v>väga hea</v>
          </cell>
          <cell r="W114">
            <v>2024</v>
          </cell>
        </row>
        <row r="115">
          <cell r="H115" t="str">
            <v>2140300_1</v>
          </cell>
          <cell r="L115" t="str">
            <v>FÜPLA</v>
          </cell>
          <cell r="V115" t="str">
            <v>väga hea</v>
          </cell>
          <cell r="W115">
            <v>2025</v>
          </cell>
        </row>
        <row r="116">
          <cell r="H116" t="str">
            <v>1162700_1</v>
          </cell>
          <cell r="L116" t="str">
            <v>FÜBE</v>
          </cell>
          <cell r="V116" t="str">
            <v>väga hea</v>
          </cell>
          <cell r="W116">
            <v>2018</v>
          </cell>
        </row>
        <row r="117">
          <cell r="H117" t="str">
            <v>1096100_2</v>
          </cell>
          <cell r="L117" t="str">
            <v>FÜBE</v>
          </cell>
          <cell r="V117" t="str">
            <v>hea</v>
          </cell>
          <cell r="W117">
            <v>2025</v>
          </cell>
        </row>
        <row r="118">
          <cell r="H118" t="str">
            <v>1032100_1</v>
          </cell>
          <cell r="L118" t="str">
            <v>FÜKE</v>
          </cell>
          <cell r="V118" t="str">
            <v>hea</v>
          </cell>
          <cell r="W118">
            <v>2025</v>
          </cell>
        </row>
        <row r="119">
          <cell r="H119" t="str">
            <v>1143100_2</v>
          </cell>
          <cell r="L119" t="str">
            <v>FÜKE</v>
          </cell>
          <cell r="V119" t="str">
            <v>väga hea</v>
          </cell>
          <cell r="W119">
            <v>2017</v>
          </cell>
        </row>
        <row r="120">
          <cell r="H120" t="str">
            <v>2084100_1</v>
          </cell>
          <cell r="L120" t="str">
            <v>MAFÜ</v>
          </cell>
          <cell r="V120" t="str">
            <v>kesine</v>
          </cell>
          <cell r="W120">
            <v>2021</v>
          </cell>
        </row>
        <row r="121">
          <cell r="H121" t="str">
            <v>1123500_3</v>
          </cell>
          <cell r="L121" t="str">
            <v>FÜKE</v>
          </cell>
          <cell r="V121" t="str">
            <v>väga hea</v>
          </cell>
          <cell r="W121">
            <v>2025</v>
          </cell>
        </row>
        <row r="122">
          <cell r="H122" t="str">
            <v>1062200_1</v>
          </cell>
          <cell r="L122" t="str">
            <v>FÜBE</v>
          </cell>
          <cell r="V122" t="str">
            <v>kesine</v>
          </cell>
          <cell r="W122">
            <v>2025</v>
          </cell>
        </row>
        <row r="123">
          <cell r="H123" t="str">
            <v>2043600_1</v>
          </cell>
          <cell r="L123" t="str">
            <v>MAFÜ</v>
          </cell>
          <cell r="V123" t="str">
            <v>väga hea</v>
          </cell>
          <cell r="W123">
            <v>2024</v>
          </cell>
        </row>
        <row r="124">
          <cell r="H124" t="str">
            <v>2140300_1</v>
          </cell>
          <cell r="L124" t="str">
            <v>MAFÜ</v>
          </cell>
          <cell r="V124" t="str">
            <v>hea</v>
          </cell>
          <cell r="W124">
            <v>2024</v>
          </cell>
        </row>
        <row r="125">
          <cell r="H125" t="str">
            <v>1030000_1</v>
          </cell>
          <cell r="L125" t="str">
            <v>MAFÜ</v>
          </cell>
          <cell r="V125" t="str">
            <v>hea</v>
          </cell>
          <cell r="W125">
            <v>2023</v>
          </cell>
        </row>
        <row r="126">
          <cell r="H126" t="str">
            <v>1089200_3</v>
          </cell>
          <cell r="L126" t="str">
            <v>FÜKE</v>
          </cell>
          <cell r="V126" t="str">
            <v>väga hea</v>
          </cell>
          <cell r="W126">
            <v>2025</v>
          </cell>
        </row>
        <row r="127">
          <cell r="H127" t="str">
            <v>1032500_1</v>
          </cell>
          <cell r="L127" t="str">
            <v>KALA</v>
          </cell>
          <cell r="V127" t="str">
            <v>hea</v>
          </cell>
          <cell r="W127">
            <v>2016</v>
          </cell>
        </row>
        <row r="128">
          <cell r="H128" t="str">
            <v>2136000_1</v>
          </cell>
          <cell r="L128" t="str">
            <v>KESE</v>
          </cell>
          <cell r="V128" t="str">
            <v>halb</v>
          </cell>
          <cell r="W128">
            <v>2024</v>
          </cell>
        </row>
        <row r="129">
          <cell r="H129" t="str">
            <v>1074600_4</v>
          </cell>
          <cell r="L129" t="str">
            <v>FÜBE</v>
          </cell>
          <cell r="V129" t="str">
            <v>hea</v>
          </cell>
          <cell r="W129">
            <v>2025</v>
          </cell>
        </row>
        <row r="130">
          <cell r="H130" t="str">
            <v>1094500_2</v>
          </cell>
          <cell r="L130" t="str">
            <v>FÜBE</v>
          </cell>
          <cell r="V130" t="str">
            <v>hea</v>
          </cell>
          <cell r="W130">
            <v>2025</v>
          </cell>
        </row>
        <row r="131">
          <cell r="H131" t="str">
            <v>1071600_1</v>
          </cell>
          <cell r="L131" t="str">
            <v>SUSE</v>
          </cell>
          <cell r="V131" t="str">
            <v>kesine</v>
          </cell>
          <cell r="W131">
            <v>2021</v>
          </cell>
        </row>
        <row r="132">
          <cell r="H132" t="str">
            <v>1145400_2</v>
          </cell>
          <cell r="L132" t="str">
            <v>KALA</v>
          </cell>
          <cell r="V132" t="str">
            <v>kesine</v>
          </cell>
          <cell r="W132">
            <v>2024</v>
          </cell>
        </row>
        <row r="133">
          <cell r="H133" t="str">
            <v>1087000_1</v>
          </cell>
          <cell r="L133" t="str">
            <v>KALA</v>
          </cell>
          <cell r="V133" t="str">
            <v>hea</v>
          </cell>
          <cell r="W133">
            <v>2025</v>
          </cell>
        </row>
        <row r="134">
          <cell r="H134" t="str">
            <v>2028400_1</v>
          </cell>
          <cell r="L134" t="str">
            <v>HÜMO</v>
          </cell>
          <cell r="V134" t="str">
            <v>väga hea</v>
          </cell>
          <cell r="W134">
            <v>2021</v>
          </cell>
        </row>
        <row r="135">
          <cell r="H135" t="str">
            <v>2136000_1</v>
          </cell>
          <cell r="L135" t="str">
            <v>FÜBE</v>
          </cell>
          <cell r="V135" t="str">
            <v>väga hea</v>
          </cell>
          <cell r="W135">
            <v>2025</v>
          </cell>
        </row>
        <row r="136">
          <cell r="H136" t="str">
            <v>1074600_4</v>
          </cell>
          <cell r="L136" t="str">
            <v>KALA</v>
          </cell>
          <cell r="V136" t="str">
            <v>hea</v>
          </cell>
          <cell r="W136">
            <v>2024</v>
          </cell>
        </row>
        <row r="137">
          <cell r="H137" t="str">
            <v>2001000_1</v>
          </cell>
          <cell r="L137" t="str">
            <v>SUSE</v>
          </cell>
          <cell r="V137" t="str">
            <v>hea</v>
          </cell>
          <cell r="W137">
            <v>2025</v>
          </cell>
        </row>
        <row r="138">
          <cell r="H138" t="str">
            <v>1110400_1</v>
          </cell>
          <cell r="L138" t="str">
            <v>FÜBE</v>
          </cell>
          <cell r="V138" t="str">
            <v>väga hea</v>
          </cell>
          <cell r="W138">
            <v>2019</v>
          </cell>
        </row>
        <row r="139">
          <cell r="H139" t="str">
            <v>1098900_1</v>
          </cell>
          <cell r="L139" t="str">
            <v>FÜKE</v>
          </cell>
          <cell r="V139" t="str">
            <v>kesine</v>
          </cell>
          <cell r="W139">
            <v>2020</v>
          </cell>
        </row>
        <row r="140">
          <cell r="H140" t="str">
            <v>1004700_1</v>
          </cell>
          <cell r="L140" t="str">
            <v>FÜBE</v>
          </cell>
          <cell r="V140" t="str">
            <v>väga hea</v>
          </cell>
          <cell r="W140">
            <v>2020</v>
          </cell>
        </row>
        <row r="141">
          <cell r="H141" t="str">
            <v>2075600_2</v>
          </cell>
          <cell r="L141" t="str">
            <v>SUSE</v>
          </cell>
          <cell r="V141" t="str">
            <v>väga halb</v>
          </cell>
          <cell r="W141">
            <v>2025</v>
          </cell>
        </row>
        <row r="142">
          <cell r="H142" t="str">
            <v>2099300_1</v>
          </cell>
          <cell r="L142" t="str">
            <v>FÜBE</v>
          </cell>
          <cell r="V142" t="str">
            <v>väga hea</v>
          </cell>
          <cell r="W142">
            <v>2023</v>
          </cell>
        </row>
        <row r="143">
          <cell r="H143" t="str">
            <v>1134000_1</v>
          </cell>
          <cell r="L143" t="str">
            <v>KALA</v>
          </cell>
          <cell r="V143" t="str">
            <v>kesine</v>
          </cell>
          <cell r="W143">
            <v>2021</v>
          </cell>
        </row>
        <row r="144">
          <cell r="H144" t="str">
            <v>1112700_1</v>
          </cell>
          <cell r="L144" t="str">
            <v>SUSE</v>
          </cell>
          <cell r="V144" t="str">
            <v>väga hea</v>
          </cell>
          <cell r="W144">
            <v>2025</v>
          </cell>
        </row>
        <row r="145">
          <cell r="H145" t="str">
            <v>2071500_1</v>
          </cell>
          <cell r="L145" t="str">
            <v>ÖSE</v>
          </cell>
          <cell r="V145" t="str">
            <v>kesine</v>
          </cell>
          <cell r="W145">
            <v>2024</v>
          </cell>
        </row>
        <row r="146">
          <cell r="H146" t="str">
            <v>2083800_1</v>
          </cell>
          <cell r="L146" t="str">
            <v>MAFÜ</v>
          </cell>
          <cell r="V146" t="str">
            <v>halb</v>
          </cell>
          <cell r="W146">
            <v>2020</v>
          </cell>
        </row>
        <row r="147">
          <cell r="H147" t="str">
            <v>1106100_1</v>
          </cell>
          <cell r="L147" t="str">
            <v>FÜBE</v>
          </cell>
          <cell r="V147" t="str">
            <v>hea</v>
          </cell>
          <cell r="W147">
            <v>2025</v>
          </cell>
        </row>
        <row r="148">
          <cell r="H148" t="str">
            <v>1094500_2</v>
          </cell>
          <cell r="L148" t="str">
            <v>SUSE</v>
          </cell>
          <cell r="V148" t="str">
            <v>väga hea</v>
          </cell>
          <cell r="W148">
            <v>2025</v>
          </cell>
        </row>
        <row r="149">
          <cell r="H149" t="str">
            <v>2082800_1</v>
          </cell>
          <cell r="L149" t="str">
            <v>SUSE</v>
          </cell>
          <cell r="V149" t="str">
            <v>hea</v>
          </cell>
          <cell r="W149">
            <v>2023</v>
          </cell>
        </row>
        <row r="150">
          <cell r="H150" t="str">
            <v>1134700_2</v>
          </cell>
          <cell r="L150" t="str">
            <v>FÜKE</v>
          </cell>
          <cell r="V150" t="str">
            <v>väga hea</v>
          </cell>
          <cell r="W150">
            <v>2025</v>
          </cell>
        </row>
        <row r="151">
          <cell r="H151" t="str">
            <v>1077900_2</v>
          </cell>
          <cell r="L151" t="str">
            <v>SUSE</v>
          </cell>
          <cell r="V151" t="str">
            <v>hea</v>
          </cell>
          <cell r="W151">
            <v>2024</v>
          </cell>
        </row>
        <row r="152">
          <cell r="H152" t="str">
            <v>2062820_1</v>
          </cell>
          <cell r="L152" t="str">
            <v>SUSE</v>
          </cell>
          <cell r="V152" t="str">
            <v>halb</v>
          </cell>
          <cell r="W152">
            <v>2020</v>
          </cell>
        </row>
        <row r="153">
          <cell r="H153" t="str">
            <v>1134700_2</v>
          </cell>
          <cell r="L153" t="str">
            <v>SUSE</v>
          </cell>
          <cell r="V153" t="str">
            <v>väga hea</v>
          </cell>
          <cell r="W153">
            <v>2025</v>
          </cell>
        </row>
        <row r="154">
          <cell r="H154" t="str">
            <v>2075600_1</v>
          </cell>
          <cell r="L154" t="str">
            <v>MAFÜ</v>
          </cell>
          <cell r="V154" t="str">
            <v>kesine</v>
          </cell>
          <cell r="W154">
            <v>2025</v>
          </cell>
        </row>
        <row r="155">
          <cell r="H155" t="str">
            <v>1047900_2</v>
          </cell>
          <cell r="L155" t="str">
            <v>FÜKE</v>
          </cell>
          <cell r="V155" t="str">
            <v>väga hea</v>
          </cell>
          <cell r="W155">
            <v>2024</v>
          </cell>
        </row>
        <row r="156">
          <cell r="H156" t="str">
            <v>1106100_1</v>
          </cell>
          <cell r="L156" t="str">
            <v>FÜBE</v>
          </cell>
          <cell r="V156" t="str">
            <v>hea</v>
          </cell>
          <cell r="W156">
            <v>2025</v>
          </cell>
        </row>
        <row r="157">
          <cell r="H157" t="str">
            <v>1053700_1</v>
          </cell>
          <cell r="L157" t="str">
            <v>SUSE</v>
          </cell>
          <cell r="V157" t="str">
            <v>kesine</v>
          </cell>
          <cell r="W157">
            <v>2021</v>
          </cell>
        </row>
        <row r="158">
          <cell r="H158" t="str">
            <v>2003900_1</v>
          </cell>
          <cell r="L158" t="str">
            <v>SUSE</v>
          </cell>
          <cell r="V158" t="str">
            <v>kesine</v>
          </cell>
          <cell r="W158">
            <v>2025</v>
          </cell>
        </row>
        <row r="159">
          <cell r="H159" t="str">
            <v>2083800_1</v>
          </cell>
          <cell r="L159" t="str">
            <v>FÜPLA</v>
          </cell>
          <cell r="V159" t="str">
            <v>hea</v>
          </cell>
          <cell r="W159">
            <v>2025</v>
          </cell>
        </row>
        <row r="160">
          <cell r="H160" t="str">
            <v>1018300_2</v>
          </cell>
          <cell r="L160" t="str">
            <v>ÖSE</v>
          </cell>
          <cell r="V160" t="str">
            <v>kesine</v>
          </cell>
          <cell r="W160">
            <v>2024</v>
          </cell>
        </row>
        <row r="161">
          <cell r="H161" t="str">
            <v>1099200_2</v>
          </cell>
          <cell r="L161" t="str">
            <v>FÜBE</v>
          </cell>
          <cell r="V161" t="str">
            <v>väga hea</v>
          </cell>
          <cell r="W161">
            <v>2024</v>
          </cell>
        </row>
        <row r="162">
          <cell r="H162" t="str">
            <v>1047200_2</v>
          </cell>
          <cell r="L162" t="str">
            <v>KALA</v>
          </cell>
          <cell r="V162" t="str">
            <v>hea</v>
          </cell>
          <cell r="W162">
            <v>2024</v>
          </cell>
        </row>
        <row r="163">
          <cell r="H163" t="str">
            <v>2124100_1</v>
          </cell>
          <cell r="L163" t="str">
            <v>SPETS</v>
          </cell>
          <cell r="V163" t="str">
            <v>hea</v>
          </cell>
          <cell r="W163">
            <v>2023</v>
          </cell>
        </row>
        <row r="164">
          <cell r="H164" t="str">
            <v>2105300_1</v>
          </cell>
          <cell r="L164" t="str">
            <v>FÜKE</v>
          </cell>
          <cell r="V164" t="str">
            <v>hea</v>
          </cell>
          <cell r="W164">
            <v>2025</v>
          </cell>
        </row>
        <row r="165">
          <cell r="H165" t="str">
            <v>2075600_1</v>
          </cell>
          <cell r="L165" t="str">
            <v>MAFÜ</v>
          </cell>
          <cell r="V165" t="str">
            <v>kesine</v>
          </cell>
          <cell r="W165">
            <v>2025</v>
          </cell>
        </row>
        <row r="166">
          <cell r="H166" t="str">
            <v>1113100_2</v>
          </cell>
          <cell r="L166" t="str">
            <v>FÜBE</v>
          </cell>
          <cell r="V166" t="str">
            <v>väga hea</v>
          </cell>
          <cell r="W166">
            <v>2017</v>
          </cell>
        </row>
        <row r="167">
          <cell r="H167" t="str">
            <v>1080600_2</v>
          </cell>
          <cell r="L167" t="str">
            <v>MAFÜ</v>
          </cell>
          <cell r="V167" t="str">
            <v>väga hea</v>
          </cell>
          <cell r="W167">
            <v>2025</v>
          </cell>
        </row>
        <row r="168">
          <cell r="H168" t="str">
            <v>2124100_1</v>
          </cell>
          <cell r="L168" t="str">
            <v>FÜKE</v>
          </cell>
          <cell r="V168" t="str">
            <v>hea</v>
          </cell>
          <cell r="W168">
            <v>2023</v>
          </cell>
        </row>
        <row r="169">
          <cell r="H169" t="str">
            <v>2136000_1</v>
          </cell>
          <cell r="L169" t="str">
            <v>KALA</v>
          </cell>
          <cell r="V169" t="str">
            <v>hea</v>
          </cell>
          <cell r="W169">
            <v>2025</v>
          </cell>
        </row>
        <row r="170">
          <cell r="H170" t="str">
            <v>1136000_2</v>
          </cell>
          <cell r="L170" t="str">
            <v>KALA</v>
          </cell>
          <cell r="V170" t="str">
            <v>hea</v>
          </cell>
          <cell r="W170">
            <v>2023</v>
          </cell>
        </row>
        <row r="171">
          <cell r="H171" t="str">
            <v>2098500_1</v>
          </cell>
          <cell r="L171" t="str">
            <v>ÖSE</v>
          </cell>
          <cell r="V171" t="str">
            <v>halb</v>
          </cell>
          <cell r="W171">
            <v>2023</v>
          </cell>
        </row>
        <row r="172">
          <cell r="H172" t="str">
            <v>1145500_1</v>
          </cell>
          <cell r="L172" t="str">
            <v>FÜBE</v>
          </cell>
          <cell r="V172" t="str">
            <v>väga hea</v>
          </cell>
          <cell r="W172">
            <v>2017</v>
          </cell>
        </row>
        <row r="173">
          <cell r="H173" t="str">
            <v>1083500_2</v>
          </cell>
          <cell r="L173" t="str">
            <v>SUSE</v>
          </cell>
          <cell r="V173" t="str">
            <v>väga hea</v>
          </cell>
          <cell r="W173">
            <v>2025</v>
          </cell>
        </row>
        <row r="174">
          <cell r="H174" t="str">
            <v>2088700_1</v>
          </cell>
          <cell r="L174" t="str">
            <v>SUSE</v>
          </cell>
          <cell r="V174" t="str">
            <v>väga hea</v>
          </cell>
          <cell r="W174">
            <v>2024</v>
          </cell>
        </row>
        <row r="175">
          <cell r="H175" t="str">
            <v>2123600_1</v>
          </cell>
          <cell r="L175" t="str">
            <v>FÜPLA</v>
          </cell>
          <cell r="V175" t="str">
            <v>väga hea</v>
          </cell>
          <cell r="W175">
            <v>2025</v>
          </cell>
        </row>
        <row r="176">
          <cell r="H176" t="str">
            <v>2075600_1</v>
          </cell>
          <cell r="L176" t="str">
            <v>FÜBE</v>
          </cell>
          <cell r="V176" t="str">
            <v>hea</v>
          </cell>
          <cell r="W176">
            <v>2025</v>
          </cell>
        </row>
        <row r="177">
          <cell r="H177" t="str">
            <v>1023700_3</v>
          </cell>
          <cell r="L177" t="str">
            <v>KALA</v>
          </cell>
          <cell r="V177" t="str">
            <v>kesine</v>
          </cell>
          <cell r="W177">
            <v>2023</v>
          </cell>
        </row>
        <row r="178">
          <cell r="H178" t="str">
            <v>1003000_4</v>
          </cell>
          <cell r="L178" t="str">
            <v>MAFÜ</v>
          </cell>
          <cell r="V178" t="str">
            <v>kesine</v>
          </cell>
          <cell r="W178">
            <v>2025</v>
          </cell>
        </row>
        <row r="179">
          <cell r="H179" t="str">
            <v>2075600_1</v>
          </cell>
          <cell r="L179" t="str">
            <v>FÜPLA</v>
          </cell>
          <cell r="V179" t="str">
            <v>halb</v>
          </cell>
          <cell r="W179">
            <v>2025</v>
          </cell>
        </row>
        <row r="180">
          <cell r="H180" t="str">
            <v>2051340_1</v>
          </cell>
          <cell r="L180" t="str">
            <v>HÜMO</v>
          </cell>
          <cell r="V180" t="str">
            <v>hea</v>
          </cell>
          <cell r="W180">
            <v>2018</v>
          </cell>
        </row>
        <row r="181">
          <cell r="H181" t="str">
            <v>2014100_1</v>
          </cell>
          <cell r="L181" t="str">
            <v>SUSE</v>
          </cell>
          <cell r="V181" t="str">
            <v>hea</v>
          </cell>
          <cell r="W181">
            <v>2025</v>
          </cell>
        </row>
        <row r="182">
          <cell r="H182" t="str">
            <v>1096100_2</v>
          </cell>
          <cell r="L182" t="str">
            <v>ÖSE</v>
          </cell>
          <cell r="V182" t="str">
            <v>kesine</v>
          </cell>
          <cell r="W182">
            <v>2025</v>
          </cell>
        </row>
        <row r="183">
          <cell r="H183" t="str">
            <v>1074600_4</v>
          </cell>
          <cell r="L183" t="str">
            <v>MAFÜ</v>
          </cell>
          <cell r="V183" t="str">
            <v>hea</v>
          </cell>
          <cell r="W183">
            <v>2025</v>
          </cell>
        </row>
        <row r="184">
          <cell r="H184" t="str">
            <v>2076800_1</v>
          </cell>
          <cell r="L184" t="str">
            <v>FÜKE</v>
          </cell>
          <cell r="V184" t="str">
            <v>väga hea</v>
          </cell>
          <cell r="W184">
            <v>2024</v>
          </cell>
        </row>
        <row r="185">
          <cell r="H185" t="str">
            <v>1139600_1</v>
          </cell>
          <cell r="L185" t="str">
            <v>MAFÜ</v>
          </cell>
          <cell r="V185" t="str">
            <v>hea</v>
          </cell>
          <cell r="W185">
            <v>2017</v>
          </cell>
        </row>
        <row r="186">
          <cell r="H186" t="str">
            <v>2039710_1</v>
          </cell>
          <cell r="L186" t="str">
            <v>FÜKE</v>
          </cell>
          <cell r="V186" t="str">
            <v>hea</v>
          </cell>
          <cell r="W186">
            <v>2024</v>
          </cell>
        </row>
        <row r="187">
          <cell r="H187" t="str">
            <v>1113100_2</v>
          </cell>
          <cell r="L187" t="str">
            <v>FÜKE</v>
          </cell>
          <cell r="V187" t="str">
            <v>väga hea</v>
          </cell>
          <cell r="W187">
            <v>2017</v>
          </cell>
        </row>
        <row r="188">
          <cell r="H188" t="str">
            <v>1107000_1</v>
          </cell>
          <cell r="L188" t="str">
            <v>MAFÜ-FÜBE</v>
          </cell>
          <cell r="V188" t="str">
            <v>hea</v>
          </cell>
          <cell r="W188">
            <v>2024</v>
          </cell>
        </row>
        <row r="189">
          <cell r="H189" t="str">
            <v>2011500_1</v>
          </cell>
          <cell r="L189" t="str">
            <v>FÜKE</v>
          </cell>
          <cell r="V189" t="str">
            <v>halb</v>
          </cell>
          <cell r="W189">
            <v>2025</v>
          </cell>
        </row>
        <row r="190">
          <cell r="H190" t="str">
            <v>1122000_2</v>
          </cell>
          <cell r="L190" t="str">
            <v>FÜKE</v>
          </cell>
          <cell r="V190" t="str">
            <v>hea</v>
          </cell>
          <cell r="W190">
            <v>2025</v>
          </cell>
        </row>
        <row r="191">
          <cell r="H191" t="str">
            <v>1058700_3</v>
          </cell>
          <cell r="L191" t="str">
            <v>SPETS</v>
          </cell>
          <cell r="V191" t="str">
            <v>hea</v>
          </cell>
          <cell r="W191">
            <v>2024</v>
          </cell>
        </row>
        <row r="192">
          <cell r="H192" t="str">
            <v>1145400_2</v>
          </cell>
          <cell r="L192" t="str">
            <v>FÜBE</v>
          </cell>
          <cell r="V192" t="str">
            <v>hea</v>
          </cell>
          <cell r="W192">
            <v>2025</v>
          </cell>
        </row>
        <row r="193">
          <cell r="H193" t="str">
            <v>1146800_2</v>
          </cell>
          <cell r="L193" t="str">
            <v>KALA</v>
          </cell>
          <cell r="V193" t="str">
            <v>hea</v>
          </cell>
          <cell r="W193">
            <v>2023</v>
          </cell>
        </row>
        <row r="194">
          <cell r="H194" t="str">
            <v>2136000_1</v>
          </cell>
          <cell r="L194" t="str">
            <v>SUSE</v>
          </cell>
          <cell r="V194" t="str">
            <v>kesine</v>
          </cell>
          <cell r="W194">
            <v>2025</v>
          </cell>
        </row>
        <row r="195">
          <cell r="H195" t="str">
            <v>2088600_1</v>
          </cell>
          <cell r="L195" t="str">
            <v>KESE</v>
          </cell>
          <cell r="V195" t="str">
            <v>halb</v>
          </cell>
          <cell r="W195">
            <v>2023</v>
          </cell>
        </row>
        <row r="196">
          <cell r="H196" t="str">
            <v>1031500_1</v>
          </cell>
          <cell r="L196" t="str">
            <v>FÜKE</v>
          </cell>
          <cell r="V196" t="str">
            <v>kesine</v>
          </cell>
          <cell r="W196">
            <v>2025</v>
          </cell>
        </row>
        <row r="197">
          <cell r="H197" t="str">
            <v>2155900_1</v>
          </cell>
          <cell r="L197" t="str">
            <v>MAFÜ</v>
          </cell>
          <cell r="V197" t="str">
            <v>hea</v>
          </cell>
          <cell r="W197">
            <v>2023</v>
          </cell>
        </row>
        <row r="198">
          <cell r="H198" t="str">
            <v>2065710_1</v>
          </cell>
          <cell r="L198" t="str">
            <v>FÜKE</v>
          </cell>
          <cell r="V198" t="str">
            <v>halb</v>
          </cell>
          <cell r="W198">
            <v>2024</v>
          </cell>
        </row>
        <row r="199">
          <cell r="H199" t="str">
            <v>2074900_1</v>
          </cell>
          <cell r="L199" t="str">
            <v>MAFÜ</v>
          </cell>
          <cell r="V199" t="str">
            <v>kesine</v>
          </cell>
          <cell r="W199">
            <v>2020</v>
          </cell>
        </row>
        <row r="200">
          <cell r="H200" t="str">
            <v>1135000_1</v>
          </cell>
          <cell r="L200" t="str">
            <v>FÜBE</v>
          </cell>
          <cell r="V200" t="str">
            <v>väga hea</v>
          </cell>
          <cell r="W200">
            <v>2019</v>
          </cell>
        </row>
        <row r="201">
          <cell r="H201" t="str">
            <v>2075600_2</v>
          </cell>
          <cell r="L201" t="str">
            <v>SUSE</v>
          </cell>
          <cell r="V201" t="str">
            <v>väga halb</v>
          </cell>
          <cell r="W201">
            <v>2025</v>
          </cell>
        </row>
        <row r="202">
          <cell r="H202" t="str">
            <v>1087000_1</v>
          </cell>
          <cell r="L202" t="str">
            <v>FÜKE</v>
          </cell>
          <cell r="V202" t="str">
            <v>väga hea</v>
          </cell>
          <cell r="W202">
            <v>2025</v>
          </cell>
        </row>
        <row r="203">
          <cell r="H203" t="str">
            <v>2005900_1</v>
          </cell>
          <cell r="L203" t="str">
            <v>HÜMO</v>
          </cell>
          <cell r="V203" t="str">
            <v>väga hea</v>
          </cell>
          <cell r="W203">
            <v>2021</v>
          </cell>
        </row>
        <row r="204">
          <cell r="H204" t="str">
            <v>2028300_1</v>
          </cell>
          <cell r="L204" t="str">
            <v>SUSE</v>
          </cell>
          <cell r="V204" t="str">
            <v>kesine</v>
          </cell>
          <cell r="W204">
            <v>2025</v>
          </cell>
        </row>
        <row r="205">
          <cell r="H205" t="str">
            <v>2065000_1</v>
          </cell>
          <cell r="L205" t="str">
            <v>FÜBE</v>
          </cell>
          <cell r="V205" t="str">
            <v>väga hea</v>
          </cell>
          <cell r="W205">
            <v>2025</v>
          </cell>
        </row>
        <row r="206">
          <cell r="H206" t="str">
            <v>2075600_1</v>
          </cell>
          <cell r="L206" t="str">
            <v>FÜBE</v>
          </cell>
          <cell r="V206" t="str">
            <v>hea</v>
          </cell>
          <cell r="W206">
            <v>2025</v>
          </cell>
        </row>
        <row r="207">
          <cell r="H207" t="str">
            <v>1080600_2</v>
          </cell>
          <cell r="L207" t="str">
            <v>KALA</v>
          </cell>
          <cell r="V207" t="str">
            <v>väga hea</v>
          </cell>
          <cell r="W207">
            <v>2024</v>
          </cell>
        </row>
        <row r="208">
          <cell r="H208" t="str">
            <v>1127400_2</v>
          </cell>
          <cell r="L208" t="str">
            <v>FÜKE</v>
          </cell>
          <cell r="V208" t="str">
            <v>väga hea</v>
          </cell>
          <cell r="W208">
            <v>2017</v>
          </cell>
        </row>
        <row r="209">
          <cell r="H209" t="str">
            <v>1059200_1</v>
          </cell>
          <cell r="L209" t="str">
            <v>FÜBE</v>
          </cell>
          <cell r="V209" t="str">
            <v>väga hea</v>
          </cell>
          <cell r="W209">
            <v>2022</v>
          </cell>
        </row>
        <row r="210">
          <cell r="H210" t="str">
            <v>2003900_1</v>
          </cell>
          <cell r="L210" t="str">
            <v>FÜBE</v>
          </cell>
          <cell r="V210" t="str">
            <v>väga hea</v>
          </cell>
          <cell r="W210">
            <v>2025</v>
          </cell>
        </row>
        <row r="211">
          <cell r="H211" t="str">
            <v>2014100_1</v>
          </cell>
          <cell r="L211" t="str">
            <v>FÜPLA</v>
          </cell>
          <cell r="V211" t="str">
            <v>hea</v>
          </cell>
          <cell r="W211">
            <v>2025</v>
          </cell>
        </row>
        <row r="212">
          <cell r="H212" t="str">
            <v>1136000_1</v>
          </cell>
          <cell r="L212" t="str">
            <v>SUSE</v>
          </cell>
          <cell r="V212" t="str">
            <v>väga hea</v>
          </cell>
          <cell r="W212">
            <v>2023</v>
          </cell>
        </row>
        <row r="213">
          <cell r="H213" t="str">
            <v>1089200_3</v>
          </cell>
          <cell r="L213" t="str">
            <v>SUSE</v>
          </cell>
          <cell r="V213" t="str">
            <v>väga hea</v>
          </cell>
          <cell r="W213">
            <v>2025</v>
          </cell>
        </row>
        <row r="214">
          <cell r="H214" t="str">
            <v>1062200_1</v>
          </cell>
          <cell r="L214" t="str">
            <v>SUSE</v>
          </cell>
          <cell r="V214" t="str">
            <v>halb</v>
          </cell>
          <cell r="W214">
            <v>2025</v>
          </cell>
        </row>
        <row r="215">
          <cell r="H215" t="str">
            <v>2126200_1</v>
          </cell>
          <cell r="L215" t="str">
            <v>SUSE</v>
          </cell>
          <cell r="V215" t="str">
            <v>hea</v>
          </cell>
          <cell r="W215">
            <v>2023</v>
          </cell>
        </row>
        <row r="216">
          <cell r="H216" t="str">
            <v>1164300_1</v>
          </cell>
          <cell r="L216" t="str">
            <v>MAFÜ-FÜBE</v>
          </cell>
          <cell r="V216" t="str">
            <v>kesine</v>
          </cell>
          <cell r="W216">
            <v>2024</v>
          </cell>
        </row>
        <row r="217">
          <cell r="H217" t="str">
            <v>1040900_2</v>
          </cell>
          <cell r="L217" t="str">
            <v>SUSE</v>
          </cell>
          <cell r="V217" t="str">
            <v>väga hea</v>
          </cell>
          <cell r="W217">
            <v>2025</v>
          </cell>
        </row>
        <row r="218">
          <cell r="H218" t="str">
            <v>1077900_2</v>
          </cell>
          <cell r="L218" t="str">
            <v>SUSE</v>
          </cell>
          <cell r="V218" t="str">
            <v>hea</v>
          </cell>
          <cell r="W218">
            <v>2024</v>
          </cell>
        </row>
        <row r="219">
          <cell r="H219" t="str">
            <v>2093200_1</v>
          </cell>
          <cell r="L219" t="str">
            <v>SUSE</v>
          </cell>
          <cell r="V219" t="str">
            <v>väga hea</v>
          </cell>
          <cell r="W219">
            <v>2023</v>
          </cell>
        </row>
        <row r="220">
          <cell r="H220" t="str">
            <v>1117900_2</v>
          </cell>
          <cell r="L220" t="str">
            <v>FÜKE</v>
          </cell>
          <cell r="V220" t="str">
            <v>väga hea</v>
          </cell>
          <cell r="W220">
            <v>2024</v>
          </cell>
        </row>
        <row r="221">
          <cell r="H221" t="str">
            <v>1056900_2</v>
          </cell>
          <cell r="L221" t="str">
            <v>MAFÜ</v>
          </cell>
          <cell r="V221" t="str">
            <v>hea</v>
          </cell>
          <cell r="W221">
            <v>2025</v>
          </cell>
        </row>
        <row r="222">
          <cell r="H222" t="str">
            <v>1049500_1</v>
          </cell>
          <cell r="L222" t="str">
            <v>FÜBE</v>
          </cell>
          <cell r="V222" t="str">
            <v>hea</v>
          </cell>
          <cell r="W222">
            <v>2016</v>
          </cell>
        </row>
        <row r="223">
          <cell r="H223" t="str">
            <v>1084200_1</v>
          </cell>
          <cell r="L223" t="str">
            <v>FÜBE</v>
          </cell>
          <cell r="V223" t="str">
            <v>väga hea</v>
          </cell>
          <cell r="W223">
            <v>2020</v>
          </cell>
        </row>
        <row r="224">
          <cell r="H224" t="str">
            <v>1061300_2</v>
          </cell>
          <cell r="L224" t="str">
            <v>FÜKE</v>
          </cell>
          <cell r="V224" t="str">
            <v>väga hea</v>
          </cell>
          <cell r="W224">
            <v>2025</v>
          </cell>
        </row>
        <row r="225">
          <cell r="H225" t="str">
            <v>1145400_2</v>
          </cell>
          <cell r="L225" t="str">
            <v>FÜKE</v>
          </cell>
          <cell r="V225" t="str">
            <v>väga hea</v>
          </cell>
          <cell r="W225">
            <v>2025</v>
          </cell>
        </row>
        <row r="226">
          <cell r="H226" t="str">
            <v>2075600_1</v>
          </cell>
          <cell r="L226" t="str">
            <v>SUSE</v>
          </cell>
          <cell r="V226" t="str">
            <v>väga halb</v>
          </cell>
          <cell r="W226">
            <v>2025</v>
          </cell>
        </row>
        <row r="227">
          <cell r="H227" t="str">
            <v>2057300_1</v>
          </cell>
          <cell r="L227" t="str">
            <v>FÜKE</v>
          </cell>
          <cell r="V227" t="str">
            <v>kesine</v>
          </cell>
          <cell r="W227">
            <v>2024</v>
          </cell>
        </row>
        <row r="228">
          <cell r="H228" t="str">
            <v>1030200_1</v>
          </cell>
          <cell r="L228" t="str">
            <v>SUSE</v>
          </cell>
          <cell r="V228" t="str">
            <v>väga hea</v>
          </cell>
          <cell r="W228">
            <v>2016</v>
          </cell>
        </row>
        <row r="229">
          <cell r="H229" t="str">
            <v>1071600_1</v>
          </cell>
          <cell r="L229" t="str">
            <v>FÜBE</v>
          </cell>
          <cell r="V229" t="str">
            <v>kesine</v>
          </cell>
          <cell r="W229">
            <v>2021</v>
          </cell>
        </row>
        <row r="230">
          <cell r="H230" t="str">
            <v>1117900_2</v>
          </cell>
          <cell r="L230" t="str">
            <v>KALA</v>
          </cell>
          <cell r="V230" t="str">
            <v>hea</v>
          </cell>
          <cell r="W230">
            <v>2024</v>
          </cell>
        </row>
        <row r="231">
          <cell r="H231" t="str">
            <v>1093100_1</v>
          </cell>
          <cell r="L231" t="str">
            <v>FÜBE</v>
          </cell>
          <cell r="V231" t="str">
            <v>väga hea</v>
          </cell>
          <cell r="W231">
            <v>2020</v>
          </cell>
        </row>
        <row r="232">
          <cell r="H232" t="str">
            <v>2133700_1</v>
          </cell>
          <cell r="L232" t="str">
            <v>SUSE</v>
          </cell>
          <cell r="V232" t="str">
            <v>väga hea</v>
          </cell>
          <cell r="W232">
            <v>2024</v>
          </cell>
        </row>
        <row r="233">
          <cell r="H233" t="str">
            <v>2088600_1</v>
          </cell>
          <cell r="L233" t="str">
            <v>FÜBE</v>
          </cell>
          <cell r="V233" t="str">
            <v>väga hea</v>
          </cell>
          <cell r="W233">
            <v>2025</v>
          </cell>
        </row>
        <row r="234">
          <cell r="H234" t="str">
            <v>1072900_2</v>
          </cell>
          <cell r="L234" t="str">
            <v>SUSE</v>
          </cell>
          <cell r="V234" t="str">
            <v>väga hea</v>
          </cell>
          <cell r="W234">
            <v>2023</v>
          </cell>
        </row>
        <row r="235">
          <cell r="H235" t="str">
            <v>2097400_1</v>
          </cell>
          <cell r="L235" t="str">
            <v>FÜBE</v>
          </cell>
          <cell r="V235" t="str">
            <v>väga halb</v>
          </cell>
          <cell r="W235">
            <v>2019</v>
          </cell>
        </row>
        <row r="236">
          <cell r="H236" t="str">
            <v>1087000_1</v>
          </cell>
          <cell r="L236" t="str">
            <v>MAFÜ</v>
          </cell>
          <cell r="V236" t="str">
            <v>hea</v>
          </cell>
          <cell r="W236">
            <v>2025</v>
          </cell>
        </row>
        <row r="237">
          <cell r="H237" t="str">
            <v>1065200_1</v>
          </cell>
          <cell r="L237" t="str">
            <v>FÜBE</v>
          </cell>
          <cell r="V237" t="str">
            <v>väga hea</v>
          </cell>
          <cell r="W237">
            <v>2021</v>
          </cell>
        </row>
        <row r="238">
          <cell r="H238" t="str">
            <v>1066100_1</v>
          </cell>
          <cell r="L238" t="str">
            <v>FÜBE</v>
          </cell>
          <cell r="V238" t="str">
            <v>hea</v>
          </cell>
          <cell r="W238">
            <v>2020</v>
          </cell>
        </row>
        <row r="239">
          <cell r="H239" t="str">
            <v>1123500_2</v>
          </cell>
          <cell r="L239" t="str">
            <v>KALA</v>
          </cell>
          <cell r="V239" t="str">
            <v>hea</v>
          </cell>
          <cell r="W239">
            <v>2024</v>
          </cell>
        </row>
        <row r="240">
          <cell r="H240" t="str">
            <v>1075300_1</v>
          </cell>
          <cell r="L240" t="str">
            <v>FÜBE</v>
          </cell>
          <cell r="V240" t="str">
            <v>hea</v>
          </cell>
          <cell r="W240">
            <v>2020</v>
          </cell>
        </row>
        <row r="241">
          <cell r="H241" t="str">
            <v>1068200_2</v>
          </cell>
          <cell r="L241" t="str">
            <v>ÖSE</v>
          </cell>
          <cell r="V241" t="str">
            <v>kesine</v>
          </cell>
          <cell r="W241">
            <v>2025</v>
          </cell>
        </row>
        <row r="242">
          <cell r="H242" t="str">
            <v>1094500_1</v>
          </cell>
          <cell r="L242" t="str">
            <v>FÜBE</v>
          </cell>
          <cell r="V242" t="str">
            <v>kesine</v>
          </cell>
          <cell r="W242">
            <v>2019</v>
          </cell>
        </row>
        <row r="243">
          <cell r="H243" t="str">
            <v>2075600_1</v>
          </cell>
          <cell r="L243" t="str">
            <v>FÜPLA</v>
          </cell>
          <cell r="V243" t="str">
            <v>halb</v>
          </cell>
          <cell r="W243">
            <v>2025</v>
          </cell>
        </row>
        <row r="244">
          <cell r="H244" t="str">
            <v>1076000_2</v>
          </cell>
          <cell r="L244" t="str">
            <v>MAFÜ-FÜBE</v>
          </cell>
          <cell r="V244" t="str">
            <v>hea</v>
          </cell>
          <cell r="W244">
            <v>2025</v>
          </cell>
        </row>
        <row r="245">
          <cell r="H245" t="str">
            <v>1058700_3</v>
          </cell>
          <cell r="L245" t="str">
            <v>FÜBE</v>
          </cell>
          <cell r="V245" t="str">
            <v>väga hea</v>
          </cell>
          <cell r="W245">
            <v>2024</v>
          </cell>
        </row>
        <row r="246">
          <cell r="H246" t="str">
            <v>2075600_1</v>
          </cell>
          <cell r="L246" t="str">
            <v>MAFÜ</v>
          </cell>
          <cell r="V246" t="str">
            <v>kesine</v>
          </cell>
          <cell r="W246">
            <v>2025</v>
          </cell>
        </row>
        <row r="247">
          <cell r="H247" t="str">
            <v>1056900_2</v>
          </cell>
          <cell r="L247" t="str">
            <v>MAFÜ-FÜBE</v>
          </cell>
          <cell r="V247" t="str">
            <v>hea</v>
          </cell>
          <cell r="W247">
            <v>2025</v>
          </cell>
        </row>
        <row r="248">
          <cell r="H248" t="str">
            <v>2055400_1</v>
          </cell>
          <cell r="L248" t="str">
            <v>SUSE</v>
          </cell>
          <cell r="V248" t="str">
            <v>hea</v>
          </cell>
          <cell r="W248">
            <v>2024</v>
          </cell>
        </row>
        <row r="249">
          <cell r="H249" t="str">
            <v>2075600_1</v>
          </cell>
          <cell r="L249" t="str">
            <v>FÜPLA</v>
          </cell>
          <cell r="V249" t="str">
            <v>halb</v>
          </cell>
          <cell r="W249">
            <v>2025</v>
          </cell>
        </row>
        <row r="250">
          <cell r="H250" t="str">
            <v>1123500_2</v>
          </cell>
          <cell r="L250" t="str">
            <v>SUSE</v>
          </cell>
          <cell r="V250" t="str">
            <v>väga hea</v>
          </cell>
          <cell r="W250">
            <v>2024</v>
          </cell>
        </row>
        <row r="251">
          <cell r="H251" t="str">
            <v>1047900_2</v>
          </cell>
          <cell r="L251" t="str">
            <v>ÖSE</v>
          </cell>
          <cell r="V251" t="str">
            <v>hea</v>
          </cell>
          <cell r="W251">
            <v>2024</v>
          </cell>
        </row>
        <row r="252">
          <cell r="H252" t="str">
            <v>2083800_1</v>
          </cell>
          <cell r="L252" t="str">
            <v>SUSE</v>
          </cell>
          <cell r="V252" t="str">
            <v>kesine</v>
          </cell>
          <cell r="W252">
            <v>2025</v>
          </cell>
        </row>
        <row r="253">
          <cell r="H253" t="str">
            <v>1080600_2</v>
          </cell>
          <cell r="L253" t="str">
            <v>FÜBE</v>
          </cell>
          <cell r="V253" t="str">
            <v>hea</v>
          </cell>
          <cell r="W253">
            <v>2025</v>
          </cell>
        </row>
        <row r="254">
          <cell r="H254" t="str">
            <v>1146800_2</v>
          </cell>
          <cell r="L254" t="str">
            <v>FÜKE</v>
          </cell>
          <cell r="V254" t="str">
            <v>väga hea</v>
          </cell>
          <cell r="W254">
            <v>2023</v>
          </cell>
        </row>
        <row r="255">
          <cell r="H255" t="str">
            <v>1023700_2</v>
          </cell>
          <cell r="L255" t="str">
            <v>MAFÜ-FÜBE</v>
          </cell>
          <cell r="V255" t="str">
            <v>hea</v>
          </cell>
          <cell r="W255">
            <v>2025</v>
          </cell>
        </row>
        <row r="256">
          <cell r="H256" t="str">
            <v>2075600_1</v>
          </cell>
          <cell r="L256" t="str">
            <v>FÜPLA</v>
          </cell>
          <cell r="V256" t="str">
            <v>halb</v>
          </cell>
          <cell r="W256">
            <v>2025</v>
          </cell>
        </row>
        <row r="257">
          <cell r="H257" t="str">
            <v>2026200_1</v>
          </cell>
          <cell r="L257" t="str">
            <v>SUSE</v>
          </cell>
          <cell r="V257" t="str">
            <v>väga hea</v>
          </cell>
          <cell r="W257">
            <v>2025</v>
          </cell>
        </row>
        <row r="258">
          <cell r="H258" t="str">
            <v>1116600_2</v>
          </cell>
          <cell r="L258" t="str">
            <v>KALA</v>
          </cell>
          <cell r="V258" t="str">
            <v>hea</v>
          </cell>
          <cell r="W258">
            <v>2024</v>
          </cell>
        </row>
        <row r="259">
          <cell r="H259" t="str">
            <v>2028300_1</v>
          </cell>
          <cell r="L259" t="str">
            <v>ÖSE</v>
          </cell>
          <cell r="V259" t="str">
            <v>kesine</v>
          </cell>
          <cell r="W259">
            <v>2025</v>
          </cell>
        </row>
        <row r="260">
          <cell r="H260" t="str">
            <v>1110400_1</v>
          </cell>
          <cell r="L260" t="str">
            <v>SPETS</v>
          </cell>
          <cell r="V260" t="str">
            <v>hea</v>
          </cell>
          <cell r="W260">
            <v>2019</v>
          </cell>
        </row>
        <row r="261">
          <cell r="H261" t="str">
            <v>2075600_1</v>
          </cell>
          <cell r="L261" t="str">
            <v>MAFÜ</v>
          </cell>
          <cell r="V261" t="str">
            <v>kesine</v>
          </cell>
          <cell r="W261">
            <v>2025</v>
          </cell>
        </row>
        <row r="262">
          <cell r="H262" t="str">
            <v>1096100_2</v>
          </cell>
          <cell r="L262" t="str">
            <v>ÖSE</v>
          </cell>
          <cell r="V262" t="str">
            <v>kesine</v>
          </cell>
          <cell r="W262">
            <v>2025</v>
          </cell>
        </row>
        <row r="263">
          <cell r="H263" t="str">
            <v>2052800_1</v>
          </cell>
          <cell r="L263" t="str">
            <v>FÜPLA</v>
          </cell>
          <cell r="V263" t="str">
            <v>hea</v>
          </cell>
          <cell r="W263">
            <v>2025</v>
          </cell>
        </row>
        <row r="264">
          <cell r="H264" t="str">
            <v>1074600_1</v>
          </cell>
          <cell r="L264" t="str">
            <v>SUSE</v>
          </cell>
          <cell r="V264" t="str">
            <v>hea</v>
          </cell>
          <cell r="W264">
            <v>2020</v>
          </cell>
        </row>
        <row r="265">
          <cell r="H265" t="str">
            <v>2155500_1</v>
          </cell>
          <cell r="L265" t="str">
            <v>SUSE</v>
          </cell>
          <cell r="V265" t="str">
            <v>väga hea</v>
          </cell>
          <cell r="W265">
            <v>2023</v>
          </cell>
        </row>
        <row r="266">
          <cell r="H266" t="str">
            <v>2001000_1</v>
          </cell>
          <cell r="L266" t="str">
            <v>FÜPLA</v>
          </cell>
          <cell r="V266" t="str">
            <v>hea</v>
          </cell>
          <cell r="W266">
            <v>2025</v>
          </cell>
        </row>
        <row r="267">
          <cell r="H267" t="str">
            <v>1094500_2</v>
          </cell>
          <cell r="L267" t="str">
            <v>KALA</v>
          </cell>
          <cell r="V267" t="str">
            <v>väga hea</v>
          </cell>
          <cell r="W267">
            <v>2025</v>
          </cell>
        </row>
        <row r="268">
          <cell r="H268" t="str">
            <v>1074600_4</v>
          </cell>
          <cell r="L268" t="str">
            <v>FÜKE</v>
          </cell>
          <cell r="V268" t="str">
            <v>kesine</v>
          </cell>
          <cell r="W268">
            <v>2025</v>
          </cell>
        </row>
        <row r="269">
          <cell r="H269" t="str">
            <v>2136000_1</v>
          </cell>
          <cell r="L269" t="str">
            <v>FÜBE</v>
          </cell>
          <cell r="V269" t="str">
            <v>väga hea</v>
          </cell>
          <cell r="W269">
            <v>2025</v>
          </cell>
        </row>
        <row r="270">
          <cell r="H270" t="str">
            <v>1071900_2</v>
          </cell>
          <cell r="L270" t="str">
            <v>SUSE</v>
          </cell>
          <cell r="V270" t="str">
            <v>väga hea</v>
          </cell>
          <cell r="W270">
            <v>2025</v>
          </cell>
        </row>
        <row r="271">
          <cell r="H271" t="str">
            <v>2075600_1</v>
          </cell>
          <cell r="L271" t="str">
            <v>FÜBE</v>
          </cell>
          <cell r="V271" t="str">
            <v>hea</v>
          </cell>
          <cell r="W271">
            <v>2025</v>
          </cell>
        </row>
        <row r="272">
          <cell r="H272" t="str">
            <v>1101700_2</v>
          </cell>
          <cell r="L272" t="str">
            <v>SUSE</v>
          </cell>
          <cell r="V272" t="str">
            <v>väga hea</v>
          </cell>
          <cell r="W272">
            <v>2025</v>
          </cell>
        </row>
        <row r="273">
          <cell r="H273" t="str">
            <v>1134700_2</v>
          </cell>
          <cell r="L273" t="str">
            <v>FÜBE</v>
          </cell>
          <cell r="V273" t="str">
            <v>väga hea</v>
          </cell>
          <cell r="W273">
            <v>2025</v>
          </cell>
        </row>
        <row r="274">
          <cell r="H274" t="str">
            <v>2075600_1</v>
          </cell>
          <cell r="L274" t="str">
            <v>FÜPLA</v>
          </cell>
          <cell r="V274" t="str">
            <v>halb</v>
          </cell>
          <cell r="W274">
            <v>2025</v>
          </cell>
        </row>
        <row r="275">
          <cell r="H275" t="str">
            <v>2088600_1</v>
          </cell>
          <cell r="L275" t="str">
            <v>ÖSE</v>
          </cell>
          <cell r="V275" t="str">
            <v>hea</v>
          </cell>
          <cell r="W275">
            <v>2025</v>
          </cell>
        </row>
        <row r="276">
          <cell r="H276" t="str">
            <v>1094500_2</v>
          </cell>
          <cell r="L276" t="str">
            <v>SUSE</v>
          </cell>
          <cell r="V276" t="str">
            <v>väga hea</v>
          </cell>
          <cell r="W276">
            <v>2025</v>
          </cell>
        </row>
        <row r="277">
          <cell r="H277" t="str">
            <v>1131600_2</v>
          </cell>
          <cell r="L277" t="str">
            <v>FÜKE</v>
          </cell>
          <cell r="V277" t="str">
            <v>hea</v>
          </cell>
          <cell r="W277">
            <v>2020</v>
          </cell>
        </row>
        <row r="278">
          <cell r="H278" t="str">
            <v>2065710_1</v>
          </cell>
          <cell r="L278" t="str">
            <v>ÖSE</v>
          </cell>
          <cell r="V278" t="str">
            <v>halb</v>
          </cell>
          <cell r="W278">
            <v>2024</v>
          </cell>
        </row>
        <row r="279">
          <cell r="H279" t="str">
            <v>1114200_2</v>
          </cell>
          <cell r="L279" t="str">
            <v>FÜKE</v>
          </cell>
          <cell r="V279" t="str">
            <v>hea</v>
          </cell>
          <cell r="W279">
            <v>2024</v>
          </cell>
        </row>
        <row r="280">
          <cell r="H280" t="str">
            <v>1117900_2</v>
          </cell>
          <cell r="L280" t="str">
            <v>SUSE</v>
          </cell>
          <cell r="V280" t="str">
            <v>hea</v>
          </cell>
          <cell r="W280">
            <v>2024</v>
          </cell>
        </row>
        <row r="281">
          <cell r="H281" t="str">
            <v>1083500_4</v>
          </cell>
          <cell r="L281" t="str">
            <v>FÜKE</v>
          </cell>
          <cell r="V281" t="str">
            <v>väga hea</v>
          </cell>
          <cell r="W281">
            <v>2025</v>
          </cell>
        </row>
        <row r="282">
          <cell r="H282" t="str">
            <v>1134400_1</v>
          </cell>
          <cell r="L282" t="str">
            <v>SUSE</v>
          </cell>
          <cell r="V282" t="str">
            <v>hea</v>
          </cell>
          <cell r="W282">
            <v>2019</v>
          </cell>
        </row>
        <row r="283">
          <cell r="H283" t="str">
            <v>1036500_2</v>
          </cell>
          <cell r="L283" t="str">
            <v>KALA</v>
          </cell>
          <cell r="V283" t="str">
            <v>kesine</v>
          </cell>
          <cell r="W283">
            <v>2025</v>
          </cell>
        </row>
        <row r="284">
          <cell r="H284" t="str">
            <v>1039600_1</v>
          </cell>
          <cell r="L284" t="str">
            <v>FÜBE</v>
          </cell>
          <cell r="V284" t="str">
            <v>hea</v>
          </cell>
          <cell r="W284">
            <v>2016</v>
          </cell>
        </row>
        <row r="285">
          <cell r="H285" t="str">
            <v>1031500_2</v>
          </cell>
          <cell r="L285" t="str">
            <v>KALA</v>
          </cell>
          <cell r="V285" t="str">
            <v>hea</v>
          </cell>
          <cell r="W285">
            <v>2016</v>
          </cell>
        </row>
        <row r="286">
          <cell r="H286" t="str">
            <v>1112700_1</v>
          </cell>
          <cell r="L286" t="str">
            <v>FÜKE</v>
          </cell>
          <cell r="V286" t="str">
            <v>väga hea</v>
          </cell>
          <cell r="W286">
            <v>2025</v>
          </cell>
        </row>
        <row r="287">
          <cell r="H287" t="str">
            <v>2075600_1</v>
          </cell>
          <cell r="L287" t="str">
            <v>FÜBE</v>
          </cell>
          <cell r="V287" t="str">
            <v>hea</v>
          </cell>
          <cell r="W287">
            <v>2025</v>
          </cell>
        </row>
        <row r="288">
          <cell r="H288" t="str">
            <v>1077900_2</v>
          </cell>
          <cell r="L288" t="str">
            <v>SPETS</v>
          </cell>
          <cell r="V288" t="str">
            <v>hea</v>
          </cell>
          <cell r="W288">
            <v>2023</v>
          </cell>
        </row>
        <row r="289">
          <cell r="H289" t="str">
            <v>2126100_1</v>
          </cell>
          <cell r="L289" t="str">
            <v>MAFÜ</v>
          </cell>
          <cell r="V289" t="str">
            <v>hea</v>
          </cell>
          <cell r="W289">
            <v>2023</v>
          </cell>
        </row>
        <row r="290">
          <cell r="H290" t="str">
            <v>1104700_1</v>
          </cell>
          <cell r="L290" t="str">
            <v>MAFÜ</v>
          </cell>
          <cell r="V290" t="str">
            <v>hea</v>
          </cell>
          <cell r="W290">
            <v>2024</v>
          </cell>
        </row>
        <row r="291">
          <cell r="H291" t="str">
            <v>2105300_1</v>
          </cell>
          <cell r="L291" t="str">
            <v>SUSE</v>
          </cell>
          <cell r="V291" t="str">
            <v>väga hea</v>
          </cell>
          <cell r="W291">
            <v>2025</v>
          </cell>
        </row>
        <row r="292">
          <cell r="H292" t="str">
            <v>1125900_1</v>
          </cell>
          <cell r="L292" t="str">
            <v>SUSE</v>
          </cell>
          <cell r="V292" t="str">
            <v>väga hea</v>
          </cell>
          <cell r="W292">
            <v>2023</v>
          </cell>
        </row>
        <row r="293">
          <cell r="H293" t="str">
            <v>1068200_2</v>
          </cell>
          <cell r="L293" t="str">
            <v>FÜKE</v>
          </cell>
          <cell r="V293" t="str">
            <v>väga hea</v>
          </cell>
          <cell r="W293">
            <v>2025</v>
          </cell>
        </row>
        <row r="294">
          <cell r="H294" t="str">
            <v>1134000_1</v>
          </cell>
          <cell r="L294" t="str">
            <v>FÜKE</v>
          </cell>
          <cell r="V294" t="str">
            <v>hea</v>
          </cell>
          <cell r="W294">
            <v>2017</v>
          </cell>
        </row>
        <row r="295">
          <cell r="H295" t="str">
            <v>1163800_1</v>
          </cell>
          <cell r="L295" t="str">
            <v>FÜBE</v>
          </cell>
          <cell r="V295" t="str">
            <v>väga hea</v>
          </cell>
          <cell r="W295">
            <v>2018</v>
          </cell>
        </row>
        <row r="296">
          <cell r="H296" t="str">
            <v>1056900_2</v>
          </cell>
          <cell r="L296" t="str">
            <v>FÜBE</v>
          </cell>
          <cell r="V296" t="str">
            <v>väga hea</v>
          </cell>
          <cell r="W296">
            <v>2025</v>
          </cell>
        </row>
        <row r="297">
          <cell r="H297" t="str">
            <v>1062200_1</v>
          </cell>
          <cell r="L297" t="str">
            <v>FÜBE</v>
          </cell>
          <cell r="V297" t="str">
            <v>kesine</v>
          </cell>
          <cell r="W297">
            <v>2025</v>
          </cell>
        </row>
        <row r="298">
          <cell r="H298" t="str">
            <v>1030000_2</v>
          </cell>
          <cell r="L298" t="str">
            <v>SPETS</v>
          </cell>
          <cell r="V298" t="str">
            <v>hea</v>
          </cell>
          <cell r="W298">
            <v>2023</v>
          </cell>
        </row>
        <row r="299">
          <cell r="H299" t="str">
            <v>1107000_3</v>
          </cell>
          <cell r="L299" t="str">
            <v>KALA</v>
          </cell>
          <cell r="V299" t="str">
            <v>hea</v>
          </cell>
          <cell r="W299">
            <v>2025</v>
          </cell>
        </row>
        <row r="300">
          <cell r="H300" t="str">
            <v>2075600_1</v>
          </cell>
          <cell r="L300" t="str">
            <v>FÜPLA</v>
          </cell>
          <cell r="V300" t="str">
            <v>halb</v>
          </cell>
          <cell r="W300">
            <v>2025</v>
          </cell>
        </row>
        <row r="301">
          <cell r="H301" t="str">
            <v>2155500_1</v>
          </cell>
          <cell r="L301" t="str">
            <v>SUSE</v>
          </cell>
          <cell r="V301" t="str">
            <v>väga hea</v>
          </cell>
          <cell r="W301">
            <v>2023</v>
          </cell>
        </row>
        <row r="302">
          <cell r="H302" t="str">
            <v>1123500_2</v>
          </cell>
          <cell r="L302" t="str">
            <v>KALA</v>
          </cell>
          <cell r="V302" t="str">
            <v>hea</v>
          </cell>
          <cell r="W302">
            <v>2024</v>
          </cell>
        </row>
        <row r="303">
          <cell r="H303" t="str">
            <v>2075600_1</v>
          </cell>
          <cell r="L303" t="str">
            <v>FÜBE</v>
          </cell>
          <cell r="V303" t="str">
            <v>hea</v>
          </cell>
          <cell r="W303">
            <v>2025</v>
          </cell>
        </row>
        <row r="304">
          <cell r="H304" t="str">
            <v>1165400_1</v>
          </cell>
          <cell r="L304" t="str">
            <v>SUSE</v>
          </cell>
          <cell r="V304" t="str">
            <v>hea</v>
          </cell>
          <cell r="W304">
            <v>2018</v>
          </cell>
        </row>
        <row r="305">
          <cell r="H305" t="str">
            <v>1106100_1</v>
          </cell>
          <cell r="L305" t="str">
            <v>SUSE</v>
          </cell>
          <cell r="V305" t="str">
            <v>hea</v>
          </cell>
          <cell r="W305">
            <v>2025</v>
          </cell>
        </row>
        <row r="306">
          <cell r="H306" t="str">
            <v>1122000_2</v>
          </cell>
          <cell r="L306" t="str">
            <v>SUSE</v>
          </cell>
          <cell r="V306" t="str">
            <v>hea</v>
          </cell>
          <cell r="W306">
            <v>2023</v>
          </cell>
        </row>
        <row r="307">
          <cell r="H307" t="str">
            <v>1125700_2</v>
          </cell>
          <cell r="L307" t="str">
            <v>KALA</v>
          </cell>
          <cell r="V307" t="str">
            <v>kesine</v>
          </cell>
          <cell r="W307">
            <v>2023</v>
          </cell>
        </row>
        <row r="308">
          <cell r="H308" t="str">
            <v>2001600_1</v>
          </cell>
          <cell r="L308" t="str">
            <v>HÜMO</v>
          </cell>
          <cell r="V308" t="str">
            <v>hea</v>
          </cell>
          <cell r="W308">
            <v>2020</v>
          </cell>
        </row>
        <row r="309">
          <cell r="H309" t="str">
            <v>1129000_2</v>
          </cell>
          <cell r="L309" t="str">
            <v>MAFÜ</v>
          </cell>
          <cell r="V309" t="str">
            <v>hea</v>
          </cell>
          <cell r="W309">
            <v>2023</v>
          </cell>
        </row>
        <row r="310">
          <cell r="H310" t="str">
            <v>1123800_2</v>
          </cell>
          <cell r="L310" t="str">
            <v>FÜKE</v>
          </cell>
          <cell r="V310" t="str">
            <v>hea</v>
          </cell>
          <cell r="W310">
            <v>2025</v>
          </cell>
        </row>
        <row r="311">
          <cell r="H311" t="str">
            <v>1163600_1</v>
          </cell>
          <cell r="L311" t="str">
            <v>SUSE</v>
          </cell>
          <cell r="V311" t="str">
            <v>hea</v>
          </cell>
          <cell r="W311">
            <v>2018</v>
          </cell>
        </row>
        <row r="312">
          <cell r="H312" t="str">
            <v>1076000_2</v>
          </cell>
          <cell r="L312" t="str">
            <v>MAFÜ</v>
          </cell>
          <cell r="V312" t="str">
            <v>hea</v>
          </cell>
          <cell r="W312">
            <v>2025</v>
          </cell>
        </row>
        <row r="313">
          <cell r="H313" t="str">
            <v>1148100_2</v>
          </cell>
          <cell r="L313" t="str">
            <v>FÜKE</v>
          </cell>
          <cell r="V313" t="str">
            <v>väga hea</v>
          </cell>
          <cell r="W313">
            <v>2025</v>
          </cell>
        </row>
        <row r="314">
          <cell r="H314" t="str">
            <v>2014100_1</v>
          </cell>
          <cell r="L314" t="str">
            <v>ÖSE</v>
          </cell>
          <cell r="V314" t="str">
            <v>kesine</v>
          </cell>
          <cell r="W314">
            <v>2025</v>
          </cell>
        </row>
        <row r="315">
          <cell r="H315" t="str">
            <v>1155700_2</v>
          </cell>
          <cell r="L315" t="str">
            <v>KALA</v>
          </cell>
          <cell r="V315" t="str">
            <v>hea</v>
          </cell>
          <cell r="W315">
            <v>2023</v>
          </cell>
        </row>
        <row r="316">
          <cell r="H316" t="str">
            <v>1155700_2</v>
          </cell>
          <cell r="L316" t="str">
            <v>FÜBE</v>
          </cell>
          <cell r="V316" t="str">
            <v>väga hea</v>
          </cell>
          <cell r="W316">
            <v>2023</v>
          </cell>
        </row>
        <row r="317">
          <cell r="H317" t="str">
            <v>1068200_2</v>
          </cell>
          <cell r="L317" t="str">
            <v>FÜKE</v>
          </cell>
          <cell r="V317" t="str">
            <v>väga hea</v>
          </cell>
          <cell r="W317">
            <v>2025</v>
          </cell>
        </row>
        <row r="318">
          <cell r="H318" t="str">
            <v>2075600_1</v>
          </cell>
          <cell r="L318" t="str">
            <v>ÖSE</v>
          </cell>
          <cell r="V318" t="str">
            <v>halb</v>
          </cell>
          <cell r="W318">
            <v>2025</v>
          </cell>
        </row>
        <row r="319">
          <cell r="H319" t="str">
            <v>2075600_2</v>
          </cell>
          <cell r="L319" t="str">
            <v>MAFÜ</v>
          </cell>
          <cell r="V319" t="str">
            <v>kesine</v>
          </cell>
          <cell r="W319">
            <v>2025</v>
          </cell>
        </row>
        <row r="320">
          <cell r="H320" t="str">
            <v>2075600_2</v>
          </cell>
          <cell r="L320" t="str">
            <v>MAFÜ</v>
          </cell>
          <cell r="V320" t="str">
            <v>kesine</v>
          </cell>
          <cell r="W320">
            <v>2025</v>
          </cell>
        </row>
        <row r="321">
          <cell r="H321" t="str">
            <v>2084300_1</v>
          </cell>
          <cell r="L321" t="str">
            <v>FÜBE</v>
          </cell>
          <cell r="V321" t="str">
            <v>väga hea</v>
          </cell>
          <cell r="W321">
            <v>2025</v>
          </cell>
        </row>
        <row r="322">
          <cell r="H322" t="str">
            <v>1137300_1</v>
          </cell>
          <cell r="L322" t="str">
            <v>SUSE</v>
          </cell>
          <cell r="V322" t="str">
            <v>väga hea</v>
          </cell>
          <cell r="W322">
            <v>2022</v>
          </cell>
        </row>
        <row r="323">
          <cell r="H323" t="str">
            <v>2089700_1</v>
          </cell>
          <cell r="L323" t="str">
            <v>HÜMO</v>
          </cell>
          <cell r="V323" t="str">
            <v>hea</v>
          </cell>
          <cell r="W323">
            <v>2019</v>
          </cell>
        </row>
        <row r="324">
          <cell r="H324" t="str">
            <v>1010000_1</v>
          </cell>
          <cell r="L324" t="str">
            <v>FÜBE</v>
          </cell>
          <cell r="V324" t="str">
            <v>väga hea</v>
          </cell>
          <cell r="W324">
            <v>2019</v>
          </cell>
        </row>
        <row r="325">
          <cell r="H325" t="str">
            <v>1080600_2</v>
          </cell>
          <cell r="L325" t="str">
            <v>SPETS</v>
          </cell>
          <cell r="V325" t="str">
            <v>hea</v>
          </cell>
          <cell r="W325">
            <v>2025</v>
          </cell>
        </row>
        <row r="326">
          <cell r="H326" t="str">
            <v>2144700_1</v>
          </cell>
          <cell r="L326" t="str">
            <v>SUSE</v>
          </cell>
          <cell r="V326" t="str">
            <v>kesine</v>
          </cell>
          <cell r="W326">
            <v>2017</v>
          </cell>
        </row>
        <row r="327">
          <cell r="H327" t="str">
            <v>2051340_1</v>
          </cell>
          <cell r="L327" t="str">
            <v>FÜPLA</v>
          </cell>
          <cell r="V327" t="str">
            <v>hea</v>
          </cell>
          <cell r="W327">
            <v>2024</v>
          </cell>
        </row>
        <row r="328">
          <cell r="H328" t="str">
            <v>2099100_1</v>
          </cell>
          <cell r="L328" t="str">
            <v>KALA</v>
          </cell>
          <cell r="V328" t="str">
            <v>hea</v>
          </cell>
          <cell r="W328">
            <v>2025</v>
          </cell>
        </row>
        <row r="329">
          <cell r="H329" t="str">
            <v>1163600_1</v>
          </cell>
          <cell r="L329" t="str">
            <v>FÜBE</v>
          </cell>
          <cell r="V329" t="str">
            <v>väga hea</v>
          </cell>
          <cell r="W329">
            <v>2018</v>
          </cell>
        </row>
        <row r="330">
          <cell r="H330" t="str">
            <v>2076800_1</v>
          </cell>
          <cell r="L330" t="str">
            <v>MAFÜ</v>
          </cell>
          <cell r="V330" t="str">
            <v>hea</v>
          </cell>
          <cell r="W330">
            <v>2024</v>
          </cell>
        </row>
        <row r="331">
          <cell r="H331" t="str">
            <v>2129800_1</v>
          </cell>
          <cell r="L331" t="str">
            <v>FÜBE</v>
          </cell>
          <cell r="V331" t="str">
            <v>väga hea</v>
          </cell>
          <cell r="W331">
            <v>2025</v>
          </cell>
        </row>
        <row r="332">
          <cell r="H332" t="str">
            <v>2075600_2</v>
          </cell>
          <cell r="L332" t="str">
            <v>SUSE</v>
          </cell>
          <cell r="V332" t="str">
            <v>väga halb</v>
          </cell>
          <cell r="W332">
            <v>2025</v>
          </cell>
        </row>
        <row r="333">
          <cell r="H333" t="str">
            <v>2075600_1</v>
          </cell>
          <cell r="L333" t="str">
            <v>MAFÜ</v>
          </cell>
          <cell r="V333" t="str">
            <v>kesine</v>
          </cell>
          <cell r="W333">
            <v>2025</v>
          </cell>
        </row>
        <row r="334">
          <cell r="H334" t="str">
            <v>1123500_3</v>
          </cell>
          <cell r="L334" t="str">
            <v>FÜKE</v>
          </cell>
          <cell r="V334" t="str">
            <v>väga hea</v>
          </cell>
          <cell r="W334">
            <v>2025</v>
          </cell>
        </row>
        <row r="335">
          <cell r="H335" t="str">
            <v>1071900_2</v>
          </cell>
          <cell r="L335" t="str">
            <v>SUSE</v>
          </cell>
          <cell r="V335" t="str">
            <v>väga hea</v>
          </cell>
          <cell r="W335">
            <v>2025</v>
          </cell>
        </row>
        <row r="336">
          <cell r="H336" t="str">
            <v>2003900_1</v>
          </cell>
          <cell r="L336" t="str">
            <v>FÜPLA</v>
          </cell>
          <cell r="V336" t="str">
            <v>väga hea</v>
          </cell>
          <cell r="W336">
            <v>2025</v>
          </cell>
        </row>
        <row r="337">
          <cell r="H337" t="str">
            <v>2093200_1</v>
          </cell>
          <cell r="L337" t="str">
            <v>FÜBE</v>
          </cell>
          <cell r="V337" t="str">
            <v>väga hea</v>
          </cell>
          <cell r="W337">
            <v>2023</v>
          </cell>
        </row>
        <row r="338">
          <cell r="H338" t="str">
            <v>1134700_2</v>
          </cell>
          <cell r="L338" t="str">
            <v>KALA</v>
          </cell>
          <cell r="V338" t="str">
            <v>hea</v>
          </cell>
          <cell r="W338">
            <v>2024</v>
          </cell>
        </row>
        <row r="339">
          <cell r="H339" t="str">
            <v>2075600_2</v>
          </cell>
          <cell r="L339" t="str">
            <v>FÜBE</v>
          </cell>
          <cell r="V339" t="str">
            <v>hea</v>
          </cell>
          <cell r="W339">
            <v>2025</v>
          </cell>
        </row>
        <row r="340">
          <cell r="H340" t="str">
            <v>1110400_1</v>
          </cell>
          <cell r="L340" t="str">
            <v>SUSE</v>
          </cell>
          <cell r="V340" t="str">
            <v>hea</v>
          </cell>
          <cell r="W340">
            <v>2019</v>
          </cell>
        </row>
        <row r="341">
          <cell r="H341" t="str">
            <v>2088610_1</v>
          </cell>
          <cell r="L341" t="str">
            <v>FÜPLA</v>
          </cell>
          <cell r="V341" t="str">
            <v>väga hea</v>
          </cell>
          <cell r="W341">
            <v>2025</v>
          </cell>
        </row>
        <row r="342">
          <cell r="H342" t="str">
            <v>1077900_1</v>
          </cell>
          <cell r="L342" t="str">
            <v>SUSE</v>
          </cell>
          <cell r="V342" t="str">
            <v>väga hea</v>
          </cell>
          <cell r="W342">
            <v>2023</v>
          </cell>
        </row>
        <row r="343">
          <cell r="H343" t="str">
            <v>1065700_1</v>
          </cell>
          <cell r="L343" t="str">
            <v>SUSE</v>
          </cell>
          <cell r="V343" t="str">
            <v>halb</v>
          </cell>
          <cell r="W343">
            <v>2021</v>
          </cell>
        </row>
        <row r="344">
          <cell r="H344" t="str">
            <v>1146800_2</v>
          </cell>
          <cell r="L344" t="str">
            <v>MAFÜ</v>
          </cell>
          <cell r="V344" t="str">
            <v>väga hea</v>
          </cell>
          <cell r="W344">
            <v>2023</v>
          </cell>
        </row>
        <row r="345">
          <cell r="H345" t="str">
            <v>1011100_2</v>
          </cell>
          <cell r="L345" t="str">
            <v>FÜKE</v>
          </cell>
          <cell r="V345" t="str">
            <v>väga hea</v>
          </cell>
          <cell r="W345">
            <v>2024</v>
          </cell>
        </row>
        <row r="346">
          <cell r="H346" t="str">
            <v>1104400_1</v>
          </cell>
          <cell r="L346" t="str">
            <v>SUSE</v>
          </cell>
          <cell r="V346" t="str">
            <v>väga halb</v>
          </cell>
          <cell r="W346">
            <v>2019</v>
          </cell>
        </row>
        <row r="347">
          <cell r="H347" t="str">
            <v>2014100_1</v>
          </cell>
          <cell r="L347" t="str">
            <v>FÜKE</v>
          </cell>
          <cell r="V347" t="str">
            <v>kesine</v>
          </cell>
          <cell r="W347">
            <v>2025</v>
          </cell>
        </row>
        <row r="348">
          <cell r="H348" t="str">
            <v>1104700_1</v>
          </cell>
          <cell r="L348" t="str">
            <v>FÜKE</v>
          </cell>
          <cell r="V348" t="str">
            <v>väga hea</v>
          </cell>
          <cell r="W348">
            <v>2025</v>
          </cell>
        </row>
        <row r="349">
          <cell r="H349" t="str">
            <v>1107000_1</v>
          </cell>
          <cell r="L349" t="str">
            <v>KALA</v>
          </cell>
          <cell r="V349" t="str">
            <v>väga hea</v>
          </cell>
          <cell r="W349">
            <v>2024</v>
          </cell>
        </row>
        <row r="350">
          <cell r="H350" t="str">
            <v>1058700_3</v>
          </cell>
          <cell r="L350" t="str">
            <v>FÜKE</v>
          </cell>
          <cell r="V350" t="str">
            <v>väga hea</v>
          </cell>
          <cell r="W350">
            <v>2025</v>
          </cell>
        </row>
        <row r="351">
          <cell r="H351" t="str">
            <v>1030000_3</v>
          </cell>
          <cell r="L351" t="str">
            <v>MAFÜ</v>
          </cell>
          <cell r="V351" t="str">
            <v>hea</v>
          </cell>
          <cell r="W351">
            <v>2025</v>
          </cell>
        </row>
        <row r="352">
          <cell r="H352" t="str">
            <v>1056300_1</v>
          </cell>
          <cell r="L352" t="str">
            <v>MAFÜ</v>
          </cell>
          <cell r="V352" t="str">
            <v>hea</v>
          </cell>
          <cell r="W352">
            <v>2021</v>
          </cell>
        </row>
        <row r="353">
          <cell r="H353" t="str">
            <v>1062300_1</v>
          </cell>
          <cell r="L353" t="str">
            <v>SUSE</v>
          </cell>
          <cell r="V353" t="str">
            <v>kesine</v>
          </cell>
          <cell r="W353">
            <v>2021</v>
          </cell>
        </row>
        <row r="354">
          <cell r="H354" t="str">
            <v>2056900_1</v>
          </cell>
          <cell r="L354" t="str">
            <v>KALA</v>
          </cell>
          <cell r="V354" t="str">
            <v>kesine</v>
          </cell>
          <cell r="W354">
            <v>2023</v>
          </cell>
        </row>
        <row r="355">
          <cell r="H355" t="str">
            <v>1023600_1</v>
          </cell>
          <cell r="L355" t="str">
            <v>FÜKE</v>
          </cell>
          <cell r="V355" t="str">
            <v>hea</v>
          </cell>
          <cell r="W355">
            <v>2025</v>
          </cell>
        </row>
        <row r="356">
          <cell r="H356" t="str">
            <v>2051340_1</v>
          </cell>
          <cell r="L356" t="str">
            <v>MAFÜ</v>
          </cell>
          <cell r="V356" t="str">
            <v>kesine</v>
          </cell>
          <cell r="W356">
            <v>2024</v>
          </cell>
        </row>
        <row r="357">
          <cell r="H357" t="str">
            <v>2129700_1</v>
          </cell>
          <cell r="L357" t="str">
            <v>FÜPLA</v>
          </cell>
          <cell r="V357" t="str">
            <v>hea</v>
          </cell>
          <cell r="W357">
            <v>2025</v>
          </cell>
        </row>
        <row r="358">
          <cell r="H358" t="str">
            <v>1018300_2</v>
          </cell>
          <cell r="L358" t="str">
            <v>SUSE</v>
          </cell>
          <cell r="V358" t="str">
            <v>väga hea</v>
          </cell>
          <cell r="W358">
            <v>2024</v>
          </cell>
        </row>
        <row r="359">
          <cell r="H359" t="str">
            <v>2113600_1</v>
          </cell>
          <cell r="L359" t="str">
            <v>MAFÜ</v>
          </cell>
          <cell r="V359" t="str">
            <v>kesine</v>
          </cell>
          <cell r="W359">
            <v>2023</v>
          </cell>
        </row>
        <row r="360">
          <cell r="H360" t="str">
            <v>1062200_1</v>
          </cell>
          <cell r="L360" t="str">
            <v>FÜKE</v>
          </cell>
          <cell r="V360" t="str">
            <v>hea</v>
          </cell>
          <cell r="W360">
            <v>2025</v>
          </cell>
        </row>
        <row r="361">
          <cell r="H361" t="str">
            <v>1074600_2</v>
          </cell>
          <cell r="L361" t="str">
            <v>FÜBE</v>
          </cell>
          <cell r="V361" t="str">
            <v>väga hea</v>
          </cell>
          <cell r="W361">
            <v>2023</v>
          </cell>
        </row>
        <row r="362">
          <cell r="H362" t="str">
            <v>2136000_1</v>
          </cell>
          <cell r="L362" t="str">
            <v>FÜPLA</v>
          </cell>
          <cell r="V362" t="str">
            <v>hea</v>
          </cell>
          <cell r="W362">
            <v>2025</v>
          </cell>
        </row>
        <row r="363">
          <cell r="H363" t="str">
            <v>1147300_1</v>
          </cell>
          <cell r="L363" t="str">
            <v>FÜBE</v>
          </cell>
          <cell r="V363" t="str">
            <v>väga hea</v>
          </cell>
          <cell r="W363">
            <v>2018</v>
          </cell>
        </row>
        <row r="364">
          <cell r="H364" t="str">
            <v>1130700_3</v>
          </cell>
          <cell r="L364" t="str">
            <v>FÜKE</v>
          </cell>
          <cell r="V364" t="str">
            <v>hea</v>
          </cell>
          <cell r="W364">
            <v>2023</v>
          </cell>
        </row>
        <row r="365">
          <cell r="H365" t="str">
            <v>1043400_1</v>
          </cell>
          <cell r="L365" t="str">
            <v>SUSE</v>
          </cell>
          <cell r="V365" t="str">
            <v>väga hea</v>
          </cell>
          <cell r="W365">
            <v>2016</v>
          </cell>
        </row>
        <row r="366">
          <cell r="H366" t="str">
            <v>2005910_1</v>
          </cell>
          <cell r="L366" t="str">
            <v>SPETS</v>
          </cell>
          <cell r="V366" t="str">
            <v>halb</v>
          </cell>
          <cell r="W366">
            <v>2025</v>
          </cell>
        </row>
        <row r="367">
          <cell r="H367" t="str">
            <v>1159700_1</v>
          </cell>
          <cell r="L367" t="str">
            <v>MAFÜ-FÜBE</v>
          </cell>
          <cell r="V367" t="str">
            <v>väga hea</v>
          </cell>
          <cell r="W367">
            <v>2025</v>
          </cell>
        </row>
        <row r="368">
          <cell r="H368" t="str">
            <v>1008200_3</v>
          </cell>
          <cell r="L368" t="str">
            <v>FÜKE</v>
          </cell>
          <cell r="V368" t="str">
            <v>hea</v>
          </cell>
          <cell r="W368">
            <v>2025</v>
          </cell>
        </row>
        <row r="369">
          <cell r="H369" t="str">
            <v>1113100_2</v>
          </cell>
          <cell r="L369" t="str">
            <v>SUSE</v>
          </cell>
          <cell r="V369" t="str">
            <v>väga hea</v>
          </cell>
          <cell r="W369">
            <v>2017</v>
          </cell>
        </row>
        <row r="370">
          <cell r="H370" t="str">
            <v>1036500_2</v>
          </cell>
          <cell r="L370" t="str">
            <v>FÜBE</v>
          </cell>
          <cell r="V370" t="str">
            <v>hea</v>
          </cell>
          <cell r="W370">
            <v>2025</v>
          </cell>
        </row>
        <row r="371">
          <cell r="H371" t="str">
            <v>2083800_1</v>
          </cell>
          <cell r="L371" t="str">
            <v>SUSE</v>
          </cell>
          <cell r="V371" t="str">
            <v>kesine</v>
          </cell>
          <cell r="W371">
            <v>2025</v>
          </cell>
        </row>
        <row r="372">
          <cell r="H372" t="str">
            <v>2088610_1</v>
          </cell>
          <cell r="L372" t="str">
            <v>KALA</v>
          </cell>
          <cell r="V372" t="str">
            <v>hea</v>
          </cell>
          <cell r="W372">
            <v>2025</v>
          </cell>
        </row>
        <row r="373">
          <cell r="H373" t="str">
            <v>1111500_1</v>
          </cell>
          <cell r="L373" t="str">
            <v>SUSE</v>
          </cell>
          <cell r="V373" t="str">
            <v>kesine</v>
          </cell>
          <cell r="W373">
            <v>2019</v>
          </cell>
        </row>
        <row r="374">
          <cell r="H374" t="str">
            <v>2052800_1</v>
          </cell>
          <cell r="L374" t="str">
            <v>MAFÜ</v>
          </cell>
          <cell r="V374" t="str">
            <v>hea</v>
          </cell>
          <cell r="W374">
            <v>2024</v>
          </cell>
        </row>
        <row r="375">
          <cell r="H375" t="str">
            <v>1059900_1</v>
          </cell>
          <cell r="L375" t="str">
            <v>MAFÜ</v>
          </cell>
          <cell r="V375" t="str">
            <v>väga hea</v>
          </cell>
          <cell r="W375">
            <v>2021</v>
          </cell>
        </row>
        <row r="376">
          <cell r="H376" t="str">
            <v>1162700_1</v>
          </cell>
          <cell r="L376" t="str">
            <v>FÜBE</v>
          </cell>
          <cell r="V376" t="str">
            <v>väga hea</v>
          </cell>
          <cell r="W376">
            <v>2018</v>
          </cell>
        </row>
        <row r="377">
          <cell r="H377" t="str">
            <v>1135000_1</v>
          </cell>
          <cell r="L377" t="str">
            <v>FÜKE</v>
          </cell>
          <cell r="V377" t="str">
            <v>kesine</v>
          </cell>
          <cell r="W377">
            <v>2019</v>
          </cell>
        </row>
        <row r="378">
          <cell r="H378" t="str">
            <v>1117700_1</v>
          </cell>
          <cell r="L378" t="str">
            <v>FÜBE</v>
          </cell>
          <cell r="V378" t="str">
            <v>kesine</v>
          </cell>
          <cell r="W378">
            <v>2022</v>
          </cell>
        </row>
        <row r="379">
          <cell r="H379" t="str">
            <v>2105300_1</v>
          </cell>
          <cell r="L379" t="str">
            <v>SUSE</v>
          </cell>
          <cell r="V379" t="str">
            <v>väga hea</v>
          </cell>
          <cell r="W379">
            <v>2025</v>
          </cell>
        </row>
        <row r="380">
          <cell r="H380" t="str">
            <v>2101300_1</v>
          </cell>
          <cell r="L380" t="str">
            <v>FÜPLA</v>
          </cell>
          <cell r="V380" t="str">
            <v>hea</v>
          </cell>
          <cell r="W380">
            <v>2021</v>
          </cell>
        </row>
        <row r="381">
          <cell r="H381" t="str">
            <v>2001100_1</v>
          </cell>
          <cell r="L381" t="str">
            <v>SUSE</v>
          </cell>
          <cell r="V381" t="str">
            <v>väga hea</v>
          </cell>
          <cell r="W381">
            <v>2025</v>
          </cell>
        </row>
        <row r="382">
          <cell r="H382" t="str">
            <v>2075500_1</v>
          </cell>
          <cell r="L382" t="str">
            <v>MAFÜ</v>
          </cell>
          <cell r="V382" t="str">
            <v>kesine</v>
          </cell>
          <cell r="W382">
            <v>2020</v>
          </cell>
        </row>
        <row r="383">
          <cell r="H383" t="str">
            <v>2076800_1</v>
          </cell>
          <cell r="L383" t="str">
            <v>FÜBE</v>
          </cell>
          <cell r="V383" t="str">
            <v>väga hea</v>
          </cell>
          <cell r="W383">
            <v>2024</v>
          </cell>
        </row>
        <row r="384">
          <cell r="H384" t="str">
            <v>1083500_3</v>
          </cell>
          <cell r="L384" t="str">
            <v>KALA</v>
          </cell>
          <cell r="V384" t="str">
            <v>hea</v>
          </cell>
          <cell r="W384">
            <v>2025</v>
          </cell>
        </row>
        <row r="385">
          <cell r="H385" t="str">
            <v>1138900_1</v>
          </cell>
          <cell r="L385" t="str">
            <v>MAFÜ</v>
          </cell>
          <cell r="V385" t="str">
            <v>väga hea</v>
          </cell>
          <cell r="W385">
            <v>2017</v>
          </cell>
        </row>
        <row r="386">
          <cell r="H386" t="str">
            <v>2014100_1</v>
          </cell>
          <cell r="L386" t="str">
            <v>ÖSE</v>
          </cell>
          <cell r="V386" t="str">
            <v>kesine</v>
          </cell>
          <cell r="W386">
            <v>2025</v>
          </cell>
        </row>
        <row r="387">
          <cell r="H387" t="str">
            <v>1148700_3</v>
          </cell>
          <cell r="L387" t="str">
            <v>ÖSE</v>
          </cell>
          <cell r="V387" t="str">
            <v>hea</v>
          </cell>
          <cell r="W387">
            <v>2025</v>
          </cell>
        </row>
        <row r="388">
          <cell r="H388" t="str">
            <v>1150800_2</v>
          </cell>
          <cell r="L388" t="str">
            <v>SUSE</v>
          </cell>
          <cell r="V388" t="str">
            <v>väga hea</v>
          </cell>
          <cell r="W388">
            <v>2023</v>
          </cell>
        </row>
        <row r="389">
          <cell r="H389" t="str">
            <v>1092200_1</v>
          </cell>
          <cell r="L389" t="str">
            <v>FÜBE</v>
          </cell>
          <cell r="V389" t="str">
            <v>hea</v>
          </cell>
          <cell r="W389">
            <v>2025</v>
          </cell>
        </row>
        <row r="390">
          <cell r="H390" t="str">
            <v>1058700_2</v>
          </cell>
          <cell r="L390" t="str">
            <v>KALA</v>
          </cell>
          <cell r="V390" t="str">
            <v>kesine</v>
          </cell>
          <cell r="W390">
            <v>2024</v>
          </cell>
        </row>
        <row r="391">
          <cell r="H391" t="str">
            <v>2003900_1</v>
          </cell>
          <cell r="L391" t="str">
            <v>FÜKE</v>
          </cell>
          <cell r="V391" t="str">
            <v>kesine</v>
          </cell>
          <cell r="W391">
            <v>2025</v>
          </cell>
        </row>
        <row r="392">
          <cell r="H392" t="str">
            <v>1094500_2</v>
          </cell>
          <cell r="L392" t="str">
            <v>FÜKE</v>
          </cell>
          <cell r="V392" t="str">
            <v>kesine</v>
          </cell>
          <cell r="W392">
            <v>2025</v>
          </cell>
        </row>
        <row r="393">
          <cell r="H393" t="str">
            <v>1134700_2</v>
          </cell>
          <cell r="L393" t="str">
            <v>MAFÜ-FÜBE</v>
          </cell>
          <cell r="V393" t="str">
            <v>väga hea</v>
          </cell>
          <cell r="W393">
            <v>2025</v>
          </cell>
        </row>
        <row r="394">
          <cell r="H394" t="str">
            <v>1012100_3</v>
          </cell>
          <cell r="L394" t="str">
            <v>ÖSE</v>
          </cell>
          <cell r="V394" t="str">
            <v>hea</v>
          </cell>
          <cell r="W394">
            <v>2025</v>
          </cell>
        </row>
        <row r="395">
          <cell r="H395" t="str">
            <v>1096100_2</v>
          </cell>
          <cell r="L395" t="str">
            <v>MAFÜ</v>
          </cell>
          <cell r="V395" t="str">
            <v>hea</v>
          </cell>
          <cell r="W395">
            <v>2025</v>
          </cell>
        </row>
        <row r="396">
          <cell r="H396" t="str">
            <v>2075600_1</v>
          </cell>
          <cell r="L396" t="str">
            <v>MAFÜ</v>
          </cell>
          <cell r="V396" t="str">
            <v>kesine</v>
          </cell>
          <cell r="W396">
            <v>2025</v>
          </cell>
        </row>
        <row r="397">
          <cell r="H397" t="str">
            <v>2001300_1</v>
          </cell>
          <cell r="L397" t="str">
            <v>FÜBE</v>
          </cell>
          <cell r="V397" t="str">
            <v>kesine</v>
          </cell>
          <cell r="W397">
            <v>2024</v>
          </cell>
        </row>
        <row r="398">
          <cell r="H398" t="str">
            <v>2075600_1</v>
          </cell>
          <cell r="L398" t="str">
            <v>FÜBE</v>
          </cell>
          <cell r="V398" t="str">
            <v>hea</v>
          </cell>
          <cell r="W398">
            <v>2025</v>
          </cell>
        </row>
        <row r="399">
          <cell r="H399" t="str">
            <v>1122000_2</v>
          </cell>
          <cell r="L399" t="str">
            <v>SUSE</v>
          </cell>
          <cell r="V399" t="str">
            <v>hea</v>
          </cell>
          <cell r="W399">
            <v>2023</v>
          </cell>
        </row>
        <row r="400">
          <cell r="H400" t="str">
            <v>1074600_2</v>
          </cell>
          <cell r="L400" t="str">
            <v>KALA</v>
          </cell>
          <cell r="V400" t="str">
            <v>halb</v>
          </cell>
          <cell r="W400">
            <v>2020</v>
          </cell>
        </row>
        <row r="401">
          <cell r="H401" t="str">
            <v>1075600_1</v>
          </cell>
          <cell r="L401" t="str">
            <v>MAFÜ</v>
          </cell>
          <cell r="V401" t="str">
            <v>hea</v>
          </cell>
          <cell r="W401">
            <v>2025</v>
          </cell>
        </row>
        <row r="402">
          <cell r="H402" t="str">
            <v>2071500_1</v>
          </cell>
          <cell r="L402" t="str">
            <v>SPETS</v>
          </cell>
          <cell r="V402" t="str">
            <v>hea</v>
          </cell>
          <cell r="W402">
            <v>2024</v>
          </cell>
        </row>
        <row r="403">
          <cell r="H403" t="str">
            <v>1003000_5</v>
          </cell>
          <cell r="L403" t="str">
            <v>MAFÜ</v>
          </cell>
          <cell r="V403" t="str">
            <v>hea</v>
          </cell>
          <cell r="W403">
            <v>2025</v>
          </cell>
        </row>
        <row r="404">
          <cell r="H404" t="str">
            <v>2028300_1</v>
          </cell>
          <cell r="L404" t="str">
            <v>ÖSE</v>
          </cell>
          <cell r="V404" t="str">
            <v>kesine</v>
          </cell>
          <cell r="W404">
            <v>2025</v>
          </cell>
        </row>
        <row r="405">
          <cell r="H405" t="str">
            <v>1167200_1</v>
          </cell>
          <cell r="L405" t="str">
            <v>FÜKE</v>
          </cell>
          <cell r="V405" t="str">
            <v>väga hea</v>
          </cell>
          <cell r="W405">
            <v>2022</v>
          </cell>
        </row>
        <row r="406">
          <cell r="H406" t="str">
            <v>1120600_1</v>
          </cell>
          <cell r="L406" t="str">
            <v>SUSE</v>
          </cell>
          <cell r="V406" t="str">
            <v>kesine</v>
          </cell>
          <cell r="W406">
            <v>2018</v>
          </cell>
        </row>
        <row r="407">
          <cell r="H407" t="str">
            <v>1004900_1</v>
          </cell>
          <cell r="L407" t="str">
            <v>FÜKE</v>
          </cell>
          <cell r="V407" t="str">
            <v>väga hea</v>
          </cell>
          <cell r="W407">
            <v>2018</v>
          </cell>
        </row>
        <row r="408">
          <cell r="H408" t="str">
            <v>2027900_1</v>
          </cell>
          <cell r="L408" t="str">
            <v>KESE</v>
          </cell>
          <cell r="V408" t="str">
            <v>halb</v>
          </cell>
          <cell r="W408">
            <v>2025</v>
          </cell>
        </row>
        <row r="409">
          <cell r="H409" t="str">
            <v>1056900_2</v>
          </cell>
          <cell r="L409" t="str">
            <v>MAFÜ</v>
          </cell>
          <cell r="V409" t="str">
            <v>hea</v>
          </cell>
          <cell r="W409">
            <v>2025</v>
          </cell>
        </row>
        <row r="410">
          <cell r="H410" t="str">
            <v>1134700_2</v>
          </cell>
          <cell r="L410" t="str">
            <v>KALA</v>
          </cell>
          <cell r="V410" t="str">
            <v>hea</v>
          </cell>
          <cell r="W410">
            <v>2024</v>
          </cell>
        </row>
        <row r="411">
          <cell r="H411" t="str">
            <v>1134700_2</v>
          </cell>
          <cell r="L411" t="str">
            <v>KALA</v>
          </cell>
          <cell r="V411" t="str">
            <v>hea</v>
          </cell>
          <cell r="W411">
            <v>2024</v>
          </cell>
        </row>
        <row r="412">
          <cell r="H412" t="str">
            <v>1013700_2</v>
          </cell>
          <cell r="L412" t="str">
            <v>FÜBE</v>
          </cell>
          <cell r="V412" t="str">
            <v>hea</v>
          </cell>
          <cell r="W412">
            <v>2023</v>
          </cell>
        </row>
        <row r="413">
          <cell r="H413" t="str">
            <v>2100600_1</v>
          </cell>
          <cell r="L413" t="str">
            <v>KESE</v>
          </cell>
          <cell r="V413" t="str">
            <v>halb</v>
          </cell>
          <cell r="W413">
            <v>2023</v>
          </cell>
        </row>
        <row r="414">
          <cell r="H414" t="str">
            <v>2075600_1</v>
          </cell>
          <cell r="L414" t="str">
            <v>FÜBE</v>
          </cell>
          <cell r="V414" t="str">
            <v>hea</v>
          </cell>
          <cell r="W414">
            <v>2025</v>
          </cell>
        </row>
        <row r="415">
          <cell r="H415" t="str">
            <v>2088600_1</v>
          </cell>
          <cell r="L415" t="str">
            <v>HÜMO</v>
          </cell>
          <cell r="V415" t="str">
            <v>väga hea</v>
          </cell>
          <cell r="W415">
            <v>2021</v>
          </cell>
        </row>
        <row r="416">
          <cell r="H416" t="str">
            <v>1092200_1</v>
          </cell>
          <cell r="L416" t="str">
            <v>MAFÜ</v>
          </cell>
          <cell r="V416" t="str">
            <v>kesine</v>
          </cell>
          <cell r="W416">
            <v>2025</v>
          </cell>
        </row>
        <row r="417">
          <cell r="H417" t="str">
            <v>1055100_2</v>
          </cell>
          <cell r="L417" t="str">
            <v>FÜBE</v>
          </cell>
          <cell r="V417" t="str">
            <v>väga hea</v>
          </cell>
          <cell r="W417">
            <v>2021</v>
          </cell>
        </row>
        <row r="418">
          <cell r="H418" t="str">
            <v>2083800_1</v>
          </cell>
          <cell r="L418" t="str">
            <v>FÜPLA</v>
          </cell>
          <cell r="V418" t="str">
            <v>hea</v>
          </cell>
          <cell r="W418">
            <v>2025</v>
          </cell>
        </row>
        <row r="419">
          <cell r="H419" t="str">
            <v>1122000_2</v>
          </cell>
          <cell r="L419" t="str">
            <v>KALA</v>
          </cell>
          <cell r="V419" t="str">
            <v>hea</v>
          </cell>
          <cell r="W419">
            <v>2023</v>
          </cell>
        </row>
        <row r="420">
          <cell r="H420" t="str">
            <v>2075600_1</v>
          </cell>
          <cell r="L420" t="str">
            <v>SPETS</v>
          </cell>
          <cell r="V420" t="str">
            <v>hea</v>
          </cell>
          <cell r="W420">
            <v>2025</v>
          </cell>
        </row>
        <row r="421">
          <cell r="H421" t="str">
            <v>2105300_1</v>
          </cell>
          <cell r="L421" t="str">
            <v>HÜMO</v>
          </cell>
          <cell r="V421" t="str">
            <v>väga hea</v>
          </cell>
          <cell r="W421">
            <v>2021</v>
          </cell>
        </row>
        <row r="422">
          <cell r="H422" t="str">
            <v>1163000_1</v>
          </cell>
          <cell r="L422" t="str">
            <v>SUSE</v>
          </cell>
          <cell r="V422" t="str">
            <v>kesine</v>
          </cell>
          <cell r="W422">
            <v>2018</v>
          </cell>
        </row>
        <row r="423">
          <cell r="H423" t="str">
            <v>1136000_2</v>
          </cell>
          <cell r="L423" t="str">
            <v>MAFÜ</v>
          </cell>
          <cell r="V423" t="str">
            <v>väga hea</v>
          </cell>
          <cell r="W423">
            <v>2023</v>
          </cell>
        </row>
        <row r="424">
          <cell r="H424" t="str">
            <v>2003900_1</v>
          </cell>
          <cell r="L424" t="str">
            <v>SUSE</v>
          </cell>
          <cell r="V424" t="str">
            <v>kesine</v>
          </cell>
          <cell r="W424">
            <v>2025</v>
          </cell>
        </row>
        <row r="425">
          <cell r="H425" t="str">
            <v>1104700_1</v>
          </cell>
          <cell r="L425" t="str">
            <v>MAFÜ</v>
          </cell>
          <cell r="V425" t="str">
            <v>hea</v>
          </cell>
          <cell r="W425">
            <v>2024</v>
          </cell>
        </row>
        <row r="426">
          <cell r="H426" t="str">
            <v>2075600_1</v>
          </cell>
          <cell r="L426" t="str">
            <v>FÜBE</v>
          </cell>
          <cell r="V426" t="str">
            <v>hea</v>
          </cell>
          <cell r="W426">
            <v>2025</v>
          </cell>
        </row>
        <row r="427">
          <cell r="H427" t="str">
            <v>1150800_2</v>
          </cell>
          <cell r="L427" t="str">
            <v>FÜBE</v>
          </cell>
          <cell r="V427" t="str">
            <v>väga hea</v>
          </cell>
          <cell r="W427">
            <v>2023</v>
          </cell>
        </row>
        <row r="428">
          <cell r="H428" t="str">
            <v>2075600_1</v>
          </cell>
          <cell r="L428" t="str">
            <v>FÜBE</v>
          </cell>
          <cell r="V428" t="str">
            <v>hea</v>
          </cell>
          <cell r="W428">
            <v>2025</v>
          </cell>
        </row>
        <row r="429">
          <cell r="H429" t="str">
            <v>1107000_2</v>
          </cell>
          <cell r="L429" t="str">
            <v>FÜKE</v>
          </cell>
          <cell r="V429" t="str">
            <v>väga hea</v>
          </cell>
          <cell r="W429">
            <v>2024</v>
          </cell>
        </row>
        <row r="430">
          <cell r="H430" t="str">
            <v>2075600_1</v>
          </cell>
          <cell r="L430" t="str">
            <v>SPETS</v>
          </cell>
          <cell r="V430" t="str">
            <v>hea</v>
          </cell>
          <cell r="W430">
            <v>2025</v>
          </cell>
        </row>
        <row r="431">
          <cell r="H431" t="str">
            <v>1003000_5</v>
          </cell>
          <cell r="L431" t="str">
            <v>MAFÜ</v>
          </cell>
          <cell r="V431" t="str">
            <v>hea</v>
          </cell>
          <cell r="W431">
            <v>2025</v>
          </cell>
        </row>
        <row r="432">
          <cell r="H432" t="str">
            <v>1117700_1</v>
          </cell>
          <cell r="L432" t="str">
            <v>SUSE</v>
          </cell>
          <cell r="V432" t="str">
            <v>halb</v>
          </cell>
          <cell r="W432">
            <v>2019</v>
          </cell>
        </row>
        <row r="433">
          <cell r="H433" t="str">
            <v>2084300_1</v>
          </cell>
          <cell r="L433" t="str">
            <v>FÜKE</v>
          </cell>
          <cell r="V433" t="str">
            <v>kesine</v>
          </cell>
          <cell r="W433">
            <v>2025</v>
          </cell>
        </row>
        <row r="434">
          <cell r="H434" t="str">
            <v>1010000_2</v>
          </cell>
          <cell r="L434" t="str">
            <v>MAFÜ</v>
          </cell>
          <cell r="V434" t="str">
            <v>kesine</v>
          </cell>
          <cell r="W434">
            <v>2022</v>
          </cell>
        </row>
        <row r="435">
          <cell r="H435" t="str">
            <v>2099100_1</v>
          </cell>
          <cell r="L435" t="str">
            <v>SUSE</v>
          </cell>
          <cell r="V435" t="str">
            <v>hea</v>
          </cell>
          <cell r="W435">
            <v>2025</v>
          </cell>
        </row>
        <row r="436">
          <cell r="H436" t="str">
            <v>1167200_1</v>
          </cell>
          <cell r="L436" t="str">
            <v>MAFÜ</v>
          </cell>
          <cell r="V436" t="str">
            <v>väga hea</v>
          </cell>
          <cell r="W436">
            <v>2022</v>
          </cell>
        </row>
        <row r="437">
          <cell r="H437" t="str">
            <v>1074600_4</v>
          </cell>
          <cell r="L437" t="str">
            <v>MAFÜ-FÜBE</v>
          </cell>
          <cell r="V437" t="str">
            <v>hea</v>
          </cell>
          <cell r="W437">
            <v>2025</v>
          </cell>
        </row>
        <row r="438">
          <cell r="H438" t="str">
            <v>2001600_1</v>
          </cell>
          <cell r="L438" t="str">
            <v>MAFÜ</v>
          </cell>
          <cell r="V438" t="str">
            <v>hea</v>
          </cell>
          <cell r="W438">
            <v>2024</v>
          </cell>
        </row>
        <row r="439">
          <cell r="H439" t="str">
            <v>1107000_1</v>
          </cell>
          <cell r="L439" t="str">
            <v>ÖSE</v>
          </cell>
          <cell r="V439" t="str">
            <v>hea</v>
          </cell>
          <cell r="W439">
            <v>2024</v>
          </cell>
        </row>
        <row r="440">
          <cell r="H440" t="str">
            <v>1003000_5</v>
          </cell>
          <cell r="L440" t="str">
            <v>KALA</v>
          </cell>
          <cell r="V440" t="str">
            <v>hea</v>
          </cell>
          <cell r="W440">
            <v>2024</v>
          </cell>
        </row>
        <row r="441">
          <cell r="H441" t="str">
            <v>2078700_1</v>
          </cell>
          <cell r="L441" t="str">
            <v>KALA</v>
          </cell>
          <cell r="V441" t="str">
            <v>väga hea</v>
          </cell>
          <cell r="W441">
            <v>2024</v>
          </cell>
        </row>
        <row r="442">
          <cell r="H442" t="str">
            <v>1047200_3</v>
          </cell>
          <cell r="L442" t="str">
            <v>FÜBE</v>
          </cell>
          <cell r="V442" t="str">
            <v>hea</v>
          </cell>
          <cell r="W442">
            <v>2023</v>
          </cell>
        </row>
        <row r="443">
          <cell r="H443" t="str">
            <v>2075600_1</v>
          </cell>
          <cell r="L443" t="str">
            <v>FÜBE</v>
          </cell>
          <cell r="V443" t="str">
            <v>hea</v>
          </cell>
          <cell r="W443">
            <v>2025</v>
          </cell>
        </row>
        <row r="444">
          <cell r="H444" t="str">
            <v>1145400_2</v>
          </cell>
          <cell r="L444" t="str">
            <v>FÜBE</v>
          </cell>
          <cell r="V444" t="str">
            <v>hea</v>
          </cell>
          <cell r="W444">
            <v>2025</v>
          </cell>
        </row>
        <row r="445">
          <cell r="H445" t="str">
            <v>1051900_1</v>
          </cell>
          <cell r="L445" t="str">
            <v>FÜBE</v>
          </cell>
          <cell r="V445" t="str">
            <v>väga hea</v>
          </cell>
          <cell r="W445">
            <v>2021</v>
          </cell>
        </row>
        <row r="446">
          <cell r="H446" t="str">
            <v>2155200_1</v>
          </cell>
          <cell r="L446" t="str">
            <v>ÖSE</v>
          </cell>
          <cell r="V446" t="str">
            <v>halb</v>
          </cell>
          <cell r="W446">
            <v>2022</v>
          </cell>
        </row>
        <row r="447">
          <cell r="H447" t="str">
            <v>1116600_2</v>
          </cell>
          <cell r="L447" t="str">
            <v>FÜBE</v>
          </cell>
          <cell r="V447" t="str">
            <v>hea</v>
          </cell>
          <cell r="W447">
            <v>2024</v>
          </cell>
        </row>
        <row r="448">
          <cell r="H448" t="str">
            <v>1112700_1</v>
          </cell>
          <cell r="L448" t="str">
            <v>SUSE</v>
          </cell>
          <cell r="V448" t="str">
            <v>väga hea</v>
          </cell>
          <cell r="W448">
            <v>2025</v>
          </cell>
        </row>
        <row r="449">
          <cell r="H449" t="str">
            <v>1003000_5</v>
          </cell>
          <cell r="L449" t="str">
            <v>KALA</v>
          </cell>
          <cell r="V449" t="str">
            <v>hea</v>
          </cell>
          <cell r="W449">
            <v>2024</v>
          </cell>
        </row>
        <row r="450">
          <cell r="H450" t="str">
            <v>1114200_2</v>
          </cell>
          <cell r="L450" t="str">
            <v>SUSE</v>
          </cell>
          <cell r="V450" t="str">
            <v>väga hea</v>
          </cell>
          <cell r="W450">
            <v>2024</v>
          </cell>
        </row>
        <row r="451">
          <cell r="H451" t="str">
            <v>1134700_2</v>
          </cell>
          <cell r="L451" t="str">
            <v>KALA</v>
          </cell>
          <cell r="V451" t="str">
            <v>hea</v>
          </cell>
          <cell r="W451">
            <v>2024</v>
          </cell>
        </row>
        <row r="452">
          <cell r="H452" t="str">
            <v>1123800_2</v>
          </cell>
          <cell r="L452" t="str">
            <v>SUSE</v>
          </cell>
          <cell r="V452" t="str">
            <v>hea</v>
          </cell>
          <cell r="W452">
            <v>2024</v>
          </cell>
        </row>
        <row r="453">
          <cell r="H453" t="str">
            <v>1110400_3</v>
          </cell>
          <cell r="L453" t="str">
            <v>FÜBE</v>
          </cell>
          <cell r="V453" t="str">
            <v>väga hea</v>
          </cell>
          <cell r="W453">
            <v>2024</v>
          </cell>
        </row>
        <row r="454">
          <cell r="H454" t="str">
            <v>1077900_2</v>
          </cell>
          <cell r="L454" t="str">
            <v>FÜKE</v>
          </cell>
          <cell r="V454" t="str">
            <v>hea</v>
          </cell>
          <cell r="W454">
            <v>2025</v>
          </cell>
        </row>
        <row r="455">
          <cell r="H455" t="str">
            <v>2113600_1</v>
          </cell>
          <cell r="L455" t="str">
            <v>SUSE</v>
          </cell>
          <cell r="V455" t="str">
            <v>hea</v>
          </cell>
          <cell r="W455">
            <v>2023</v>
          </cell>
        </row>
        <row r="456">
          <cell r="H456" t="str">
            <v>1119600_2</v>
          </cell>
          <cell r="L456" t="str">
            <v>FÜKE</v>
          </cell>
          <cell r="V456" t="str">
            <v>väga hea</v>
          </cell>
          <cell r="W456">
            <v>2023</v>
          </cell>
        </row>
        <row r="457">
          <cell r="H457" t="str">
            <v>1083500_3</v>
          </cell>
          <cell r="L457" t="str">
            <v>SUSE</v>
          </cell>
          <cell r="V457" t="str">
            <v>väga hea</v>
          </cell>
          <cell r="W457">
            <v>2025</v>
          </cell>
        </row>
        <row r="458">
          <cell r="H458" t="str">
            <v>2105300_1</v>
          </cell>
          <cell r="L458" t="str">
            <v>MAFÜ</v>
          </cell>
          <cell r="V458" t="str">
            <v>hea</v>
          </cell>
          <cell r="W458">
            <v>2024</v>
          </cell>
        </row>
        <row r="459">
          <cell r="H459" t="str">
            <v>1018300_1</v>
          </cell>
          <cell r="L459" t="str">
            <v>FÜKE</v>
          </cell>
          <cell r="V459" t="str">
            <v>väga hea</v>
          </cell>
          <cell r="W459">
            <v>2024</v>
          </cell>
        </row>
        <row r="460">
          <cell r="H460" t="str">
            <v>2089700_1</v>
          </cell>
          <cell r="L460" t="str">
            <v>SUSE</v>
          </cell>
          <cell r="V460" t="str">
            <v>hea</v>
          </cell>
          <cell r="W460">
            <v>2025</v>
          </cell>
        </row>
        <row r="461">
          <cell r="H461" t="str">
            <v>2075600_1</v>
          </cell>
          <cell r="L461" t="str">
            <v>MAFÜ</v>
          </cell>
          <cell r="V461" t="str">
            <v>kesine</v>
          </cell>
          <cell r="W461">
            <v>2025</v>
          </cell>
        </row>
        <row r="462">
          <cell r="H462" t="str">
            <v>1047900_2</v>
          </cell>
          <cell r="L462" t="str">
            <v>MAFÜ</v>
          </cell>
          <cell r="V462" t="str">
            <v>väga hea</v>
          </cell>
          <cell r="W462">
            <v>2024</v>
          </cell>
        </row>
        <row r="463">
          <cell r="H463" t="str">
            <v>1058700_3</v>
          </cell>
          <cell r="L463" t="str">
            <v>SUSE</v>
          </cell>
          <cell r="V463" t="str">
            <v>hea</v>
          </cell>
          <cell r="W463">
            <v>2024</v>
          </cell>
        </row>
        <row r="464">
          <cell r="H464" t="str">
            <v>2075600_1</v>
          </cell>
          <cell r="L464" t="str">
            <v>SUSE</v>
          </cell>
          <cell r="V464" t="str">
            <v>väga halb</v>
          </cell>
          <cell r="W464">
            <v>2025</v>
          </cell>
        </row>
        <row r="465">
          <cell r="H465" t="str">
            <v>1107000_3</v>
          </cell>
          <cell r="L465" t="str">
            <v>SUSE</v>
          </cell>
          <cell r="V465" t="str">
            <v>väga hea</v>
          </cell>
          <cell r="W465">
            <v>2025</v>
          </cell>
        </row>
        <row r="466">
          <cell r="H466" t="str">
            <v>1036500_2</v>
          </cell>
          <cell r="L466" t="str">
            <v>MAFÜ-FÜBE</v>
          </cell>
          <cell r="V466" t="str">
            <v>kesine</v>
          </cell>
          <cell r="W466">
            <v>2025</v>
          </cell>
        </row>
        <row r="467">
          <cell r="H467" t="str">
            <v>2083800_1</v>
          </cell>
          <cell r="L467" t="str">
            <v>FÜKE</v>
          </cell>
          <cell r="V467" t="str">
            <v>hea</v>
          </cell>
          <cell r="W467">
            <v>2025</v>
          </cell>
        </row>
        <row r="468">
          <cell r="H468" t="str">
            <v>1047900_1</v>
          </cell>
          <cell r="L468" t="str">
            <v>FÜKE</v>
          </cell>
          <cell r="V468" t="str">
            <v>kesine</v>
          </cell>
          <cell r="W468">
            <v>2022</v>
          </cell>
        </row>
        <row r="469">
          <cell r="H469" t="str">
            <v>2078700_1</v>
          </cell>
          <cell r="L469" t="str">
            <v>SUSE</v>
          </cell>
          <cell r="V469" t="str">
            <v>väga hea</v>
          </cell>
          <cell r="W469">
            <v>2024</v>
          </cell>
        </row>
        <row r="470">
          <cell r="H470" t="str">
            <v>1056900_2</v>
          </cell>
          <cell r="L470" t="str">
            <v>MAFÜ</v>
          </cell>
          <cell r="V470" t="str">
            <v>hea</v>
          </cell>
          <cell r="W470">
            <v>2025</v>
          </cell>
        </row>
        <row r="471">
          <cell r="H471" t="str">
            <v>2051340_1</v>
          </cell>
          <cell r="L471" t="str">
            <v>KALA</v>
          </cell>
          <cell r="V471" t="str">
            <v>väga hea</v>
          </cell>
          <cell r="W471">
            <v>2024</v>
          </cell>
        </row>
        <row r="472">
          <cell r="H472" t="str">
            <v>1123500_2</v>
          </cell>
          <cell r="L472" t="str">
            <v>SUSE</v>
          </cell>
          <cell r="V472" t="str">
            <v>väga hea</v>
          </cell>
          <cell r="W472">
            <v>2024</v>
          </cell>
        </row>
        <row r="473">
          <cell r="H473" t="str">
            <v>1065700_1</v>
          </cell>
          <cell r="L473" t="str">
            <v>ÖSE</v>
          </cell>
          <cell r="V473" t="str">
            <v>halb</v>
          </cell>
          <cell r="W473">
            <v>2021</v>
          </cell>
        </row>
        <row r="474">
          <cell r="H474" t="str">
            <v>2075600_1</v>
          </cell>
          <cell r="L474" t="str">
            <v>FÜBE</v>
          </cell>
          <cell r="V474" t="str">
            <v>hea</v>
          </cell>
          <cell r="W474">
            <v>2025</v>
          </cell>
        </row>
        <row r="475">
          <cell r="H475" t="str">
            <v>2083800_1</v>
          </cell>
          <cell r="L475" t="str">
            <v>FÜPLA</v>
          </cell>
          <cell r="V475" t="str">
            <v>hea</v>
          </cell>
          <cell r="W475">
            <v>2025</v>
          </cell>
        </row>
        <row r="476">
          <cell r="H476" t="str">
            <v>2075600_2</v>
          </cell>
          <cell r="L476" t="str">
            <v>FÜBE</v>
          </cell>
          <cell r="V476" t="str">
            <v>hea</v>
          </cell>
          <cell r="W476">
            <v>2025</v>
          </cell>
        </row>
        <row r="477">
          <cell r="H477" t="str">
            <v>2075600_1</v>
          </cell>
          <cell r="L477" t="str">
            <v>MAFÜ</v>
          </cell>
          <cell r="V477" t="str">
            <v>kesine</v>
          </cell>
          <cell r="W477">
            <v>2025</v>
          </cell>
        </row>
        <row r="478">
          <cell r="H478" t="str">
            <v>1036800_1</v>
          </cell>
          <cell r="L478" t="str">
            <v>SUSE</v>
          </cell>
          <cell r="V478" t="str">
            <v>hea</v>
          </cell>
          <cell r="W478">
            <v>2016</v>
          </cell>
        </row>
        <row r="479">
          <cell r="H479" t="str">
            <v>2100600_1</v>
          </cell>
          <cell r="L479" t="str">
            <v>FÜKE</v>
          </cell>
          <cell r="V479" t="str">
            <v>hea</v>
          </cell>
          <cell r="W479">
            <v>2023</v>
          </cell>
        </row>
        <row r="480">
          <cell r="H480" t="str">
            <v>1127400_3</v>
          </cell>
          <cell r="L480" t="str">
            <v>ÖSE</v>
          </cell>
          <cell r="V480" t="str">
            <v>hea</v>
          </cell>
          <cell r="W480">
            <v>2023</v>
          </cell>
        </row>
        <row r="481">
          <cell r="H481" t="str">
            <v>1023700_2</v>
          </cell>
          <cell r="L481" t="str">
            <v>MAFÜ</v>
          </cell>
          <cell r="V481" t="str">
            <v>hea</v>
          </cell>
          <cell r="W481">
            <v>2025</v>
          </cell>
        </row>
        <row r="482">
          <cell r="H482" t="str">
            <v>2052800_1</v>
          </cell>
          <cell r="L482" t="str">
            <v>FÜKE</v>
          </cell>
          <cell r="V482" t="str">
            <v>kesine</v>
          </cell>
          <cell r="W482">
            <v>2025</v>
          </cell>
        </row>
        <row r="483">
          <cell r="H483" t="str">
            <v>2055400_1</v>
          </cell>
          <cell r="L483" t="str">
            <v>KESE</v>
          </cell>
          <cell r="V483" t="str">
            <v>halb</v>
          </cell>
          <cell r="W483">
            <v>2024</v>
          </cell>
        </row>
        <row r="484">
          <cell r="H484" t="str">
            <v>2098500_1</v>
          </cell>
          <cell r="L484" t="str">
            <v>HÜMO</v>
          </cell>
          <cell r="V484" t="str">
            <v>kesine</v>
          </cell>
          <cell r="W484">
            <v>2023</v>
          </cell>
        </row>
        <row r="485">
          <cell r="H485" t="str">
            <v>1112700_2</v>
          </cell>
          <cell r="L485" t="str">
            <v>MAFÜ</v>
          </cell>
          <cell r="V485" t="str">
            <v>hea</v>
          </cell>
          <cell r="W485">
            <v>2023</v>
          </cell>
        </row>
        <row r="486">
          <cell r="H486" t="str">
            <v>1125700_2</v>
          </cell>
          <cell r="L486" t="str">
            <v>KALA</v>
          </cell>
          <cell r="V486" t="str">
            <v>kesine</v>
          </cell>
          <cell r="W486">
            <v>2023</v>
          </cell>
        </row>
        <row r="487">
          <cell r="H487" t="str">
            <v>1134700_2</v>
          </cell>
          <cell r="L487" t="str">
            <v>FÜBE</v>
          </cell>
          <cell r="V487" t="str">
            <v>väga hea</v>
          </cell>
          <cell r="W487">
            <v>2025</v>
          </cell>
        </row>
        <row r="488">
          <cell r="H488" t="str">
            <v>1123500_2</v>
          </cell>
          <cell r="L488" t="str">
            <v>ÖSE</v>
          </cell>
          <cell r="V488" t="str">
            <v>hea</v>
          </cell>
          <cell r="W488">
            <v>2025</v>
          </cell>
        </row>
        <row r="489">
          <cell r="H489" t="str">
            <v>1162600_1</v>
          </cell>
          <cell r="L489" t="str">
            <v>SUSE</v>
          </cell>
          <cell r="V489" t="str">
            <v>kesine</v>
          </cell>
          <cell r="W489">
            <v>2024</v>
          </cell>
        </row>
        <row r="490">
          <cell r="H490" t="str">
            <v>2006020_1</v>
          </cell>
          <cell r="L490" t="str">
            <v>FÜPLA</v>
          </cell>
          <cell r="V490" t="str">
            <v>väga hea</v>
          </cell>
          <cell r="W490">
            <v>2024</v>
          </cell>
        </row>
        <row r="491">
          <cell r="H491" t="str">
            <v>1061800_1</v>
          </cell>
          <cell r="L491" t="str">
            <v>MAFÜ</v>
          </cell>
          <cell r="V491" t="str">
            <v>väga hea</v>
          </cell>
          <cell r="W491">
            <v>2021</v>
          </cell>
        </row>
        <row r="492">
          <cell r="H492" t="str">
            <v>2126200_1</v>
          </cell>
          <cell r="L492" t="str">
            <v>SPETS</v>
          </cell>
          <cell r="V492" t="str">
            <v>hea</v>
          </cell>
          <cell r="W492">
            <v>2023</v>
          </cell>
        </row>
        <row r="493">
          <cell r="H493" t="str">
            <v>1095500_1</v>
          </cell>
          <cell r="L493" t="str">
            <v>FÜKE</v>
          </cell>
          <cell r="V493" t="str">
            <v>kesine</v>
          </cell>
          <cell r="W493">
            <v>2024</v>
          </cell>
        </row>
        <row r="494">
          <cell r="H494" t="str">
            <v>1107000_2</v>
          </cell>
          <cell r="L494" t="str">
            <v>SUSE</v>
          </cell>
          <cell r="V494" t="str">
            <v>väga hea</v>
          </cell>
          <cell r="W494">
            <v>2024</v>
          </cell>
        </row>
        <row r="495">
          <cell r="H495" t="str">
            <v>1096100_2</v>
          </cell>
          <cell r="L495" t="str">
            <v>KALA</v>
          </cell>
          <cell r="V495" t="str">
            <v>hea</v>
          </cell>
          <cell r="W495">
            <v>2025</v>
          </cell>
        </row>
        <row r="496">
          <cell r="H496" t="str">
            <v>1067000_1</v>
          </cell>
          <cell r="L496" t="str">
            <v>FÜBE</v>
          </cell>
          <cell r="V496" t="str">
            <v>hea</v>
          </cell>
          <cell r="W496">
            <v>2021</v>
          </cell>
        </row>
        <row r="497">
          <cell r="H497" t="str">
            <v>1066500_1</v>
          </cell>
          <cell r="L497" t="str">
            <v>FÜBE</v>
          </cell>
          <cell r="V497" t="str">
            <v>väga hea</v>
          </cell>
          <cell r="W497">
            <v>2021</v>
          </cell>
        </row>
        <row r="498">
          <cell r="H498" t="str">
            <v>1091400_1</v>
          </cell>
          <cell r="L498" t="str">
            <v>SUSE</v>
          </cell>
          <cell r="V498" t="str">
            <v>väga hea</v>
          </cell>
          <cell r="W498">
            <v>2023</v>
          </cell>
        </row>
        <row r="499">
          <cell r="H499" t="str">
            <v>1089200_3</v>
          </cell>
          <cell r="L499" t="str">
            <v>KALA</v>
          </cell>
          <cell r="V499" t="str">
            <v>kesine</v>
          </cell>
          <cell r="W499">
            <v>2025</v>
          </cell>
        </row>
        <row r="500">
          <cell r="H500" t="str">
            <v>1021200_1</v>
          </cell>
          <cell r="L500" t="str">
            <v>MAFÜ</v>
          </cell>
          <cell r="V500" t="str">
            <v>hea</v>
          </cell>
          <cell r="W500">
            <v>2016</v>
          </cell>
        </row>
        <row r="501">
          <cell r="H501" t="str">
            <v>1121400_1</v>
          </cell>
          <cell r="L501" t="str">
            <v>SUSE</v>
          </cell>
          <cell r="V501" t="str">
            <v>väga hea</v>
          </cell>
          <cell r="W501">
            <v>2018</v>
          </cell>
        </row>
        <row r="502">
          <cell r="H502" t="str">
            <v>1139100_3</v>
          </cell>
          <cell r="L502" t="str">
            <v>FÜKE</v>
          </cell>
          <cell r="V502" t="str">
            <v>väga hea</v>
          </cell>
          <cell r="W502">
            <v>2023</v>
          </cell>
        </row>
        <row r="503">
          <cell r="H503" t="str">
            <v>2070800_1</v>
          </cell>
          <cell r="L503" t="str">
            <v>SUSE</v>
          </cell>
          <cell r="V503" t="str">
            <v>väga hea</v>
          </cell>
          <cell r="W503">
            <v>2025</v>
          </cell>
        </row>
        <row r="504">
          <cell r="H504" t="str">
            <v>1153600_1</v>
          </cell>
          <cell r="L504" t="str">
            <v>SUSE</v>
          </cell>
          <cell r="V504" t="str">
            <v>väga hea</v>
          </cell>
          <cell r="W504">
            <v>2017</v>
          </cell>
        </row>
        <row r="505">
          <cell r="H505" t="str">
            <v>1022700_1</v>
          </cell>
          <cell r="L505" t="str">
            <v>FÜKE</v>
          </cell>
          <cell r="V505" t="str">
            <v>halb</v>
          </cell>
          <cell r="W505">
            <v>2016</v>
          </cell>
        </row>
        <row r="506">
          <cell r="H506" t="str">
            <v>2065100_1</v>
          </cell>
          <cell r="L506" t="str">
            <v>FÜKE</v>
          </cell>
          <cell r="V506" t="str">
            <v>hea</v>
          </cell>
          <cell r="W506">
            <v>2025</v>
          </cell>
        </row>
        <row r="507">
          <cell r="H507" t="str">
            <v>1123500_2</v>
          </cell>
          <cell r="L507" t="str">
            <v>SUSE</v>
          </cell>
          <cell r="V507" t="str">
            <v>väga hea</v>
          </cell>
          <cell r="W507">
            <v>2024</v>
          </cell>
        </row>
        <row r="508">
          <cell r="H508" t="str">
            <v>1074600_4</v>
          </cell>
          <cell r="L508" t="str">
            <v>ÖSE</v>
          </cell>
          <cell r="V508" t="str">
            <v>kesine</v>
          </cell>
          <cell r="W508">
            <v>2025</v>
          </cell>
        </row>
        <row r="509">
          <cell r="H509" t="str">
            <v>1152100_1</v>
          </cell>
          <cell r="L509" t="str">
            <v>SUSE</v>
          </cell>
          <cell r="V509" t="str">
            <v>väga hea</v>
          </cell>
          <cell r="W509">
            <v>2017</v>
          </cell>
        </row>
        <row r="510">
          <cell r="H510" t="str">
            <v>1053700_1</v>
          </cell>
          <cell r="L510" t="str">
            <v>KALA</v>
          </cell>
          <cell r="V510" t="str">
            <v>kesine</v>
          </cell>
          <cell r="W510">
            <v>2021</v>
          </cell>
        </row>
        <row r="511">
          <cell r="H511" t="str">
            <v>2093200_1</v>
          </cell>
          <cell r="L511" t="str">
            <v>KALA</v>
          </cell>
          <cell r="V511" t="str">
            <v>hea</v>
          </cell>
          <cell r="W511">
            <v>2023</v>
          </cell>
        </row>
        <row r="512">
          <cell r="H512" t="str">
            <v>2140300_1</v>
          </cell>
          <cell r="L512" t="str">
            <v>ÖSE</v>
          </cell>
          <cell r="V512" t="str">
            <v>hea</v>
          </cell>
          <cell r="W512">
            <v>2025</v>
          </cell>
        </row>
        <row r="513">
          <cell r="H513" t="str">
            <v>1030200_2</v>
          </cell>
          <cell r="L513" t="str">
            <v>MAFÜ-FÜBE</v>
          </cell>
          <cell r="V513" t="str">
            <v>väga hea</v>
          </cell>
          <cell r="W513">
            <v>2024</v>
          </cell>
        </row>
        <row r="514">
          <cell r="H514" t="str">
            <v>1145400_2</v>
          </cell>
          <cell r="L514" t="str">
            <v>KALA</v>
          </cell>
          <cell r="V514" t="str">
            <v>kesine</v>
          </cell>
          <cell r="W514">
            <v>2024</v>
          </cell>
        </row>
        <row r="515">
          <cell r="H515" t="str">
            <v>2136600_1</v>
          </cell>
          <cell r="L515" t="str">
            <v>FÜKE</v>
          </cell>
          <cell r="V515" t="str">
            <v>kesine</v>
          </cell>
          <cell r="W515">
            <v>2023</v>
          </cell>
        </row>
        <row r="516">
          <cell r="H516" t="str">
            <v>1080600_2</v>
          </cell>
          <cell r="L516" t="str">
            <v>MAFÜ</v>
          </cell>
          <cell r="V516" t="str">
            <v>väga hea</v>
          </cell>
          <cell r="W516">
            <v>2025</v>
          </cell>
        </row>
        <row r="517">
          <cell r="H517" t="str">
            <v>1145400_2</v>
          </cell>
          <cell r="L517" t="str">
            <v>ÖSE</v>
          </cell>
          <cell r="V517" t="str">
            <v>hea</v>
          </cell>
          <cell r="W517">
            <v>2025</v>
          </cell>
        </row>
        <row r="518">
          <cell r="H518" t="str">
            <v>1023600_1</v>
          </cell>
          <cell r="L518" t="str">
            <v>SUSE</v>
          </cell>
          <cell r="V518" t="str">
            <v>väga halb</v>
          </cell>
          <cell r="W518">
            <v>2016</v>
          </cell>
        </row>
        <row r="519">
          <cell r="H519" t="str">
            <v>2028300_1</v>
          </cell>
          <cell r="L519" t="str">
            <v>FÜPLA</v>
          </cell>
          <cell r="V519" t="str">
            <v>väga hea</v>
          </cell>
          <cell r="W519">
            <v>2025</v>
          </cell>
        </row>
        <row r="520">
          <cell r="H520" t="str">
            <v>1145000_1</v>
          </cell>
          <cell r="L520" t="str">
            <v>MAFÜ</v>
          </cell>
          <cell r="V520" t="str">
            <v>hea</v>
          </cell>
          <cell r="W520">
            <v>2018</v>
          </cell>
        </row>
        <row r="521">
          <cell r="H521" t="str">
            <v>1089200_3</v>
          </cell>
          <cell r="L521" t="str">
            <v>MAFÜ-FÜBE</v>
          </cell>
          <cell r="V521" t="str">
            <v>hea</v>
          </cell>
          <cell r="W521">
            <v>2025</v>
          </cell>
        </row>
        <row r="522">
          <cell r="H522" t="str">
            <v>1056900_2</v>
          </cell>
          <cell r="L522" t="str">
            <v>FÜBE</v>
          </cell>
          <cell r="V522" t="str">
            <v>väga hea</v>
          </cell>
          <cell r="W522">
            <v>2025</v>
          </cell>
        </row>
        <row r="523">
          <cell r="H523" t="str">
            <v>1112700_1</v>
          </cell>
          <cell r="L523" t="str">
            <v>SUSE</v>
          </cell>
          <cell r="V523" t="str">
            <v>väga hea</v>
          </cell>
          <cell r="W523">
            <v>2025</v>
          </cell>
        </row>
        <row r="524">
          <cell r="H524" t="str">
            <v>1003000_5</v>
          </cell>
          <cell r="L524" t="str">
            <v>SUSE</v>
          </cell>
          <cell r="V524" t="str">
            <v>väga hea</v>
          </cell>
          <cell r="W524">
            <v>2025</v>
          </cell>
        </row>
        <row r="525">
          <cell r="H525" t="str">
            <v>1030000_2</v>
          </cell>
          <cell r="L525" t="str">
            <v>FÜKE</v>
          </cell>
          <cell r="V525" t="str">
            <v>hea</v>
          </cell>
          <cell r="W525">
            <v>2025</v>
          </cell>
        </row>
        <row r="526">
          <cell r="H526" t="str">
            <v>1123800_2</v>
          </cell>
          <cell r="L526" t="str">
            <v>FÜKE</v>
          </cell>
          <cell r="V526" t="str">
            <v>hea</v>
          </cell>
          <cell r="W526">
            <v>2025</v>
          </cell>
        </row>
        <row r="527">
          <cell r="H527" t="str">
            <v>2057100_1</v>
          </cell>
          <cell r="L527" t="str">
            <v>SUSE</v>
          </cell>
          <cell r="V527" t="str">
            <v>hea</v>
          </cell>
          <cell r="W527">
            <v>2023</v>
          </cell>
        </row>
        <row r="528">
          <cell r="H528" t="str">
            <v>2075600_1</v>
          </cell>
          <cell r="L528" t="str">
            <v>MAFÜ</v>
          </cell>
          <cell r="V528" t="str">
            <v>kesine</v>
          </cell>
          <cell r="W528">
            <v>2025</v>
          </cell>
        </row>
        <row r="529">
          <cell r="H529" t="str">
            <v>1124100_2</v>
          </cell>
          <cell r="L529" t="str">
            <v>KALA</v>
          </cell>
          <cell r="V529" t="str">
            <v>hea</v>
          </cell>
          <cell r="W529">
            <v>2024</v>
          </cell>
        </row>
        <row r="530">
          <cell r="H530" t="str">
            <v>1000200_2</v>
          </cell>
          <cell r="L530" t="str">
            <v>MAFÜ</v>
          </cell>
          <cell r="V530" t="str">
            <v>kesine</v>
          </cell>
          <cell r="W530">
            <v>2024</v>
          </cell>
        </row>
        <row r="531">
          <cell r="H531" t="str">
            <v>2075600_2</v>
          </cell>
          <cell r="L531" t="str">
            <v>MAFÜ</v>
          </cell>
          <cell r="V531" t="str">
            <v>kesine</v>
          </cell>
          <cell r="W531">
            <v>2025</v>
          </cell>
        </row>
        <row r="532">
          <cell r="H532" t="str">
            <v>2073400_1</v>
          </cell>
          <cell r="L532" t="str">
            <v>ÖSE</v>
          </cell>
          <cell r="V532" t="str">
            <v>hea</v>
          </cell>
          <cell r="W532">
            <v>2023</v>
          </cell>
        </row>
        <row r="533">
          <cell r="H533" t="str">
            <v>2075600_2</v>
          </cell>
          <cell r="L533" t="str">
            <v>FÜPLA</v>
          </cell>
          <cell r="V533" t="str">
            <v>halb</v>
          </cell>
          <cell r="W533">
            <v>2025</v>
          </cell>
        </row>
        <row r="534">
          <cell r="H534" t="str">
            <v>1132500_1</v>
          </cell>
          <cell r="L534" t="str">
            <v>MAFÜ</v>
          </cell>
          <cell r="V534" t="str">
            <v>hea</v>
          </cell>
          <cell r="W534">
            <v>2023</v>
          </cell>
        </row>
        <row r="535">
          <cell r="H535" t="str">
            <v>2105300_1</v>
          </cell>
          <cell r="L535" t="str">
            <v>FÜPLA</v>
          </cell>
          <cell r="V535" t="str">
            <v>väga hea</v>
          </cell>
          <cell r="W535">
            <v>2025</v>
          </cell>
        </row>
        <row r="536">
          <cell r="H536" t="str">
            <v>1145400_2</v>
          </cell>
          <cell r="L536" t="str">
            <v>SUSE</v>
          </cell>
          <cell r="V536" t="str">
            <v>väga hea</v>
          </cell>
          <cell r="W536">
            <v>2025</v>
          </cell>
        </row>
        <row r="537">
          <cell r="H537" t="str">
            <v>1077900_2</v>
          </cell>
          <cell r="L537" t="str">
            <v>MAFÜ</v>
          </cell>
          <cell r="V537" t="str">
            <v>väga hea</v>
          </cell>
          <cell r="W537">
            <v>2023</v>
          </cell>
        </row>
        <row r="538">
          <cell r="H538" t="str">
            <v>2089700_1</v>
          </cell>
          <cell r="L538" t="str">
            <v>SUSE</v>
          </cell>
          <cell r="V538" t="str">
            <v>hea</v>
          </cell>
          <cell r="W538">
            <v>2025</v>
          </cell>
        </row>
        <row r="539">
          <cell r="H539" t="str">
            <v>1013700_3</v>
          </cell>
          <cell r="L539" t="str">
            <v>KALA</v>
          </cell>
          <cell r="V539" t="str">
            <v>hea</v>
          </cell>
          <cell r="W539">
            <v>2024</v>
          </cell>
        </row>
        <row r="540">
          <cell r="H540" t="str">
            <v>1059200_1</v>
          </cell>
          <cell r="L540" t="str">
            <v>SUSE</v>
          </cell>
          <cell r="V540" t="str">
            <v>kesine</v>
          </cell>
          <cell r="W540">
            <v>2022</v>
          </cell>
        </row>
        <row r="541">
          <cell r="H541" t="str">
            <v>2126100_1</v>
          </cell>
          <cell r="L541" t="str">
            <v>FÜKE</v>
          </cell>
          <cell r="V541" t="str">
            <v>hea</v>
          </cell>
          <cell r="W541">
            <v>2025</v>
          </cell>
        </row>
        <row r="542">
          <cell r="H542" t="str">
            <v>1068200_2</v>
          </cell>
          <cell r="L542" t="str">
            <v>SUSE</v>
          </cell>
          <cell r="V542" t="str">
            <v>väga hea</v>
          </cell>
          <cell r="W542">
            <v>2024</v>
          </cell>
        </row>
        <row r="543">
          <cell r="H543" t="str">
            <v>2088600_1</v>
          </cell>
          <cell r="L543" t="str">
            <v>MAFÜ</v>
          </cell>
          <cell r="V543" t="str">
            <v>hea</v>
          </cell>
          <cell r="W543">
            <v>2024</v>
          </cell>
        </row>
        <row r="544">
          <cell r="H544" t="str">
            <v>2075600_1</v>
          </cell>
          <cell r="L544" t="str">
            <v>SUSE</v>
          </cell>
          <cell r="V544" t="str">
            <v>väga halb</v>
          </cell>
          <cell r="W544">
            <v>2025</v>
          </cell>
        </row>
        <row r="545">
          <cell r="H545" t="str">
            <v>1008200_3</v>
          </cell>
          <cell r="L545" t="str">
            <v>SUSE</v>
          </cell>
          <cell r="V545" t="str">
            <v>väga hea</v>
          </cell>
          <cell r="W545">
            <v>2025</v>
          </cell>
        </row>
        <row r="546">
          <cell r="H546" t="str">
            <v>2073400_1</v>
          </cell>
          <cell r="L546" t="str">
            <v>KALA</v>
          </cell>
          <cell r="V546" t="str">
            <v>hea</v>
          </cell>
          <cell r="W546">
            <v>2023</v>
          </cell>
        </row>
        <row r="547">
          <cell r="H547" t="str">
            <v>1148700_3</v>
          </cell>
          <cell r="L547" t="str">
            <v>KALA</v>
          </cell>
          <cell r="V547" t="str">
            <v>hea</v>
          </cell>
          <cell r="W547">
            <v>2023</v>
          </cell>
        </row>
        <row r="548">
          <cell r="H548" t="str">
            <v>2039710_1</v>
          </cell>
          <cell r="L548" t="str">
            <v>HÜMO</v>
          </cell>
          <cell r="V548" t="str">
            <v>väga hea</v>
          </cell>
          <cell r="W548">
            <v>2020</v>
          </cell>
        </row>
        <row r="549">
          <cell r="H549" t="str">
            <v>2114800_1</v>
          </cell>
          <cell r="L549" t="str">
            <v>HÜMO</v>
          </cell>
          <cell r="V549" t="str">
            <v>hea</v>
          </cell>
          <cell r="W549">
            <v>2019</v>
          </cell>
        </row>
        <row r="550">
          <cell r="H550" t="str">
            <v>1018300_2</v>
          </cell>
          <cell r="L550" t="str">
            <v>FÜKE</v>
          </cell>
          <cell r="V550" t="str">
            <v>väga hea</v>
          </cell>
          <cell r="W550">
            <v>2024</v>
          </cell>
        </row>
        <row r="551">
          <cell r="H551" t="str">
            <v>1000200_2</v>
          </cell>
          <cell r="L551" t="str">
            <v>FÜKE</v>
          </cell>
          <cell r="V551" t="str">
            <v>väga hea</v>
          </cell>
          <cell r="W551">
            <v>2025</v>
          </cell>
        </row>
        <row r="552">
          <cell r="H552" t="str">
            <v>1022700_1</v>
          </cell>
          <cell r="L552" t="str">
            <v>SUSE</v>
          </cell>
          <cell r="V552" t="str">
            <v>halb</v>
          </cell>
          <cell r="W552">
            <v>2016</v>
          </cell>
        </row>
        <row r="553">
          <cell r="H553" t="str">
            <v>1023600_1</v>
          </cell>
          <cell r="L553" t="str">
            <v>MAFÜ</v>
          </cell>
          <cell r="V553" t="str">
            <v>väga hea</v>
          </cell>
          <cell r="W553">
            <v>2016</v>
          </cell>
        </row>
        <row r="554">
          <cell r="H554" t="str">
            <v>1085000_1</v>
          </cell>
          <cell r="L554" t="str">
            <v>MAFÜ-FÜBE</v>
          </cell>
          <cell r="V554" t="str">
            <v>hea</v>
          </cell>
          <cell r="W554">
            <v>2025</v>
          </cell>
        </row>
        <row r="555">
          <cell r="H555" t="str">
            <v>2078730_1</v>
          </cell>
          <cell r="L555" t="str">
            <v>FÜPLA</v>
          </cell>
          <cell r="V555" t="str">
            <v>hea</v>
          </cell>
          <cell r="W555">
            <v>2024</v>
          </cell>
        </row>
        <row r="556">
          <cell r="H556" t="str">
            <v>1062200_1</v>
          </cell>
          <cell r="L556" t="str">
            <v>ÖSE</v>
          </cell>
          <cell r="V556" t="str">
            <v>halb</v>
          </cell>
          <cell r="W556">
            <v>2025</v>
          </cell>
        </row>
        <row r="557">
          <cell r="H557" t="str">
            <v>1056900_2</v>
          </cell>
          <cell r="L557" t="str">
            <v>KALA</v>
          </cell>
          <cell r="V557" t="str">
            <v>hea</v>
          </cell>
          <cell r="W557">
            <v>2024</v>
          </cell>
        </row>
        <row r="558">
          <cell r="H558" t="str">
            <v>1044400_2</v>
          </cell>
          <cell r="L558" t="str">
            <v>SUSE</v>
          </cell>
          <cell r="V558" t="str">
            <v>väga hea</v>
          </cell>
          <cell r="W558">
            <v>2024</v>
          </cell>
        </row>
        <row r="559">
          <cell r="H559" t="str">
            <v>2075600_1</v>
          </cell>
          <cell r="L559" t="str">
            <v>FÜBE</v>
          </cell>
          <cell r="V559" t="str">
            <v>hea</v>
          </cell>
          <cell r="W559">
            <v>2025</v>
          </cell>
        </row>
        <row r="560">
          <cell r="H560" t="str">
            <v>1114200_2</v>
          </cell>
          <cell r="L560" t="str">
            <v>SUSE</v>
          </cell>
          <cell r="V560" t="str">
            <v>väga hea</v>
          </cell>
          <cell r="W560">
            <v>2024</v>
          </cell>
        </row>
        <row r="561">
          <cell r="H561" t="str">
            <v>1132500_1</v>
          </cell>
          <cell r="L561" t="str">
            <v>FÜBE</v>
          </cell>
          <cell r="V561" t="str">
            <v>väga hea</v>
          </cell>
          <cell r="W561">
            <v>2023</v>
          </cell>
        </row>
        <row r="562">
          <cell r="H562" t="str">
            <v>1112700_1</v>
          </cell>
          <cell r="L562" t="str">
            <v>MAFÜ</v>
          </cell>
          <cell r="V562" t="str">
            <v>hea</v>
          </cell>
          <cell r="W562">
            <v>2025</v>
          </cell>
        </row>
        <row r="563">
          <cell r="H563" t="str">
            <v>2071500_1</v>
          </cell>
          <cell r="L563" t="str">
            <v>FÜKE</v>
          </cell>
          <cell r="V563" t="str">
            <v>kesine</v>
          </cell>
          <cell r="W563">
            <v>2024</v>
          </cell>
        </row>
        <row r="564">
          <cell r="H564" t="str">
            <v>2083800_1</v>
          </cell>
          <cell r="L564" t="str">
            <v>KESE</v>
          </cell>
          <cell r="V564" t="str">
            <v>halb</v>
          </cell>
          <cell r="W564">
            <v>2023</v>
          </cell>
        </row>
        <row r="565">
          <cell r="H565" t="str">
            <v>1130700_2</v>
          </cell>
          <cell r="L565" t="str">
            <v>SUSE</v>
          </cell>
          <cell r="V565" t="str">
            <v>väga hea</v>
          </cell>
          <cell r="W565">
            <v>2017</v>
          </cell>
        </row>
        <row r="566">
          <cell r="H566" t="str">
            <v>1075600_1</v>
          </cell>
          <cell r="L566" t="str">
            <v>KALA</v>
          </cell>
          <cell r="V566" t="str">
            <v>kesine</v>
          </cell>
          <cell r="W566">
            <v>2025</v>
          </cell>
        </row>
        <row r="567">
          <cell r="H567" t="str">
            <v>1003000_2</v>
          </cell>
          <cell r="L567" t="str">
            <v>FÜBE</v>
          </cell>
          <cell r="V567" t="str">
            <v>hea</v>
          </cell>
          <cell r="W567">
            <v>2025</v>
          </cell>
        </row>
        <row r="568">
          <cell r="H568" t="str">
            <v>2064400_1</v>
          </cell>
          <cell r="L568" t="str">
            <v>FÜBE</v>
          </cell>
          <cell r="V568" t="str">
            <v>hea</v>
          </cell>
          <cell r="W568">
            <v>2019</v>
          </cell>
        </row>
        <row r="569">
          <cell r="H569" t="str">
            <v>1018200_1</v>
          </cell>
          <cell r="L569" t="str">
            <v>MAFÜ</v>
          </cell>
          <cell r="V569" t="str">
            <v>hea</v>
          </cell>
          <cell r="W569">
            <v>2016</v>
          </cell>
        </row>
        <row r="570">
          <cell r="H570" t="str">
            <v>1123500_2</v>
          </cell>
          <cell r="L570" t="str">
            <v>KALA</v>
          </cell>
          <cell r="V570" t="str">
            <v>hea</v>
          </cell>
          <cell r="W570">
            <v>2024</v>
          </cell>
        </row>
        <row r="571">
          <cell r="H571" t="str">
            <v>1120600_1</v>
          </cell>
          <cell r="L571" t="str">
            <v>MAFÜ</v>
          </cell>
          <cell r="V571" t="str">
            <v>hea</v>
          </cell>
          <cell r="W571">
            <v>2018</v>
          </cell>
        </row>
        <row r="572">
          <cell r="H572" t="str">
            <v>1018000_2</v>
          </cell>
          <cell r="L572" t="str">
            <v>SUSE</v>
          </cell>
          <cell r="V572" t="str">
            <v>väga hea</v>
          </cell>
          <cell r="W572">
            <v>2023</v>
          </cell>
        </row>
        <row r="573">
          <cell r="H573" t="str">
            <v>2003900_1</v>
          </cell>
          <cell r="L573" t="str">
            <v>FÜPLA</v>
          </cell>
          <cell r="V573" t="str">
            <v>väga hea</v>
          </cell>
          <cell r="W573">
            <v>2025</v>
          </cell>
        </row>
        <row r="574">
          <cell r="H574" t="str">
            <v>1118100_1</v>
          </cell>
          <cell r="L574" t="str">
            <v>FÜBE</v>
          </cell>
          <cell r="V574" t="str">
            <v>hea</v>
          </cell>
          <cell r="W574">
            <v>2022</v>
          </cell>
        </row>
        <row r="575">
          <cell r="H575" t="str">
            <v>2075600_1</v>
          </cell>
          <cell r="L575" t="str">
            <v>FÜPLA</v>
          </cell>
          <cell r="V575" t="str">
            <v>halb</v>
          </cell>
          <cell r="W575">
            <v>2025</v>
          </cell>
        </row>
        <row r="576">
          <cell r="H576" t="str">
            <v>1013700_3</v>
          </cell>
          <cell r="L576" t="str">
            <v>FÜBE</v>
          </cell>
          <cell r="V576" t="str">
            <v>hea</v>
          </cell>
          <cell r="W576">
            <v>2025</v>
          </cell>
        </row>
        <row r="577">
          <cell r="H577" t="str">
            <v>1106500_1</v>
          </cell>
          <cell r="L577" t="str">
            <v>MAFÜ-FÜBE</v>
          </cell>
          <cell r="V577" t="str">
            <v>väga hea</v>
          </cell>
          <cell r="W577">
            <v>2025</v>
          </cell>
        </row>
        <row r="578">
          <cell r="H578" t="str">
            <v>1018000_2</v>
          </cell>
          <cell r="L578" t="str">
            <v>MAFÜ</v>
          </cell>
          <cell r="V578" t="str">
            <v>hea</v>
          </cell>
          <cell r="W578">
            <v>2023</v>
          </cell>
        </row>
        <row r="579">
          <cell r="H579" t="str">
            <v>1164300_1</v>
          </cell>
          <cell r="L579" t="str">
            <v>FÜKE</v>
          </cell>
          <cell r="V579" t="str">
            <v>kesine</v>
          </cell>
          <cell r="W579">
            <v>2024</v>
          </cell>
        </row>
        <row r="580">
          <cell r="H580" t="str">
            <v>1104700_1</v>
          </cell>
          <cell r="L580" t="str">
            <v>FÜBE</v>
          </cell>
          <cell r="V580" t="str">
            <v>väga hea</v>
          </cell>
          <cell r="W580">
            <v>2024</v>
          </cell>
        </row>
        <row r="581">
          <cell r="H581" t="str">
            <v>1080600_2</v>
          </cell>
          <cell r="L581" t="str">
            <v>ÖSE</v>
          </cell>
          <cell r="V581" t="str">
            <v>hea</v>
          </cell>
          <cell r="W581">
            <v>2025</v>
          </cell>
        </row>
        <row r="582">
          <cell r="H582" t="str">
            <v>1074600_4</v>
          </cell>
          <cell r="L582" t="str">
            <v>FÜBE</v>
          </cell>
          <cell r="V582" t="str">
            <v>hea</v>
          </cell>
          <cell r="W582">
            <v>2025</v>
          </cell>
        </row>
        <row r="583">
          <cell r="H583" t="str">
            <v>2054000_1</v>
          </cell>
          <cell r="L583" t="str">
            <v>KALA</v>
          </cell>
          <cell r="V583" t="str">
            <v>hea</v>
          </cell>
          <cell r="W583">
            <v>2023</v>
          </cell>
        </row>
        <row r="584">
          <cell r="H584" t="str">
            <v>1085000_2</v>
          </cell>
          <cell r="L584" t="str">
            <v>KALA</v>
          </cell>
          <cell r="V584" t="str">
            <v>väga hea</v>
          </cell>
          <cell r="W584">
            <v>2020</v>
          </cell>
        </row>
        <row r="585">
          <cell r="H585" t="str">
            <v>1136000_1</v>
          </cell>
          <cell r="L585" t="str">
            <v>KALA</v>
          </cell>
          <cell r="V585" t="str">
            <v>kesine</v>
          </cell>
          <cell r="W585">
            <v>2017</v>
          </cell>
        </row>
        <row r="586">
          <cell r="H586" t="str">
            <v>1136000_1</v>
          </cell>
          <cell r="L586" t="str">
            <v>FÜKE</v>
          </cell>
          <cell r="V586" t="str">
            <v>väga hea</v>
          </cell>
          <cell r="W586">
            <v>2023</v>
          </cell>
        </row>
        <row r="587">
          <cell r="H587" t="str">
            <v>2084300_1</v>
          </cell>
          <cell r="L587" t="str">
            <v>SUSE</v>
          </cell>
          <cell r="V587" t="str">
            <v>hea</v>
          </cell>
          <cell r="W587">
            <v>2025</v>
          </cell>
        </row>
        <row r="588">
          <cell r="H588" t="str">
            <v>1054100_1</v>
          </cell>
          <cell r="L588" t="str">
            <v>SUSE</v>
          </cell>
          <cell r="V588" t="str">
            <v>kesine</v>
          </cell>
          <cell r="W588">
            <v>2021</v>
          </cell>
        </row>
        <row r="589">
          <cell r="H589" t="str">
            <v>1139100_2</v>
          </cell>
          <cell r="L589" t="str">
            <v>SUSE</v>
          </cell>
          <cell r="V589" t="str">
            <v>kesine</v>
          </cell>
          <cell r="W589">
            <v>2017</v>
          </cell>
        </row>
        <row r="590">
          <cell r="H590" t="str">
            <v>1052600_2</v>
          </cell>
          <cell r="L590" t="str">
            <v>FÜKE</v>
          </cell>
          <cell r="V590" t="str">
            <v>hea</v>
          </cell>
          <cell r="W590">
            <v>2025</v>
          </cell>
        </row>
        <row r="591">
          <cell r="H591" t="str">
            <v>2099100_1</v>
          </cell>
          <cell r="L591" t="str">
            <v>FÜBE</v>
          </cell>
          <cell r="V591" t="str">
            <v>väga hea</v>
          </cell>
          <cell r="W591">
            <v>2025</v>
          </cell>
        </row>
        <row r="592">
          <cell r="H592" t="str">
            <v>1079200_1</v>
          </cell>
          <cell r="L592" t="str">
            <v>ÖSE</v>
          </cell>
          <cell r="V592" t="str">
            <v>kesine</v>
          </cell>
          <cell r="W592">
            <v>2025</v>
          </cell>
        </row>
        <row r="593">
          <cell r="H593" t="str">
            <v>2155900_1</v>
          </cell>
          <cell r="L593" t="str">
            <v>FÜKE</v>
          </cell>
          <cell r="V593" t="str">
            <v>hea</v>
          </cell>
          <cell r="W593">
            <v>2023</v>
          </cell>
        </row>
        <row r="594">
          <cell r="H594" t="str">
            <v>2056900_1</v>
          </cell>
          <cell r="L594" t="str">
            <v>FÜKE</v>
          </cell>
          <cell r="V594" t="str">
            <v>kesine</v>
          </cell>
          <cell r="W594">
            <v>2023</v>
          </cell>
        </row>
        <row r="595">
          <cell r="H595" t="str">
            <v>1072900_2</v>
          </cell>
          <cell r="L595" t="str">
            <v>FÜBE</v>
          </cell>
          <cell r="V595" t="str">
            <v>väga hea</v>
          </cell>
          <cell r="W595">
            <v>2023</v>
          </cell>
        </row>
        <row r="596">
          <cell r="H596" t="str">
            <v>1113100_1</v>
          </cell>
          <cell r="L596" t="str">
            <v>SUSE</v>
          </cell>
          <cell r="V596" t="str">
            <v>väga hea</v>
          </cell>
          <cell r="W596">
            <v>2017</v>
          </cell>
        </row>
        <row r="597">
          <cell r="H597" t="str">
            <v>1128600_1</v>
          </cell>
          <cell r="L597" t="str">
            <v>MAFÜ</v>
          </cell>
          <cell r="V597" t="str">
            <v>väga hea</v>
          </cell>
          <cell r="W597">
            <v>2017</v>
          </cell>
        </row>
        <row r="598">
          <cell r="H598" t="str">
            <v>1136000_3</v>
          </cell>
          <cell r="L598" t="str">
            <v>KALA</v>
          </cell>
          <cell r="V598" t="str">
            <v>halb</v>
          </cell>
          <cell r="W598">
            <v>2023</v>
          </cell>
        </row>
        <row r="599">
          <cell r="H599" t="str">
            <v>2129700_1</v>
          </cell>
          <cell r="L599" t="str">
            <v>SUSE</v>
          </cell>
          <cell r="V599" t="str">
            <v>väga hea</v>
          </cell>
          <cell r="W599">
            <v>2025</v>
          </cell>
        </row>
        <row r="600">
          <cell r="H600" t="str">
            <v>1092200_1</v>
          </cell>
          <cell r="L600" t="str">
            <v>SUSE</v>
          </cell>
          <cell r="V600" t="str">
            <v>väga hea</v>
          </cell>
          <cell r="W600">
            <v>2025</v>
          </cell>
        </row>
        <row r="601">
          <cell r="H601" t="str">
            <v>1083500_2</v>
          </cell>
          <cell r="L601" t="str">
            <v>KESE</v>
          </cell>
          <cell r="V601" t="str">
            <v>hea</v>
          </cell>
          <cell r="W601">
            <v>2025</v>
          </cell>
        </row>
        <row r="602">
          <cell r="H602" t="str">
            <v>2057100_1</v>
          </cell>
          <cell r="L602" t="str">
            <v>FÜBE</v>
          </cell>
          <cell r="V602" t="str">
            <v>väga hea</v>
          </cell>
          <cell r="W602">
            <v>2023</v>
          </cell>
        </row>
        <row r="603">
          <cell r="H603" t="str">
            <v>1083500_2</v>
          </cell>
          <cell r="L603" t="str">
            <v>KALA</v>
          </cell>
          <cell r="V603" t="str">
            <v>hea</v>
          </cell>
          <cell r="W603">
            <v>2025</v>
          </cell>
        </row>
        <row r="604">
          <cell r="H604" t="str">
            <v>2001600_1</v>
          </cell>
          <cell r="L604" t="str">
            <v>ÖSE</v>
          </cell>
          <cell r="V604" t="str">
            <v>kesine</v>
          </cell>
          <cell r="W604">
            <v>2024</v>
          </cell>
        </row>
        <row r="605">
          <cell r="H605" t="str">
            <v>2078700_1</v>
          </cell>
          <cell r="L605" t="str">
            <v>SUSE</v>
          </cell>
          <cell r="V605" t="str">
            <v>väga hea</v>
          </cell>
          <cell r="W605">
            <v>2024</v>
          </cell>
        </row>
        <row r="606">
          <cell r="H606" t="str">
            <v>2028400_1</v>
          </cell>
          <cell r="L606" t="str">
            <v>SUSE</v>
          </cell>
          <cell r="V606" t="str">
            <v>kesine</v>
          </cell>
          <cell r="W606">
            <v>2021</v>
          </cell>
        </row>
        <row r="607">
          <cell r="H607" t="str">
            <v>1105000_1</v>
          </cell>
          <cell r="L607" t="str">
            <v>KALA</v>
          </cell>
          <cell r="V607" t="str">
            <v>kesine</v>
          </cell>
          <cell r="W607">
            <v>2019</v>
          </cell>
        </row>
        <row r="608">
          <cell r="H608" t="str">
            <v>1101700_2</v>
          </cell>
          <cell r="L608" t="str">
            <v>MAFÜ</v>
          </cell>
          <cell r="V608" t="str">
            <v>hea</v>
          </cell>
          <cell r="W608">
            <v>2025</v>
          </cell>
        </row>
        <row r="609">
          <cell r="H609" t="str">
            <v>2057300_1</v>
          </cell>
          <cell r="L609" t="str">
            <v>SUSE</v>
          </cell>
          <cell r="V609" t="str">
            <v>kesine</v>
          </cell>
          <cell r="W609">
            <v>2024</v>
          </cell>
        </row>
        <row r="610">
          <cell r="H610" t="str">
            <v>2075600_1</v>
          </cell>
          <cell r="L610" t="str">
            <v>MAFÜ</v>
          </cell>
          <cell r="V610" t="str">
            <v>kesine</v>
          </cell>
          <cell r="W610">
            <v>2025</v>
          </cell>
        </row>
        <row r="611">
          <cell r="H611" t="str">
            <v>1040900_2</v>
          </cell>
          <cell r="L611" t="str">
            <v>FÜBE</v>
          </cell>
          <cell r="V611" t="str">
            <v>väga hea</v>
          </cell>
          <cell r="W611">
            <v>2025</v>
          </cell>
        </row>
        <row r="612">
          <cell r="H612" t="str">
            <v>1085000_1</v>
          </cell>
          <cell r="L612" t="str">
            <v>SPETS</v>
          </cell>
          <cell r="V612" t="str">
            <v>hea</v>
          </cell>
          <cell r="W612">
            <v>2023</v>
          </cell>
        </row>
        <row r="613">
          <cell r="H613" t="str">
            <v>1131600_4</v>
          </cell>
          <cell r="L613" t="str">
            <v>FÜBE</v>
          </cell>
          <cell r="V613" t="str">
            <v>väga hea</v>
          </cell>
          <cell r="W613">
            <v>2023</v>
          </cell>
        </row>
        <row r="614">
          <cell r="H614" t="str">
            <v>1080600_2</v>
          </cell>
          <cell r="L614" t="str">
            <v>KALA</v>
          </cell>
          <cell r="V614" t="str">
            <v>väga hea</v>
          </cell>
          <cell r="W614">
            <v>2024</v>
          </cell>
        </row>
        <row r="615">
          <cell r="H615" t="str">
            <v>1065700_1</v>
          </cell>
          <cell r="L615" t="str">
            <v>KALA</v>
          </cell>
          <cell r="V615" t="str">
            <v>hea</v>
          </cell>
          <cell r="W615">
            <v>2021</v>
          </cell>
        </row>
        <row r="616">
          <cell r="H616" t="str">
            <v>2075600_1</v>
          </cell>
          <cell r="L616" t="str">
            <v>FÜBE</v>
          </cell>
          <cell r="V616" t="str">
            <v>hea</v>
          </cell>
          <cell r="W616">
            <v>2025</v>
          </cell>
        </row>
        <row r="617">
          <cell r="H617" t="str">
            <v>1074600_4</v>
          </cell>
          <cell r="L617" t="str">
            <v>FÜBE</v>
          </cell>
          <cell r="V617" t="str">
            <v>hea</v>
          </cell>
          <cell r="W617">
            <v>2025</v>
          </cell>
        </row>
        <row r="618">
          <cell r="H618" t="str">
            <v>1125700_2</v>
          </cell>
          <cell r="L618" t="str">
            <v>ÖSE</v>
          </cell>
          <cell r="V618" t="str">
            <v>kesine</v>
          </cell>
          <cell r="W618">
            <v>2023</v>
          </cell>
        </row>
        <row r="619">
          <cell r="H619" t="str">
            <v>1095800_1</v>
          </cell>
          <cell r="L619" t="str">
            <v>MAFÜ</v>
          </cell>
          <cell r="V619" t="str">
            <v>hea</v>
          </cell>
          <cell r="W619">
            <v>2020</v>
          </cell>
        </row>
        <row r="620">
          <cell r="H620" t="str">
            <v>1021500_1</v>
          </cell>
          <cell r="L620" t="str">
            <v>SUSE</v>
          </cell>
          <cell r="V620" t="str">
            <v>väga hea</v>
          </cell>
          <cell r="W620">
            <v>2016</v>
          </cell>
        </row>
        <row r="621">
          <cell r="H621" t="str">
            <v>2129800_1</v>
          </cell>
          <cell r="L621" t="str">
            <v>FÜBE</v>
          </cell>
          <cell r="V621" t="str">
            <v>väga hea</v>
          </cell>
          <cell r="W621">
            <v>2025</v>
          </cell>
        </row>
        <row r="622">
          <cell r="H622" t="str">
            <v>1062200_4</v>
          </cell>
          <cell r="L622" t="str">
            <v>SPETS</v>
          </cell>
          <cell r="V622" t="str">
            <v>hea</v>
          </cell>
          <cell r="W622">
            <v>2025</v>
          </cell>
        </row>
        <row r="623">
          <cell r="H623" t="str">
            <v>1023700_2</v>
          </cell>
          <cell r="L623" t="str">
            <v>MAFÜ</v>
          </cell>
          <cell r="V623" t="str">
            <v>hea</v>
          </cell>
          <cell r="W623">
            <v>2025</v>
          </cell>
        </row>
        <row r="624">
          <cell r="H624" t="str">
            <v>1123500_2</v>
          </cell>
          <cell r="L624" t="str">
            <v>FÜBE</v>
          </cell>
          <cell r="V624" t="str">
            <v>hea</v>
          </cell>
          <cell r="W624">
            <v>2024</v>
          </cell>
        </row>
        <row r="625">
          <cell r="H625" t="str">
            <v>2075600_1</v>
          </cell>
          <cell r="L625" t="str">
            <v>FÜPLA</v>
          </cell>
          <cell r="V625" t="str">
            <v>halb</v>
          </cell>
          <cell r="W625">
            <v>2025</v>
          </cell>
        </row>
        <row r="626">
          <cell r="H626" t="str">
            <v>1025100_1</v>
          </cell>
          <cell r="L626" t="str">
            <v>FÜBE</v>
          </cell>
          <cell r="V626" t="str">
            <v>hea</v>
          </cell>
          <cell r="W626">
            <v>2024</v>
          </cell>
        </row>
        <row r="627">
          <cell r="H627" t="str">
            <v>1010000_2</v>
          </cell>
          <cell r="L627" t="str">
            <v>SUSE</v>
          </cell>
          <cell r="V627" t="str">
            <v>hea</v>
          </cell>
          <cell r="W627">
            <v>2022</v>
          </cell>
        </row>
        <row r="628">
          <cell r="H628" t="str">
            <v>1059900_2</v>
          </cell>
          <cell r="L628" t="str">
            <v>FÜKE</v>
          </cell>
          <cell r="V628" t="str">
            <v>väga hea</v>
          </cell>
          <cell r="W628">
            <v>2025</v>
          </cell>
        </row>
        <row r="629">
          <cell r="H629" t="str">
            <v>1066500_1</v>
          </cell>
          <cell r="L629" t="str">
            <v>MAFÜ</v>
          </cell>
          <cell r="V629" t="str">
            <v>hea</v>
          </cell>
          <cell r="W629">
            <v>2021</v>
          </cell>
        </row>
        <row r="630">
          <cell r="H630" t="str">
            <v>2075600_1</v>
          </cell>
          <cell r="L630" t="str">
            <v>MAFÜ</v>
          </cell>
          <cell r="V630" t="str">
            <v>kesine</v>
          </cell>
          <cell r="W630">
            <v>2025</v>
          </cell>
        </row>
        <row r="631">
          <cell r="H631" t="str">
            <v>2075600_1</v>
          </cell>
          <cell r="L631" t="str">
            <v>MAFÜ</v>
          </cell>
          <cell r="V631" t="str">
            <v>kesine</v>
          </cell>
          <cell r="W631">
            <v>2025</v>
          </cell>
        </row>
        <row r="632">
          <cell r="H632" t="str">
            <v>2075600_1</v>
          </cell>
          <cell r="L632" t="str">
            <v>FÜPLA</v>
          </cell>
          <cell r="V632" t="str">
            <v>halb</v>
          </cell>
          <cell r="W632">
            <v>2025</v>
          </cell>
        </row>
        <row r="633">
          <cell r="H633" t="str">
            <v>1094500_2</v>
          </cell>
          <cell r="L633" t="str">
            <v>MAFÜ</v>
          </cell>
          <cell r="V633" t="str">
            <v>hea</v>
          </cell>
          <cell r="W633">
            <v>2025</v>
          </cell>
        </row>
        <row r="634">
          <cell r="H634" t="str">
            <v>1111500_1</v>
          </cell>
          <cell r="L634" t="str">
            <v>MAFÜ</v>
          </cell>
          <cell r="V634" t="str">
            <v>väga hea</v>
          </cell>
          <cell r="W634">
            <v>2019</v>
          </cell>
        </row>
        <row r="635">
          <cell r="H635" t="str">
            <v>1136000_1</v>
          </cell>
          <cell r="L635" t="str">
            <v>KALA</v>
          </cell>
          <cell r="V635" t="str">
            <v>kesine</v>
          </cell>
          <cell r="W635">
            <v>2017</v>
          </cell>
        </row>
        <row r="636">
          <cell r="H636" t="str">
            <v>1044400_2</v>
          </cell>
          <cell r="L636" t="str">
            <v>SUSE</v>
          </cell>
          <cell r="V636" t="str">
            <v>väga hea</v>
          </cell>
          <cell r="W636">
            <v>2024</v>
          </cell>
        </row>
        <row r="637">
          <cell r="H637" t="str">
            <v>2011500_1</v>
          </cell>
          <cell r="L637" t="str">
            <v>SUSE</v>
          </cell>
          <cell r="V637" t="str">
            <v>väga hea</v>
          </cell>
          <cell r="W637">
            <v>2025</v>
          </cell>
        </row>
        <row r="638">
          <cell r="H638" t="str">
            <v>1060400_1</v>
          </cell>
          <cell r="L638" t="str">
            <v>SUSE</v>
          </cell>
          <cell r="V638" t="str">
            <v>hea</v>
          </cell>
          <cell r="W638">
            <v>2021</v>
          </cell>
        </row>
        <row r="639">
          <cell r="H639" t="str">
            <v>1094500_2</v>
          </cell>
          <cell r="L639" t="str">
            <v>SPETS</v>
          </cell>
          <cell r="V639" t="str">
            <v>hea</v>
          </cell>
          <cell r="W639">
            <v>2023</v>
          </cell>
        </row>
        <row r="640">
          <cell r="H640" t="str">
            <v>2136600_1</v>
          </cell>
          <cell r="L640" t="str">
            <v>HÜMO</v>
          </cell>
          <cell r="V640" t="str">
            <v>hea</v>
          </cell>
          <cell r="W640">
            <v>2023</v>
          </cell>
        </row>
        <row r="641">
          <cell r="H641" t="str">
            <v>1023700_2</v>
          </cell>
          <cell r="L641" t="str">
            <v>FÜKE</v>
          </cell>
          <cell r="V641" t="str">
            <v>hea</v>
          </cell>
          <cell r="W641">
            <v>2025</v>
          </cell>
        </row>
        <row r="642">
          <cell r="H642" t="str">
            <v>1066100_1</v>
          </cell>
          <cell r="L642" t="str">
            <v>FÜKE</v>
          </cell>
          <cell r="V642" t="str">
            <v>väga hea</v>
          </cell>
          <cell r="W642">
            <v>2020</v>
          </cell>
        </row>
        <row r="643">
          <cell r="H643" t="str">
            <v>1062200_1</v>
          </cell>
          <cell r="L643" t="str">
            <v>MAFÜ-FÜBE</v>
          </cell>
          <cell r="V643" t="str">
            <v>kesine</v>
          </cell>
          <cell r="W643">
            <v>2025</v>
          </cell>
        </row>
        <row r="644">
          <cell r="H644" t="str">
            <v>1056900_2</v>
          </cell>
          <cell r="L644" t="str">
            <v>MAFÜ</v>
          </cell>
          <cell r="V644" t="str">
            <v>hea</v>
          </cell>
          <cell r="W644">
            <v>2025</v>
          </cell>
        </row>
        <row r="645">
          <cell r="H645" t="str">
            <v>2155900_1</v>
          </cell>
          <cell r="L645" t="str">
            <v>FÜBE</v>
          </cell>
          <cell r="V645" t="str">
            <v>väga hea</v>
          </cell>
          <cell r="W645">
            <v>2023</v>
          </cell>
        </row>
        <row r="646">
          <cell r="H646" t="str">
            <v>1030200_1</v>
          </cell>
          <cell r="L646" t="str">
            <v>FÜBE</v>
          </cell>
          <cell r="V646" t="str">
            <v>väga hea</v>
          </cell>
          <cell r="W646">
            <v>2023</v>
          </cell>
        </row>
        <row r="647">
          <cell r="H647" t="str">
            <v>1134700_2</v>
          </cell>
          <cell r="L647" t="str">
            <v>FÜBE</v>
          </cell>
          <cell r="V647" t="str">
            <v>väga hea</v>
          </cell>
          <cell r="W647">
            <v>2025</v>
          </cell>
        </row>
        <row r="648">
          <cell r="H648" t="str">
            <v>2084100_1</v>
          </cell>
          <cell r="L648" t="str">
            <v>FÜBE</v>
          </cell>
          <cell r="V648" t="str">
            <v>hea</v>
          </cell>
          <cell r="W648">
            <v>2021</v>
          </cell>
        </row>
        <row r="649">
          <cell r="H649" t="str">
            <v>1077100_2</v>
          </cell>
          <cell r="L649" t="str">
            <v>FÜKE</v>
          </cell>
          <cell r="V649" t="str">
            <v>kesine</v>
          </cell>
          <cell r="W649">
            <v>2020</v>
          </cell>
        </row>
        <row r="650">
          <cell r="H650" t="str">
            <v>1068200_2</v>
          </cell>
          <cell r="L650" t="str">
            <v>SUSE</v>
          </cell>
          <cell r="V650" t="str">
            <v>väga hea</v>
          </cell>
          <cell r="W650">
            <v>2024</v>
          </cell>
        </row>
        <row r="651">
          <cell r="H651" t="str">
            <v>1131600_3</v>
          </cell>
          <cell r="L651" t="str">
            <v>FÜKE</v>
          </cell>
          <cell r="V651" t="str">
            <v>väga hea</v>
          </cell>
          <cell r="W651">
            <v>2023</v>
          </cell>
        </row>
        <row r="652">
          <cell r="H652" t="str">
            <v>2057100_1</v>
          </cell>
          <cell r="L652" t="str">
            <v>SUSE</v>
          </cell>
          <cell r="V652" t="str">
            <v>hea</v>
          </cell>
          <cell r="W652">
            <v>2023</v>
          </cell>
        </row>
        <row r="653">
          <cell r="H653" t="str">
            <v>1013700_3</v>
          </cell>
          <cell r="L653" t="str">
            <v>SUSE</v>
          </cell>
          <cell r="V653" t="str">
            <v>väga hea</v>
          </cell>
          <cell r="W653">
            <v>2025</v>
          </cell>
        </row>
        <row r="654">
          <cell r="H654" t="str">
            <v>1158400_2</v>
          </cell>
          <cell r="L654" t="str">
            <v>KALA</v>
          </cell>
          <cell r="V654" t="str">
            <v>väga hea</v>
          </cell>
          <cell r="W654">
            <v>2024</v>
          </cell>
        </row>
        <row r="655">
          <cell r="H655" t="str">
            <v>1113100_1</v>
          </cell>
          <cell r="L655" t="str">
            <v>FÜKE</v>
          </cell>
          <cell r="V655" t="str">
            <v>kesine</v>
          </cell>
          <cell r="W655">
            <v>2017</v>
          </cell>
        </row>
        <row r="656">
          <cell r="H656" t="str">
            <v>2003900_1</v>
          </cell>
          <cell r="L656" t="str">
            <v>FÜPLA</v>
          </cell>
          <cell r="V656" t="str">
            <v>väga hea</v>
          </cell>
          <cell r="W656">
            <v>2025</v>
          </cell>
        </row>
        <row r="657">
          <cell r="H657" t="str">
            <v>1085700_1</v>
          </cell>
          <cell r="L657" t="str">
            <v>SUSE</v>
          </cell>
          <cell r="V657" t="str">
            <v>väga hea</v>
          </cell>
          <cell r="W657">
            <v>2025</v>
          </cell>
        </row>
        <row r="658">
          <cell r="H658" t="str">
            <v>1123500_2</v>
          </cell>
          <cell r="L658" t="str">
            <v>MAFÜ</v>
          </cell>
          <cell r="V658" t="str">
            <v>hea</v>
          </cell>
          <cell r="W658">
            <v>2024</v>
          </cell>
        </row>
        <row r="659">
          <cell r="H659" t="str">
            <v>1009200_1</v>
          </cell>
          <cell r="L659" t="str">
            <v>MAFÜ</v>
          </cell>
          <cell r="V659" t="str">
            <v>hea</v>
          </cell>
          <cell r="W659">
            <v>2019</v>
          </cell>
        </row>
        <row r="660">
          <cell r="H660" t="str">
            <v>2075600_1</v>
          </cell>
          <cell r="L660" t="str">
            <v>MAFÜ</v>
          </cell>
          <cell r="V660" t="str">
            <v>kesine</v>
          </cell>
          <cell r="W660">
            <v>2025</v>
          </cell>
        </row>
        <row r="661">
          <cell r="H661" t="str">
            <v>2075600_2</v>
          </cell>
          <cell r="L661" t="str">
            <v>SUSE</v>
          </cell>
          <cell r="V661" t="str">
            <v>väga halb</v>
          </cell>
          <cell r="W661">
            <v>2025</v>
          </cell>
        </row>
        <row r="662">
          <cell r="H662" t="str">
            <v>1160800_1</v>
          </cell>
          <cell r="L662" t="str">
            <v>KALA</v>
          </cell>
          <cell r="V662" t="str">
            <v>hea</v>
          </cell>
          <cell r="W662">
            <v>2023</v>
          </cell>
        </row>
        <row r="663">
          <cell r="H663" t="str">
            <v>2048700_1</v>
          </cell>
          <cell r="L663" t="str">
            <v>FÜBE</v>
          </cell>
          <cell r="V663" t="str">
            <v>kesine</v>
          </cell>
          <cell r="W663">
            <v>2024</v>
          </cell>
        </row>
        <row r="664">
          <cell r="H664" t="str">
            <v>1131600_3</v>
          </cell>
          <cell r="L664" t="str">
            <v>KALA</v>
          </cell>
          <cell r="V664" t="str">
            <v>hea</v>
          </cell>
          <cell r="W664">
            <v>2023</v>
          </cell>
        </row>
        <row r="665">
          <cell r="H665" t="str">
            <v>1040900_2</v>
          </cell>
          <cell r="L665" t="str">
            <v>KALA</v>
          </cell>
          <cell r="V665" t="str">
            <v>kesine</v>
          </cell>
          <cell r="W665">
            <v>2025</v>
          </cell>
        </row>
        <row r="666">
          <cell r="H666" t="str">
            <v>1098900_1</v>
          </cell>
          <cell r="L666" t="str">
            <v>MAFÜ</v>
          </cell>
          <cell r="V666" t="str">
            <v>väga hea</v>
          </cell>
          <cell r="W666">
            <v>2020</v>
          </cell>
        </row>
        <row r="667">
          <cell r="H667" t="str">
            <v>2075600_1</v>
          </cell>
          <cell r="L667" t="str">
            <v>FÜBE</v>
          </cell>
          <cell r="V667" t="str">
            <v>hea</v>
          </cell>
          <cell r="W667">
            <v>2025</v>
          </cell>
        </row>
        <row r="668">
          <cell r="H668" t="str">
            <v>2048700_1</v>
          </cell>
          <cell r="L668" t="str">
            <v>SUSE</v>
          </cell>
          <cell r="V668" t="str">
            <v>kesine</v>
          </cell>
          <cell r="W668">
            <v>2024</v>
          </cell>
        </row>
        <row r="669">
          <cell r="H669" t="str">
            <v>2075600_1</v>
          </cell>
          <cell r="L669" t="str">
            <v>MAFÜ</v>
          </cell>
          <cell r="V669" t="str">
            <v>kesine</v>
          </cell>
          <cell r="W669">
            <v>2025</v>
          </cell>
        </row>
        <row r="670">
          <cell r="H670" t="str">
            <v>1061900_1</v>
          </cell>
          <cell r="L670" t="str">
            <v>SUSE</v>
          </cell>
          <cell r="V670" t="str">
            <v>kesine</v>
          </cell>
          <cell r="W670">
            <v>2021</v>
          </cell>
        </row>
        <row r="671">
          <cell r="H671" t="str">
            <v>1096100_2</v>
          </cell>
          <cell r="L671" t="str">
            <v>MAFÜ-FÜBE</v>
          </cell>
          <cell r="V671" t="str">
            <v>hea</v>
          </cell>
          <cell r="W671">
            <v>2025</v>
          </cell>
        </row>
        <row r="672">
          <cell r="H672" t="str">
            <v>1004900_1</v>
          </cell>
          <cell r="L672" t="str">
            <v>SUSE</v>
          </cell>
          <cell r="V672" t="str">
            <v>hea</v>
          </cell>
          <cell r="W672">
            <v>2018</v>
          </cell>
        </row>
        <row r="673">
          <cell r="H673" t="str">
            <v>2026100_1</v>
          </cell>
          <cell r="L673" t="str">
            <v>FÜKE</v>
          </cell>
          <cell r="V673" t="str">
            <v>kesine</v>
          </cell>
          <cell r="W673">
            <v>2025</v>
          </cell>
        </row>
        <row r="674">
          <cell r="H674" t="str">
            <v>1148700_3</v>
          </cell>
          <cell r="L674" t="str">
            <v>MAFÜ</v>
          </cell>
          <cell r="V674" t="str">
            <v>hea</v>
          </cell>
          <cell r="W674">
            <v>2023</v>
          </cell>
        </row>
        <row r="675">
          <cell r="H675" t="str">
            <v>1085700_1</v>
          </cell>
          <cell r="L675" t="str">
            <v>FÜBE</v>
          </cell>
          <cell r="V675" t="str">
            <v>väga hea</v>
          </cell>
          <cell r="W675">
            <v>2025</v>
          </cell>
        </row>
        <row r="676">
          <cell r="H676" t="str">
            <v>1159300_1</v>
          </cell>
          <cell r="L676" t="str">
            <v>SUSE</v>
          </cell>
          <cell r="V676" t="str">
            <v>väga hea</v>
          </cell>
          <cell r="W676">
            <v>2023</v>
          </cell>
        </row>
        <row r="677">
          <cell r="H677" t="str">
            <v>1164000_1</v>
          </cell>
          <cell r="L677" t="str">
            <v>MAFÜ</v>
          </cell>
          <cell r="V677" t="str">
            <v>hea</v>
          </cell>
          <cell r="W677">
            <v>2024</v>
          </cell>
        </row>
        <row r="678">
          <cell r="H678" t="str">
            <v>1072900_2</v>
          </cell>
          <cell r="L678" t="str">
            <v>SUSE</v>
          </cell>
          <cell r="V678" t="str">
            <v>väga hea</v>
          </cell>
          <cell r="W678">
            <v>2023</v>
          </cell>
        </row>
        <row r="679">
          <cell r="H679" t="str">
            <v>1164000_1</v>
          </cell>
          <cell r="L679" t="str">
            <v>ÖSE</v>
          </cell>
          <cell r="V679" t="str">
            <v>hea</v>
          </cell>
          <cell r="W679">
            <v>2025</v>
          </cell>
        </row>
        <row r="680">
          <cell r="H680" t="str">
            <v>1072900_2</v>
          </cell>
          <cell r="L680" t="str">
            <v>FÜKE</v>
          </cell>
          <cell r="V680" t="str">
            <v>hea</v>
          </cell>
          <cell r="W680">
            <v>2025</v>
          </cell>
        </row>
        <row r="681">
          <cell r="H681" t="str">
            <v>2075600_1</v>
          </cell>
          <cell r="L681" t="str">
            <v>FÜPLA</v>
          </cell>
          <cell r="V681" t="str">
            <v>halb</v>
          </cell>
          <cell r="W681">
            <v>2025</v>
          </cell>
        </row>
        <row r="682">
          <cell r="H682" t="str">
            <v>2075600_1</v>
          </cell>
          <cell r="L682" t="str">
            <v>FÜPLA</v>
          </cell>
          <cell r="V682" t="str">
            <v>halb</v>
          </cell>
          <cell r="W682">
            <v>2025</v>
          </cell>
        </row>
        <row r="683">
          <cell r="H683" t="str">
            <v>1112700_1</v>
          </cell>
          <cell r="L683" t="str">
            <v>KALA</v>
          </cell>
          <cell r="V683" t="str">
            <v>väga hea</v>
          </cell>
          <cell r="W683">
            <v>2024</v>
          </cell>
        </row>
        <row r="684">
          <cell r="H684" t="str">
            <v>1134700_2</v>
          </cell>
          <cell r="L684" t="str">
            <v>SUSE</v>
          </cell>
          <cell r="V684" t="str">
            <v>väga hea</v>
          </cell>
          <cell r="W684">
            <v>2025</v>
          </cell>
        </row>
        <row r="685">
          <cell r="H685" t="str">
            <v>2140300_1</v>
          </cell>
          <cell r="L685" t="str">
            <v>FÜKE</v>
          </cell>
          <cell r="V685" t="str">
            <v>hea</v>
          </cell>
          <cell r="W685">
            <v>2025</v>
          </cell>
        </row>
        <row r="686">
          <cell r="H686" t="str">
            <v>2026200_1</v>
          </cell>
          <cell r="L686" t="str">
            <v>ÖSE</v>
          </cell>
          <cell r="V686" t="str">
            <v>hea</v>
          </cell>
          <cell r="W686">
            <v>2025</v>
          </cell>
        </row>
        <row r="687">
          <cell r="H687" t="str">
            <v>2129700_1</v>
          </cell>
          <cell r="L687" t="str">
            <v>FÜPLA</v>
          </cell>
          <cell r="V687" t="str">
            <v>hea</v>
          </cell>
          <cell r="W687">
            <v>2025</v>
          </cell>
        </row>
        <row r="688">
          <cell r="H688" t="str">
            <v>1135000_1</v>
          </cell>
          <cell r="L688" t="str">
            <v>FÜBE</v>
          </cell>
          <cell r="V688" t="str">
            <v>väga hea</v>
          </cell>
          <cell r="W688">
            <v>2019</v>
          </cell>
        </row>
        <row r="689">
          <cell r="H689" t="str">
            <v>1136000_2</v>
          </cell>
          <cell r="L689" t="str">
            <v>FÜKE</v>
          </cell>
          <cell r="V689" t="str">
            <v>väga hea</v>
          </cell>
          <cell r="W689">
            <v>2023</v>
          </cell>
        </row>
        <row r="690">
          <cell r="H690" t="str">
            <v>1079900_1</v>
          </cell>
          <cell r="L690" t="str">
            <v>FÜBE</v>
          </cell>
          <cell r="V690" t="str">
            <v>väga hea</v>
          </cell>
          <cell r="W690">
            <v>2020</v>
          </cell>
        </row>
        <row r="691">
          <cell r="H691" t="str">
            <v>1110400_1</v>
          </cell>
          <cell r="L691" t="str">
            <v>FÜBE</v>
          </cell>
          <cell r="V691" t="str">
            <v>väga hea</v>
          </cell>
          <cell r="W691">
            <v>2019</v>
          </cell>
        </row>
        <row r="692">
          <cell r="H692" t="str">
            <v>1124100_2</v>
          </cell>
          <cell r="L692" t="str">
            <v>MAFÜ</v>
          </cell>
          <cell r="V692" t="str">
            <v>hea</v>
          </cell>
          <cell r="W692">
            <v>2023</v>
          </cell>
        </row>
        <row r="693">
          <cell r="H693" t="str">
            <v>2156700_1</v>
          </cell>
          <cell r="L693" t="str">
            <v>ÖSE</v>
          </cell>
          <cell r="V693" t="str">
            <v>kesine</v>
          </cell>
          <cell r="W693">
            <v>2022</v>
          </cell>
        </row>
        <row r="694">
          <cell r="H694" t="str">
            <v>1123500_3</v>
          </cell>
          <cell r="L694" t="str">
            <v>MAFÜ</v>
          </cell>
          <cell r="V694" t="str">
            <v>väga hea</v>
          </cell>
          <cell r="W694">
            <v>2023</v>
          </cell>
        </row>
        <row r="695">
          <cell r="H695" t="str">
            <v>1134700_2</v>
          </cell>
          <cell r="L695" t="str">
            <v>FÜBE</v>
          </cell>
          <cell r="V695" t="str">
            <v>väga hea</v>
          </cell>
          <cell r="W695">
            <v>2025</v>
          </cell>
        </row>
        <row r="696">
          <cell r="H696" t="str">
            <v>2083800_1</v>
          </cell>
          <cell r="L696" t="str">
            <v>SPETS</v>
          </cell>
          <cell r="V696" t="str">
            <v>halb</v>
          </cell>
          <cell r="W696">
            <v>2023</v>
          </cell>
        </row>
        <row r="697">
          <cell r="H697" t="str">
            <v>1052600_2</v>
          </cell>
          <cell r="L697" t="str">
            <v>MAFÜ</v>
          </cell>
          <cell r="V697" t="str">
            <v>väga hea</v>
          </cell>
          <cell r="W697">
            <v>2024</v>
          </cell>
        </row>
        <row r="698">
          <cell r="H698" t="str">
            <v>2031910_1</v>
          </cell>
          <cell r="L698" t="str">
            <v>HÜMO</v>
          </cell>
          <cell r="V698" t="str">
            <v>väga hea</v>
          </cell>
          <cell r="W698">
            <v>2021</v>
          </cell>
        </row>
        <row r="699">
          <cell r="H699" t="str">
            <v>2005500_1</v>
          </cell>
          <cell r="L699" t="str">
            <v>SUSE</v>
          </cell>
          <cell r="V699" t="str">
            <v>väga hea</v>
          </cell>
          <cell r="W699">
            <v>2024</v>
          </cell>
        </row>
        <row r="700">
          <cell r="H700" t="str">
            <v>2001100_1</v>
          </cell>
          <cell r="L700" t="str">
            <v>FÜBE</v>
          </cell>
          <cell r="V700" t="str">
            <v>väga hea</v>
          </cell>
          <cell r="W700">
            <v>2025</v>
          </cell>
        </row>
        <row r="701">
          <cell r="H701" t="str">
            <v>1116600_2</v>
          </cell>
          <cell r="L701" t="str">
            <v>MAFÜ</v>
          </cell>
          <cell r="V701" t="str">
            <v>väga hea</v>
          </cell>
          <cell r="W701">
            <v>2024</v>
          </cell>
        </row>
        <row r="702">
          <cell r="H702" t="str">
            <v>1103400_1</v>
          </cell>
          <cell r="L702" t="str">
            <v>KALA</v>
          </cell>
          <cell r="V702" t="str">
            <v>väga hea</v>
          </cell>
          <cell r="W702">
            <v>2022</v>
          </cell>
        </row>
        <row r="703">
          <cell r="H703" t="str">
            <v>1003000_5</v>
          </cell>
          <cell r="L703" t="str">
            <v>MAFÜ-FÜBE</v>
          </cell>
          <cell r="V703" t="str">
            <v>hea</v>
          </cell>
          <cell r="W703">
            <v>2025</v>
          </cell>
        </row>
        <row r="704">
          <cell r="H704" t="str">
            <v>2155900_1</v>
          </cell>
          <cell r="L704" t="str">
            <v>ÖSE</v>
          </cell>
          <cell r="V704" t="str">
            <v>hea</v>
          </cell>
          <cell r="W704">
            <v>2025</v>
          </cell>
        </row>
        <row r="705">
          <cell r="H705" t="str">
            <v>2001600_1</v>
          </cell>
          <cell r="L705" t="str">
            <v>FÜBE</v>
          </cell>
          <cell r="V705" t="str">
            <v>väga hea</v>
          </cell>
          <cell r="W705">
            <v>2024</v>
          </cell>
        </row>
        <row r="706">
          <cell r="H706" t="str">
            <v>2070800_1</v>
          </cell>
          <cell r="L706" t="str">
            <v>FÜKE</v>
          </cell>
          <cell r="V706" t="str">
            <v>hea</v>
          </cell>
          <cell r="W706">
            <v>2025</v>
          </cell>
        </row>
        <row r="707">
          <cell r="H707" t="str">
            <v>1016500_1</v>
          </cell>
          <cell r="L707" t="str">
            <v>MAFÜ</v>
          </cell>
          <cell r="V707" t="str">
            <v>hea</v>
          </cell>
          <cell r="W707">
            <v>2024</v>
          </cell>
        </row>
        <row r="708">
          <cell r="H708" t="str">
            <v>1030000_1</v>
          </cell>
          <cell r="L708" t="str">
            <v>FÜBE</v>
          </cell>
          <cell r="V708" t="str">
            <v>väga hea</v>
          </cell>
          <cell r="W708">
            <v>2023</v>
          </cell>
        </row>
        <row r="709">
          <cell r="H709" t="str">
            <v>1059900_2</v>
          </cell>
          <cell r="L709" t="str">
            <v>FÜKE</v>
          </cell>
          <cell r="V709" t="str">
            <v>väga hea</v>
          </cell>
          <cell r="W709">
            <v>2025</v>
          </cell>
        </row>
        <row r="710">
          <cell r="H710" t="str">
            <v>1067700_1</v>
          </cell>
          <cell r="L710" t="str">
            <v>FÜKE</v>
          </cell>
          <cell r="V710" t="str">
            <v>kesine</v>
          </cell>
          <cell r="W710">
            <v>2022</v>
          </cell>
        </row>
        <row r="711">
          <cell r="H711" t="str">
            <v>1013700_3</v>
          </cell>
          <cell r="L711" t="str">
            <v>FÜKE</v>
          </cell>
          <cell r="V711" t="str">
            <v>hea</v>
          </cell>
          <cell r="W711">
            <v>2025</v>
          </cell>
        </row>
        <row r="712">
          <cell r="H712" t="str">
            <v>2083800_1</v>
          </cell>
          <cell r="L712" t="str">
            <v>SUSE</v>
          </cell>
          <cell r="V712" t="str">
            <v>kesine</v>
          </cell>
          <cell r="W712">
            <v>2025</v>
          </cell>
        </row>
        <row r="713">
          <cell r="H713" t="str">
            <v>2126200_1</v>
          </cell>
          <cell r="L713" t="str">
            <v>SUSE</v>
          </cell>
          <cell r="V713" t="str">
            <v>hea</v>
          </cell>
          <cell r="W713">
            <v>2023</v>
          </cell>
        </row>
        <row r="714">
          <cell r="H714" t="str">
            <v>1048800_2</v>
          </cell>
          <cell r="L714" t="str">
            <v>SUSE</v>
          </cell>
          <cell r="V714" t="str">
            <v>kesine</v>
          </cell>
          <cell r="W714">
            <v>2016</v>
          </cell>
        </row>
        <row r="715">
          <cell r="H715" t="str">
            <v>2114800_1</v>
          </cell>
          <cell r="L715" t="str">
            <v>FÜBE</v>
          </cell>
          <cell r="V715" t="str">
            <v>väga hea</v>
          </cell>
          <cell r="W715">
            <v>2023</v>
          </cell>
        </row>
        <row r="716">
          <cell r="H716" t="str">
            <v>1131600_3</v>
          </cell>
          <cell r="L716" t="str">
            <v>MAFÜ</v>
          </cell>
          <cell r="V716" t="str">
            <v>väga hea</v>
          </cell>
          <cell r="W716">
            <v>2023</v>
          </cell>
        </row>
        <row r="717">
          <cell r="H717" t="str">
            <v>2082800_1</v>
          </cell>
          <cell r="L717" t="str">
            <v>FÜKE</v>
          </cell>
          <cell r="V717" t="str">
            <v>hea</v>
          </cell>
          <cell r="W717">
            <v>2023</v>
          </cell>
        </row>
        <row r="718">
          <cell r="H718" t="str">
            <v>1123500_2</v>
          </cell>
          <cell r="L718" t="str">
            <v>FÜKE</v>
          </cell>
          <cell r="V718" t="str">
            <v>hea</v>
          </cell>
          <cell r="W718">
            <v>2025</v>
          </cell>
        </row>
        <row r="719">
          <cell r="H719" t="str">
            <v>2075600_1</v>
          </cell>
          <cell r="L719" t="str">
            <v>MAFÜ</v>
          </cell>
          <cell r="V719" t="str">
            <v>kesine</v>
          </cell>
          <cell r="W719">
            <v>2025</v>
          </cell>
        </row>
        <row r="720">
          <cell r="H720" t="str">
            <v>1003000_5</v>
          </cell>
          <cell r="L720" t="str">
            <v>FÜBE</v>
          </cell>
          <cell r="V720" t="str">
            <v>hea</v>
          </cell>
          <cell r="W720">
            <v>2025</v>
          </cell>
        </row>
        <row r="721">
          <cell r="H721" t="str">
            <v>1016500_1</v>
          </cell>
          <cell r="L721" t="str">
            <v>SUSE</v>
          </cell>
          <cell r="V721" t="str">
            <v>väga hea</v>
          </cell>
          <cell r="W721">
            <v>2024</v>
          </cell>
        </row>
        <row r="722">
          <cell r="H722" t="str">
            <v>1066500_2</v>
          </cell>
          <cell r="L722" t="str">
            <v>MAFÜ</v>
          </cell>
          <cell r="V722" t="str">
            <v>hea</v>
          </cell>
          <cell r="W722">
            <v>2022</v>
          </cell>
        </row>
        <row r="723">
          <cell r="H723" t="str">
            <v>1080400_1</v>
          </cell>
          <cell r="L723" t="str">
            <v>MAFÜ</v>
          </cell>
          <cell r="V723" t="str">
            <v>hea</v>
          </cell>
          <cell r="W723">
            <v>2021</v>
          </cell>
        </row>
        <row r="724">
          <cell r="H724" t="str">
            <v>2052800_1</v>
          </cell>
          <cell r="L724" t="str">
            <v>SUSE</v>
          </cell>
          <cell r="V724" t="str">
            <v>väga hea</v>
          </cell>
          <cell r="W724">
            <v>2025</v>
          </cell>
        </row>
        <row r="725">
          <cell r="H725" t="str">
            <v>1168900_1</v>
          </cell>
          <cell r="L725" t="str">
            <v>FÜBE</v>
          </cell>
          <cell r="V725" t="str">
            <v>hea</v>
          </cell>
          <cell r="W725">
            <v>2019</v>
          </cell>
        </row>
        <row r="726">
          <cell r="H726" t="str">
            <v>1119600_1</v>
          </cell>
          <cell r="L726" t="str">
            <v>ÖSE</v>
          </cell>
          <cell r="V726" t="str">
            <v>hea</v>
          </cell>
          <cell r="W726">
            <v>2017</v>
          </cell>
        </row>
        <row r="727">
          <cell r="H727" t="str">
            <v>2126200_1</v>
          </cell>
          <cell r="L727" t="str">
            <v>ÖSE</v>
          </cell>
          <cell r="V727" t="str">
            <v>kesine</v>
          </cell>
          <cell r="W727">
            <v>2023</v>
          </cell>
        </row>
        <row r="728">
          <cell r="H728" t="str">
            <v>2075600_1</v>
          </cell>
          <cell r="L728" t="str">
            <v>MAFÜ</v>
          </cell>
          <cell r="V728" t="str">
            <v>kesine</v>
          </cell>
          <cell r="W728">
            <v>2025</v>
          </cell>
        </row>
        <row r="729">
          <cell r="H729" t="str">
            <v>1047900_2</v>
          </cell>
          <cell r="L729" t="str">
            <v>SUSE</v>
          </cell>
          <cell r="V729" t="str">
            <v>väga hea</v>
          </cell>
          <cell r="W729">
            <v>2024</v>
          </cell>
        </row>
        <row r="730">
          <cell r="H730" t="str">
            <v>1044400_2</v>
          </cell>
          <cell r="L730" t="str">
            <v>FÜKE</v>
          </cell>
          <cell r="V730" t="str">
            <v>väga hea</v>
          </cell>
          <cell r="W730">
            <v>2025</v>
          </cell>
        </row>
        <row r="731">
          <cell r="H731" t="str">
            <v>1145400_2</v>
          </cell>
          <cell r="L731" t="str">
            <v>FÜKE</v>
          </cell>
          <cell r="V731" t="str">
            <v>väga hea</v>
          </cell>
          <cell r="W731">
            <v>2025</v>
          </cell>
        </row>
        <row r="732">
          <cell r="H732" t="str">
            <v>1138900_1</v>
          </cell>
          <cell r="L732" t="str">
            <v>KALA</v>
          </cell>
          <cell r="V732" t="str">
            <v>hea</v>
          </cell>
          <cell r="W732">
            <v>2017</v>
          </cell>
        </row>
        <row r="733">
          <cell r="H733" t="str">
            <v>1061900_1</v>
          </cell>
          <cell r="L733" t="str">
            <v>MAFÜ</v>
          </cell>
          <cell r="V733" t="str">
            <v>väga hea</v>
          </cell>
          <cell r="W733">
            <v>2021</v>
          </cell>
        </row>
        <row r="734">
          <cell r="H734" t="str">
            <v>1018000_2</v>
          </cell>
          <cell r="L734" t="str">
            <v>SUSE</v>
          </cell>
          <cell r="V734" t="str">
            <v>väga hea</v>
          </cell>
          <cell r="W734">
            <v>2023</v>
          </cell>
        </row>
        <row r="735">
          <cell r="H735" t="str">
            <v>1101700_2</v>
          </cell>
          <cell r="L735" t="str">
            <v>FÜKE</v>
          </cell>
          <cell r="V735" t="str">
            <v>väga hea</v>
          </cell>
          <cell r="W735">
            <v>2025</v>
          </cell>
        </row>
        <row r="736">
          <cell r="H736" t="str">
            <v>2031910_1</v>
          </cell>
          <cell r="L736" t="str">
            <v>SUSE</v>
          </cell>
          <cell r="V736" t="str">
            <v>kesine</v>
          </cell>
          <cell r="W736">
            <v>2021</v>
          </cell>
        </row>
        <row r="737">
          <cell r="H737" t="str">
            <v>2028300_1</v>
          </cell>
          <cell r="L737" t="str">
            <v>KESE</v>
          </cell>
          <cell r="V737" t="str">
            <v>halb</v>
          </cell>
          <cell r="W737">
            <v>2025</v>
          </cell>
        </row>
        <row r="738">
          <cell r="H738" t="str">
            <v>1089200_4</v>
          </cell>
          <cell r="L738" t="str">
            <v>KALA</v>
          </cell>
          <cell r="V738" t="str">
            <v>hea</v>
          </cell>
          <cell r="W738">
            <v>2025</v>
          </cell>
        </row>
        <row r="739">
          <cell r="H739" t="str">
            <v>1075800_2</v>
          </cell>
          <cell r="L739" t="str">
            <v>MAFÜ</v>
          </cell>
          <cell r="V739" t="str">
            <v>hea</v>
          </cell>
          <cell r="W739">
            <v>2025</v>
          </cell>
        </row>
        <row r="740">
          <cell r="H740" t="str">
            <v>1074600_1</v>
          </cell>
          <cell r="L740" t="str">
            <v>FÜBE</v>
          </cell>
          <cell r="V740" t="str">
            <v>väga hea</v>
          </cell>
          <cell r="W740">
            <v>2020</v>
          </cell>
        </row>
        <row r="741">
          <cell r="H741" t="str">
            <v>2075600_2</v>
          </cell>
          <cell r="L741" t="str">
            <v>MAFÜ</v>
          </cell>
          <cell r="V741" t="str">
            <v>kesine</v>
          </cell>
          <cell r="W741">
            <v>2025</v>
          </cell>
        </row>
        <row r="742">
          <cell r="H742" t="str">
            <v>1068700_1</v>
          </cell>
          <cell r="L742" t="str">
            <v>MAFÜ</v>
          </cell>
          <cell r="V742" t="str">
            <v>hea</v>
          </cell>
          <cell r="W742">
            <v>2021</v>
          </cell>
        </row>
        <row r="743">
          <cell r="H743" t="str">
            <v>2083800_1</v>
          </cell>
          <cell r="L743" t="str">
            <v>FÜBE</v>
          </cell>
          <cell r="V743" t="str">
            <v>hea</v>
          </cell>
          <cell r="W743">
            <v>2024</v>
          </cell>
        </row>
        <row r="744">
          <cell r="H744" t="str">
            <v>1094500_2</v>
          </cell>
          <cell r="L744" t="str">
            <v>MAFÜ</v>
          </cell>
          <cell r="V744" t="str">
            <v>hea</v>
          </cell>
          <cell r="W744">
            <v>2025</v>
          </cell>
        </row>
        <row r="745">
          <cell r="H745" t="str">
            <v>2075600_1</v>
          </cell>
          <cell r="L745" t="str">
            <v>SUSE</v>
          </cell>
          <cell r="V745" t="str">
            <v>väga halb</v>
          </cell>
          <cell r="W745">
            <v>2025</v>
          </cell>
        </row>
        <row r="746">
          <cell r="H746" t="str">
            <v>2039710_1</v>
          </cell>
          <cell r="L746" t="str">
            <v>SPETS</v>
          </cell>
          <cell r="V746" t="str">
            <v>hea</v>
          </cell>
          <cell r="W746">
            <v>2024</v>
          </cell>
        </row>
        <row r="747">
          <cell r="H747" t="str">
            <v>1116600_2</v>
          </cell>
          <cell r="L747" t="str">
            <v>MAFÜ-FÜBE</v>
          </cell>
          <cell r="V747" t="str">
            <v>hea</v>
          </cell>
          <cell r="W747">
            <v>2024</v>
          </cell>
        </row>
        <row r="748">
          <cell r="H748" t="str">
            <v>2129800_1</v>
          </cell>
          <cell r="L748" t="str">
            <v>SUSE</v>
          </cell>
          <cell r="V748" t="str">
            <v>väga hea</v>
          </cell>
          <cell r="W748">
            <v>2025</v>
          </cell>
        </row>
        <row r="749">
          <cell r="H749" t="str">
            <v>1092200_1</v>
          </cell>
          <cell r="L749" t="str">
            <v>ÖSE</v>
          </cell>
          <cell r="V749" t="str">
            <v>hea</v>
          </cell>
          <cell r="W749">
            <v>2025</v>
          </cell>
        </row>
        <row r="750">
          <cell r="H750" t="str">
            <v>1008200_3</v>
          </cell>
          <cell r="L750" t="str">
            <v>FÜBE</v>
          </cell>
          <cell r="V750" t="str">
            <v>väga halb</v>
          </cell>
          <cell r="W750">
            <v>2025</v>
          </cell>
        </row>
        <row r="751">
          <cell r="H751" t="str">
            <v>1012100_2</v>
          </cell>
          <cell r="L751" t="str">
            <v>KALA</v>
          </cell>
          <cell r="V751" t="str">
            <v>hea</v>
          </cell>
          <cell r="W751">
            <v>2023</v>
          </cell>
        </row>
        <row r="752">
          <cell r="H752" t="str">
            <v>1083500_4</v>
          </cell>
          <cell r="L752" t="str">
            <v>FÜBE</v>
          </cell>
          <cell r="V752" t="str">
            <v>väga hea</v>
          </cell>
          <cell r="W752">
            <v>2020</v>
          </cell>
        </row>
        <row r="753">
          <cell r="H753" t="str">
            <v>1004900_1</v>
          </cell>
          <cell r="L753" t="str">
            <v>FÜBE</v>
          </cell>
          <cell r="V753" t="str">
            <v>hea</v>
          </cell>
          <cell r="W753">
            <v>2018</v>
          </cell>
        </row>
        <row r="754">
          <cell r="H754" t="str">
            <v>1164000_1</v>
          </cell>
          <cell r="L754" t="str">
            <v>SUSE</v>
          </cell>
          <cell r="V754" t="str">
            <v>hea</v>
          </cell>
          <cell r="W754">
            <v>2024</v>
          </cell>
        </row>
        <row r="755">
          <cell r="H755" t="str">
            <v>2088600_1</v>
          </cell>
          <cell r="L755" t="str">
            <v>SUSE</v>
          </cell>
          <cell r="V755" t="str">
            <v>väga hea</v>
          </cell>
          <cell r="W755">
            <v>2025</v>
          </cell>
        </row>
        <row r="756">
          <cell r="H756" t="str">
            <v>2070800_1</v>
          </cell>
          <cell r="L756" t="str">
            <v>SPETS</v>
          </cell>
          <cell r="V756" t="str">
            <v>hea</v>
          </cell>
          <cell r="W756">
            <v>2023</v>
          </cell>
        </row>
        <row r="757">
          <cell r="H757" t="str">
            <v>1061300_1</v>
          </cell>
          <cell r="L757" t="str">
            <v>SUSE</v>
          </cell>
          <cell r="V757" t="str">
            <v>hea</v>
          </cell>
          <cell r="W757">
            <v>2021</v>
          </cell>
        </row>
        <row r="758">
          <cell r="H758" t="str">
            <v>1162700_1</v>
          </cell>
          <cell r="L758" t="str">
            <v>KALA</v>
          </cell>
          <cell r="V758" t="str">
            <v>väga hea</v>
          </cell>
          <cell r="W758">
            <v>2018</v>
          </cell>
        </row>
        <row r="759">
          <cell r="H759" t="str">
            <v>1030000_1</v>
          </cell>
          <cell r="L759" t="str">
            <v>FÜKE</v>
          </cell>
          <cell r="V759" t="str">
            <v>kesine</v>
          </cell>
          <cell r="W759">
            <v>2023</v>
          </cell>
        </row>
        <row r="760">
          <cell r="H760" t="str">
            <v>1136000_1</v>
          </cell>
          <cell r="L760" t="str">
            <v>SUSE</v>
          </cell>
          <cell r="V760" t="str">
            <v>väga hea</v>
          </cell>
          <cell r="W760">
            <v>2023</v>
          </cell>
        </row>
        <row r="761">
          <cell r="H761" t="str">
            <v>2083800_1</v>
          </cell>
          <cell r="L761" t="str">
            <v>SUSE</v>
          </cell>
          <cell r="V761" t="str">
            <v>kesine</v>
          </cell>
          <cell r="W761">
            <v>2025</v>
          </cell>
        </row>
        <row r="762">
          <cell r="H762" t="str">
            <v>2001100_1</v>
          </cell>
          <cell r="L762" t="str">
            <v>HÜMO</v>
          </cell>
          <cell r="V762" t="str">
            <v>väga hea</v>
          </cell>
          <cell r="W762">
            <v>2020</v>
          </cell>
        </row>
        <row r="763">
          <cell r="H763" t="str">
            <v>2088600_1</v>
          </cell>
          <cell r="L763" t="str">
            <v>FÜPLA</v>
          </cell>
          <cell r="V763" t="str">
            <v>väga hea</v>
          </cell>
          <cell r="W763">
            <v>2025</v>
          </cell>
        </row>
        <row r="764">
          <cell r="H764" t="str">
            <v>2124100_1</v>
          </cell>
          <cell r="L764" t="str">
            <v>MAFÜ</v>
          </cell>
          <cell r="V764" t="str">
            <v>hea</v>
          </cell>
          <cell r="W764">
            <v>2023</v>
          </cell>
        </row>
        <row r="765">
          <cell r="H765" t="str">
            <v>1123500_3</v>
          </cell>
          <cell r="L765" t="str">
            <v>FÜBE</v>
          </cell>
          <cell r="V765" t="str">
            <v>väga hea</v>
          </cell>
          <cell r="W765">
            <v>2023</v>
          </cell>
        </row>
        <row r="766">
          <cell r="H766" t="str">
            <v>1009500_1</v>
          </cell>
          <cell r="L766" t="str">
            <v>KALA</v>
          </cell>
          <cell r="V766" t="str">
            <v>halb</v>
          </cell>
          <cell r="W766">
            <v>2016</v>
          </cell>
        </row>
        <row r="767">
          <cell r="H767" t="str">
            <v>2075600_2</v>
          </cell>
          <cell r="L767" t="str">
            <v>FÜBE</v>
          </cell>
          <cell r="V767" t="str">
            <v>hea</v>
          </cell>
          <cell r="W767">
            <v>2025</v>
          </cell>
        </row>
        <row r="768">
          <cell r="H768" t="str">
            <v>1072900_2</v>
          </cell>
          <cell r="L768" t="str">
            <v>KALA</v>
          </cell>
          <cell r="V768" t="str">
            <v>kesine</v>
          </cell>
          <cell r="W768">
            <v>2023</v>
          </cell>
        </row>
        <row r="769">
          <cell r="H769" t="str">
            <v>2082800_1</v>
          </cell>
          <cell r="L769" t="str">
            <v>FÜPLA</v>
          </cell>
          <cell r="V769" t="str">
            <v>hea</v>
          </cell>
          <cell r="W769">
            <v>2023</v>
          </cell>
        </row>
        <row r="770">
          <cell r="H770" t="str">
            <v>1125900_1</v>
          </cell>
          <cell r="L770" t="str">
            <v>MAFÜ</v>
          </cell>
          <cell r="V770" t="str">
            <v>hea</v>
          </cell>
          <cell r="W770">
            <v>2023</v>
          </cell>
        </row>
        <row r="771">
          <cell r="H771" t="str">
            <v>1139100_2</v>
          </cell>
          <cell r="L771" t="str">
            <v>ÖSE</v>
          </cell>
          <cell r="V771" t="str">
            <v>kesine</v>
          </cell>
          <cell r="W771">
            <v>2024</v>
          </cell>
        </row>
        <row r="772">
          <cell r="H772" t="str">
            <v>1145400_2</v>
          </cell>
          <cell r="L772" t="str">
            <v>FÜBE</v>
          </cell>
          <cell r="V772" t="str">
            <v>hea</v>
          </cell>
          <cell r="W772">
            <v>2025</v>
          </cell>
        </row>
        <row r="773">
          <cell r="H773" t="str">
            <v>1018300_2</v>
          </cell>
          <cell r="L773" t="str">
            <v>MAFÜ</v>
          </cell>
          <cell r="V773" t="str">
            <v>hea</v>
          </cell>
          <cell r="W773">
            <v>2024</v>
          </cell>
        </row>
        <row r="774">
          <cell r="H774" t="str">
            <v>2099300_1</v>
          </cell>
          <cell r="L774" t="str">
            <v>MAFÜ</v>
          </cell>
          <cell r="V774" t="str">
            <v>kesine</v>
          </cell>
          <cell r="W774">
            <v>2023</v>
          </cell>
        </row>
        <row r="775">
          <cell r="H775" t="str">
            <v>1003000_4</v>
          </cell>
          <cell r="L775" t="str">
            <v>FÜKE</v>
          </cell>
          <cell r="V775" t="str">
            <v>väga hea</v>
          </cell>
          <cell r="W775">
            <v>2025</v>
          </cell>
        </row>
        <row r="776">
          <cell r="H776" t="str">
            <v>1003000_5</v>
          </cell>
          <cell r="L776" t="str">
            <v>MAFÜ</v>
          </cell>
          <cell r="V776" t="str">
            <v>hea</v>
          </cell>
          <cell r="W776">
            <v>2025</v>
          </cell>
        </row>
        <row r="777">
          <cell r="H777" t="str">
            <v>2075600_1</v>
          </cell>
          <cell r="L777" t="str">
            <v>FÜBE</v>
          </cell>
          <cell r="V777" t="str">
            <v>hea</v>
          </cell>
          <cell r="W777">
            <v>2025</v>
          </cell>
        </row>
        <row r="778">
          <cell r="H778" t="str">
            <v>2126200_1</v>
          </cell>
          <cell r="L778" t="str">
            <v>FÜPLA</v>
          </cell>
          <cell r="V778" t="str">
            <v>hea</v>
          </cell>
          <cell r="W778">
            <v>2023</v>
          </cell>
        </row>
        <row r="779">
          <cell r="H779" t="str">
            <v>2001000_1</v>
          </cell>
          <cell r="L779" t="str">
            <v>SPETS</v>
          </cell>
          <cell r="V779" t="str">
            <v>hea</v>
          </cell>
          <cell r="W779">
            <v>2025</v>
          </cell>
        </row>
        <row r="780">
          <cell r="H780" t="str">
            <v>1032100_1</v>
          </cell>
          <cell r="L780" t="str">
            <v>FÜKE</v>
          </cell>
          <cell r="V780" t="str">
            <v>hea</v>
          </cell>
          <cell r="W780">
            <v>2025</v>
          </cell>
        </row>
        <row r="781">
          <cell r="H781" t="str">
            <v>2070800_1</v>
          </cell>
          <cell r="L781" t="str">
            <v>FÜPLA</v>
          </cell>
          <cell r="V781" t="str">
            <v>väga hea</v>
          </cell>
          <cell r="W781">
            <v>2025</v>
          </cell>
        </row>
        <row r="782">
          <cell r="H782" t="str">
            <v>1140900_2</v>
          </cell>
          <cell r="L782" t="str">
            <v>ÖSE</v>
          </cell>
          <cell r="V782" t="str">
            <v>kesine</v>
          </cell>
          <cell r="W782">
            <v>2024</v>
          </cell>
        </row>
        <row r="783">
          <cell r="H783" t="str">
            <v>1117900_2</v>
          </cell>
          <cell r="L783" t="str">
            <v>MAFÜ</v>
          </cell>
          <cell r="V783" t="str">
            <v>hea</v>
          </cell>
          <cell r="W783">
            <v>2024</v>
          </cell>
        </row>
        <row r="784">
          <cell r="H784" t="str">
            <v>2006020_1</v>
          </cell>
          <cell r="L784" t="str">
            <v>FÜKE</v>
          </cell>
          <cell r="V784" t="str">
            <v>väga hea</v>
          </cell>
          <cell r="W784">
            <v>2024</v>
          </cell>
        </row>
        <row r="785">
          <cell r="H785" t="str">
            <v>1134400_1</v>
          </cell>
          <cell r="L785" t="str">
            <v>FÜKE</v>
          </cell>
          <cell r="V785" t="str">
            <v>kesine</v>
          </cell>
          <cell r="W785">
            <v>2019</v>
          </cell>
        </row>
        <row r="786">
          <cell r="H786" t="str">
            <v>1160800_1</v>
          </cell>
          <cell r="L786" t="str">
            <v>SPETS</v>
          </cell>
          <cell r="V786" t="str">
            <v>hea</v>
          </cell>
          <cell r="W786">
            <v>2023</v>
          </cell>
        </row>
        <row r="787">
          <cell r="H787" t="str">
            <v>2001000_1</v>
          </cell>
          <cell r="L787" t="str">
            <v>FÜKE</v>
          </cell>
          <cell r="V787" t="str">
            <v>halb</v>
          </cell>
          <cell r="W787">
            <v>2025</v>
          </cell>
        </row>
        <row r="788">
          <cell r="H788" t="str">
            <v>1074600_4</v>
          </cell>
          <cell r="L788" t="str">
            <v>FÜKE</v>
          </cell>
          <cell r="V788" t="str">
            <v>kesine</v>
          </cell>
          <cell r="W788">
            <v>2025</v>
          </cell>
        </row>
        <row r="789">
          <cell r="H789" t="str">
            <v>2088600_1</v>
          </cell>
          <cell r="L789" t="str">
            <v>MAFÜ</v>
          </cell>
          <cell r="V789" t="str">
            <v>hea</v>
          </cell>
          <cell r="W789">
            <v>2024</v>
          </cell>
        </row>
        <row r="790">
          <cell r="H790" t="str">
            <v>1119600_2</v>
          </cell>
          <cell r="L790" t="str">
            <v>FÜBE</v>
          </cell>
          <cell r="V790" t="str">
            <v>väga hea</v>
          </cell>
          <cell r="W790">
            <v>2023</v>
          </cell>
        </row>
        <row r="791">
          <cell r="H791" t="str">
            <v>1032500_1</v>
          </cell>
          <cell r="L791" t="str">
            <v>FÜBE</v>
          </cell>
          <cell r="V791" t="str">
            <v>väga hea</v>
          </cell>
          <cell r="W791">
            <v>2016</v>
          </cell>
        </row>
        <row r="792">
          <cell r="H792" t="str">
            <v>2075600_1</v>
          </cell>
          <cell r="L792" t="str">
            <v>FÜKE</v>
          </cell>
          <cell r="V792" t="str">
            <v>kesine</v>
          </cell>
          <cell r="W792">
            <v>2025</v>
          </cell>
        </row>
        <row r="793">
          <cell r="H793" t="str">
            <v>1134700_2</v>
          </cell>
          <cell r="L793" t="str">
            <v>FÜBE</v>
          </cell>
          <cell r="V793" t="str">
            <v>väga hea</v>
          </cell>
          <cell r="W793">
            <v>2025</v>
          </cell>
        </row>
        <row r="794">
          <cell r="H794" t="str">
            <v>1028300_1</v>
          </cell>
          <cell r="L794" t="str">
            <v>MAFÜ</v>
          </cell>
          <cell r="V794" t="str">
            <v>hea</v>
          </cell>
          <cell r="W794">
            <v>2016</v>
          </cell>
        </row>
        <row r="795">
          <cell r="H795" t="str">
            <v>2014100_1</v>
          </cell>
          <cell r="L795" t="str">
            <v>SUSE</v>
          </cell>
          <cell r="V795" t="str">
            <v>hea</v>
          </cell>
          <cell r="W795">
            <v>2025</v>
          </cell>
        </row>
        <row r="796">
          <cell r="H796" t="str">
            <v>2025900_1</v>
          </cell>
          <cell r="L796" t="str">
            <v>SPETS</v>
          </cell>
          <cell r="V796" t="str">
            <v>hea</v>
          </cell>
          <cell r="W796">
            <v>2025</v>
          </cell>
        </row>
        <row r="797">
          <cell r="H797" t="str">
            <v>1145400_2</v>
          </cell>
          <cell r="L797" t="str">
            <v>FÜBE</v>
          </cell>
          <cell r="V797" t="str">
            <v>hea</v>
          </cell>
          <cell r="W797">
            <v>2025</v>
          </cell>
        </row>
        <row r="798">
          <cell r="H798" t="str">
            <v>2052800_1</v>
          </cell>
          <cell r="L798" t="str">
            <v>ÖSE</v>
          </cell>
          <cell r="V798" t="str">
            <v>kesine</v>
          </cell>
          <cell r="W798">
            <v>2025</v>
          </cell>
        </row>
        <row r="799">
          <cell r="H799" t="str">
            <v>1124100_2</v>
          </cell>
          <cell r="L799" t="str">
            <v>FÜBE</v>
          </cell>
          <cell r="V799" t="str">
            <v>väga hea</v>
          </cell>
          <cell r="W799">
            <v>2023</v>
          </cell>
        </row>
        <row r="800">
          <cell r="H800" t="str">
            <v>2026100_1</v>
          </cell>
          <cell r="L800" t="str">
            <v>FÜPLA</v>
          </cell>
          <cell r="V800" t="str">
            <v>hea</v>
          </cell>
          <cell r="W800">
            <v>2025</v>
          </cell>
        </row>
        <row r="801">
          <cell r="H801" t="str">
            <v>1047200_2</v>
          </cell>
          <cell r="L801" t="str">
            <v>MAFÜ-FÜBE</v>
          </cell>
          <cell r="V801" t="str">
            <v>väga hea</v>
          </cell>
          <cell r="W801">
            <v>2024</v>
          </cell>
        </row>
        <row r="802">
          <cell r="H802" t="str">
            <v>1040900_2</v>
          </cell>
          <cell r="L802" t="str">
            <v>FÜKE</v>
          </cell>
          <cell r="V802" t="str">
            <v>hea</v>
          </cell>
          <cell r="W802">
            <v>2025</v>
          </cell>
        </row>
        <row r="803">
          <cell r="H803" t="str">
            <v>2124100_1</v>
          </cell>
          <cell r="L803" t="str">
            <v>ÖSE</v>
          </cell>
          <cell r="V803" t="str">
            <v>hea</v>
          </cell>
          <cell r="W803">
            <v>2023</v>
          </cell>
        </row>
        <row r="804">
          <cell r="H804" t="str">
            <v>2075600_2</v>
          </cell>
          <cell r="L804" t="str">
            <v>FÜBE</v>
          </cell>
          <cell r="V804" t="str">
            <v>hea</v>
          </cell>
          <cell r="W804">
            <v>2025</v>
          </cell>
        </row>
        <row r="805">
          <cell r="H805" t="str">
            <v>2075600_2</v>
          </cell>
          <cell r="L805" t="str">
            <v>SUSE</v>
          </cell>
          <cell r="V805" t="str">
            <v>väga halb</v>
          </cell>
          <cell r="W805">
            <v>2025</v>
          </cell>
        </row>
        <row r="806">
          <cell r="H806" t="str">
            <v>1094500_2</v>
          </cell>
          <cell r="L806" t="str">
            <v>MAFÜ</v>
          </cell>
          <cell r="V806" t="str">
            <v>hea</v>
          </cell>
          <cell r="W806">
            <v>2025</v>
          </cell>
        </row>
        <row r="807">
          <cell r="H807" t="str">
            <v>2070800_1</v>
          </cell>
          <cell r="L807" t="str">
            <v>ÖSE</v>
          </cell>
          <cell r="V807" t="str">
            <v>hea</v>
          </cell>
          <cell r="W807">
            <v>2025</v>
          </cell>
        </row>
        <row r="808">
          <cell r="H808" t="str">
            <v>1008200_3</v>
          </cell>
          <cell r="L808" t="str">
            <v>FÜKE</v>
          </cell>
          <cell r="V808" t="str">
            <v>hea</v>
          </cell>
          <cell r="W808">
            <v>2025</v>
          </cell>
        </row>
        <row r="809">
          <cell r="H809" t="str">
            <v>1173100_1</v>
          </cell>
          <cell r="L809" t="str">
            <v>MAFÜ</v>
          </cell>
          <cell r="V809" t="str">
            <v>hea</v>
          </cell>
          <cell r="W809">
            <v>2018</v>
          </cell>
        </row>
        <row r="810">
          <cell r="H810" t="str">
            <v>2052800_1</v>
          </cell>
          <cell r="L810" t="str">
            <v>MAFÜ</v>
          </cell>
          <cell r="V810" t="str">
            <v>hea</v>
          </cell>
          <cell r="W810">
            <v>2024</v>
          </cell>
        </row>
        <row r="811">
          <cell r="H811" t="str">
            <v>1144600_2</v>
          </cell>
          <cell r="L811" t="str">
            <v>MAFÜ-FÜBE</v>
          </cell>
          <cell r="V811" t="str">
            <v>hea</v>
          </cell>
          <cell r="W811">
            <v>2024</v>
          </cell>
        </row>
        <row r="812">
          <cell r="H812" t="str">
            <v>1117900_2</v>
          </cell>
          <cell r="L812" t="str">
            <v>SUSE</v>
          </cell>
          <cell r="V812" t="str">
            <v>hea</v>
          </cell>
          <cell r="W812">
            <v>2024</v>
          </cell>
        </row>
        <row r="813">
          <cell r="H813" t="str">
            <v>1158400_2</v>
          </cell>
          <cell r="L813" t="str">
            <v>FÜBE</v>
          </cell>
          <cell r="V813" t="str">
            <v>väga hea</v>
          </cell>
          <cell r="W813">
            <v>2024</v>
          </cell>
        </row>
        <row r="814">
          <cell r="H814" t="str">
            <v>1085000_1</v>
          </cell>
          <cell r="L814" t="str">
            <v>FÜKE</v>
          </cell>
          <cell r="V814" t="str">
            <v>kesine</v>
          </cell>
          <cell r="W814">
            <v>2025</v>
          </cell>
        </row>
        <row r="815">
          <cell r="H815" t="str">
            <v>2052800_1</v>
          </cell>
          <cell r="L815" t="str">
            <v>FÜBE</v>
          </cell>
          <cell r="V815" t="str">
            <v>väga hea</v>
          </cell>
          <cell r="W815">
            <v>2025</v>
          </cell>
        </row>
        <row r="816">
          <cell r="H816" t="str">
            <v>1145400_2</v>
          </cell>
          <cell r="L816" t="str">
            <v>FÜBE</v>
          </cell>
          <cell r="V816" t="str">
            <v>hea</v>
          </cell>
          <cell r="W816">
            <v>2025</v>
          </cell>
        </row>
        <row r="817">
          <cell r="H817" t="str">
            <v>puudub</v>
          </cell>
          <cell r="L817" t="str">
            <v>MAFÜ</v>
          </cell>
          <cell r="V817" t="str">
            <v>kesine</v>
          </cell>
          <cell r="W817">
            <v>2025</v>
          </cell>
        </row>
        <row r="818">
          <cell r="H818" t="str">
            <v>2083800_1</v>
          </cell>
          <cell r="L818" t="str">
            <v>MAFÜ</v>
          </cell>
          <cell r="V818" t="str">
            <v>halb</v>
          </cell>
          <cell r="W818">
            <v>2020</v>
          </cell>
        </row>
        <row r="819">
          <cell r="H819" t="str">
            <v>2055400_1</v>
          </cell>
          <cell r="L819" t="str">
            <v>SPETS</v>
          </cell>
          <cell r="V819" t="str">
            <v>hea</v>
          </cell>
          <cell r="W819">
            <v>2024</v>
          </cell>
        </row>
        <row r="820">
          <cell r="H820" t="str">
            <v>1047900_1</v>
          </cell>
          <cell r="L820" t="str">
            <v>FÜBE</v>
          </cell>
          <cell r="V820" t="str">
            <v>väga hea</v>
          </cell>
          <cell r="W820">
            <v>2022</v>
          </cell>
        </row>
        <row r="821">
          <cell r="H821" t="str">
            <v>2088600_1</v>
          </cell>
          <cell r="L821" t="str">
            <v>FÜPLA</v>
          </cell>
          <cell r="V821" t="str">
            <v>väga hea</v>
          </cell>
          <cell r="W821">
            <v>2025</v>
          </cell>
        </row>
        <row r="822">
          <cell r="H822" t="str">
            <v>1123500_2</v>
          </cell>
          <cell r="L822" t="str">
            <v>FÜKE</v>
          </cell>
          <cell r="V822" t="str">
            <v>hea</v>
          </cell>
          <cell r="W822">
            <v>2025</v>
          </cell>
        </row>
        <row r="823">
          <cell r="H823" t="str">
            <v>2083800_1</v>
          </cell>
          <cell r="L823" t="str">
            <v>FÜKE</v>
          </cell>
          <cell r="V823" t="str">
            <v>hea</v>
          </cell>
          <cell r="W823">
            <v>2025</v>
          </cell>
        </row>
        <row r="824">
          <cell r="H824" t="str">
            <v>1123500_3</v>
          </cell>
          <cell r="L824" t="str">
            <v>MAFÜ</v>
          </cell>
          <cell r="V824" t="str">
            <v>väga hea</v>
          </cell>
          <cell r="W824">
            <v>2023</v>
          </cell>
        </row>
        <row r="825">
          <cell r="H825" t="str">
            <v>1096100_2</v>
          </cell>
          <cell r="L825" t="str">
            <v>FÜBE</v>
          </cell>
          <cell r="V825" t="str">
            <v>hea</v>
          </cell>
          <cell r="W825">
            <v>2025</v>
          </cell>
        </row>
        <row r="826">
          <cell r="H826" t="str">
            <v>2076800_1</v>
          </cell>
          <cell r="L826" t="str">
            <v>SUSE</v>
          </cell>
          <cell r="V826" t="str">
            <v>väga hea</v>
          </cell>
          <cell r="W826">
            <v>2024</v>
          </cell>
        </row>
        <row r="827">
          <cell r="H827" t="str">
            <v>1098900_1</v>
          </cell>
          <cell r="L827" t="str">
            <v>FÜKE</v>
          </cell>
          <cell r="V827" t="str">
            <v>kesine</v>
          </cell>
          <cell r="W827">
            <v>2020</v>
          </cell>
        </row>
        <row r="828">
          <cell r="H828" t="str">
            <v>1127400_2</v>
          </cell>
          <cell r="L828" t="str">
            <v>FÜKE</v>
          </cell>
          <cell r="V828" t="str">
            <v>väga hea</v>
          </cell>
          <cell r="W828">
            <v>2017</v>
          </cell>
        </row>
        <row r="829">
          <cell r="H829" t="str">
            <v>2075600_1</v>
          </cell>
          <cell r="L829" t="str">
            <v>FÜBE</v>
          </cell>
          <cell r="V829" t="str">
            <v>hea</v>
          </cell>
          <cell r="W829">
            <v>2025</v>
          </cell>
        </row>
        <row r="830">
          <cell r="H830" t="str">
            <v>1154800_5</v>
          </cell>
          <cell r="L830" t="str">
            <v>SUSE</v>
          </cell>
          <cell r="V830" t="str">
            <v>väga hea</v>
          </cell>
          <cell r="W830">
            <v>2023</v>
          </cell>
        </row>
        <row r="831">
          <cell r="H831" t="str">
            <v>1094500_2</v>
          </cell>
          <cell r="L831" t="str">
            <v>MAFÜ-FÜBE</v>
          </cell>
          <cell r="V831" t="str">
            <v>hea</v>
          </cell>
          <cell r="W831">
            <v>2025</v>
          </cell>
        </row>
        <row r="832">
          <cell r="H832" t="str">
            <v>1085300_1</v>
          </cell>
          <cell r="L832" t="str">
            <v>FÜBE</v>
          </cell>
          <cell r="V832" t="str">
            <v>väga hea</v>
          </cell>
          <cell r="W832">
            <v>2020</v>
          </cell>
        </row>
        <row r="833">
          <cell r="H833" t="str">
            <v>1008200_2</v>
          </cell>
          <cell r="L833" t="str">
            <v>MAFÜ</v>
          </cell>
          <cell r="V833" t="str">
            <v>kesine</v>
          </cell>
          <cell r="W833">
            <v>2023</v>
          </cell>
        </row>
        <row r="834">
          <cell r="H834" t="str">
            <v>1136000_3</v>
          </cell>
          <cell r="L834" t="str">
            <v>FÜBE</v>
          </cell>
          <cell r="V834" t="str">
            <v>väga hea</v>
          </cell>
          <cell r="W834">
            <v>2023</v>
          </cell>
        </row>
        <row r="835">
          <cell r="H835" t="str">
            <v>1080600_2</v>
          </cell>
          <cell r="L835" t="str">
            <v>MAFÜ</v>
          </cell>
          <cell r="V835" t="str">
            <v>väga hea</v>
          </cell>
          <cell r="W835">
            <v>2025</v>
          </cell>
        </row>
        <row r="836">
          <cell r="H836" t="str">
            <v>1040900_1</v>
          </cell>
          <cell r="L836" t="str">
            <v>FÜBE</v>
          </cell>
          <cell r="V836" t="str">
            <v>väga hea</v>
          </cell>
          <cell r="W836">
            <v>2025</v>
          </cell>
        </row>
        <row r="837">
          <cell r="H837" t="str">
            <v>2003900_1</v>
          </cell>
          <cell r="L837" t="str">
            <v>MAFÜ</v>
          </cell>
          <cell r="V837" t="str">
            <v>hea</v>
          </cell>
          <cell r="W837">
            <v>2024</v>
          </cell>
        </row>
        <row r="838">
          <cell r="H838" t="str">
            <v>2014100_1</v>
          </cell>
          <cell r="L838" t="str">
            <v>FÜKE</v>
          </cell>
          <cell r="V838" t="str">
            <v>kesine</v>
          </cell>
          <cell r="W838">
            <v>2025</v>
          </cell>
        </row>
        <row r="839">
          <cell r="H839" t="str">
            <v>1125700_2</v>
          </cell>
          <cell r="L839" t="str">
            <v>SPETS</v>
          </cell>
          <cell r="V839" t="str">
            <v>hea</v>
          </cell>
          <cell r="W839">
            <v>2023</v>
          </cell>
        </row>
        <row r="840">
          <cell r="H840" t="str">
            <v>1125900_1</v>
          </cell>
          <cell r="L840" t="str">
            <v>SUSE</v>
          </cell>
          <cell r="V840" t="str">
            <v>väga hea</v>
          </cell>
          <cell r="W840">
            <v>2023</v>
          </cell>
        </row>
        <row r="841">
          <cell r="H841" t="str">
            <v>1039600_2</v>
          </cell>
          <cell r="L841" t="str">
            <v>KALA</v>
          </cell>
          <cell r="V841" t="str">
            <v>väga hea</v>
          </cell>
          <cell r="W841">
            <v>2025</v>
          </cell>
        </row>
        <row r="842">
          <cell r="H842" t="str">
            <v>1036800_1</v>
          </cell>
          <cell r="L842" t="str">
            <v>FÜBE</v>
          </cell>
          <cell r="V842" t="str">
            <v>väga hea</v>
          </cell>
          <cell r="W842">
            <v>2016</v>
          </cell>
        </row>
        <row r="843">
          <cell r="H843" t="str">
            <v>1075600_1</v>
          </cell>
          <cell r="L843" t="str">
            <v>FÜBE</v>
          </cell>
          <cell r="V843" t="str">
            <v>väga hea</v>
          </cell>
          <cell r="W843">
            <v>2025</v>
          </cell>
        </row>
        <row r="844">
          <cell r="H844" t="str">
            <v>1089200_3</v>
          </cell>
          <cell r="L844" t="str">
            <v>FÜBE</v>
          </cell>
          <cell r="V844" t="str">
            <v>hea</v>
          </cell>
          <cell r="W844">
            <v>2025</v>
          </cell>
        </row>
        <row r="845">
          <cell r="H845" t="str">
            <v>1173500_1</v>
          </cell>
          <cell r="L845" t="str">
            <v>FÜKE</v>
          </cell>
          <cell r="V845" t="str">
            <v>väga hea</v>
          </cell>
          <cell r="W845">
            <v>2025</v>
          </cell>
        </row>
        <row r="846">
          <cell r="H846" t="str">
            <v>1123800_2</v>
          </cell>
          <cell r="L846" t="str">
            <v>ÖSE</v>
          </cell>
          <cell r="V846" t="str">
            <v>hea</v>
          </cell>
          <cell r="W846">
            <v>2025</v>
          </cell>
        </row>
        <row r="847">
          <cell r="H847" t="str">
            <v>1085000_1</v>
          </cell>
          <cell r="L847" t="str">
            <v>FÜKE</v>
          </cell>
          <cell r="V847" t="str">
            <v>kesine</v>
          </cell>
          <cell r="W847">
            <v>2025</v>
          </cell>
        </row>
        <row r="848">
          <cell r="H848" t="str">
            <v>1061900_1</v>
          </cell>
          <cell r="L848" t="str">
            <v>FÜBE</v>
          </cell>
          <cell r="V848" t="str">
            <v>väga hea</v>
          </cell>
          <cell r="W848">
            <v>2021</v>
          </cell>
        </row>
        <row r="849">
          <cell r="H849" t="str">
            <v>2001300_1</v>
          </cell>
          <cell r="L849" t="str">
            <v>KESE</v>
          </cell>
          <cell r="V849" t="str">
            <v>halb</v>
          </cell>
          <cell r="W849">
            <v>2024</v>
          </cell>
        </row>
        <row r="850">
          <cell r="H850" t="str">
            <v>1123500_2</v>
          </cell>
          <cell r="L850" t="str">
            <v>KALA</v>
          </cell>
          <cell r="V850" t="str">
            <v>hea</v>
          </cell>
          <cell r="W850">
            <v>2024</v>
          </cell>
        </row>
        <row r="851">
          <cell r="H851" t="str">
            <v>2075600_1</v>
          </cell>
          <cell r="L851" t="str">
            <v>FÜKE</v>
          </cell>
          <cell r="V851" t="str">
            <v>kesine</v>
          </cell>
          <cell r="W851">
            <v>2025</v>
          </cell>
        </row>
        <row r="852">
          <cell r="H852" t="str">
            <v>2051340_1</v>
          </cell>
          <cell r="L852" t="str">
            <v>SUSE</v>
          </cell>
          <cell r="V852" t="str">
            <v>hea</v>
          </cell>
          <cell r="W852">
            <v>2024</v>
          </cell>
        </row>
        <row r="853">
          <cell r="H853" t="str">
            <v>1040900_2</v>
          </cell>
          <cell r="L853" t="str">
            <v>SUSE</v>
          </cell>
          <cell r="V853" t="str">
            <v>väga hea</v>
          </cell>
          <cell r="W853">
            <v>2025</v>
          </cell>
        </row>
        <row r="854">
          <cell r="H854" t="str">
            <v>1101700_2</v>
          </cell>
          <cell r="L854" t="str">
            <v>FÜKE</v>
          </cell>
          <cell r="V854" t="str">
            <v>väga hea</v>
          </cell>
          <cell r="W854">
            <v>2025</v>
          </cell>
        </row>
        <row r="855">
          <cell r="H855" t="str">
            <v>1068200_2</v>
          </cell>
          <cell r="L855" t="str">
            <v>ÖSE</v>
          </cell>
          <cell r="V855" t="str">
            <v>kesine</v>
          </cell>
          <cell r="W855">
            <v>2025</v>
          </cell>
        </row>
        <row r="856">
          <cell r="H856" t="str">
            <v>1083500_2</v>
          </cell>
          <cell r="L856" t="str">
            <v>SPETS</v>
          </cell>
          <cell r="V856" t="str">
            <v>hea</v>
          </cell>
          <cell r="W856">
            <v>2025</v>
          </cell>
        </row>
        <row r="857">
          <cell r="H857" t="str">
            <v>2006020_1</v>
          </cell>
          <cell r="L857" t="str">
            <v>SUSE</v>
          </cell>
          <cell r="V857" t="str">
            <v>kesine</v>
          </cell>
          <cell r="W857">
            <v>2024</v>
          </cell>
        </row>
        <row r="858">
          <cell r="H858" t="str">
            <v>2136000_1</v>
          </cell>
          <cell r="L858" t="str">
            <v>FÜBE</v>
          </cell>
          <cell r="V858" t="str">
            <v>väga hea</v>
          </cell>
          <cell r="W858">
            <v>2025</v>
          </cell>
        </row>
        <row r="859">
          <cell r="H859" t="str">
            <v>1167200_1</v>
          </cell>
          <cell r="L859" t="str">
            <v>SUSE</v>
          </cell>
          <cell r="V859" t="str">
            <v>hea</v>
          </cell>
          <cell r="W859">
            <v>2022</v>
          </cell>
        </row>
        <row r="860">
          <cell r="H860" t="str">
            <v>1101700_2</v>
          </cell>
          <cell r="L860" t="str">
            <v>FÜBE</v>
          </cell>
          <cell r="V860" t="str">
            <v>kesine</v>
          </cell>
          <cell r="W860">
            <v>2025</v>
          </cell>
        </row>
        <row r="861">
          <cell r="H861" t="str">
            <v>1158000_2</v>
          </cell>
          <cell r="L861" t="str">
            <v>FÜBE</v>
          </cell>
          <cell r="V861" t="str">
            <v>väga hea</v>
          </cell>
          <cell r="W861">
            <v>2023</v>
          </cell>
        </row>
        <row r="862">
          <cell r="H862" t="str">
            <v>2006020_1</v>
          </cell>
          <cell r="L862" t="str">
            <v>KALA</v>
          </cell>
          <cell r="V862" t="str">
            <v>hea</v>
          </cell>
          <cell r="W862">
            <v>2024</v>
          </cell>
        </row>
        <row r="863">
          <cell r="H863" t="str">
            <v>1110400_1</v>
          </cell>
          <cell r="L863" t="str">
            <v>FÜKE</v>
          </cell>
          <cell r="V863" t="str">
            <v>kesine</v>
          </cell>
          <cell r="W863">
            <v>2019</v>
          </cell>
        </row>
        <row r="864">
          <cell r="H864" t="str">
            <v>1146800_2</v>
          </cell>
          <cell r="L864" t="str">
            <v>FÜBE</v>
          </cell>
          <cell r="V864" t="str">
            <v>väga hea</v>
          </cell>
          <cell r="W864">
            <v>2023</v>
          </cell>
        </row>
        <row r="865">
          <cell r="H865" t="str">
            <v>2083800_1</v>
          </cell>
          <cell r="L865" t="str">
            <v>FÜBE</v>
          </cell>
          <cell r="V865" t="str">
            <v>hea</v>
          </cell>
          <cell r="W865">
            <v>2024</v>
          </cell>
        </row>
        <row r="866">
          <cell r="H866" t="str">
            <v>1012100_3</v>
          </cell>
          <cell r="L866" t="str">
            <v>KALA</v>
          </cell>
          <cell r="V866" t="str">
            <v>väga hea</v>
          </cell>
          <cell r="W866">
            <v>2025</v>
          </cell>
        </row>
        <row r="867">
          <cell r="H867" t="str">
            <v>2075600_1</v>
          </cell>
          <cell r="L867" t="str">
            <v>MAFÜ</v>
          </cell>
          <cell r="V867" t="str">
            <v>kesine</v>
          </cell>
          <cell r="W867">
            <v>2025</v>
          </cell>
        </row>
        <row r="868">
          <cell r="H868" t="str">
            <v>1074600_4</v>
          </cell>
          <cell r="L868" t="str">
            <v>KALA</v>
          </cell>
          <cell r="V868" t="str">
            <v>hea</v>
          </cell>
          <cell r="W868">
            <v>2024</v>
          </cell>
        </row>
        <row r="869">
          <cell r="H869" t="str">
            <v>1099200_1</v>
          </cell>
          <cell r="L869" t="str">
            <v>KALA</v>
          </cell>
          <cell r="V869" t="str">
            <v>kesine</v>
          </cell>
          <cell r="W869">
            <v>2019</v>
          </cell>
        </row>
        <row r="870">
          <cell r="H870" t="str">
            <v>2075600_1</v>
          </cell>
          <cell r="L870" t="str">
            <v>SUSE</v>
          </cell>
          <cell r="V870" t="str">
            <v>väga halb</v>
          </cell>
          <cell r="W870">
            <v>2025</v>
          </cell>
        </row>
        <row r="871">
          <cell r="H871" t="str">
            <v>2140300_1</v>
          </cell>
          <cell r="L871" t="str">
            <v>MAFÜ</v>
          </cell>
          <cell r="V871" t="str">
            <v>hea</v>
          </cell>
          <cell r="W871">
            <v>2024</v>
          </cell>
        </row>
        <row r="872">
          <cell r="H872" t="str">
            <v>1145400_2</v>
          </cell>
          <cell r="L872" t="str">
            <v>KALA</v>
          </cell>
          <cell r="V872" t="str">
            <v>kesine</v>
          </cell>
          <cell r="W872">
            <v>2024</v>
          </cell>
        </row>
        <row r="873">
          <cell r="H873" t="str">
            <v>1106100_1</v>
          </cell>
          <cell r="L873" t="str">
            <v>MAFÜ</v>
          </cell>
          <cell r="V873" t="str">
            <v>hea</v>
          </cell>
          <cell r="W873">
            <v>2025</v>
          </cell>
        </row>
        <row r="874">
          <cell r="H874" t="str">
            <v>1074600_4</v>
          </cell>
          <cell r="L874" t="str">
            <v>FÜKE</v>
          </cell>
          <cell r="V874" t="str">
            <v>kesine</v>
          </cell>
          <cell r="W874">
            <v>2025</v>
          </cell>
        </row>
        <row r="875">
          <cell r="H875" t="str">
            <v>1098900_1</v>
          </cell>
          <cell r="L875" t="str">
            <v>KALA</v>
          </cell>
          <cell r="V875" t="str">
            <v>väga hea</v>
          </cell>
          <cell r="W875">
            <v>2020</v>
          </cell>
        </row>
        <row r="876">
          <cell r="H876" t="str">
            <v>2003900_1</v>
          </cell>
          <cell r="L876" t="str">
            <v>MAFÜ</v>
          </cell>
          <cell r="V876" t="str">
            <v>hea</v>
          </cell>
          <cell r="W876">
            <v>2024</v>
          </cell>
        </row>
        <row r="877">
          <cell r="H877" t="str">
            <v>1034600_1</v>
          </cell>
          <cell r="L877" t="str">
            <v>SPETS</v>
          </cell>
          <cell r="V877" t="str">
            <v>hea</v>
          </cell>
          <cell r="W877">
            <v>2023</v>
          </cell>
        </row>
        <row r="878">
          <cell r="H878" t="str">
            <v>1096100_2</v>
          </cell>
          <cell r="L878" t="str">
            <v>KALA</v>
          </cell>
          <cell r="V878" t="str">
            <v>hea</v>
          </cell>
          <cell r="W878">
            <v>2025</v>
          </cell>
        </row>
        <row r="879">
          <cell r="H879" t="str">
            <v>2083800_1</v>
          </cell>
          <cell r="L879" t="str">
            <v>SUSE</v>
          </cell>
          <cell r="V879" t="str">
            <v>kesine</v>
          </cell>
          <cell r="W879">
            <v>2025</v>
          </cell>
        </row>
        <row r="880">
          <cell r="H880" t="str">
            <v>1061900_1</v>
          </cell>
          <cell r="L880" t="str">
            <v>FÜBE</v>
          </cell>
          <cell r="V880" t="str">
            <v>väga hea</v>
          </cell>
          <cell r="W880">
            <v>2021</v>
          </cell>
        </row>
        <row r="881">
          <cell r="H881" t="str">
            <v>2075600_2</v>
          </cell>
          <cell r="L881" t="str">
            <v>FÜBE</v>
          </cell>
          <cell r="V881" t="str">
            <v>hea</v>
          </cell>
          <cell r="W881">
            <v>2025</v>
          </cell>
        </row>
        <row r="882">
          <cell r="H882" t="str">
            <v>2075600_1</v>
          </cell>
          <cell r="L882" t="str">
            <v>MAFÜ</v>
          </cell>
          <cell r="V882" t="str">
            <v>kesine</v>
          </cell>
          <cell r="W882">
            <v>2025</v>
          </cell>
        </row>
        <row r="883">
          <cell r="H883" t="str">
            <v>2105300_1</v>
          </cell>
          <cell r="L883" t="str">
            <v>ÖSE</v>
          </cell>
          <cell r="V883" t="str">
            <v>hea</v>
          </cell>
          <cell r="W883">
            <v>2025</v>
          </cell>
        </row>
        <row r="884">
          <cell r="H884" t="str">
            <v>1107000_1</v>
          </cell>
          <cell r="L884" t="str">
            <v>SUSE</v>
          </cell>
          <cell r="V884" t="str">
            <v>hea</v>
          </cell>
          <cell r="W884">
            <v>2024</v>
          </cell>
        </row>
        <row r="885">
          <cell r="H885" t="str">
            <v>2001000_1</v>
          </cell>
          <cell r="L885" t="str">
            <v>FÜBE</v>
          </cell>
          <cell r="V885" t="str">
            <v>väga hea</v>
          </cell>
          <cell r="W885">
            <v>2025</v>
          </cell>
        </row>
        <row r="886">
          <cell r="H886" t="str">
            <v>1056900_2</v>
          </cell>
          <cell r="L886" t="str">
            <v>FÜBE</v>
          </cell>
          <cell r="V886" t="str">
            <v>väga hea</v>
          </cell>
          <cell r="W886">
            <v>2025</v>
          </cell>
        </row>
        <row r="887">
          <cell r="H887" t="str">
            <v>2043600_1</v>
          </cell>
          <cell r="L887" t="str">
            <v>FÜPLA</v>
          </cell>
          <cell r="V887" t="str">
            <v>väga hea</v>
          </cell>
          <cell r="W887">
            <v>2024</v>
          </cell>
        </row>
        <row r="888">
          <cell r="H888" t="str">
            <v>1107000_1</v>
          </cell>
          <cell r="L888" t="str">
            <v>FÜBE</v>
          </cell>
          <cell r="V888" t="str">
            <v>väga hea</v>
          </cell>
          <cell r="W888">
            <v>2024</v>
          </cell>
        </row>
        <row r="889">
          <cell r="H889" t="str">
            <v>2075600_2</v>
          </cell>
          <cell r="L889" t="str">
            <v>FÜBE</v>
          </cell>
          <cell r="V889" t="str">
            <v>hea</v>
          </cell>
          <cell r="W889">
            <v>2025</v>
          </cell>
        </row>
        <row r="890">
          <cell r="H890" t="str">
            <v>2136000_1</v>
          </cell>
          <cell r="L890" t="str">
            <v>SPETS</v>
          </cell>
          <cell r="V890" t="str">
            <v>halb</v>
          </cell>
          <cell r="W890">
            <v>2024</v>
          </cell>
        </row>
        <row r="891">
          <cell r="H891" t="str">
            <v>1025100_1</v>
          </cell>
          <cell r="L891" t="str">
            <v>FÜBE</v>
          </cell>
          <cell r="V891" t="str">
            <v>hea</v>
          </cell>
          <cell r="W891">
            <v>2024</v>
          </cell>
        </row>
        <row r="892">
          <cell r="H892" t="str">
            <v>1009200_1</v>
          </cell>
          <cell r="L892" t="str">
            <v>MAFÜ</v>
          </cell>
          <cell r="V892" t="str">
            <v>hea</v>
          </cell>
          <cell r="W892">
            <v>2019</v>
          </cell>
        </row>
        <row r="893">
          <cell r="H893" t="str">
            <v>2136000_1</v>
          </cell>
          <cell r="L893" t="str">
            <v>FÜKE</v>
          </cell>
          <cell r="V893" t="str">
            <v>hea</v>
          </cell>
          <cell r="W893">
            <v>2025</v>
          </cell>
        </row>
        <row r="894">
          <cell r="H894" t="str">
            <v>2065100_1</v>
          </cell>
          <cell r="L894" t="str">
            <v>ÖSE</v>
          </cell>
          <cell r="V894" t="str">
            <v>hea</v>
          </cell>
          <cell r="W894">
            <v>2025</v>
          </cell>
        </row>
        <row r="895">
          <cell r="H895" t="str">
            <v>2039710_1</v>
          </cell>
          <cell r="L895" t="str">
            <v>ÖSE</v>
          </cell>
          <cell r="V895" t="str">
            <v>hea</v>
          </cell>
          <cell r="W895">
            <v>2024</v>
          </cell>
        </row>
        <row r="896">
          <cell r="H896" t="str">
            <v>2075600_1</v>
          </cell>
          <cell r="L896" t="str">
            <v>FÜBE</v>
          </cell>
          <cell r="V896" t="str">
            <v>hea</v>
          </cell>
          <cell r="W896">
            <v>2025</v>
          </cell>
        </row>
        <row r="897">
          <cell r="H897" t="str">
            <v>2129800_1</v>
          </cell>
          <cell r="L897" t="str">
            <v>ÖSE</v>
          </cell>
          <cell r="V897" t="str">
            <v>hea</v>
          </cell>
          <cell r="W897">
            <v>2025</v>
          </cell>
        </row>
        <row r="898">
          <cell r="H898" t="str">
            <v>2082300_1</v>
          </cell>
          <cell r="L898" t="str">
            <v>HÜMO</v>
          </cell>
          <cell r="V898" t="str">
            <v>hea</v>
          </cell>
          <cell r="W898">
            <v>2023</v>
          </cell>
        </row>
        <row r="899">
          <cell r="H899" t="str">
            <v>1139100_3</v>
          </cell>
          <cell r="L899" t="str">
            <v>FÜBE</v>
          </cell>
          <cell r="V899" t="str">
            <v>väga hea</v>
          </cell>
          <cell r="W899">
            <v>2023</v>
          </cell>
        </row>
        <row r="900">
          <cell r="H900" t="str">
            <v>2005500_1</v>
          </cell>
          <cell r="L900" t="str">
            <v>ÖSE</v>
          </cell>
          <cell r="V900" t="str">
            <v>kesine</v>
          </cell>
          <cell r="W900">
            <v>2024</v>
          </cell>
        </row>
        <row r="901">
          <cell r="H901" t="str">
            <v>2126200_1</v>
          </cell>
          <cell r="L901" t="str">
            <v>FÜBE</v>
          </cell>
          <cell r="V901" t="str">
            <v>hea</v>
          </cell>
          <cell r="W901">
            <v>2023</v>
          </cell>
        </row>
        <row r="902">
          <cell r="H902" t="str">
            <v>2073400_1</v>
          </cell>
          <cell r="L902" t="str">
            <v>SPETS</v>
          </cell>
          <cell r="V902" t="str">
            <v>hea</v>
          </cell>
          <cell r="W902">
            <v>2023</v>
          </cell>
        </row>
        <row r="903">
          <cell r="H903" t="str">
            <v>1083500_3</v>
          </cell>
          <cell r="L903" t="str">
            <v>FÜKE</v>
          </cell>
          <cell r="V903" t="str">
            <v>väga hea</v>
          </cell>
          <cell r="W903">
            <v>2025</v>
          </cell>
        </row>
        <row r="904">
          <cell r="H904" t="str">
            <v>1131600_4</v>
          </cell>
          <cell r="L904" t="str">
            <v>SUSE</v>
          </cell>
          <cell r="V904" t="str">
            <v>väga hea</v>
          </cell>
          <cell r="W904">
            <v>2023</v>
          </cell>
        </row>
        <row r="905">
          <cell r="H905" t="str">
            <v>2027900_1</v>
          </cell>
          <cell r="L905" t="str">
            <v>FÜPLA</v>
          </cell>
          <cell r="V905" t="str">
            <v>väga hea</v>
          </cell>
          <cell r="W905">
            <v>2025</v>
          </cell>
        </row>
        <row r="906">
          <cell r="H906" t="str">
            <v>1100800_1</v>
          </cell>
          <cell r="L906" t="str">
            <v>FÜBE</v>
          </cell>
          <cell r="V906" t="str">
            <v>väga hea</v>
          </cell>
          <cell r="W906">
            <v>2024</v>
          </cell>
        </row>
        <row r="907">
          <cell r="H907" t="str">
            <v>2083800_1</v>
          </cell>
          <cell r="L907" t="str">
            <v>KALA</v>
          </cell>
          <cell r="V907" t="str">
            <v>hea</v>
          </cell>
          <cell r="W907">
            <v>2024</v>
          </cell>
        </row>
        <row r="908">
          <cell r="H908" t="str">
            <v>1100800_1</v>
          </cell>
          <cell r="L908" t="str">
            <v>MAFÜ</v>
          </cell>
          <cell r="V908" t="str">
            <v>hea</v>
          </cell>
          <cell r="W908">
            <v>2024</v>
          </cell>
        </row>
        <row r="909">
          <cell r="H909" t="str">
            <v>2082300_1</v>
          </cell>
          <cell r="L909" t="str">
            <v>FÜBE</v>
          </cell>
          <cell r="V909" t="str">
            <v>väga hea</v>
          </cell>
          <cell r="W909">
            <v>2023</v>
          </cell>
        </row>
        <row r="910">
          <cell r="H910" t="str">
            <v>2052800_1</v>
          </cell>
          <cell r="L910" t="str">
            <v>FÜPLA</v>
          </cell>
          <cell r="V910" t="str">
            <v>hea</v>
          </cell>
          <cell r="W910">
            <v>2025</v>
          </cell>
        </row>
        <row r="911">
          <cell r="H911" t="str">
            <v>2083800_1</v>
          </cell>
          <cell r="L911" t="str">
            <v>SUSE</v>
          </cell>
          <cell r="V911" t="str">
            <v>kesine</v>
          </cell>
          <cell r="W911">
            <v>2025</v>
          </cell>
        </row>
        <row r="912">
          <cell r="H912" t="str">
            <v>1112700_1</v>
          </cell>
          <cell r="L912" t="str">
            <v>FÜBE</v>
          </cell>
          <cell r="V912" t="str">
            <v>väga hea</v>
          </cell>
          <cell r="W912">
            <v>2025</v>
          </cell>
        </row>
        <row r="913">
          <cell r="H913" t="str">
            <v>1154800_3</v>
          </cell>
          <cell r="L913" t="str">
            <v>KALA</v>
          </cell>
          <cell r="V913" t="str">
            <v>kesine</v>
          </cell>
          <cell r="W913">
            <v>2017</v>
          </cell>
        </row>
        <row r="914">
          <cell r="H914" t="str">
            <v>1124100_2</v>
          </cell>
          <cell r="L914" t="str">
            <v>MAFÜ</v>
          </cell>
          <cell r="V914" t="str">
            <v>hea</v>
          </cell>
          <cell r="W914">
            <v>2023</v>
          </cell>
        </row>
        <row r="915">
          <cell r="H915" t="str">
            <v>1083500_3</v>
          </cell>
          <cell r="L915" t="str">
            <v>FÜBE</v>
          </cell>
          <cell r="V915" t="str">
            <v>väga hea</v>
          </cell>
          <cell r="W915">
            <v>2025</v>
          </cell>
        </row>
        <row r="916">
          <cell r="H916" t="str">
            <v>2136000_1</v>
          </cell>
          <cell r="L916" t="str">
            <v>FÜBE</v>
          </cell>
          <cell r="V916" t="str">
            <v>väga hea</v>
          </cell>
          <cell r="W916">
            <v>2025</v>
          </cell>
        </row>
        <row r="917">
          <cell r="H917" t="str">
            <v>2075600_1</v>
          </cell>
          <cell r="L917" t="str">
            <v>FÜPLA</v>
          </cell>
          <cell r="V917" t="str">
            <v>halb</v>
          </cell>
          <cell r="W917">
            <v>2025</v>
          </cell>
        </row>
        <row r="918">
          <cell r="H918" t="str">
            <v>2054000_1</v>
          </cell>
          <cell r="L918" t="str">
            <v>SUSE</v>
          </cell>
          <cell r="V918" t="str">
            <v>hea</v>
          </cell>
          <cell r="W918">
            <v>2023</v>
          </cell>
        </row>
        <row r="919">
          <cell r="H919" t="str">
            <v>2126200_1</v>
          </cell>
          <cell r="L919" t="str">
            <v>FÜBE</v>
          </cell>
          <cell r="V919" t="str">
            <v>hea</v>
          </cell>
          <cell r="W919">
            <v>2023</v>
          </cell>
        </row>
        <row r="920">
          <cell r="H920" t="str">
            <v>2038300_1</v>
          </cell>
          <cell r="L920" t="str">
            <v>FÜBE</v>
          </cell>
          <cell r="V920" t="str">
            <v>halb</v>
          </cell>
          <cell r="W920">
            <v>2024</v>
          </cell>
        </row>
        <row r="921">
          <cell r="H921" t="str">
            <v>1062200_4</v>
          </cell>
          <cell r="L921" t="str">
            <v>KALA</v>
          </cell>
          <cell r="V921" t="str">
            <v>kesine</v>
          </cell>
          <cell r="W921">
            <v>2025</v>
          </cell>
        </row>
        <row r="922">
          <cell r="H922" t="str">
            <v>2105300_1</v>
          </cell>
          <cell r="L922" t="str">
            <v>SPETS</v>
          </cell>
          <cell r="V922" t="str">
            <v>hea</v>
          </cell>
          <cell r="W922">
            <v>2024</v>
          </cell>
        </row>
        <row r="923">
          <cell r="H923" t="str">
            <v>2129700_1</v>
          </cell>
          <cell r="L923" t="str">
            <v>ÖSE</v>
          </cell>
          <cell r="V923" t="str">
            <v>hea</v>
          </cell>
          <cell r="W923">
            <v>2025</v>
          </cell>
        </row>
        <row r="924">
          <cell r="H924" t="str">
            <v>1058700_3</v>
          </cell>
          <cell r="L924" t="str">
            <v>MAFÜ</v>
          </cell>
          <cell r="V924" t="str">
            <v>hea</v>
          </cell>
          <cell r="W924">
            <v>2024</v>
          </cell>
        </row>
        <row r="925">
          <cell r="H925" t="str">
            <v>1101700_2</v>
          </cell>
          <cell r="L925" t="str">
            <v>MAFÜ</v>
          </cell>
          <cell r="V925" t="str">
            <v>hea</v>
          </cell>
          <cell r="W925">
            <v>2025</v>
          </cell>
        </row>
        <row r="926">
          <cell r="H926" t="str">
            <v>1148700_3</v>
          </cell>
          <cell r="L926" t="str">
            <v>SUSE</v>
          </cell>
          <cell r="V926" t="str">
            <v>väga hea</v>
          </cell>
          <cell r="W926">
            <v>2023</v>
          </cell>
        </row>
        <row r="927">
          <cell r="H927" t="str">
            <v>2136000_1</v>
          </cell>
          <cell r="L927" t="str">
            <v>FÜPLA</v>
          </cell>
          <cell r="V927" t="str">
            <v>hea</v>
          </cell>
          <cell r="W927">
            <v>2025</v>
          </cell>
        </row>
        <row r="928">
          <cell r="H928" t="str">
            <v>1030000_3</v>
          </cell>
          <cell r="L928" t="str">
            <v>SUSE</v>
          </cell>
          <cell r="V928" t="str">
            <v>väga hea</v>
          </cell>
          <cell r="W928">
            <v>2025</v>
          </cell>
        </row>
        <row r="929">
          <cell r="H929" t="str">
            <v>1101700_2</v>
          </cell>
          <cell r="L929" t="str">
            <v>SUSE</v>
          </cell>
          <cell r="V929" t="str">
            <v>väga hea</v>
          </cell>
          <cell r="W929">
            <v>2025</v>
          </cell>
        </row>
        <row r="930">
          <cell r="H930" t="str">
            <v>2075600_1</v>
          </cell>
          <cell r="L930" t="str">
            <v>FÜBE</v>
          </cell>
          <cell r="V930" t="str">
            <v>hea</v>
          </cell>
          <cell r="W930">
            <v>2025</v>
          </cell>
        </row>
        <row r="931">
          <cell r="H931" t="str">
            <v>2073400_1</v>
          </cell>
          <cell r="L931" t="str">
            <v>FÜPLA</v>
          </cell>
          <cell r="V931" t="str">
            <v>hea</v>
          </cell>
          <cell r="W931">
            <v>2023</v>
          </cell>
        </row>
        <row r="932">
          <cell r="H932" t="str">
            <v>1044400_2</v>
          </cell>
          <cell r="L932" t="str">
            <v>MAFÜ</v>
          </cell>
          <cell r="V932" t="str">
            <v>hea</v>
          </cell>
          <cell r="W932">
            <v>2024</v>
          </cell>
        </row>
        <row r="933">
          <cell r="H933" t="str">
            <v>1148700_3</v>
          </cell>
          <cell r="L933" t="str">
            <v>SPETS</v>
          </cell>
          <cell r="V933" t="str">
            <v>hea</v>
          </cell>
          <cell r="W933">
            <v>2023</v>
          </cell>
        </row>
        <row r="934">
          <cell r="H934" t="str">
            <v>1013700_3</v>
          </cell>
          <cell r="L934" t="str">
            <v>MAFÜ</v>
          </cell>
          <cell r="V934" t="str">
            <v>hea</v>
          </cell>
          <cell r="W934">
            <v>2025</v>
          </cell>
        </row>
        <row r="935">
          <cell r="H935" t="str">
            <v>1030000_3</v>
          </cell>
          <cell r="L935" t="str">
            <v>SUSE</v>
          </cell>
          <cell r="V935" t="str">
            <v>väga hea</v>
          </cell>
          <cell r="W935">
            <v>2025</v>
          </cell>
        </row>
        <row r="936">
          <cell r="H936" t="str">
            <v>2083800_1</v>
          </cell>
          <cell r="L936" t="str">
            <v>SUSE</v>
          </cell>
          <cell r="V936" t="str">
            <v>kesine</v>
          </cell>
          <cell r="W936">
            <v>2025</v>
          </cell>
        </row>
        <row r="937">
          <cell r="H937" t="str">
            <v>1079200_2</v>
          </cell>
          <cell r="L937" t="str">
            <v>FÜKE</v>
          </cell>
          <cell r="V937" t="str">
            <v>väga hea</v>
          </cell>
          <cell r="W937">
            <v>2025</v>
          </cell>
        </row>
        <row r="938">
          <cell r="H938" t="str">
            <v>2083800_1</v>
          </cell>
          <cell r="L938" t="str">
            <v>FÜPLA</v>
          </cell>
          <cell r="V938" t="str">
            <v>hea</v>
          </cell>
          <cell r="W938">
            <v>2025</v>
          </cell>
        </row>
        <row r="939">
          <cell r="H939" t="str">
            <v>1040900_1</v>
          </cell>
          <cell r="L939" t="str">
            <v>MAFÜ-FÜBE</v>
          </cell>
          <cell r="V939" t="str">
            <v>hea</v>
          </cell>
          <cell r="W939">
            <v>2025</v>
          </cell>
        </row>
        <row r="940">
          <cell r="H940" t="str">
            <v>1077100_2</v>
          </cell>
          <cell r="L940" t="str">
            <v>FÜBE</v>
          </cell>
          <cell r="V940" t="str">
            <v>kesine</v>
          </cell>
          <cell r="W940">
            <v>2020</v>
          </cell>
        </row>
        <row r="941">
          <cell r="H941" t="str">
            <v>1107000_2</v>
          </cell>
          <cell r="L941" t="str">
            <v>FÜBE</v>
          </cell>
          <cell r="V941" t="str">
            <v>väga hea</v>
          </cell>
          <cell r="W941">
            <v>2024</v>
          </cell>
        </row>
        <row r="942">
          <cell r="H942" t="str">
            <v>1163700_1</v>
          </cell>
          <cell r="L942" t="str">
            <v>FÜBE</v>
          </cell>
          <cell r="V942" t="str">
            <v>hea</v>
          </cell>
          <cell r="W942">
            <v>2018</v>
          </cell>
        </row>
        <row r="943">
          <cell r="H943" t="str">
            <v>2057600_1</v>
          </cell>
          <cell r="L943" t="str">
            <v>FÜPLA</v>
          </cell>
          <cell r="V943" t="str">
            <v>kesine</v>
          </cell>
          <cell r="W943">
            <v>2021</v>
          </cell>
        </row>
        <row r="944">
          <cell r="H944" t="str">
            <v>2064400_1</v>
          </cell>
          <cell r="L944" t="str">
            <v>SUSE</v>
          </cell>
          <cell r="V944" t="str">
            <v>halb</v>
          </cell>
          <cell r="W944">
            <v>2019</v>
          </cell>
        </row>
        <row r="945">
          <cell r="H945" t="str">
            <v>1101700_2</v>
          </cell>
          <cell r="L945" t="str">
            <v>MAFÜ</v>
          </cell>
          <cell r="V945" t="str">
            <v>hea</v>
          </cell>
          <cell r="W945">
            <v>2025</v>
          </cell>
        </row>
        <row r="946">
          <cell r="H946" t="str">
            <v>2089700_1</v>
          </cell>
          <cell r="L946" t="str">
            <v>FÜBE</v>
          </cell>
          <cell r="V946" t="str">
            <v>väga hea</v>
          </cell>
          <cell r="W946">
            <v>2025</v>
          </cell>
        </row>
        <row r="947">
          <cell r="H947" t="str">
            <v>1145400_2</v>
          </cell>
          <cell r="L947" t="str">
            <v>MAFÜ</v>
          </cell>
          <cell r="V947" t="str">
            <v>väga hea</v>
          </cell>
          <cell r="W947">
            <v>2025</v>
          </cell>
        </row>
        <row r="948">
          <cell r="H948" t="str">
            <v>2001000_1</v>
          </cell>
          <cell r="L948" t="str">
            <v>ÖSE</v>
          </cell>
          <cell r="V948" t="str">
            <v>halb</v>
          </cell>
          <cell r="W948">
            <v>2025</v>
          </cell>
        </row>
        <row r="949">
          <cell r="H949" t="str">
            <v>2155500_1</v>
          </cell>
          <cell r="L949" t="str">
            <v>HÜMO</v>
          </cell>
          <cell r="V949" t="str">
            <v>hea</v>
          </cell>
          <cell r="W949">
            <v>2023</v>
          </cell>
        </row>
        <row r="950">
          <cell r="H950" t="str">
            <v>2122400_1</v>
          </cell>
          <cell r="L950" t="str">
            <v>SUSE</v>
          </cell>
          <cell r="V950" t="str">
            <v>väga hea</v>
          </cell>
          <cell r="W950">
            <v>2023</v>
          </cell>
        </row>
        <row r="951">
          <cell r="H951" t="str">
            <v>1004500_1</v>
          </cell>
          <cell r="L951" t="str">
            <v>SUSE</v>
          </cell>
          <cell r="V951" t="str">
            <v>kesine</v>
          </cell>
          <cell r="W951">
            <v>2020</v>
          </cell>
        </row>
        <row r="952">
          <cell r="H952" t="str">
            <v>1061900_1</v>
          </cell>
          <cell r="L952" t="str">
            <v>MAFÜ</v>
          </cell>
          <cell r="V952" t="str">
            <v>väga hea</v>
          </cell>
          <cell r="W952">
            <v>2021</v>
          </cell>
        </row>
        <row r="953">
          <cell r="H953" t="str">
            <v>1139100_2</v>
          </cell>
          <cell r="L953" t="str">
            <v>KALA</v>
          </cell>
          <cell r="V953" t="str">
            <v>kesine</v>
          </cell>
          <cell r="W953">
            <v>2024</v>
          </cell>
        </row>
        <row r="954">
          <cell r="H954" t="str">
            <v>2014100_1</v>
          </cell>
          <cell r="L954" t="str">
            <v>SUSE</v>
          </cell>
          <cell r="V954" t="str">
            <v>hea</v>
          </cell>
          <cell r="W954">
            <v>2025</v>
          </cell>
        </row>
        <row r="955">
          <cell r="H955" t="str">
            <v>2088610_1</v>
          </cell>
          <cell r="L955" t="str">
            <v>FÜKE</v>
          </cell>
          <cell r="V955" t="str">
            <v>hea</v>
          </cell>
          <cell r="W955">
            <v>2025</v>
          </cell>
        </row>
        <row r="956">
          <cell r="H956" t="str">
            <v>1067700_1</v>
          </cell>
          <cell r="L956" t="str">
            <v>FÜBE</v>
          </cell>
          <cell r="V956" t="str">
            <v>väga hea</v>
          </cell>
          <cell r="W956">
            <v>2022</v>
          </cell>
        </row>
        <row r="957">
          <cell r="H957" t="str">
            <v>1096100_2</v>
          </cell>
          <cell r="L957" t="str">
            <v>FÜKE</v>
          </cell>
          <cell r="V957" t="str">
            <v>hea</v>
          </cell>
          <cell r="W957">
            <v>2025</v>
          </cell>
        </row>
        <row r="958">
          <cell r="H958" t="str">
            <v>1022700_1</v>
          </cell>
          <cell r="L958" t="str">
            <v>FÜBE</v>
          </cell>
          <cell r="V958" t="str">
            <v>halb</v>
          </cell>
          <cell r="W958">
            <v>2016</v>
          </cell>
        </row>
        <row r="959">
          <cell r="H959" t="str">
            <v>1045700_1</v>
          </cell>
          <cell r="L959" t="str">
            <v>FÜBE</v>
          </cell>
          <cell r="V959" t="str">
            <v>hea</v>
          </cell>
          <cell r="W959">
            <v>2020</v>
          </cell>
        </row>
        <row r="960">
          <cell r="H960" t="str">
            <v>2155500_1</v>
          </cell>
          <cell r="L960" t="str">
            <v>FÜKE</v>
          </cell>
          <cell r="V960" t="str">
            <v>väga halb</v>
          </cell>
          <cell r="W960">
            <v>2023</v>
          </cell>
        </row>
        <row r="961">
          <cell r="H961" t="str">
            <v>1134700_2</v>
          </cell>
          <cell r="L961" t="str">
            <v>KALA</v>
          </cell>
          <cell r="V961" t="str">
            <v>hea</v>
          </cell>
          <cell r="W961">
            <v>2024</v>
          </cell>
        </row>
        <row r="962">
          <cell r="H962" t="str">
            <v>1039600_2</v>
          </cell>
          <cell r="L962" t="str">
            <v>MAFÜ-FÜBE</v>
          </cell>
          <cell r="V962" t="str">
            <v>kesine</v>
          </cell>
          <cell r="W962">
            <v>2025</v>
          </cell>
        </row>
        <row r="963">
          <cell r="H963" t="str">
            <v>2057800_1</v>
          </cell>
          <cell r="L963" t="str">
            <v>SUSE</v>
          </cell>
          <cell r="V963" t="str">
            <v>kesine</v>
          </cell>
          <cell r="W963">
            <v>2021</v>
          </cell>
        </row>
        <row r="964">
          <cell r="H964" t="str">
            <v>1076000_1</v>
          </cell>
          <cell r="L964" t="str">
            <v>MAFÜ</v>
          </cell>
          <cell r="V964" t="str">
            <v>hea</v>
          </cell>
          <cell r="W964">
            <v>2022</v>
          </cell>
        </row>
        <row r="965">
          <cell r="H965" t="str">
            <v>2083800_1</v>
          </cell>
          <cell r="L965" t="str">
            <v>SUSE</v>
          </cell>
          <cell r="V965" t="str">
            <v>kesine</v>
          </cell>
          <cell r="W965">
            <v>2025</v>
          </cell>
        </row>
        <row r="966">
          <cell r="H966" t="str">
            <v>2075600_2</v>
          </cell>
          <cell r="L966" t="str">
            <v>SPETS</v>
          </cell>
          <cell r="V966" t="str">
            <v>hea</v>
          </cell>
          <cell r="W966">
            <v>2025</v>
          </cell>
        </row>
        <row r="967">
          <cell r="H967" t="str">
            <v>1101700_2</v>
          </cell>
          <cell r="L967" t="str">
            <v>SUSE</v>
          </cell>
          <cell r="V967" t="str">
            <v>väga hea</v>
          </cell>
          <cell r="W967">
            <v>2025</v>
          </cell>
        </row>
        <row r="968">
          <cell r="H968" t="str">
            <v>1077900_2</v>
          </cell>
          <cell r="L968" t="str">
            <v>FÜBE</v>
          </cell>
          <cell r="V968" t="str">
            <v>väga hea</v>
          </cell>
          <cell r="W968">
            <v>2023</v>
          </cell>
        </row>
        <row r="969">
          <cell r="H969" t="str">
            <v>1062800_1</v>
          </cell>
          <cell r="L969" t="str">
            <v>KALA</v>
          </cell>
          <cell r="V969" t="str">
            <v>hea</v>
          </cell>
          <cell r="W969">
            <v>2021</v>
          </cell>
        </row>
        <row r="970">
          <cell r="H970" t="str">
            <v>2048700_1</v>
          </cell>
          <cell r="L970" t="str">
            <v>MAFÜ</v>
          </cell>
          <cell r="V970" t="str">
            <v>hea</v>
          </cell>
          <cell r="W970">
            <v>2024</v>
          </cell>
        </row>
        <row r="971">
          <cell r="H971" t="str">
            <v>1103900_1</v>
          </cell>
          <cell r="L971" t="str">
            <v>FÜBE</v>
          </cell>
          <cell r="V971" t="str">
            <v>väga hea</v>
          </cell>
          <cell r="W971">
            <v>2019</v>
          </cell>
        </row>
        <row r="972">
          <cell r="H972" t="str">
            <v>1100800_1</v>
          </cell>
          <cell r="L972" t="str">
            <v>KALA</v>
          </cell>
          <cell r="V972" t="str">
            <v>kesine</v>
          </cell>
          <cell r="W972">
            <v>2024</v>
          </cell>
        </row>
        <row r="973">
          <cell r="H973" t="str">
            <v>1016500_1</v>
          </cell>
          <cell r="L973" t="str">
            <v>FÜKE</v>
          </cell>
          <cell r="V973" t="str">
            <v>väga hea</v>
          </cell>
          <cell r="W973">
            <v>2024</v>
          </cell>
        </row>
        <row r="974">
          <cell r="H974" t="str">
            <v>2075600_1</v>
          </cell>
          <cell r="L974" t="str">
            <v>FÜBE</v>
          </cell>
          <cell r="V974" t="str">
            <v>hea</v>
          </cell>
          <cell r="W974">
            <v>2025</v>
          </cell>
        </row>
        <row r="975">
          <cell r="H975" t="str">
            <v>1162600_1</v>
          </cell>
          <cell r="L975" t="str">
            <v>ÖSE</v>
          </cell>
          <cell r="V975" t="str">
            <v>kesine</v>
          </cell>
          <cell r="W975">
            <v>2024</v>
          </cell>
        </row>
        <row r="976">
          <cell r="H976" t="str">
            <v>1122000_1</v>
          </cell>
          <cell r="L976" t="str">
            <v>FÜBE</v>
          </cell>
          <cell r="V976" t="str">
            <v>väga hea</v>
          </cell>
          <cell r="W976">
            <v>2019</v>
          </cell>
        </row>
        <row r="977">
          <cell r="H977" t="str">
            <v>2129800_1</v>
          </cell>
          <cell r="L977" t="str">
            <v>SUSE</v>
          </cell>
          <cell r="V977" t="str">
            <v>väga hea</v>
          </cell>
          <cell r="W977">
            <v>2025</v>
          </cell>
        </row>
        <row r="978">
          <cell r="H978" t="str">
            <v>1076000_2</v>
          </cell>
          <cell r="L978" t="str">
            <v>KALA</v>
          </cell>
          <cell r="V978" t="str">
            <v>hea</v>
          </cell>
          <cell r="W978">
            <v>2025</v>
          </cell>
        </row>
        <row r="979">
          <cell r="H979" t="str">
            <v>2123600_1</v>
          </cell>
          <cell r="L979" t="str">
            <v>ÖSE</v>
          </cell>
          <cell r="V979" t="str">
            <v>kesine</v>
          </cell>
          <cell r="W979">
            <v>2025</v>
          </cell>
        </row>
        <row r="980">
          <cell r="H980" t="str">
            <v>2083800_1</v>
          </cell>
          <cell r="L980" t="str">
            <v>FÜKE</v>
          </cell>
          <cell r="V980" t="str">
            <v>hea</v>
          </cell>
          <cell r="W980">
            <v>2025</v>
          </cell>
        </row>
        <row r="981">
          <cell r="H981" t="str">
            <v>1001900_1</v>
          </cell>
          <cell r="L981" t="str">
            <v>FÜBE</v>
          </cell>
          <cell r="V981" t="str">
            <v>väga hea</v>
          </cell>
          <cell r="W981">
            <v>2019</v>
          </cell>
        </row>
        <row r="982">
          <cell r="H982" t="str">
            <v>1003000_7</v>
          </cell>
          <cell r="L982" t="str">
            <v>FÜBE</v>
          </cell>
          <cell r="V982" t="str">
            <v>hea</v>
          </cell>
          <cell r="W982">
            <v>2025</v>
          </cell>
        </row>
        <row r="983">
          <cell r="H983" t="str">
            <v>1032100_1</v>
          </cell>
          <cell r="L983" t="str">
            <v>SPETS</v>
          </cell>
          <cell r="V983" t="str">
            <v>hea</v>
          </cell>
          <cell r="W983">
            <v>2023</v>
          </cell>
        </row>
        <row r="984">
          <cell r="H984" t="str">
            <v>2001300_1</v>
          </cell>
          <cell r="L984" t="str">
            <v>HÜMO</v>
          </cell>
          <cell r="V984" t="str">
            <v>hea</v>
          </cell>
          <cell r="W984">
            <v>2021</v>
          </cell>
        </row>
        <row r="985">
          <cell r="H985" t="str">
            <v>1131600_3</v>
          </cell>
          <cell r="L985" t="str">
            <v>FÜBE</v>
          </cell>
          <cell r="V985" t="str">
            <v>väga hea</v>
          </cell>
          <cell r="W985">
            <v>2023</v>
          </cell>
        </row>
        <row r="986">
          <cell r="H986" t="str">
            <v>1008200_3</v>
          </cell>
          <cell r="L986" t="str">
            <v>KALA</v>
          </cell>
          <cell r="V986" t="str">
            <v>hea</v>
          </cell>
          <cell r="W986">
            <v>2025</v>
          </cell>
        </row>
        <row r="987">
          <cell r="H987" t="str">
            <v>2129700_1</v>
          </cell>
          <cell r="L987" t="str">
            <v>FÜPLA</v>
          </cell>
          <cell r="V987" t="str">
            <v>hea</v>
          </cell>
          <cell r="W987">
            <v>2025</v>
          </cell>
        </row>
        <row r="988">
          <cell r="H988" t="str">
            <v>1173100_1</v>
          </cell>
          <cell r="L988" t="str">
            <v>FÜBE</v>
          </cell>
          <cell r="V988" t="str">
            <v>väga hea</v>
          </cell>
          <cell r="W988">
            <v>2018</v>
          </cell>
        </row>
        <row r="989">
          <cell r="H989" t="str">
            <v>2075600_2</v>
          </cell>
          <cell r="L989" t="str">
            <v>KESE</v>
          </cell>
          <cell r="V989" t="str">
            <v>hea</v>
          </cell>
          <cell r="W989">
            <v>2025</v>
          </cell>
        </row>
        <row r="990">
          <cell r="H990" t="str">
            <v>2027900_1</v>
          </cell>
          <cell r="L990" t="str">
            <v>MAFÜ</v>
          </cell>
          <cell r="V990" t="str">
            <v>hea</v>
          </cell>
          <cell r="W990">
            <v>2025</v>
          </cell>
        </row>
        <row r="991">
          <cell r="H991" t="str">
            <v>2126200_1</v>
          </cell>
          <cell r="L991" t="str">
            <v>FÜKE</v>
          </cell>
          <cell r="V991" t="str">
            <v>kesine</v>
          </cell>
          <cell r="W991">
            <v>2023</v>
          </cell>
        </row>
        <row r="992">
          <cell r="H992" t="str">
            <v>1123500_2</v>
          </cell>
          <cell r="L992" t="str">
            <v>SUSE</v>
          </cell>
          <cell r="V992" t="str">
            <v>väga hea</v>
          </cell>
          <cell r="W992">
            <v>2024</v>
          </cell>
        </row>
        <row r="993">
          <cell r="H993" t="str">
            <v>1131600_4</v>
          </cell>
          <cell r="L993" t="str">
            <v>SPETS</v>
          </cell>
          <cell r="V993" t="str">
            <v>hea</v>
          </cell>
          <cell r="W993">
            <v>2023</v>
          </cell>
        </row>
        <row r="994">
          <cell r="H994" t="str">
            <v>2028300_1</v>
          </cell>
          <cell r="L994" t="str">
            <v>FÜKE</v>
          </cell>
          <cell r="V994" t="str">
            <v>kesine</v>
          </cell>
          <cell r="W994">
            <v>2025</v>
          </cell>
        </row>
        <row r="995">
          <cell r="H995" t="str">
            <v>1144600_2</v>
          </cell>
          <cell r="L995" t="str">
            <v>FÜBE</v>
          </cell>
          <cell r="V995" t="str">
            <v>hea</v>
          </cell>
          <cell r="W995">
            <v>2024</v>
          </cell>
        </row>
        <row r="996">
          <cell r="H996" t="str">
            <v>2083800_1</v>
          </cell>
          <cell r="L996" t="str">
            <v>FÜPLA</v>
          </cell>
          <cell r="V996" t="str">
            <v>hea</v>
          </cell>
          <cell r="W996">
            <v>2025</v>
          </cell>
        </row>
        <row r="997">
          <cell r="H997" t="str">
            <v>1077900_1</v>
          </cell>
          <cell r="L997" t="str">
            <v>KALA</v>
          </cell>
          <cell r="V997" t="str">
            <v>halb</v>
          </cell>
          <cell r="W997">
            <v>2023</v>
          </cell>
        </row>
        <row r="998">
          <cell r="H998" t="str">
            <v>1163800_1</v>
          </cell>
          <cell r="L998" t="str">
            <v>SUSE</v>
          </cell>
          <cell r="V998" t="str">
            <v>kesine</v>
          </cell>
          <cell r="W998">
            <v>2018</v>
          </cell>
        </row>
        <row r="999">
          <cell r="H999" t="str">
            <v>2107700_1</v>
          </cell>
          <cell r="L999" t="str">
            <v>MAFÜ</v>
          </cell>
          <cell r="V999" t="str">
            <v>hea</v>
          </cell>
          <cell r="W999">
            <v>2017</v>
          </cell>
        </row>
        <row r="1000">
          <cell r="H1000" t="str">
            <v>2088620_1</v>
          </cell>
          <cell r="L1000" t="str">
            <v>FÜBE</v>
          </cell>
          <cell r="V1000" t="str">
            <v>hea</v>
          </cell>
          <cell r="W1000">
            <v>2018</v>
          </cell>
        </row>
        <row r="1001">
          <cell r="H1001" t="str">
            <v>1127400_3</v>
          </cell>
          <cell r="L1001" t="str">
            <v>SUSE</v>
          </cell>
          <cell r="V1001" t="str">
            <v>väga hea</v>
          </cell>
          <cell r="W1001">
            <v>2023</v>
          </cell>
        </row>
        <row r="1002">
          <cell r="H1002" t="str">
            <v>2083800_1</v>
          </cell>
          <cell r="L1002" t="str">
            <v>SUSE</v>
          </cell>
          <cell r="V1002" t="str">
            <v>kesine</v>
          </cell>
          <cell r="W1002">
            <v>2025</v>
          </cell>
        </row>
        <row r="1003">
          <cell r="H1003" t="str">
            <v>1117900_2</v>
          </cell>
          <cell r="L1003" t="str">
            <v>MAFÜ</v>
          </cell>
          <cell r="V1003" t="str">
            <v>hea</v>
          </cell>
          <cell r="W1003">
            <v>2024</v>
          </cell>
        </row>
        <row r="1004">
          <cell r="H1004" t="str">
            <v>1080600_2</v>
          </cell>
          <cell r="L1004" t="str">
            <v>FÜKE</v>
          </cell>
          <cell r="V1004" t="str">
            <v>hea</v>
          </cell>
          <cell r="W1004">
            <v>2025</v>
          </cell>
        </row>
        <row r="1005">
          <cell r="H1005" t="str">
            <v>1074600_4</v>
          </cell>
          <cell r="L1005" t="str">
            <v>MAFÜ</v>
          </cell>
          <cell r="V1005" t="str">
            <v>hea</v>
          </cell>
          <cell r="W1005">
            <v>2025</v>
          </cell>
        </row>
        <row r="1006">
          <cell r="H1006" t="str">
            <v>2083800_1</v>
          </cell>
          <cell r="L1006" t="str">
            <v>SUSE</v>
          </cell>
          <cell r="V1006" t="str">
            <v>kesine</v>
          </cell>
          <cell r="W1006">
            <v>2025</v>
          </cell>
        </row>
        <row r="1007">
          <cell r="H1007" t="str">
            <v>1009200_1</v>
          </cell>
          <cell r="L1007" t="str">
            <v>KALA</v>
          </cell>
          <cell r="V1007" t="str">
            <v>halb</v>
          </cell>
          <cell r="W1007">
            <v>2019</v>
          </cell>
        </row>
        <row r="1008">
          <cell r="H1008" t="str">
            <v>2043600_1</v>
          </cell>
          <cell r="L1008" t="str">
            <v>FÜBE</v>
          </cell>
          <cell r="V1008" t="str">
            <v>hea</v>
          </cell>
          <cell r="W1008">
            <v>2024</v>
          </cell>
        </row>
        <row r="1009">
          <cell r="H1009" t="str">
            <v>1170500_1</v>
          </cell>
          <cell r="L1009" t="str">
            <v>FÜKE</v>
          </cell>
          <cell r="V1009" t="str">
            <v>väga hea</v>
          </cell>
          <cell r="W1009">
            <v>2023</v>
          </cell>
        </row>
        <row r="1010">
          <cell r="H1010" t="str">
            <v>1061300_1</v>
          </cell>
          <cell r="L1010" t="str">
            <v>KALA</v>
          </cell>
          <cell r="V1010" t="str">
            <v>väga hea</v>
          </cell>
          <cell r="W1010">
            <v>2021</v>
          </cell>
        </row>
        <row r="1011">
          <cell r="H1011" t="str">
            <v>2083800_1</v>
          </cell>
          <cell r="L1011" t="str">
            <v>SUSE</v>
          </cell>
          <cell r="V1011" t="str">
            <v>kesine</v>
          </cell>
          <cell r="W1011">
            <v>2025</v>
          </cell>
        </row>
        <row r="1012">
          <cell r="H1012" t="str">
            <v>1024300_1</v>
          </cell>
          <cell r="L1012" t="str">
            <v>FÜBE</v>
          </cell>
          <cell r="V1012" t="str">
            <v>väga hea</v>
          </cell>
          <cell r="W1012">
            <v>2019</v>
          </cell>
        </row>
        <row r="1013">
          <cell r="H1013" t="str">
            <v>2025700_1</v>
          </cell>
          <cell r="L1013" t="str">
            <v>FÜPLA</v>
          </cell>
          <cell r="V1013" t="str">
            <v>kesine</v>
          </cell>
          <cell r="W1013">
            <v>2025</v>
          </cell>
        </row>
        <row r="1014">
          <cell r="H1014" t="str">
            <v>1168900_1</v>
          </cell>
          <cell r="L1014" t="str">
            <v>FÜKE</v>
          </cell>
          <cell r="V1014" t="str">
            <v>väga hea</v>
          </cell>
          <cell r="W1014">
            <v>2019</v>
          </cell>
        </row>
        <row r="1015">
          <cell r="H1015" t="str">
            <v>2005910_1</v>
          </cell>
          <cell r="L1015" t="str">
            <v>KALA</v>
          </cell>
          <cell r="V1015" t="str">
            <v>hea</v>
          </cell>
          <cell r="W1015">
            <v>2025</v>
          </cell>
        </row>
        <row r="1016">
          <cell r="H1016" t="str">
            <v>2155900_1</v>
          </cell>
          <cell r="L1016" t="str">
            <v>HÜMO</v>
          </cell>
          <cell r="V1016" t="str">
            <v>hea</v>
          </cell>
          <cell r="W1016">
            <v>2023</v>
          </cell>
        </row>
        <row r="1017">
          <cell r="H1017" t="str">
            <v>1030200_1</v>
          </cell>
          <cell r="L1017" t="str">
            <v>FÜBE</v>
          </cell>
          <cell r="V1017" t="str">
            <v>väga hea</v>
          </cell>
          <cell r="W1017">
            <v>2023</v>
          </cell>
        </row>
        <row r="1018">
          <cell r="H1018" t="str">
            <v>1145400_1</v>
          </cell>
          <cell r="L1018" t="str">
            <v>MAFÜ</v>
          </cell>
          <cell r="V1018" t="str">
            <v>väga hea</v>
          </cell>
          <cell r="W1018">
            <v>2017</v>
          </cell>
        </row>
        <row r="1019">
          <cell r="H1019" t="str">
            <v>1170500_1</v>
          </cell>
          <cell r="L1019" t="str">
            <v>MAFÜ</v>
          </cell>
          <cell r="V1019" t="str">
            <v>väga hea</v>
          </cell>
          <cell r="W1019">
            <v>2023</v>
          </cell>
        </row>
        <row r="1020">
          <cell r="H1020" t="str">
            <v>1130700_3</v>
          </cell>
          <cell r="L1020" t="str">
            <v>MAFÜ</v>
          </cell>
          <cell r="V1020" t="str">
            <v>hea</v>
          </cell>
          <cell r="W1020">
            <v>2023</v>
          </cell>
        </row>
        <row r="1021">
          <cell r="H1021" t="str">
            <v>2057300_1</v>
          </cell>
          <cell r="L1021" t="str">
            <v>ÖSE</v>
          </cell>
          <cell r="V1021" t="str">
            <v>kesine</v>
          </cell>
          <cell r="W1021">
            <v>2024</v>
          </cell>
        </row>
        <row r="1022">
          <cell r="H1022" t="str">
            <v>1095800_1</v>
          </cell>
          <cell r="L1022" t="str">
            <v>SUSE</v>
          </cell>
          <cell r="V1022" t="str">
            <v>hea</v>
          </cell>
          <cell r="W1022">
            <v>2020</v>
          </cell>
        </row>
        <row r="1023">
          <cell r="H1023" t="str">
            <v>2140300_1</v>
          </cell>
          <cell r="L1023" t="str">
            <v>FÜPLA</v>
          </cell>
          <cell r="V1023" t="str">
            <v>väga hea</v>
          </cell>
          <cell r="W1023">
            <v>2025</v>
          </cell>
        </row>
        <row r="1024">
          <cell r="H1024" t="str">
            <v>2043600_1</v>
          </cell>
          <cell r="L1024" t="str">
            <v>SUSE</v>
          </cell>
          <cell r="V1024" t="str">
            <v>väga hea</v>
          </cell>
          <cell r="W1024">
            <v>2024</v>
          </cell>
        </row>
        <row r="1025">
          <cell r="H1025" t="str">
            <v>1079500_1</v>
          </cell>
          <cell r="L1025" t="str">
            <v>KALA</v>
          </cell>
          <cell r="V1025" t="str">
            <v>väga hea</v>
          </cell>
          <cell r="W1025">
            <v>2020</v>
          </cell>
        </row>
        <row r="1026">
          <cell r="H1026" t="str">
            <v>1148700_3</v>
          </cell>
          <cell r="L1026" t="str">
            <v>FÜKE</v>
          </cell>
          <cell r="V1026" t="str">
            <v>väga hea</v>
          </cell>
          <cell r="W1026">
            <v>2025</v>
          </cell>
        </row>
        <row r="1027">
          <cell r="H1027" t="str">
            <v>1083500_3</v>
          </cell>
          <cell r="L1027" t="str">
            <v>SUSE</v>
          </cell>
          <cell r="V1027" t="str">
            <v>väga hea</v>
          </cell>
          <cell r="W1027">
            <v>2025</v>
          </cell>
        </row>
        <row r="1028">
          <cell r="H1028" t="str">
            <v>1040900_1</v>
          </cell>
          <cell r="L1028" t="str">
            <v>MAFÜ</v>
          </cell>
          <cell r="V1028" t="str">
            <v>hea</v>
          </cell>
          <cell r="W1028">
            <v>2025</v>
          </cell>
        </row>
        <row r="1029">
          <cell r="H1029" t="str">
            <v>1110400_1</v>
          </cell>
          <cell r="L1029" t="str">
            <v>SPETS</v>
          </cell>
          <cell r="V1029" t="str">
            <v>hea</v>
          </cell>
          <cell r="W1029">
            <v>2019</v>
          </cell>
        </row>
        <row r="1030">
          <cell r="H1030" t="str">
            <v>2048700_1</v>
          </cell>
          <cell r="L1030" t="str">
            <v>SUSE</v>
          </cell>
          <cell r="V1030" t="str">
            <v>kesine</v>
          </cell>
          <cell r="W1030">
            <v>2024</v>
          </cell>
        </row>
        <row r="1031">
          <cell r="H1031" t="str">
            <v>2062820_1</v>
          </cell>
          <cell r="L1031" t="str">
            <v>FÜBE</v>
          </cell>
          <cell r="V1031" t="str">
            <v>väga hea</v>
          </cell>
          <cell r="W1031">
            <v>2020</v>
          </cell>
        </row>
        <row r="1032">
          <cell r="H1032" t="str">
            <v>1123500_1</v>
          </cell>
          <cell r="L1032" t="str">
            <v>SUSE</v>
          </cell>
          <cell r="V1032" t="str">
            <v>väga hea</v>
          </cell>
          <cell r="W1032">
            <v>2024</v>
          </cell>
        </row>
        <row r="1033">
          <cell r="H1033" t="str">
            <v>1047900_2</v>
          </cell>
          <cell r="L1033" t="str">
            <v>FÜBE</v>
          </cell>
          <cell r="V1033" t="str">
            <v>väga hea</v>
          </cell>
          <cell r="W1033">
            <v>2024</v>
          </cell>
        </row>
        <row r="1034">
          <cell r="H1034" t="str">
            <v>2065600_1</v>
          </cell>
          <cell r="L1034" t="str">
            <v>FÜBE</v>
          </cell>
          <cell r="V1034" t="str">
            <v>hea</v>
          </cell>
          <cell r="W1034">
            <v>2020</v>
          </cell>
        </row>
        <row r="1035">
          <cell r="H1035" t="str">
            <v>1131600_3</v>
          </cell>
          <cell r="L1035" t="str">
            <v>ÖSE</v>
          </cell>
          <cell r="V1035" t="str">
            <v>hea</v>
          </cell>
          <cell r="W1035">
            <v>2023</v>
          </cell>
        </row>
        <row r="1036">
          <cell r="H1036" t="str">
            <v>1083500_2</v>
          </cell>
          <cell r="L1036" t="str">
            <v>FÜBE</v>
          </cell>
          <cell r="V1036" t="str">
            <v>väga hea</v>
          </cell>
          <cell r="W1036">
            <v>2025</v>
          </cell>
        </row>
        <row r="1037">
          <cell r="H1037" t="str">
            <v>1117900_2</v>
          </cell>
          <cell r="L1037" t="str">
            <v>FÜBE</v>
          </cell>
          <cell r="V1037" t="str">
            <v>kesine</v>
          </cell>
          <cell r="W1037">
            <v>2024</v>
          </cell>
        </row>
        <row r="1038">
          <cell r="H1038" t="str">
            <v>2057300_1</v>
          </cell>
          <cell r="L1038" t="str">
            <v>KALA</v>
          </cell>
          <cell r="V1038" t="str">
            <v>hea</v>
          </cell>
          <cell r="W1038">
            <v>2024</v>
          </cell>
        </row>
        <row r="1039">
          <cell r="H1039" t="str">
            <v>1107000_2</v>
          </cell>
          <cell r="L1039" t="str">
            <v>FÜBE</v>
          </cell>
          <cell r="V1039" t="str">
            <v>väga hea</v>
          </cell>
          <cell r="W1039">
            <v>2024</v>
          </cell>
        </row>
        <row r="1040">
          <cell r="H1040" t="str">
            <v>1165300_1</v>
          </cell>
          <cell r="L1040" t="str">
            <v>KALA</v>
          </cell>
          <cell r="V1040" t="str">
            <v>hea</v>
          </cell>
          <cell r="W1040">
            <v>2018</v>
          </cell>
        </row>
        <row r="1041">
          <cell r="H1041" t="str">
            <v>1074600_4</v>
          </cell>
          <cell r="L1041" t="str">
            <v>SUSE</v>
          </cell>
          <cell r="V1041" t="str">
            <v>väga hea</v>
          </cell>
          <cell r="W1041">
            <v>2025</v>
          </cell>
        </row>
        <row r="1042">
          <cell r="H1042" t="str">
            <v>2001000_1</v>
          </cell>
          <cell r="L1042" t="str">
            <v>KESE</v>
          </cell>
          <cell r="V1042" t="str">
            <v>halb</v>
          </cell>
          <cell r="W1042">
            <v>2025</v>
          </cell>
        </row>
        <row r="1043">
          <cell r="H1043" t="str">
            <v>1047200_2</v>
          </cell>
          <cell r="L1043" t="str">
            <v>FÜKE</v>
          </cell>
          <cell r="V1043" t="str">
            <v>hea</v>
          </cell>
          <cell r="W1043">
            <v>2025</v>
          </cell>
        </row>
        <row r="1044">
          <cell r="H1044" t="str">
            <v>1123500_3</v>
          </cell>
          <cell r="L1044" t="str">
            <v>ÖSE</v>
          </cell>
          <cell r="V1044" t="str">
            <v>hea</v>
          </cell>
          <cell r="W1044">
            <v>2025</v>
          </cell>
        </row>
        <row r="1045">
          <cell r="H1045" t="str">
            <v>2056900_1</v>
          </cell>
          <cell r="L1045" t="str">
            <v>MAFÜ</v>
          </cell>
          <cell r="V1045" t="str">
            <v>kesine</v>
          </cell>
          <cell r="W1045">
            <v>2023</v>
          </cell>
        </row>
        <row r="1046">
          <cell r="H1046" t="str">
            <v>1056900_2</v>
          </cell>
          <cell r="L1046" t="str">
            <v>KALA</v>
          </cell>
          <cell r="V1046" t="str">
            <v>hea</v>
          </cell>
          <cell r="W1046">
            <v>2024</v>
          </cell>
        </row>
        <row r="1047">
          <cell r="H1047" t="str">
            <v>1067000_1</v>
          </cell>
          <cell r="L1047" t="str">
            <v>MAFÜ</v>
          </cell>
          <cell r="V1047" t="str">
            <v>hea</v>
          </cell>
          <cell r="W1047">
            <v>2021</v>
          </cell>
        </row>
        <row r="1048">
          <cell r="H1048" t="str">
            <v>1170500_1</v>
          </cell>
          <cell r="L1048" t="str">
            <v>FÜBE</v>
          </cell>
          <cell r="V1048" t="str">
            <v>väga hea</v>
          </cell>
          <cell r="W1048">
            <v>2023</v>
          </cell>
        </row>
        <row r="1049">
          <cell r="H1049" t="str">
            <v>1139600_1</v>
          </cell>
          <cell r="L1049" t="str">
            <v>FÜBE</v>
          </cell>
          <cell r="V1049" t="str">
            <v>väga hea</v>
          </cell>
          <cell r="W1049">
            <v>2017</v>
          </cell>
        </row>
        <row r="1050">
          <cell r="H1050" t="str">
            <v>2088700_1</v>
          </cell>
          <cell r="L1050" t="str">
            <v>MAFÜ</v>
          </cell>
          <cell r="V1050" t="str">
            <v>kesine</v>
          </cell>
          <cell r="W1050">
            <v>2024</v>
          </cell>
        </row>
        <row r="1051">
          <cell r="H1051" t="str">
            <v>2155900_1</v>
          </cell>
          <cell r="L1051" t="str">
            <v>HÜMO</v>
          </cell>
          <cell r="V1051" t="str">
            <v>hea</v>
          </cell>
          <cell r="W1051">
            <v>2023</v>
          </cell>
        </row>
        <row r="1052">
          <cell r="H1052" t="str">
            <v>2078730_1</v>
          </cell>
          <cell r="L1052" t="str">
            <v>KALA</v>
          </cell>
          <cell r="V1052" t="str">
            <v>hea</v>
          </cell>
          <cell r="W1052">
            <v>2024</v>
          </cell>
        </row>
        <row r="1053">
          <cell r="H1053" t="str">
            <v>2083800_1</v>
          </cell>
          <cell r="L1053" t="str">
            <v>SUSE</v>
          </cell>
          <cell r="V1053" t="str">
            <v>kesine</v>
          </cell>
          <cell r="W1053">
            <v>2025</v>
          </cell>
        </row>
        <row r="1054">
          <cell r="H1054" t="str">
            <v>2075600_1</v>
          </cell>
          <cell r="L1054" t="str">
            <v>SUSE</v>
          </cell>
          <cell r="V1054" t="str">
            <v>väga halb</v>
          </cell>
          <cell r="W1054">
            <v>2025</v>
          </cell>
        </row>
        <row r="1055">
          <cell r="H1055" t="str">
            <v>2126100_1</v>
          </cell>
          <cell r="L1055" t="str">
            <v>HÜMO</v>
          </cell>
          <cell r="V1055" t="str">
            <v>hea</v>
          </cell>
          <cell r="W1055">
            <v>2023</v>
          </cell>
        </row>
        <row r="1056">
          <cell r="H1056" t="str">
            <v>1112700_1</v>
          </cell>
          <cell r="L1056" t="str">
            <v>MAFÜ</v>
          </cell>
          <cell r="V1056" t="str">
            <v>hea</v>
          </cell>
          <cell r="W1056">
            <v>2025</v>
          </cell>
        </row>
        <row r="1057">
          <cell r="H1057" t="str">
            <v>1018000_2</v>
          </cell>
          <cell r="L1057" t="str">
            <v>KALA</v>
          </cell>
          <cell r="V1057" t="str">
            <v>kesine</v>
          </cell>
          <cell r="W1057">
            <v>2023</v>
          </cell>
        </row>
        <row r="1058">
          <cell r="H1058" t="str">
            <v>2031910_1</v>
          </cell>
          <cell r="L1058" t="str">
            <v>FÜBE</v>
          </cell>
          <cell r="V1058" t="str">
            <v>väga hea</v>
          </cell>
          <cell r="W1058">
            <v>2021</v>
          </cell>
        </row>
        <row r="1059">
          <cell r="H1059" t="str">
            <v>1071900_2</v>
          </cell>
          <cell r="L1059" t="str">
            <v>SUSE</v>
          </cell>
          <cell r="V1059" t="str">
            <v>väga hea</v>
          </cell>
          <cell r="W1059">
            <v>2025</v>
          </cell>
        </row>
        <row r="1060">
          <cell r="H1060" t="str">
            <v>1036500_2</v>
          </cell>
          <cell r="L1060" t="str">
            <v>SUSE</v>
          </cell>
          <cell r="V1060" t="str">
            <v>väga hea</v>
          </cell>
          <cell r="W1060">
            <v>2025</v>
          </cell>
        </row>
        <row r="1061">
          <cell r="H1061" t="str">
            <v>1165300_1</v>
          </cell>
          <cell r="L1061" t="str">
            <v>FÜBE</v>
          </cell>
          <cell r="V1061" t="str">
            <v>hea</v>
          </cell>
          <cell r="W1061">
            <v>2023</v>
          </cell>
        </row>
        <row r="1062">
          <cell r="H1062" t="str">
            <v>1143100_2</v>
          </cell>
          <cell r="L1062" t="str">
            <v>FÜKE</v>
          </cell>
          <cell r="V1062" t="str">
            <v>väga hea</v>
          </cell>
          <cell r="W1062">
            <v>2017</v>
          </cell>
        </row>
        <row r="1063">
          <cell r="H1063" t="str">
            <v>1139100_3</v>
          </cell>
          <cell r="L1063" t="str">
            <v>KALA</v>
          </cell>
          <cell r="V1063" t="str">
            <v>hea</v>
          </cell>
          <cell r="W1063">
            <v>2023</v>
          </cell>
        </row>
        <row r="1064">
          <cell r="H1064" t="str">
            <v>1065700_1</v>
          </cell>
          <cell r="L1064" t="str">
            <v>ÖSE</v>
          </cell>
          <cell r="V1064" t="str">
            <v>halb</v>
          </cell>
          <cell r="W1064">
            <v>2021</v>
          </cell>
        </row>
        <row r="1065">
          <cell r="H1065" t="str">
            <v>2075600_1</v>
          </cell>
          <cell r="L1065" t="str">
            <v>FÜKE</v>
          </cell>
          <cell r="V1065" t="str">
            <v>kesine</v>
          </cell>
          <cell r="W1065">
            <v>2025</v>
          </cell>
        </row>
        <row r="1066">
          <cell r="H1066" t="str">
            <v>1134700_2</v>
          </cell>
          <cell r="L1066" t="str">
            <v>MAFÜ</v>
          </cell>
          <cell r="V1066" t="str">
            <v>väga hea</v>
          </cell>
          <cell r="W1066">
            <v>2025</v>
          </cell>
        </row>
        <row r="1067">
          <cell r="H1067" t="str">
            <v>1145400_2</v>
          </cell>
          <cell r="L1067" t="str">
            <v>ÖSE</v>
          </cell>
          <cell r="V1067" t="str">
            <v>hea</v>
          </cell>
          <cell r="W1067">
            <v>2025</v>
          </cell>
        </row>
        <row r="1068">
          <cell r="H1068" t="str">
            <v>1074600_2</v>
          </cell>
          <cell r="L1068" t="str">
            <v>MAFÜ</v>
          </cell>
          <cell r="V1068" t="str">
            <v>hea</v>
          </cell>
          <cell r="W1068">
            <v>2023</v>
          </cell>
        </row>
        <row r="1069">
          <cell r="H1069" t="str">
            <v>2065000_1</v>
          </cell>
          <cell r="L1069" t="str">
            <v>FÜBE</v>
          </cell>
          <cell r="V1069" t="str">
            <v>väga hea</v>
          </cell>
          <cell r="W1069">
            <v>2025</v>
          </cell>
        </row>
        <row r="1070">
          <cell r="H1070" t="str">
            <v>1104700_1</v>
          </cell>
          <cell r="L1070" t="str">
            <v>FÜKE</v>
          </cell>
          <cell r="V1070" t="str">
            <v>väga hea</v>
          </cell>
          <cell r="W1070">
            <v>2025</v>
          </cell>
        </row>
        <row r="1071">
          <cell r="H1071" t="str">
            <v>1094500_2</v>
          </cell>
          <cell r="L1071" t="str">
            <v>MAFÜ</v>
          </cell>
          <cell r="V1071" t="str">
            <v>hea</v>
          </cell>
          <cell r="W1071">
            <v>2025</v>
          </cell>
        </row>
        <row r="1072">
          <cell r="H1072" t="str">
            <v>1114200_2</v>
          </cell>
          <cell r="L1072" t="str">
            <v>KALA</v>
          </cell>
          <cell r="V1072" t="str">
            <v>hea</v>
          </cell>
          <cell r="W1072">
            <v>2024</v>
          </cell>
        </row>
        <row r="1073">
          <cell r="H1073" t="str">
            <v>1080600_2</v>
          </cell>
          <cell r="L1073" t="str">
            <v>MAFÜ</v>
          </cell>
          <cell r="V1073" t="str">
            <v>väga hea</v>
          </cell>
          <cell r="W1073">
            <v>2025</v>
          </cell>
        </row>
        <row r="1074">
          <cell r="H1074" t="str">
            <v>2122400_1</v>
          </cell>
          <cell r="L1074" t="str">
            <v>KESE</v>
          </cell>
          <cell r="V1074" t="str">
            <v>halb</v>
          </cell>
          <cell r="W1074">
            <v>2025</v>
          </cell>
        </row>
        <row r="1075">
          <cell r="H1075" t="str">
            <v>2098500_1</v>
          </cell>
          <cell r="L1075" t="str">
            <v>FÜPLA</v>
          </cell>
          <cell r="V1075" t="str">
            <v>hea</v>
          </cell>
          <cell r="W1075">
            <v>2023</v>
          </cell>
        </row>
        <row r="1076">
          <cell r="H1076" t="str">
            <v>1101700_2</v>
          </cell>
          <cell r="L1076" t="str">
            <v>KALA</v>
          </cell>
          <cell r="V1076" t="str">
            <v>kesine</v>
          </cell>
          <cell r="W1076">
            <v>2024</v>
          </cell>
        </row>
        <row r="1077">
          <cell r="H1077" t="str">
            <v>1123500_2</v>
          </cell>
          <cell r="L1077" t="str">
            <v>FÜKE</v>
          </cell>
          <cell r="V1077" t="str">
            <v>hea</v>
          </cell>
          <cell r="W1077">
            <v>2025</v>
          </cell>
        </row>
        <row r="1078">
          <cell r="H1078" t="str">
            <v>1095500_1</v>
          </cell>
          <cell r="L1078" t="str">
            <v>SUSE</v>
          </cell>
          <cell r="V1078" t="str">
            <v>hea</v>
          </cell>
          <cell r="W1078">
            <v>2024</v>
          </cell>
        </row>
        <row r="1079">
          <cell r="H1079" t="str">
            <v>1131600_3</v>
          </cell>
          <cell r="L1079" t="str">
            <v>FÜBE</v>
          </cell>
          <cell r="V1079" t="str">
            <v>väga hea</v>
          </cell>
          <cell r="W1079">
            <v>2023</v>
          </cell>
        </row>
        <row r="1080">
          <cell r="H1080" t="str">
            <v>2093200_1</v>
          </cell>
          <cell r="L1080" t="str">
            <v>HÜMO</v>
          </cell>
          <cell r="V1080" t="str">
            <v>kesine</v>
          </cell>
          <cell r="W1080">
            <v>2023</v>
          </cell>
        </row>
        <row r="1081">
          <cell r="H1081" t="str">
            <v>2065000_1</v>
          </cell>
          <cell r="L1081" t="str">
            <v>ÖSE</v>
          </cell>
          <cell r="V1081" t="str">
            <v>hea</v>
          </cell>
          <cell r="W1081">
            <v>2025</v>
          </cell>
        </row>
        <row r="1082">
          <cell r="H1082" t="str">
            <v>2075600_1</v>
          </cell>
          <cell r="L1082" t="str">
            <v>ÖSE</v>
          </cell>
          <cell r="V1082" t="str">
            <v>halb</v>
          </cell>
          <cell r="W1082">
            <v>2025</v>
          </cell>
        </row>
        <row r="1083">
          <cell r="H1083" t="str">
            <v>1003000_5</v>
          </cell>
          <cell r="L1083" t="str">
            <v>FÜBE</v>
          </cell>
          <cell r="V1083" t="str">
            <v>hea</v>
          </cell>
          <cell r="W1083">
            <v>2025</v>
          </cell>
        </row>
        <row r="1084">
          <cell r="H1084" t="str">
            <v>2071200_1</v>
          </cell>
          <cell r="L1084" t="str">
            <v>SUSE</v>
          </cell>
          <cell r="V1084" t="str">
            <v>kesine</v>
          </cell>
          <cell r="W1084">
            <v>2024</v>
          </cell>
        </row>
        <row r="1085">
          <cell r="H1085" t="str">
            <v>1131600_3</v>
          </cell>
          <cell r="L1085" t="str">
            <v>FÜBE</v>
          </cell>
          <cell r="V1085" t="str">
            <v>väga hea</v>
          </cell>
          <cell r="W1085">
            <v>2023</v>
          </cell>
        </row>
        <row r="1086">
          <cell r="H1086" t="str">
            <v>2038300_1</v>
          </cell>
          <cell r="L1086" t="str">
            <v>FÜBE</v>
          </cell>
          <cell r="V1086" t="str">
            <v>halb</v>
          </cell>
          <cell r="W1086">
            <v>2024</v>
          </cell>
        </row>
        <row r="1087">
          <cell r="H1087" t="str">
            <v>1058700_3</v>
          </cell>
          <cell r="L1087" t="str">
            <v>FÜKE</v>
          </cell>
          <cell r="V1087" t="str">
            <v>väga hea</v>
          </cell>
          <cell r="W1087">
            <v>2025</v>
          </cell>
        </row>
        <row r="1088">
          <cell r="H1088" t="str">
            <v>2075600_1</v>
          </cell>
          <cell r="L1088" t="str">
            <v>SUSE</v>
          </cell>
          <cell r="V1088" t="str">
            <v>väga halb</v>
          </cell>
          <cell r="W1088">
            <v>2025</v>
          </cell>
        </row>
        <row r="1089">
          <cell r="H1089" t="str">
            <v>1150800_2</v>
          </cell>
          <cell r="L1089" t="str">
            <v>SUSE</v>
          </cell>
          <cell r="V1089" t="str">
            <v>väga hea</v>
          </cell>
          <cell r="W1089">
            <v>2023</v>
          </cell>
        </row>
        <row r="1090">
          <cell r="H1090" t="str">
            <v>2140300_1</v>
          </cell>
          <cell r="L1090" t="str">
            <v>SUSE</v>
          </cell>
          <cell r="V1090" t="str">
            <v>väga hea</v>
          </cell>
          <cell r="W1090">
            <v>2025</v>
          </cell>
        </row>
        <row r="1091">
          <cell r="H1091" t="str">
            <v>1040900_1</v>
          </cell>
          <cell r="L1091" t="str">
            <v>SUSE</v>
          </cell>
          <cell r="V1091" t="str">
            <v>väga hea</v>
          </cell>
          <cell r="W1091">
            <v>2025</v>
          </cell>
        </row>
        <row r="1092">
          <cell r="H1092" t="str">
            <v>2136600_1</v>
          </cell>
          <cell r="L1092" t="str">
            <v>SUSE</v>
          </cell>
          <cell r="V1092" t="str">
            <v>väga hea</v>
          </cell>
          <cell r="W1092">
            <v>2023</v>
          </cell>
        </row>
        <row r="1093">
          <cell r="H1093" t="str">
            <v>2098500_1</v>
          </cell>
          <cell r="L1093" t="str">
            <v>MAFÜ</v>
          </cell>
          <cell r="V1093" t="str">
            <v>kesine</v>
          </cell>
          <cell r="W1093">
            <v>2023</v>
          </cell>
        </row>
        <row r="1094">
          <cell r="H1094" t="str">
            <v>1056900_2</v>
          </cell>
          <cell r="L1094" t="str">
            <v>FÜBE</v>
          </cell>
          <cell r="V1094" t="str">
            <v>väga hea</v>
          </cell>
          <cell r="W1094">
            <v>2025</v>
          </cell>
        </row>
        <row r="1095">
          <cell r="H1095" t="str">
            <v>1045700_1</v>
          </cell>
          <cell r="L1095" t="str">
            <v>MAFÜ</v>
          </cell>
          <cell r="V1095" t="str">
            <v>kesine</v>
          </cell>
          <cell r="W1095">
            <v>2020</v>
          </cell>
        </row>
        <row r="1096">
          <cell r="H1096" t="str">
            <v>1079200_2</v>
          </cell>
          <cell r="L1096" t="str">
            <v>FÜBE</v>
          </cell>
          <cell r="V1096" t="str">
            <v>väga hea</v>
          </cell>
          <cell r="W1096">
            <v>2025</v>
          </cell>
        </row>
        <row r="1097">
          <cell r="H1097" t="str">
            <v>1075800_2</v>
          </cell>
          <cell r="L1097" t="str">
            <v>ÖSE</v>
          </cell>
          <cell r="V1097" t="str">
            <v>hea</v>
          </cell>
          <cell r="W1097">
            <v>2025</v>
          </cell>
        </row>
        <row r="1098">
          <cell r="H1098" t="str">
            <v>2100600_1</v>
          </cell>
          <cell r="L1098" t="str">
            <v>ÖSE</v>
          </cell>
          <cell r="V1098" t="str">
            <v>kesine</v>
          </cell>
          <cell r="W1098">
            <v>2023</v>
          </cell>
        </row>
        <row r="1099">
          <cell r="H1099" t="str">
            <v>1087000_3</v>
          </cell>
          <cell r="L1099" t="str">
            <v>MAFÜ</v>
          </cell>
          <cell r="V1099" t="str">
            <v>kesine</v>
          </cell>
          <cell r="W1099">
            <v>2020</v>
          </cell>
        </row>
        <row r="1100">
          <cell r="H1100" t="str">
            <v>2056900_1</v>
          </cell>
          <cell r="L1100" t="str">
            <v>FÜBE</v>
          </cell>
          <cell r="V1100" t="str">
            <v>väga hea</v>
          </cell>
          <cell r="W1100">
            <v>2023</v>
          </cell>
        </row>
        <row r="1101">
          <cell r="H1101" t="str">
            <v>2075600_1</v>
          </cell>
          <cell r="L1101" t="str">
            <v>SUSE</v>
          </cell>
          <cell r="V1101" t="str">
            <v>väga halb</v>
          </cell>
          <cell r="W1101">
            <v>2025</v>
          </cell>
        </row>
        <row r="1102">
          <cell r="H1102" t="str">
            <v>2082800_1</v>
          </cell>
          <cell r="L1102" t="str">
            <v>MAFÜ</v>
          </cell>
          <cell r="V1102" t="str">
            <v>hea</v>
          </cell>
          <cell r="W1102">
            <v>2023</v>
          </cell>
        </row>
        <row r="1103">
          <cell r="H1103" t="str">
            <v>1138900_1</v>
          </cell>
          <cell r="L1103" t="str">
            <v>FÜBE</v>
          </cell>
          <cell r="V1103" t="str">
            <v>kesine</v>
          </cell>
          <cell r="W1103">
            <v>2017</v>
          </cell>
        </row>
        <row r="1104">
          <cell r="H1104" t="str">
            <v>1107000_3</v>
          </cell>
          <cell r="L1104" t="str">
            <v>FÜBE</v>
          </cell>
          <cell r="V1104" t="str">
            <v>väga hea</v>
          </cell>
          <cell r="W1104">
            <v>2025</v>
          </cell>
        </row>
        <row r="1105">
          <cell r="H1105" t="str">
            <v>1123800_2</v>
          </cell>
          <cell r="L1105" t="str">
            <v>MAFÜ</v>
          </cell>
          <cell r="V1105" t="str">
            <v>väga hea</v>
          </cell>
          <cell r="W1105">
            <v>2024</v>
          </cell>
        </row>
        <row r="1106">
          <cell r="H1106" t="str">
            <v>1061900_1</v>
          </cell>
          <cell r="L1106" t="str">
            <v>FÜBE</v>
          </cell>
          <cell r="V1106" t="str">
            <v>väga hea</v>
          </cell>
          <cell r="W1106">
            <v>2021</v>
          </cell>
        </row>
        <row r="1107">
          <cell r="H1107" t="str">
            <v>1119600_2</v>
          </cell>
          <cell r="L1107" t="str">
            <v>ÖSE</v>
          </cell>
          <cell r="V1107" t="str">
            <v>hea</v>
          </cell>
          <cell r="W1107">
            <v>2023</v>
          </cell>
        </row>
        <row r="1108">
          <cell r="H1108" t="str">
            <v>1030000_3</v>
          </cell>
          <cell r="L1108" t="str">
            <v>KESE</v>
          </cell>
          <cell r="V1108" t="str">
            <v>halb</v>
          </cell>
          <cell r="W1108">
            <v>2024</v>
          </cell>
        </row>
        <row r="1109">
          <cell r="H1109" t="str">
            <v>2113600_1</v>
          </cell>
          <cell r="L1109" t="str">
            <v>FÜPLA</v>
          </cell>
          <cell r="V1109" t="str">
            <v>kesine</v>
          </cell>
          <cell r="W1109">
            <v>2023</v>
          </cell>
        </row>
        <row r="1110">
          <cell r="H1110" t="str">
            <v>1113100_2</v>
          </cell>
          <cell r="L1110" t="str">
            <v>FÜBE</v>
          </cell>
          <cell r="V1110" t="str">
            <v>väga hea</v>
          </cell>
          <cell r="W1110">
            <v>2017</v>
          </cell>
        </row>
        <row r="1111">
          <cell r="H1111" t="str">
            <v>1129000_1</v>
          </cell>
          <cell r="L1111" t="str">
            <v>MAFÜ</v>
          </cell>
          <cell r="V1111" t="str">
            <v>väga hea</v>
          </cell>
          <cell r="W1111">
            <v>2018</v>
          </cell>
        </row>
        <row r="1112">
          <cell r="H1112" t="str">
            <v>1013700_3</v>
          </cell>
          <cell r="L1112" t="str">
            <v>MAFÜ</v>
          </cell>
          <cell r="V1112" t="str">
            <v>hea</v>
          </cell>
          <cell r="W1112">
            <v>2025</v>
          </cell>
        </row>
        <row r="1113">
          <cell r="H1113" t="str">
            <v>2088600_1</v>
          </cell>
          <cell r="L1113" t="str">
            <v>FÜPLA</v>
          </cell>
          <cell r="V1113" t="str">
            <v>väga hea</v>
          </cell>
          <cell r="W1113">
            <v>2025</v>
          </cell>
        </row>
        <row r="1114">
          <cell r="H1114" t="str">
            <v>1056900_2</v>
          </cell>
          <cell r="L1114" t="str">
            <v>SUSE</v>
          </cell>
          <cell r="V1114" t="str">
            <v>väga hea</v>
          </cell>
          <cell r="W1114">
            <v>2025</v>
          </cell>
        </row>
        <row r="1115">
          <cell r="H1115" t="str">
            <v>1101700_2</v>
          </cell>
          <cell r="L1115" t="str">
            <v>ÖSE</v>
          </cell>
          <cell r="V1115" t="str">
            <v>hea</v>
          </cell>
          <cell r="W1115">
            <v>2025</v>
          </cell>
        </row>
        <row r="1116">
          <cell r="H1116" t="str">
            <v>1013700_3</v>
          </cell>
          <cell r="L1116" t="str">
            <v>FÜBE</v>
          </cell>
          <cell r="V1116" t="str">
            <v>hea</v>
          </cell>
          <cell r="W1116">
            <v>2025</v>
          </cell>
        </row>
        <row r="1117">
          <cell r="H1117" t="str">
            <v>1162600_1</v>
          </cell>
          <cell r="L1117" t="str">
            <v>FÜBE</v>
          </cell>
          <cell r="V1117" t="str">
            <v>väga hea</v>
          </cell>
          <cell r="W1117">
            <v>2024</v>
          </cell>
        </row>
        <row r="1118">
          <cell r="H1118" t="str">
            <v>1000200_2</v>
          </cell>
          <cell r="L1118" t="str">
            <v>FÜKE</v>
          </cell>
          <cell r="V1118" t="str">
            <v>väga hea</v>
          </cell>
          <cell r="W1118">
            <v>2025</v>
          </cell>
        </row>
        <row r="1119">
          <cell r="H1119" t="str">
            <v>2083800_1</v>
          </cell>
          <cell r="L1119" t="str">
            <v>SUSE</v>
          </cell>
          <cell r="V1119" t="str">
            <v>kesine</v>
          </cell>
          <cell r="W1119">
            <v>2025</v>
          </cell>
        </row>
        <row r="1120">
          <cell r="H1120" t="str">
            <v>1154800_5</v>
          </cell>
          <cell r="L1120" t="str">
            <v>FÜKE</v>
          </cell>
          <cell r="V1120" t="str">
            <v>väga hea</v>
          </cell>
          <cell r="W1120">
            <v>2025</v>
          </cell>
        </row>
        <row r="1121">
          <cell r="H1121" t="str">
            <v>1067800_1</v>
          </cell>
          <cell r="L1121" t="str">
            <v>FÜKE</v>
          </cell>
          <cell r="V1121" t="str">
            <v>kesine</v>
          </cell>
          <cell r="W1121">
            <v>2024</v>
          </cell>
        </row>
        <row r="1122">
          <cell r="H1122" t="str">
            <v>2075600_2</v>
          </cell>
          <cell r="L1122" t="str">
            <v>MAFÜ</v>
          </cell>
          <cell r="V1122" t="str">
            <v>kesine</v>
          </cell>
          <cell r="W1122">
            <v>2025</v>
          </cell>
        </row>
        <row r="1123">
          <cell r="H1123" t="str">
            <v>2083800_1</v>
          </cell>
          <cell r="L1123" t="str">
            <v>KESE</v>
          </cell>
          <cell r="V1123" t="str">
            <v>halb</v>
          </cell>
          <cell r="W1123">
            <v>2023</v>
          </cell>
        </row>
        <row r="1124">
          <cell r="H1124" t="str">
            <v>2107700_1</v>
          </cell>
          <cell r="L1124" t="str">
            <v>FÜPLA</v>
          </cell>
          <cell r="V1124" t="str">
            <v>väga hea</v>
          </cell>
          <cell r="W1124">
            <v>2017</v>
          </cell>
        </row>
        <row r="1125">
          <cell r="H1125" t="str">
            <v>2155900_1</v>
          </cell>
          <cell r="L1125" t="str">
            <v>SUSE</v>
          </cell>
          <cell r="V1125" t="str">
            <v>väga hea</v>
          </cell>
          <cell r="W1125">
            <v>2023</v>
          </cell>
        </row>
        <row r="1126">
          <cell r="H1126" t="str">
            <v>2075600_2</v>
          </cell>
          <cell r="L1126" t="str">
            <v>SUSE</v>
          </cell>
          <cell r="V1126" t="str">
            <v>väga halb</v>
          </cell>
          <cell r="W1126">
            <v>2025</v>
          </cell>
        </row>
        <row r="1127">
          <cell r="H1127" t="str">
            <v>1103700_1</v>
          </cell>
          <cell r="L1127" t="str">
            <v>KALA</v>
          </cell>
          <cell r="V1127" t="str">
            <v>väga hea</v>
          </cell>
          <cell r="W1127">
            <v>2023</v>
          </cell>
        </row>
        <row r="1128">
          <cell r="H1128" t="str">
            <v>2065710_1</v>
          </cell>
          <cell r="L1128" t="str">
            <v>FÜPLA</v>
          </cell>
          <cell r="V1128" t="str">
            <v>kesine</v>
          </cell>
          <cell r="W1128">
            <v>2024</v>
          </cell>
        </row>
        <row r="1129">
          <cell r="H1129" t="str">
            <v>1003000_5</v>
          </cell>
          <cell r="L1129" t="str">
            <v>ÖSE</v>
          </cell>
          <cell r="V1129" t="str">
            <v>kesine</v>
          </cell>
          <cell r="W1129">
            <v>2025</v>
          </cell>
        </row>
        <row r="1130">
          <cell r="H1130" t="str">
            <v>1080600_2</v>
          </cell>
          <cell r="L1130" t="str">
            <v>SUSE</v>
          </cell>
          <cell r="V1130" t="str">
            <v>väga hea</v>
          </cell>
          <cell r="W1130">
            <v>2024</v>
          </cell>
        </row>
        <row r="1131">
          <cell r="H1131" t="str">
            <v>2048700_1</v>
          </cell>
          <cell r="L1131" t="str">
            <v>SUSE</v>
          </cell>
          <cell r="V1131" t="str">
            <v>kesine</v>
          </cell>
          <cell r="W1131">
            <v>2024</v>
          </cell>
        </row>
        <row r="1132">
          <cell r="H1132" t="str">
            <v>1080600_2</v>
          </cell>
          <cell r="L1132" t="str">
            <v>KALA</v>
          </cell>
          <cell r="V1132" t="str">
            <v>väga hea</v>
          </cell>
          <cell r="W1132">
            <v>2024</v>
          </cell>
        </row>
        <row r="1133">
          <cell r="H1133" t="str">
            <v>2075600_1</v>
          </cell>
          <cell r="L1133" t="str">
            <v>FÜBE</v>
          </cell>
          <cell r="V1133" t="str">
            <v>hea</v>
          </cell>
          <cell r="W1133">
            <v>2025</v>
          </cell>
        </row>
        <row r="1134">
          <cell r="H1134" t="str">
            <v>1083500_1</v>
          </cell>
          <cell r="L1134" t="str">
            <v>FÜBE</v>
          </cell>
          <cell r="V1134" t="str">
            <v>väga hea</v>
          </cell>
          <cell r="W1134">
            <v>2020</v>
          </cell>
        </row>
        <row r="1135">
          <cell r="H1135" t="str">
            <v>1155700_1</v>
          </cell>
          <cell r="L1135" t="str">
            <v>MAFÜ</v>
          </cell>
          <cell r="V1135" t="str">
            <v>hea</v>
          </cell>
          <cell r="W1135">
            <v>2023</v>
          </cell>
        </row>
        <row r="1136">
          <cell r="H1136" t="str">
            <v>2075600_1</v>
          </cell>
          <cell r="L1136" t="str">
            <v>FÜPLA</v>
          </cell>
          <cell r="V1136" t="str">
            <v>halb</v>
          </cell>
          <cell r="W1136">
            <v>2025</v>
          </cell>
        </row>
        <row r="1137">
          <cell r="H1137" t="str">
            <v>2005500_1</v>
          </cell>
          <cell r="L1137" t="str">
            <v>SPETS</v>
          </cell>
          <cell r="V1137" t="str">
            <v>halb</v>
          </cell>
          <cell r="W1137">
            <v>2024</v>
          </cell>
        </row>
        <row r="1138">
          <cell r="H1138" t="str">
            <v>2155900_1</v>
          </cell>
          <cell r="L1138" t="str">
            <v>FÜPLA</v>
          </cell>
          <cell r="V1138" t="str">
            <v>hea</v>
          </cell>
          <cell r="W1138">
            <v>2023</v>
          </cell>
        </row>
        <row r="1139">
          <cell r="H1139" t="str">
            <v>1131600_4</v>
          </cell>
          <cell r="L1139" t="str">
            <v>ÖSE</v>
          </cell>
          <cell r="V1139" t="str">
            <v>kesine</v>
          </cell>
          <cell r="W1139">
            <v>2023</v>
          </cell>
        </row>
        <row r="1140">
          <cell r="H1140" t="str">
            <v>1123500_2</v>
          </cell>
          <cell r="L1140" t="str">
            <v>SUSE</v>
          </cell>
          <cell r="V1140" t="str">
            <v>väga hea</v>
          </cell>
          <cell r="W1140">
            <v>2024</v>
          </cell>
        </row>
        <row r="1141">
          <cell r="H1141" t="str">
            <v>puudub</v>
          </cell>
          <cell r="L1141" t="str">
            <v>SUSE</v>
          </cell>
          <cell r="V1141" t="str">
            <v>kesine</v>
          </cell>
          <cell r="W1141">
            <v>2025</v>
          </cell>
        </row>
        <row r="1142">
          <cell r="H1142" t="str">
            <v>2089700_1</v>
          </cell>
          <cell r="L1142" t="str">
            <v>FÜBE</v>
          </cell>
          <cell r="V1142" t="str">
            <v>väga hea</v>
          </cell>
          <cell r="W1142">
            <v>2025</v>
          </cell>
        </row>
        <row r="1143">
          <cell r="H1143" t="str">
            <v>1150800_2</v>
          </cell>
          <cell r="L1143" t="str">
            <v>KALA</v>
          </cell>
          <cell r="V1143" t="str">
            <v>hea</v>
          </cell>
          <cell r="W1143">
            <v>2023</v>
          </cell>
        </row>
        <row r="1144">
          <cell r="H1144" t="str">
            <v>1159700_1</v>
          </cell>
          <cell r="L1144" t="str">
            <v>MAFÜ</v>
          </cell>
          <cell r="V1144" t="str">
            <v>väga hea</v>
          </cell>
          <cell r="W1144">
            <v>2025</v>
          </cell>
        </row>
        <row r="1145">
          <cell r="H1145" t="str">
            <v>2140300_1</v>
          </cell>
          <cell r="L1145" t="str">
            <v>KALA</v>
          </cell>
          <cell r="V1145" t="str">
            <v>hea</v>
          </cell>
          <cell r="W1145">
            <v>2025</v>
          </cell>
        </row>
        <row r="1146">
          <cell r="H1146" t="str">
            <v>2011500_1</v>
          </cell>
          <cell r="L1146" t="str">
            <v>FÜPLA</v>
          </cell>
          <cell r="V1146" t="str">
            <v>kesine</v>
          </cell>
          <cell r="W1146">
            <v>2025</v>
          </cell>
        </row>
        <row r="1147">
          <cell r="H1147" t="str">
            <v>2155900_1</v>
          </cell>
          <cell r="L1147" t="str">
            <v>FÜBE</v>
          </cell>
          <cell r="V1147" t="str">
            <v>väga hea</v>
          </cell>
          <cell r="W1147">
            <v>2023</v>
          </cell>
        </row>
        <row r="1148">
          <cell r="H1148" t="str">
            <v>1013700_3</v>
          </cell>
          <cell r="L1148" t="str">
            <v>KALA</v>
          </cell>
          <cell r="V1148" t="str">
            <v>hea</v>
          </cell>
          <cell r="W1148">
            <v>2024</v>
          </cell>
        </row>
        <row r="1149">
          <cell r="H1149" t="str">
            <v>1030000_3</v>
          </cell>
          <cell r="L1149" t="str">
            <v>ÖSE</v>
          </cell>
          <cell r="V1149" t="str">
            <v>kesine</v>
          </cell>
          <cell r="W1149">
            <v>2025</v>
          </cell>
        </row>
        <row r="1150">
          <cell r="H1150" t="str">
            <v>2075600_1</v>
          </cell>
          <cell r="L1150" t="str">
            <v>FÜBE</v>
          </cell>
          <cell r="V1150" t="str">
            <v>hea</v>
          </cell>
          <cell r="W1150">
            <v>2025</v>
          </cell>
        </row>
        <row r="1151">
          <cell r="H1151" t="str">
            <v>1144600_2</v>
          </cell>
          <cell r="L1151" t="str">
            <v>MAFÜ</v>
          </cell>
          <cell r="V1151" t="str">
            <v>väga hea</v>
          </cell>
          <cell r="W1151">
            <v>2024</v>
          </cell>
        </row>
        <row r="1152">
          <cell r="H1152" t="str">
            <v>1061300_2</v>
          </cell>
          <cell r="L1152" t="str">
            <v>MAFÜ</v>
          </cell>
          <cell r="V1152" t="str">
            <v>hea</v>
          </cell>
          <cell r="W1152">
            <v>2024</v>
          </cell>
        </row>
        <row r="1153">
          <cell r="H1153" t="str">
            <v>1130700_3</v>
          </cell>
          <cell r="L1153" t="str">
            <v>MAFÜ</v>
          </cell>
          <cell r="V1153" t="str">
            <v>hea</v>
          </cell>
          <cell r="W1153">
            <v>2023</v>
          </cell>
        </row>
        <row r="1154">
          <cell r="H1154" t="str">
            <v>1123800_2</v>
          </cell>
          <cell r="L1154" t="str">
            <v>MAFÜ</v>
          </cell>
          <cell r="V1154" t="str">
            <v>väga hea</v>
          </cell>
          <cell r="W1154">
            <v>2024</v>
          </cell>
        </row>
        <row r="1155">
          <cell r="H1155" t="str">
            <v>1096100_2</v>
          </cell>
          <cell r="L1155" t="str">
            <v>SPETS</v>
          </cell>
          <cell r="V1155" t="str">
            <v>halb</v>
          </cell>
          <cell r="W1155">
            <v>2024</v>
          </cell>
        </row>
        <row r="1156">
          <cell r="H1156" t="str">
            <v>1130700_1</v>
          </cell>
          <cell r="L1156" t="str">
            <v>FÜBE</v>
          </cell>
          <cell r="V1156" t="str">
            <v>väga hea</v>
          </cell>
          <cell r="W1156">
            <v>2022</v>
          </cell>
        </row>
        <row r="1157">
          <cell r="H1157" t="str">
            <v>2075600_2</v>
          </cell>
          <cell r="L1157" t="str">
            <v>FÜPLA</v>
          </cell>
          <cell r="V1157" t="str">
            <v>halb</v>
          </cell>
          <cell r="W1157">
            <v>2025</v>
          </cell>
        </row>
        <row r="1158">
          <cell r="H1158" t="str">
            <v>2155900_1</v>
          </cell>
          <cell r="L1158" t="str">
            <v>FÜPLA</v>
          </cell>
          <cell r="V1158" t="str">
            <v>hea</v>
          </cell>
          <cell r="W1158">
            <v>2023</v>
          </cell>
        </row>
        <row r="1159">
          <cell r="H1159" t="str">
            <v>2129800_1</v>
          </cell>
          <cell r="L1159" t="str">
            <v>FÜPLA</v>
          </cell>
          <cell r="V1159" t="str">
            <v>hea</v>
          </cell>
          <cell r="W1159">
            <v>2025</v>
          </cell>
        </row>
        <row r="1160">
          <cell r="H1160" t="str">
            <v>1058700_3</v>
          </cell>
          <cell r="L1160" t="str">
            <v>MAFÜ-FÜBE</v>
          </cell>
          <cell r="V1160" t="str">
            <v>hea</v>
          </cell>
          <cell r="W1160">
            <v>2024</v>
          </cell>
        </row>
        <row r="1161">
          <cell r="H1161" t="str">
            <v>2129800_1</v>
          </cell>
          <cell r="L1161" t="str">
            <v>HÜMO</v>
          </cell>
          <cell r="V1161" t="str">
            <v>hea</v>
          </cell>
          <cell r="W1161">
            <v>2023</v>
          </cell>
        </row>
        <row r="1162">
          <cell r="H1162" t="str">
            <v>1146800_2</v>
          </cell>
          <cell r="L1162" t="str">
            <v>FÜKE</v>
          </cell>
          <cell r="V1162" t="str">
            <v>väga hea</v>
          </cell>
          <cell r="W1162">
            <v>2023</v>
          </cell>
        </row>
        <row r="1163">
          <cell r="H1163" t="str">
            <v>1170500_1</v>
          </cell>
          <cell r="L1163" t="str">
            <v>KALA</v>
          </cell>
          <cell r="V1163" t="str">
            <v>väga hea</v>
          </cell>
          <cell r="W1163">
            <v>2023</v>
          </cell>
        </row>
        <row r="1164">
          <cell r="H1164" t="str">
            <v>1145400_2</v>
          </cell>
          <cell r="L1164" t="str">
            <v>MAFÜ</v>
          </cell>
          <cell r="V1164" t="str">
            <v>väga hea</v>
          </cell>
          <cell r="W1164">
            <v>2025</v>
          </cell>
        </row>
        <row r="1165">
          <cell r="H1165" t="str">
            <v>1066500_2</v>
          </cell>
          <cell r="L1165" t="str">
            <v>SUSE</v>
          </cell>
          <cell r="V1165" t="str">
            <v>hea</v>
          </cell>
          <cell r="W1165">
            <v>2022</v>
          </cell>
        </row>
        <row r="1166">
          <cell r="H1166" t="str">
            <v>1100800_1</v>
          </cell>
          <cell r="L1166" t="str">
            <v>FÜBE</v>
          </cell>
          <cell r="V1166" t="str">
            <v>väga hea</v>
          </cell>
          <cell r="W1166">
            <v>2024</v>
          </cell>
        </row>
        <row r="1167">
          <cell r="H1167" t="str">
            <v>2075600_1</v>
          </cell>
          <cell r="L1167" t="str">
            <v>MAFÜ</v>
          </cell>
          <cell r="V1167" t="str">
            <v>kesine</v>
          </cell>
          <cell r="W1167">
            <v>2025</v>
          </cell>
        </row>
        <row r="1168">
          <cell r="H1168" t="str">
            <v>1123500_2</v>
          </cell>
          <cell r="L1168" t="str">
            <v>FÜBE</v>
          </cell>
          <cell r="V1168" t="str">
            <v>hea</v>
          </cell>
          <cell r="W1168">
            <v>2024</v>
          </cell>
        </row>
        <row r="1169">
          <cell r="H1169" t="str">
            <v>1009500_1</v>
          </cell>
          <cell r="L1169" t="str">
            <v>SUSE</v>
          </cell>
          <cell r="V1169" t="str">
            <v>väga hea</v>
          </cell>
          <cell r="W1169">
            <v>2016</v>
          </cell>
        </row>
        <row r="1170">
          <cell r="H1170" t="str">
            <v>2075600_1</v>
          </cell>
          <cell r="L1170" t="str">
            <v>MAFÜ</v>
          </cell>
          <cell r="V1170" t="str">
            <v>kesine</v>
          </cell>
          <cell r="W1170">
            <v>2025</v>
          </cell>
        </row>
        <row r="1171">
          <cell r="H1171" t="str">
            <v>2001100_1</v>
          </cell>
          <cell r="L1171" t="str">
            <v>ÖSE</v>
          </cell>
          <cell r="V1171" t="str">
            <v>kesine</v>
          </cell>
          <cell r="W1171">
            <v>2025</v>
          </cell>
        </row>
        <row r="1172">
          <cell r="H1172" t="str">
            <v>2083800_1</v>
          </cell>
          <cell r="L1172" t="str">
            <v>SUSE</v>
          </cell>
          <cell r="V1172" t="str">
            <v>kesine</v>
          </cell>
          <cell r="W1172">
            <v>2025</v>
          </cell>
        </row>
        <row r="1173">
          <cell r="H1173" t="str">
            <v>2085400_1</v>
          </cell>
          <cell r="L1173" t="str">
            <v>FÜPLA</v>
          </cell>
          <cell r="V1173" t="str">
            <v>hea</v>
          </cell>
          <cell r="W1173">
            <v>2020</v>
          </cell>
        </row>
        <row r="1174">
          <cell r="H1174" t="str">
            <v>1107000_1</v>
          </cell>
          <cell r="L1174" t="str">
            <v>FÜBE</v>
          </cell>
          <cell r="V1174" t="str">
            <v>väga hea</v>
          </cell>
          <cell r="W1174">
            <v>2024</v>
          </cell>
        </row>
        <row r="1175">
          <cell r="H1175" t="str">
            <v>2082800_1</v>
          </cell>
          <cell r="L1175" t="str">
            <v>FÜBE</v>
          </cell>
          <cell r="V1175" t="str">
            <v>väga hea</v>
          </cell>
          <cell r="W1175">
            <v>2023</v>
          </cell>
        </row>
        <row r="1176">
          <cell r="H1176" t="str">
            <v>1056900_2</v>
          </cell>
          <cell r="L1176" t="str">
            <v>KALA</v>
          </cell>
          <cell r="V1176" t="str">
            <v>hea</v>
          </cell>
          <cell r="W1176">
            <v>2024</v>
          </cell>
        </row>
        <row r="1177">
          <cell r="H1177" t="str">
            <v>2124100_1</v>
          </cell>
          <cell r="L1177" t="str">
            <v>SUSE</v>
          </cell>
          <cell r="V1177" t="str">
            <v>hea</v>
          </cell>
          <cell r="W1177">
            <v>2023</v>
          </cell>
        </row>
        <row r="1178">
          <cell r="H1178" t="str">
            <v>1140700_1</v>
          </cell>
          <cell r="L1178" t="str">
            <v>SUSE</v>
          </cell>
          <cell r="V1178" t="str">
            <v>väga hea</v>
          </cell>
          <cell r="W1178">
            <v>2016</v>
          </cell>
        </row>
        <row r="1179">
          <cell r="H1179" t="str">
            <v>1130700_1</v>
          </cell>
          <cell r="L1179" t="str">
            <v>FÜBE</v>
          </cell>
          <cell r="V1179" t="str">
            <v>väga hea</v>
          </cell>
          <cell r="W1179">
            <v>2022</v>
          </cell>
        </row>
        <row r="1180">
          <cell r="H1180" t="str">
            <v>2098500_1</v>
          </cell>
          <cell r="L1180" t="str">
            <v>KALA</v>
          </cell>
          <cell r="V1180" t="str">
            <v>kesine</v>
          </cell>
          <cell r="W1180">
            <v>2023</v>
          </cell>
        </row>
        <row r="1181">
          <cell r="H1181" t="str">
            <v>1105000_1</v>
          </cell>
          <cell r="L1181" t="str">
            <v>SUSE</v>
          </cell>
          <cell r="V1181" t="str">
            <v>hea</v>
          </cell>
          <cell r="W1181">
            <v>2025</v>
          </cell>
        </row>
        <row r="1182">
          <cell r="H1182" t="str">
            <v>1110400_1</v>
          </cell>
          <cell r="L1182" t="str">
            <v>KALA</v>
          </cell>
          <cell r="V1182" t="str">
            <v>kesine</v>
          </cell>
          <cell r="W1182">
            <v>2022</v>
          </cell>
        </row>
        <row r="1183">
          <cell r="H1183" t="str">
            <v>1159700_1</v>
          </cell>
          <cell r="L1183" t="str">
            <v>SUSE</v>
          </cell>
          <cell r="V1183" t="str">
            <v>väga hea</v>
          </cell>
          <cell r="W1183">
            <v>2025</v>
          </cell>
        </row>
        <row r="1184">
          <cell r="H1184" t="str">
            <v>2039710_1</v>
          </cell>
          <cell r="L1184" t="str">
            <v>FÜBE</v>
          </cell>
          <cell r="V1184" t="str">
            <v>hea</v>
          </cell>
          <cell r="W1184">
            <v>2024</v>
          </cell>
        </row>
        <row r="1185">
          <cell r="H1185" t="str">
            <v>1164500_2</v>
          </cell>
          <cell r="L1185" t="str">
            <v>SUSE</v>
          </cell>
          <cell r="V1185" t="str">
            <v>väga hea</v>
          </cell>
          <cell r="W1185">
            <v>2023</v>
          </cell>
        </row>
        <row r="1186">
          <cell r="H1186" t="str">
            <v>1031500_2</v>
          </cell>
          <cell r="L1186" t="str">
            <v>FÜBE</v>
          </cell>
          <cell r="V1186" t="str">
            <v>väga hea</v>
          </cell>
          <cell r="W1186">
            <v>2016</v>
          </cell>
        </row>
        <row r="1187">
          <cell r="H1187" t="str">
            <v>1145000_1</v>
          </cell>
          <cell r="L1187" t="str">
            <v>SUSE</v>
          </cell>
          <cell r="V1187" t="str">
            <v>hea</v>
          </cell>
          <cell r="W1187">
            <v>2025</v>
          </cell>
        </row>
        <row r="1188">
          <cell r="H1188" t="str">
            <v>1131600_3</v>
          </cell>
          <cell r="L1188" t="str">
            <v>SUSE</v>
          </cell>
          <cell r="V1188" t="str">
            <v>väga hea</v>
          </cell>
          <cell r="W1188">
            <v>2023</v>
          </cell>
        </row>
        <row r="1189">
          <cell r="H1189" t="str">
            <v>1173500_1</v>
          </cell>
          <cell r="L1189" t="str">
            <v>FÜKE</v>
          </cell>
          <cell r="V1189" t="str">
            <v>väga hea</v>
          </cell>
          <cell r="W1189">
            <v>2025</v>
          </cell>
        </row>
        <row r="1190">
          <cell r="H1190" t="str">
            <v>1105000_1</v>
          </cell>
          <cell r="L1190" t="str">
            <v>MAFÜ</v>
          </cell>
          <cell r="V1190" t="str">
            <v>väga hea</v>
          </cell>
          <cell r="W1190">
            <v>2025</v>
          </cell>
        </row>
        <row r="1191">
          <cell r="H1191" t="str">
            <v>puudub</v>
          </cell>
          <cell r="L1191" t="str">
            <v>MAFÜ</v>
          </cell>
          <cell r="V1191" t="str">
            <v>kesine</v>
          </cell>
          <cell r="W1191">
            <v>2025</v>
          </cell>
        </row>
        <row r="1192">
          <cell r="H1192" t="str">
            <v>1030000_2</v>
          </cell>
          <cell r="L1192" t="str">
            <v>FÜKE</v>
          </cell>
          <cell r="V1192" t="str">
            <v>hea</v>
          </cell>
          <cell r="W1192">
            <v>2025</v>
          </cell>
        </row>
        <row r="1193">
          <cell r="H1193" t="str">
            <v>1124100_2</v>
          </cell>
          <cell r="L1193" t="str">
            <v>FÜBE</v>
          </cell>
          <cell r="V1193" t="str">
            <v>väga hea</v>
          </cell>
          <cell r="W1193">
            <v>2023</v>
          </cell>
        </row>
        <row r="1194">
          <cell r="H1194" t="str">
            <v>1095800_1</v>
          </cell>
          <cell r="L1194" t="str">
            <v>FÜBE</v>
          </cell>
          <cell r="V1194" t="str">
            <v>väga hea</v>
          </cell>
          <cell r="W1194">
            <v>2020</v>
          </cell>
        </row>
        <row r="1195">
          <cell r="H1195" t="str">
            <v>1068200_2</v>
          </cell>
          <cell r="L1195" t="str">
            <v>SPETS</v>
          </cell>
          <cell r="V1195" t="str">
            <v>halb</v>
          </cell>
          <cell r="W1195">
            <v>2023</v>
          </cell>
        </row>
        <row r="1196">
          <cell r="H1196" t="str">
            <v>1144600_2</v>
          </cell>
          <cell r="L1196" t="str">
            <v>SUSE</v>
          </cell>
          <cell r="V1196" t="str">
            <v>väga hea</v>
          </cell>
          <cell r="W1196">
            <v>2024</v>
          </cell>
        </row>
        <row r="1197">
          <cell r="H1197" t="str">
            <v>2155500_1</v>
          </cell>
          <cell r="L1197" t="str">
            <v>FÜPLA</v>
          </cell>
          <cell r="V1197" t="str">
            <v>hea</v>
          </cell>
          <cell r="W1197">
            <v>2023</v>
          </cell>
        </row>
        <row r="1198">
          <cell r="H1198" t="str">
            <v>1101700_2</v>
          </cell>
          <cell r="L1198" t="str">
            <v>MAFÜ</v>
          </cell>
          <cell r="V1198" t="str">
            <v>hea</v>
          </cell>
          <cell r="W1198">
            <v>2025</v>
          </cell>
        </row>
        <row r="1199">
          <cell r="H1199" t="str">
            <v>puudub</v>
          </cell>
          <cell r="L1199" t="str">
            <v>MAFÜ</v>
          </cell>
          <cell r="V1199" t="str">
            <v>kesine</v>
          </cell>
          <cell r="W1199">
            <v>2025</v>
          </cell>
        </row>
        <row r="1200">
          <cell r="H1200" t="str">
            <v>1063800_1</v>
          </cell>
          <cell r="L1200" t="str">
            <v>FÜBE</v>
          </cell>
          <cell r="V1200" t="str">
            <v>väga hea</v>
          </cell>
          <cell r="W1200">
            <v>2021</v>
          </cell>
        </row>
        <row r="1201">
          <cell r="H1201" t="str">
            <v>1096100_2</v>
          </cell>
          <cell r="L1201" t="str">
            <v>FÜBE</v>
          </cell>
          <cell r="V1201" t="str">
            <v>hea</v>
          </cell>
          <cell r="W1201">
            <v>2025</v>
          </cell>
        </row>
        <row r="1202">
          <cell r="H1202" t="str">
            <v>2075600_1</v>
          </cell>
          <cell r="L1202" t="str">
            <v>MAFÜ</v>
          </cell>
          <cell r="V1202" t="str">
            <v>kesine</v>
          </cell>
          <cell r="W1202">
            <v>2025</v>
          </cell>
        </row>
        <row r="1203">
          <cell r="H1203" t="str">
            <v>1107000_3</v>
          </cell>
          <cell r="L1203" t="str">
            <v>KALA</v>
          </cell>
          <cell r="V1203" t="str">
            <v>hea</v>
          </cell>
          <cell r="W1203">
            <v>2025</v>
          </cell>
        </row>
        <row r="1204">
          <cell r="H1204" t="str">
            <v>2025700_1</v>
          </cell>
          <cell r="L1204" t="str">
            <v>FÜBE</v>
          </cell>
          <cell r="V1204" t="str">
            <v>väga hea</v>
          </cell>
          <cell r="W1204">
            <v>2025</v>
          </cell>
        </row>
        <row r="1205">
          <cell r="H1205" t="str">
            <v>1129000_2</v>
          </cell>
          <cell r="L1205" t="str">
            <v>FÜBE</v>
          </cell>
          <cell r="V1205" t="str">
            <v>väga hea</v>
          </cell>
          <cell r="W1205">
            <v>2023</v>
          </cell>
        </row>
        <row r="1206">
          <cell r="H1206" t="str">
            <v>1123500_3</v>
          </cell>
          <cell r="L1206" t="str">
            <v>FÜKE</v>
          </cell>
          <cell r="V1206" t="str">
            <v>väga hea</v>
          </cell>
          <cell r="W1206">
            <v>2025</v>
          </cell>
        </row>
        <row r="1207">
          <cell r="H1207" t="str">
            <v>1083500_2</v>
          </cell>
          <cell r="L1207" t="str">
            <v>SUSE</v>
          </cell>
          <cell r="V1207" t="str">
            <v>väga hea</v>
          </cell>
          <cell r="W1207">
            <v>2025</v>
          </cell>
        </row>
        <row r="1208">
          <cell r="H1208" t="str">
            <v>1139600_1</v>
          </cell>
          <cell r="L1208" t="str">
            <v>KALA</v>
          </cell>
          <cell r="V1208" t="str">
            <v>hea</v>
          </cell>
          <cell r="W1208">
            <v>2017</v>
          </cell>
        </row>
        <row r="1209">
          <cell r="H1209" t="str">
            <v>2088610_1</v>
          </cell>
          <cell r="L1209" t="str">
            <v>ÖSE</v>
          </cell>
          <cell r="V1209" t="str">
            <v>hea</v>
          </cell>
          <cell r="W1209">
            <v>2025</v>
          </cell>
        </row>
        <row r="1210">
          <cell r="H1210" t="str">
            <v>1072900_2</v>
          </cell>
          <cell r="L1210" t="str">
            <v>FÜKE</v>
          </cell>
          <cell r="V1210" t="str">
            <v>hea</v>
          </cell>
          <cell r="W1210">
            <v>2025</v>
          </cell>
        </row>
        <row r="1211">
          <cell r="H1211" t="str">
            <v>1113100_2</v>
          </cell>
          <cell r="L1211" t="str">
            <v>ÖSE</v>
          </cell>
          <cell r="V1211" t="str">
            <v>hea</v>
          </cell>
          <cell r="W1211">
            <v>2017</v>
          </cell>
        </row>
        <row r="1212">
          <cell r="H1212" t="str">
            <v>1036500_1</v>
          </cell>
          <cell r="L1212" t="str">
            <v>FÜKE</v>
          </cell>
          <cell r="V1212" t="str">
            <v>väga hea</v>
          </cell>
          <cell r="W1212">
            <v>2025</v>
          </cell>
        </row>
        <row r="1213">
          <cell r="H1213" t="str">
            <v>1107000_3</v>
          </cell>
          <cell r="L1213" t="str">
            <v>MAFÜ</v>
          </cell>
          <cell r="V1213" t="str">
            <v>väga hea</v>
          </cell>
          <cell r="W1213">
            <v>2025</v>
          </cell>
        </row>
        <row r="1214">
          <cell r="H1214" t="str">
            <v>2043600_1</v>
          </cell>
          <cell r="L1214" t="str">
            <v>FÜKE</v>
          </cell>
          <cell r="V1214" t="str">
            <v>hea</v>
          </cell>
          <cell r="W1214">
            <v>2024</v>
          </cell>
        </row>
        <row r="1215">
          <cell r="H1215" t="str">
            <v>1134700_2</v>
          </cell>
          <cell r="L1215" t="str">
            <v>SUSE</v>
          </cell>
          <cell r="V1215" t="str">
            <v>väga hea</v>
          </cell>
          <cell r="W1215">
            <v>2025</v>
          </cell>
        </row>
        <row r="1216">
          <cell r="H1216" t="str">
            <v>2027900_1</v>
          </cell>
          <cell r="L1216" t="str">
            <v>FÜPLA</v>
          </cell>
          <cell r="V1216" t="str">
            <v>väga hea</v>
          </cell>
          <cell r="W1216">
            <v>2025</v>
          </cell>
        </row>
        <row r="1217">
          <cell r="H1217" t="str">
            <v>1030000_3</v>
          </cell>
          <cell r="L1217" t="str">
            <v>MAFÜ-FÜBE</v>
          </cell>
          <cell r="V1217" t="str">
            <v>hea</v>
          </cell>
          <cell r="W1217">
            <v>2025</v>
          </cell>
        </row>
        <row r="1218">
          <cell r="H1218" t="str">
            <v>1155700_2</v>
          </cell>
          <cell r="L1218" t="str">
            <v>MAFÜ</v>
          </cell>
          <cell r="V1218" t="str">
            <v>väga hea</v>
          </cell>
          <cell r="W1218">
            <v>2023</v>
          </cell>
        </row>
        <row r="1219">
          <cell r="H1219" t="str">
            <v>2005520_1</v>
          </cell>
          <cell r="L1219" t="str">
            <v>ÖSE</v>
          </cell>
          <cell r="V1219" t="str">
            <v>hea</v>
          </cell>
          <cell r="W1219">
            <v>2024</v>
          </cell>
        </row>
        <row r="1220">
          <cell r="H1220" t="str">
            <v>1056300_1</v>
          </cell>
          <cell r="L1220" t="str">
            <v>KALA</v>
          </cell>
          <cell r="V1220" t="str">
            <v>kesine</v>
          </cell>
          <cell r="W1220">
            <v>2021</v>
          </cell>
        </row>
        <row r="1221">
          <cell r="H1221" t="str">
            <v>1090500_2</v>
          </cell>
          <cell r="L1221" t="str">
            <v>MAFÜ</v>
          </cell>
          <cell r="V1221" t="str">
            <v>hea</v>
          </cell>
          <cell r="W1221">
            <v>2020</v>
          </cell>
        </row>
        <row r="1222">
          <cell r="H1222" t="str">
            <v>1072900_3</v>
          </cell>
          <cell r="L1222" t="str">
            <v>FÜKE</v>
          </cell>
          <cell r="V1222" t="str">
            <v>hea</v>
          </cell>
          <cell r="W1222">
            <v>2025</v>
          </cell>
        </row>
        <row r="1223">
          <cell r="H1223" t="str">
            <v>1013700_3</v>
          </cell>
          <cell r="L1223" t="str">
            <v>SUSE</v>
          </cell>
          <cell r="V1223" t="str">
            <v>väga hea</v>
          </cell>
          <cell r="W1223">
            <v>2025</v>
          </cell>
        </row>
        <row r="1224">
          <cell r="H1224" t="str">
            <v>1008200_1</v>
          </cell>
          <cell r="L1224" t="str">
            <v>MAFÜ</v>
          </cell>
          <cell r="V1224" t="str">
            <v>hea</v>
          </cell>
          <cell r="W1224">
            <v>2023</v>
          </cell>
        </row>
        <row r="1225">
          <cell r="H1225" t="str">
            <v>1068200_2</v>
          </cell>
          <cell r="L1225" t="str">
            <v>FÜKE</v>
          </cell>
          <cell r="V1225" t="str">
            <v>väga hea</v>
          </cell>
          <cell r="W1225">
            <v>2025</v>
          </cell>
        </row>
        <row r="1226">
          <cell r="H1226" t="str">
            <v>1021200_1</v>
          </cell>
          <cell r="L1226" t="str">
            <v>FÜBE</v>
          </cell>
          <cell r="V1226" t="str">
            <v>väga hea</v>
          </cell>
          <cell r="W1226">
            <v>2016</v>
          </cell>
        </row>
        <row r="1227">
          <cell r="H1227" t="str">
            <v>1113100_1</v>
          </cell>
          <cell r="L1227" t="str">
            <v>FÜKE</v>
          </cell>
          <cell r="V1227" t="str">
            <v>kesine</v>
          </cell>
          <cell r="W1227">
            <v>2017</v>
          </cell>
        </row>
        <row r="1228">
          <cell r="H1228" t="str">
            <v>1134700_2</v>
          </cell>
          <cell r="L1228" t="str">
            <v>MAFÜ</v>
          </cell>
          <cell r="V1228" t="str">
            <v>väga hea</v>
          </cell>
          <cell r="W1228">
            <v>2025</v>
          </cell>
        </row>
        <row r="1229">
          <cell r="H1229" t="str">
            <v>1165400_1</v>
          </cell>
          <cell r="L1229" t="str">
            <v>MAFÜ</v>
          </cell>
          <cell r="V1229" t="str">
            <v>hea</v>
          </cell>
          <cell r="W1229">
            <v>2018</v>
          </cell>
        </row>
        <row r="1230">
          <cell r="H1230" t="str">
            <v>2078730_1</v>
          </cell>
          <cell r="L1230" t="str">
            <v>HÜMO</v>
          </cell>
          <cell r="V1230" t="str">
            <v>kesine</v>
          </cell>
          <cell r="W1230">
            <v>2018</v>
          </cell>
        </row>
        <row r="1231">
          <cell r="H1231" t="str">
            <v>2055400_1</v>
          </cell>
          <cell r="L1231" t="str">
            <v>MAFÜ</v>
          </cell>
          <cell r="V1231" t="str">
            <v>hea</v>
          </cell>
          <cell r="W1231">
            <v>2024</v>
          </cell>
        </row>
        <row r="1232">
          <cell r="H1232" t="str">
            <v>1158000_2</v>
          </cell>
          <cell r="L1232" t="str">
            <v>KALA</v>
          </cell>
          <cell r="V1232" t="str">
            <v>kesine</v>
          </cell>
          <cell r="W1232">
            <v>2023</v>
          </cell>
        </row>
        <row r="1233">
          <cell r="H1233" t="str">
            <v>1125900_1</v>
          </cell>
          <cell r="L1233" t="str">
            <v>FÜBE</v>
          </cell>
          <cell r="V1233" t="str">
            <v>hea</v>
          </cell>
          <cell r="W1233">
            <v>2023</v>
          </cell>
        </row>
        <row r="1234">
          <cell r="H1234" t="str">
            <v>2039710_1</v>
          </cell>
          <cell r="L1234" t="str">
            <v>MAFÜ</v>
          </cell>
          <cell r="V1234" t="str">
            <v>hea</v>
          </cell>
          <cell r="W1234">
            <v>2024</v>
          </cell>
        </row>
        <row r="1235">
          <cell r="H1235" t="str">
            <v>2075600_1</v>
          </cell>
          <cell r="L1235" t="str">
            <v>MAFÜ</v>
          </cell>
          <cell r="V1235" t="str">
            <v>kesine</v>
          </cell>
          <cell r="W1235">
            <v>2025</v>
          </cell>
        </row>
        <row r="1236">
          <cell r="H1236" t="str">
            <v>2073400_1</v>
          </cell>
          <cell r="L1236" t="str">
            <v>FÜBE</v>
          </cell>
          <cell r="V1236" t="str">
            <v>väga hea</v>
          </cell>
          <cell r="W1236">
            <v>2023</v>
          </cell>
        </row>
        <row r="1237">
          <cell r="H1237" t="str">
            <v>1101700_1</v>
          </cell>
          <cell r="L1237" t="str">
            <v>SUSE</v>
          </cell>
          <cell r="V1237" t="str">
            <v>hea</v>
          </cell>
          <cell r="W1237">
            <v>2019</v>
          </cell>
        </row>
        <row r="1238">
          <cell r="H1238" t="str">
            <v>1134700_2</v>
          </cell>
          <cell r="L1238" t="str">
            <v>MAFÜ</v>
          </cell>
          <cell r="V1238" t="str">
            <v>väga hea</v>
          </cell>
          <cell r="W1238">
            <v>2025</v>
          </cell>
        </row>
        <row r="1239">
          <cell r="H1239" t="str">
            <v>1054200_1</v>
          </cell>
          <cell r="L1239" t="str">
            <v>SUSE</v>
          </cell>
          <cell r="V1239" t="str">
            <v>väga hea</v>
          </cell>
          <cell r="W1239">
            <v>2020</v>
          </cell>
        </row>
        <row r="1240">
          <cell r="H1240" t="str">
            <v>1092200_1</v>
          </cell>
          <cell r="L1240" t="str">
            <v>MAFÜ-FÜBE</v>
          </cell>
          <cell r="V1240" t="str">
            <v>kesine</v>
          </cell>
          <cell r="W1240">
            <v>2025</v>
          </cell>
        </row>
        <row r="1241">
          <cell r="H1241" t="str">
            <v>2085500_1</v>
          </cell>
          <cell r="L1241" t="str">
            <v>FÜPLA</v>
          </cell>
          <cell r="V1241" t="str">
            <v>hea</v>
          </cell>
          <cell r="W1241">
            <v>2020</v>
          </cell>
        </row>
        <row r="1242">
          <cell r="H1242" t="str">
            <v>2075600_1</v>
          </cell>
          <cell r="L1242" t="str">
            <v>MAFÜ</v>
          </cell>
          <cell r="V1242" t="str">
            <v>kesine</v>
          </cell>
          <cell r="W1242">
            <v>2025</v>
          </cell>
        </row>
        <row r="1243">
          <cell r="H1243" t="str">
            <v>2028300_1</v>
          </cell>
          <cell r="L1243" t="str">
            <v>FÜPLA</v>
          </cell>
          <cell r="V1243" t="str">
            <v>väga hea</v>
          </cell>
          <cell r="W1243">
            <v>2025</v>
          </cell>
        </row>
        <row r="1244">
          <cell r="H1244" t="str">
            <v>1114200_2</v>
          </cell>
          <cell r="L1244" t="str">
            <v>MAFÜ</v>
          </cell>
          <cell r="V1244" t="str">
            <v>hea</v>
          </cell>
          <cell r="W1244">
            <v>2024</v>
          </cell>
        </row>
        <row r="1245">
          <cell r="H1245" t="str">
            <v>1134700_2</v>
          </cell>
          <cell r="L1245" t="str">
            <v>FÜKE</v>
          </cell>
          <cell r="V1245" t="str">
            <v>väga hea</v>
          </cell>
          <cell r="W1245">
            <v>2025</v>
          </cell>
        </row>
        <row r="1246">
          <cell r="H1246" t="str">
            <v>2083800_1</v>
          </cell>
          <cell r="L1246" t="str">
            <v>SUSE</v>
          </cell>
          <cell r="V1246" t="str">
            <v>kesine</v>
          </cell>
          <cell r="W1246">
            <v>2025</v>
          </cell>
        </row>
        <row r="1247">
          <cell r="H1247" t="str">
            <v>2088600_1</v>
          </cell>
          <cell r="L1247" t="str">
            <v>FÜKE</v>
          </cell>
          <cell r="V1247" t="str">
            <v>hea</v>
          </cell>
          <cell r="W1247">
            <v>2025</v>
          </cell>
        </row>
        <row r="1248">
          <cell r="H1248" t="str">
            <v>1003000_4</v>
          </cell>
          <cell r="L1248" t="str">
            <v>FÜBE</v>
          </cell>
          <cell r="V1248" t="str">
            <v>hea</v>
          </cell>
          <cell r="W1248">
            <v>2025</v>
          </cell>
        </row>
        <row r="1249">
          <cell r="H1249" t="str">
            <v>2048700_1</v>
          </cell>
          <cell r="L1249" t="str">
            <v>FÜBE</v>
          </cell>
          <cell r="V1249" t="str">
            <v>kesine</v>
          </cell>
          <cell r="W1249">
            <v>2024</v>
          </cell>
        </row>
        <row r="1250">
          <cell r="H1250" t="str">
            <v>1129000_2</v>
          </cell>
          <cell r="L1250" t="str">
            <v>KALA</v>
          </cell>
          <cell r="V1250" t="str">
            <v>hea</v>
          </cell>
          <cell r="W1250">
            <v>2023</v>
          </cell>
        </row>
        <row r="1251">
          <cell r="H1251" t="str">
            <v>puudub</v>
          </cell>
          <cell r="L1251" t="str">
            <v>MAFÜ</v>
          </cell>
          <cell r="V1251" t="str">
            <v>kesine</v>
          </cell>
          <cell r="W1251">
            <v>2025</v>
          </cell>
        </row>
        <row r="1252">
          <cell r="H1252" t="str">
            <v>1107000_2</v>
          </cell>
          <cell r="L1252" t="str">
            <v>MAFÜ-FÜBE</v>
          </cell>
          <cell r="V1252" t="str">
            <v>väga hea</v>
          </cell>
          <cell r="W1252">
            <v>2024</v>
          </cell>
        </row>
        <row r="1253">
          <cell r="H1253" t="str">
            <v>1137300_1</v>
          </cell>
          <cell r="L1253" t="str">
            <v>FÜBE</v>
          </cell>
          <cell r="V1253" t="str">
            <v>hea</v>
          </cell>
          <cell r="W1253">
            <v>2022</v>
          </cell>
        </row>
        <row r="1254">
          <cell r="H1254" t="str">
            <v>2003900_1</v>
          </cell>
          <cell r="L1254" t="str">
            <v>SUSE</v>
          </cell>
          <cell r="V1254" t="str">
            <v>kesine</v>
          </cell>
          <cell r="W1254">
            <v>2025</v>
          </cell>
        </row>
        <row r="1255">
          <cell r="H1255" t="str">
            <v>1083500_4</v>
          </cell>
          <cell r="L1255" t="str">
            <v>KALA</v>
          </cell>
          <cell r="V1255" t="str">
            <v>väga hea</v>
          </cell>
          <cell r="W1255">
            <v>2020</v>
          </cell>
        </row>
        <row r="1256">
          <cell r="H1256" t="str">
            <v>1123500_3</v>
          </cell>
          <cell r="L1256" t="str">
            <v>FÜBE</v>
          </cell>
          <cell r="V1256" t="str">
            <v>väga hea</v>
          </cell>
          <cell r="W1256">
            <v>2023</v>
          </cell>
        </row>
        <row r="1257">
          <cell r="H1257" t="str">
            <v>2088610_1</v>
          </cell>
          <cell r="L1257" t="str">
            <v>HÜMO</v>
          </cell>
          <cell r="V1257" t="str">
            <v>hea</v>
          </cell>
          <cell r="W1257">
            <v>2018</v>
          </cell>
        </row>
        <row r="1258">
          <cell r="H1258" t="str">
            <v>1107000_2</v>
          </cell>
          <cell r="L1258" t="str">
            <v>KALA</v>
          </cell>
          <cell r="V1258" t="str">
            <v>hea</v>
          </cell>
          <cell r="W1258">
            <v>2024</v>
          </cell>
        </row>
        <row r="1259">
          <cell r="H1259" t="str">
            <v>1080600_2</v>
          </cell>
          <cell r="L1259" t="str">
            <v>FÜBE</v>
          </cell>
          <cell r="V1259" t="str">
            <v>hea</v>
          </cell>
          <cell r="W1259">
            <v>2025</v>
          </cell>
        </row>
        <row r="1260">
          <cell r="H1260" t="str">
            <v>1047200_3</v>
          </cell>
          <cell r="L1260" t="str">
            <v>MAFÜ</v>
          </cell>
          <cell r="V1260" t="str">
            <v>hea</v>
          </cell>
          <cell r="W1260">
            <v>2023</v>
          </cell>
        </row>
        <row r="1261">
          <cell r="H1261" t="str">
            <v>2038300_1</v>
          </cell>
          <cell r="L1261" t="str">
            <v>HÜMO</v>
          </cell>
          <cell r="V1261" t="str">
            <v>hea</v>
          </cell>
          <cell r="W1261">
            <v>2020</v>
          </cell>
        </row>
        <row r="1262">
          <cell r="H1262" t="str">
            <v>1030000_3</v>
          </cell>
          <cell r="L1262" t="str">
            <v>FÜBE</v>
          </cell>
          <cell r="V1262" t="str">
            <v>väga hea</v>
          </cell>
          <cell r="W1262">
            <v>2025</v>
          </cell>
        </row>
        <row r="1263">
          <cell r="H1263" t="str">
            <v>1165300_1</v>
          </cell>
          <cell r="L1263" t="str">
            <v>FÜBE</v>
          </cell>
          <cell r="V1263" t="str">
            <v>hea</v>
          </cell>
          <cell r="W1263">
            <v>2023</v>
          </cell>
        </row>
        <row r="1264">
          <cell r="H1264" t="str">
            <v>1074600_3</v>
          </cell>
          <cell r="L1264" t="str">
            <v>MAFÜ</v>
          </cell>
          <cell r="V1264" t="str">
            <v>hea</v>
          </cell>
          <cell r="W1264">
            <v>2020</v>
          </cell>
        </row>
        <row r="1265">
          <cell r="H1265" t="str">
            <v>2028300_1</v>
          </cell>
          <cell r="L1265" t="str">
            <v>FÜKE</v>
          </cell>
          <cell r="V1265" t="str">
            <v>kesine</v>
          </cell>
          <cell r="W1265">
            <v>2025</v>
          </cell>
        </row>
        <row r="1266">
          <cell r="H1266" t="str">
            <v>1008200_1</v>
          </cell>
          <cell r="L1266" t="str">
            <v>FÜKE</v>
          </cell>
          <cell r="V1266" t="str">
            <v>kesine</v>
          </cell>
          <cell r="W1266">
            <v>2023</v>
          </cell>
        </row>
        <row r="1267">
          <cell r="H1267" t="str">
            <v>1003000_5</v>
          </cell>
          <cell r="L1267" t="str">
            <v>FÜKE</v>
          </cell>
          <cell r="V1267" t="str">
            <v>väga hea</v>
          </cell>
          <cell r="W1267">
            <v>2025</v>
          </cell>
        </row>
        <row r="1268">
          <cell r="H1268" t="str">
            <v>1079200_1</v>
          </cell>
          <cell r="L1268" t="str">
            <v>FÜBE</v>
          </cell>
          <cell r="V1268" t="str">
            <v>väga hea</v>
          </cell>
          <cell r="W1268">
            <v>2025</v>
          </cell>
        </row>
        <row r="1269">
          <cell r="H1269" t="str">
            <v>1083500_2</v>
          </cell>
          <cell r="L1269" t="str">
            <v>FÜKE</v>
          </cell>
          <cell r="V1269" t="str">
            <v>väga hea</v>
          </cell>
          <cell r="W1269">
            <v>2025</v>
          </cell>
        </row>
        <row r="1270">
          <cell r="H1270" t="str">
            <v>1122000_2</v>
          </cell>
          <cell r="L1270" t="str">
            <v>SUSE</v>
          </cell>
          <cell r="V1270" t="str">
            <v>hea</v>
          </cell>
          <cell r="W1270">
            <v>2023</v>
          </cell>
        </row>
        <row r="1271">
          <cell r="H1271" t="str">
            <v>2140300_1</v>
          </cell>
          <cell r="L1271" t="str">
            <v>KALA</v>
          </cell>
          <cell r="V1271" t="str">
            <v>hea</v>
          </cell>
          <cell r="W1271">
            <v>2025</v>
          </cell>
        </row>
        <row r="1272">
          <cell r="H1272" t="str">
            <v>1040900_1</v>
          </cell>
          <cell r="L1272" t="str">
            <v>FÜKE</v>
          </cell>
          <cell r="V1272" t="str">
            <v>väga hea</v>
          </cell>
          <cell r="W1272">
            <v>2025</v>
          </cell>
        </row>
        <row r="1273">
          <cell r="H1273" t="str">
            <v>1123500_3</v>
          </cell>
          <cell r="L1273" t="str">
            <v>FÜKE</v>
          </cell>
          <cell r="V1273" t="str">
            <v>väga hea</v>
          </cell>
          <cell r="W1273">
            <v>2025</v>
          </cell>
        </row>
        <row r="1274">
          <cell r="H1274" t="str">
            <v>1031500_2</v>
          </cell>
          <cell r="L1274" t="str">
            <v>MAFÜ</v>
          </cell>
          <cell r="V1274" t="str">
            <v>hea</v>
          </cell>
          <cell r="W1274">
            <v>2016</v>
          </cell>
        </row>
        <row r="1275">
          <cell r="H1275" t="str">
            <v>2057300_1</v>
          </cell>
          <cell r="L1275" t="str">
            <v>MAFÜ</v>
          </cell>
          <cell r="V1275" t="str">
            <v>kesine</v>
          </cell>
          <cell r="W1275">
            <v>2024</v>
          </cell>
        </row>
        <row r="1276">
          <cell r="H1276" t="str">
            <v>1049500_2</v>
          </cell>
          <cell r="L1276" t="str">
            <v>MAFÜ</v>
          </cell>
          <cell r="V1276" t="str">
            <v>hea</v>
          </cell>
          <cell r="W1276">
            <v>2025</v>
          </cell>
        </row>
        <row r="1277">
          <cell r="H1277" t="str">
            <v>2097400_1</v>
          </cell>
          <cell r="L1277" t="str">
            <v>SUSE</v>
          </cell>
          <cell r="V1277" t="str">
            <v>halb</v>
          </cell>
          <cell r="W1277">
            <v>2019</v>
          </cell>
        </row>
        <row r="1278">
          <cell r="H1278" t="str">
            <v>1163700_1</v>
          </cell>
          <cell r="L1278" t="str">
            <v>FÜBE</v>
          </cell>
          <cell r="V1278" t="str">
            <v>hea</v>
          </cell>
          <cell r="W1278">
            <v>2018</v>
          </cell>
        </row>
        <row r="1279">
          <cell r="H1279" t="str">
            <v>2028300_1</v>
          </cell>
          <cell r="L1279" t="str">
            <v>SUSE</v>
          </cell>
          <cell r="V1279" t="str">
            <v>kesine</v>
          </cell>
          <cell r="W1279">
            <v>2025</v>
          </cell>
        </row>
        <row r="1280">
          <cell r="H1280" t="str">
            <v>1095500_1</v>
          </cell>
          <cell r="L1280" t="str">
            <v>KALA</v>
          </cell>
          <cell r="V1280" t="str">
            <v>kesine</v>
          </cell>
          <cell r="W1280">
            <v>2024</v>
          </cell>
        </row>
        <row r="1281">
          <cell r="H1281" t="str">
            <v>1110400_2</v>
          </cell>
          <cell r="L1281" t="str">
            <v>SUSE</v>
          </cell>
          <cell r="V1281" t="str">
            <v>väga hea</v>
          </cell>
          <cell r="W1281">
            <v>2024</v>
          </cell>
        </row>
        <row r="1282">
          <cell r="H1282" t="str">
            <v>2122400_1</v>
          </cell>
          <cell r="L1282" t="str">
            <v>ÖSE</v>
          </cell>
          <cell r="V1282" t="str">
            <v>halb</v>
          </cell>
          <cell r="W1282">
            <v>2025</v>
          </cell>
        </row>
        <row r="1283">
          <cell r="H1283" t="str">
            <v>2043600_1</v>
          </cell>
          <cell r="L1283" t="str">
            <v>KALA</v>
          </cell>
          <cell r="V1283" t="str">
            <v>väga hea</v>
          </cell>
          <cell r="W1283">
            <v>2024</v>
          </cell>
        </row>
        <row r="1284">
          <cell r="H1284" t="str">
            <v>1003000_7</v>
          </cell>
          <cell r="L1284" t="str">
            <v>FÜKE</v>
          </cell>
          <cell r="V1284" t="str">
            <v>hea</v>
          </cell>
          <cell r="W1284">
            <v>2025</v>
          </cell>
        </row>
        <row r="1285">
          <cell r="H1285" t="str">
            <v>1123500_3</v>
          </cell>
          <cell r="L1285" t="str">
            <v>SUSE</v>
          </cell>
          <cell r="V1285" t="str">
            <v>väga hea</v>
          </cell>
          <cell r="W1285">
            <v>2023</v>
          </cell>
        </row>
        <row r="1286">
          <cell r="H1286" t="str">
            <v>1071900_2</v>
          </cell>
          <cell r="L1286" t="str">
            <v>MAFÜ</v>
          </cell>
          <cell r="V1286" t="str">
            <v>hea</v>
          </cell>
          <cell r="W1286">
            <v>2021</v>
          </cell>
        </row>
        <row r="1287">
          <cell r="H1287" t="str">
            <v>2136000_1</v>
          </cell>
          <cell r="L1287" t="str">
            <v>FÜKE</v>
          </cell>
          <cell r="V1287" t="str">
            <v>hea</v>
          </cell>
          <cell r="W1287">
            <v>2025</v>
          </cell>
        </row>
        <row r="1288">
          <cell r="H1288" t="str">
            <v>1105000_1</v>
          </cell>
          <cell r="L1288" t="str">
            <v>MAFÜ</v>
          </cell>
          <cell r="V1288" t="str">
            <v>väga hea</v>
          </cell>
          <cell r="W1288">
            <v>2025</v>
          </cell>
        </row>
        <row r="1289">
          <cell r="H1289" t="str">
            <v>2099100_1</v>
          </cell>
          <cell r="L1289" t="str">
            <v>FÜKE</v>
          </cell>
          <cell r="V1289" t="str">
            <v>kesine</v>
          </cell>
          <cell r="W1289">
            <v>2025</v>
          </cell>
        </row>
        <row r="1290">
          <cell r="H1290" t="str">
            <v>1093100_1</v>
          </cell>
          <cell r="L1290" t="str">
            <v>MAFÜ</v>
          </cell>
          <cell r="V1290" t="str">
            <v>väga hea</v>
          </cell>
          <cell r="W1290">
            <v>2020</v>
          </cell>
        </row>
        <row r="1291">
          <cell r="H1291" t="str">
            <v>1071500_1</v>
          </cell>
          <cell r="L1291" t="str">
            <v>FÜBE</v>
          </cell>
          <cell r="V1291" t="str">
            <v>hea</v>
          </cell>
          <cell r="W1291">
            <v>2021</v>
          </cell>
        </row>
        <row r="1292">
          <cell r="H1292" t="str">
            <v>1056300_1</v>
          </cell>
          <cell r="L1292" t="str">
            <v>SUSE</v>
          </cell>
          <cell r="V1292" t="str">
            <v>hea</v>
          </cell>
          <cell r="W1292">
            <v>2021</v>
          </cell>
        </row>
        <row r="1293">
          <cell r="H1293" t="str">
            <v>2075600_1</v>
          </cell>
          <cell r="L1293" t="str">
            <v>MAFÜ</v>
          </cell>
          <cell r="V1293" t="str">
            <v>kesine</v>
          </cell>
          <cell r="W1293">
            <v>2025</v>
          </cell>
        </row>
        <row r="1294">
          <cell r="H1294" t="str">
            <v>1123500_1</v>
          </cell>
          <cell r="L1294" t="str">
            <v>MAFÜ-FÜBE</v>
          </cell>
          <cell r="V1294" t="str">
            <v>väga hea</v>
          </cell>
          <cell r="W1294">
            <v>2024</v>
          </cell>
        </row>
        <row r="1295">
          <cell r="H1295" t="str">
            <v>puudub</v>
          </cell>
          <cell r="L1295" t="str">
            <v>SUSE</v>
          </cell>
          <cell r="V1295" t="str">
            <v>kesine</v>
          </cell>
          <cell r="W1295">
            <v>2025</v>
          </cell>
        </row>
        <row r="1296">
          <cell r="H1296" t="str">
            <v>2075600_1</v>
          </cell>
          <cell r="L1296" t="str">
            <v>MAFÜ</v>
          </cell>
          <cell r="V1296" t="str">
            <v>kesine</v>
          </cell>
          <cell r="W1296">
            <v>2025</v>
          </cell>
        </row>
        <row r="1297">
          <cell r="H1297" t="str">
            <v>2014100_1</v>
          </cell>
          <cell r="L1297" t="str">
            <v>FÜBE</v>
          </cell>
          <cell r="V1297" t="str">
            <v>väga hea</v>
          </cell>
          <cell r="W1297">
            <v>2025</v>
          </cell>
        </row>
        <row r="1298">
          <cell r="H1298" t="str">
            <v>2114800_1</v>
          </cell>
          <cell r="L1298" t="str">
            <v>FÜPLA</v>
          </cell>
          <cell r="V1298" t="str">
            <v>hea</v>
          </cell>
          <cell r="W1298">
            <v>2023</v>
          </cell>
        </row>
        <row r="1299">
          <cell r="H1299" t="str">
            <v>1066500_1</v>
          </cell>
          <cell r="L1299" t="str">
            <v>KALA</v>
          </cell>
          <cell r="V1299" t="str">
            <v>halb</v>
          </cell>
          <cell r="W1299">
            <v>2021</v>
          </cell>
        </row>
        <row r="1300">
          <cell r="H1300" t="str">
            <v>1008200_3</v>
          </cell>
          <cell r="L1300" t="str">
            <v>FÜBE</v>
          </cell>
          <cell r="V1300" t="str">
            <v>väga halb</v>
          </cell>
          <cell r="W1300">
            <v>2025</v>
          </cell>
        </row>
        <row r="1301">
          <cell r="H1301" t="str">
            <v>2155500_1</v>
          </cell>
          <cell r="L1301" t="str">
            <v>MAFÜ</v>
          </cell>
          <cell r="V1301" t="str">
            <v>kesine</v>
          </cell>
          <cell r="W1301">
            <v>2023</v>
          </cell>
        </row>
        <row r="1302">
          <cell r="H1302" t="str">
            <v>2133700_1</v>
          </cell>
          <cell r="L1302" t="str">
            <v>FÜBE</v>
          </cell>
          <cell r="V1302" t="str">
            <v>hea</v>
          </cell>
          <cell r="W1302">
            <v>2024</v>
          </cell>
        </row>
        <row r="1303">
          <cell r="H1303" t="str">
            <v>2084300_1</v>
          </cell>
          <cell r="L1303" t="str">
            <v>KALA</v>
          </cell>
          <cell r="V1303" t="str">
            <v>hea</v>
          </cell>
          <cell r="W1303">
            <v>2025</v>
          </cell>
        </row>
        <row r="1304">
          <cell r="H1304" t="str">
            <v>2075600_1</v>
          </cell>
          <cell r="L1304" t="str">
            <v>FÜBE</v>
          </cell>
          <cell r="V1304" t="str">
            <v>hea</v>
          </cell>
          <cell r="W1304">
            <v>2025</v>
          </cell>
        </row>
        <row r="1305">
          <cell r="H1305" t="str">
            <v>1089200_4</v>
          </cell>
          <cell r="L1305" t="str">
            <v>MAFÜ</v>
          </cell>
          <cell r="V1305" t="str">
            <v>kesine</v>
          </cell>
          <cell r="W1305">
            <v>2025</v>
          </cell>
        </row>
        <row r="1306">
          <cell r="H1306" t="str">
            <v>1047200_3</v>
          </cell>
          <cell r="L1306" t="str">
            <v>SUSE</v>
          </cell>
          <cell r="V1306" t="str">
            <v>hea</v>
          </cell>
          <cell r="W1306">
            <v>2023</v>
          </cell>
        </row>
        <row r="1307">
          <cell r="H1307" t="str">
            <v>1030000_3</v>
          </cell>
          <cell r="L1307" t="str">
            <v>SUSE</v>
          </cell>
          <cell r="V1307" t="str">
            <v>väga hea</v>
          </cell>
          <cell r="W1307">
            <v>2025</v>
          </cell>
        </row>
        <row r="1308">
          <cell r="H1308" t="str">
            <v>1003000_5</v>
          </cell>
          <cell r="L1308" t="str">
            <v>KALA</v>
          </cell>
          <cell r="V1308" t="str">
            <v>hea</v>
          </cell>
          <cell r="W1308">
            <v>2024</v>
          </cell>
        </row>
        <row r="1309">
          <cell r="H1309" t="str">
            <v>2088610_1</v>
          </cell>
          <cell r="L1309" t="str">
            <v>SPETS</v>
          </cell>
          <cell r="V1309" t="str">
            <v>hea</v>
          </cell>
          <cell r="W1309">
            <v>2024</v>
          </cell>
        </row>
        <row r="1310">
          <cell r="H1310" t="str">
            <v>2052800_1</v>
          </cell>
          <cell r="L1310" t="str">
            <v>FÜPLA</v>
          </cell>
          <cell r="V1310" t="str">
            <v>hea</v>
          </cell>
          <cell r="W1310">
            <v>2025</v>
          </cell>
        </row>
        <row r="1311">
          <cell r="H1311" t="str">
            <v>1079200_2</v>
          </cell>
          <cell r="L1311" t="str">
            <v>KALA</v>
          </cell>
          <cell r="V1311" t="str">
            <v>kesine</v>
          </cell>
          <cell r="W1311">
            <v>2025</v>
          </cell>
        </row>
        <row r="1312">
          <cell r="H1312" t="str">
            <v>1004700_1</v>
          </cell>
          <cell r="L1312" t="str">
            <v>SUSE</v>
          </cell>
          <cell r="V1312" t="str">
            <v>kesine</v>
          </cell>
          <cell r="W1312">
            <v>2020</v>
          </cell>
        </row>
        <row r="1313">
          <cell r="H1313" t="str">
            <v>1071600_1</v>
          </cell>
          <cell r="L1313" t="str">
            <v>FÜKE</v>
          </cell>
          <cell r="V1313" t="str">
            <v>kesine</v>
          </cell>
          <cell r="W1313">
            <v>2021</v>
          </cell>
        </row>
        <row r="1314">
          <cell r="H1314" t="str">
            <v>1062200_4</v>
          </cell>
          <cell r="L1314" t="str">
            <v>ÖSE</v>
          </cell>
          <cell r="V1314" t="str">
            <v>kesine</v>
          </cell>
          <cell r="W1314">
            <v>2025</v>
          </cell>
        </row>
        <row r="1315">
          <cell r="H1315" t="str">
            <v>1114200_2</v>
          </cell>
          <cell r="L1315" t="str">
            <v>SPETS</v>
          </cell>
          <cell r="V1315" t="str">
            <v>halb</v>
          </cell>
          <cell r="W1315">
            <v>2024</v>
          </cell>
        </row>
        <row r="1316">
          <cell r="H1316" t="str">
            <v>1107000_2</v>
          </cell>
          <cell r="L1316" t="str">
            <v>FÜKE</v>
          </cell>
          <cell r="V1316" t="str">
            <v>väga hea</v>
          </cell>
          <cell r="W1316">
            <v>2024</v>
          </cell>
        </row>
        <row r="1317">
          <cell r="H1317" t="str">
            <v>2075600_1</v>
          </cell>
          <cell r="L1317" t="str">
            <v>SUSE</v>
          </cell>
          <cell r="V1317" t="str">
            <v>väga halb</v>
          </cell>
          <cell r="W1317">
            <v>2025</v>
          </cell>
        </row>
        <row r="1318">
          <cell r="H1318" t="str">
            <v>1040900_2</v>
          </cell>
          <cell r="L1318" t="str">
            <v>ÖSE</v>
          </cell>
          <cell r="V1318" t="str">
            <v>halb</v>
          </cell>
          <cell r="W1318">
            <v>2025</v>
          </cell>
        </row>
        <row r="1319">
          <cell r="H1319" t="str">
            <v>2026200_1</v>
          </cell>
          <cell r="L1319" t="str">
            <v>FÜPLA</v>
          </cell>
          <cell r="V1319" t="str">
            <v>hea</v>
          </cell>
          <cell r="W1319">
            <v>2025</v>
          </cell>
        </row>
        <row r="1320">
          <cell r="H1320" t="str">
            <v>1103900_1</v>
          </cell>
          <cell r="L1320" t="str">
            <v>KALA</v>
          </cell>
          <cell r="V1320" t="str">
            <v>väga hea</v>
          </cell>
          <cell r="W1320">
            <v>2019</v>
          </cell>
        </row>
        <row r="1321">
          <cell r="H1321" t="str">
            <v>2136000_1</v>
          </cell>
          <cell r="L1321" t="str">
            <v>ÖSE</v>
          </cell>
          <cell r="V1321" t="str">
            <v>kesine</v>
          </cell>
          <cell r="W1321">
            <v>2025</v>
          </cell>
        </row>
        <row r="1322">
          <cell r="H1322" t="str">
            <v>2001600_1</v>
          </cell>
          <cell r="L1322" t="str">
            <v>SUSE</v>
          </cell>
          <cell r="V1322" t="str">
            <v>väga hea</v>
          </cell>
          <cell r="W1322">
            <v>2024</v>
          </cell>
        </row>
        <row r="1323">
          <cell r="H1323" t="str">
            <v>2001600_1</v>
          </cell>
          <cell r="L1323" t="str">
            <v>FÜBE</v>
          </cell>
          <cell r="V1323" t="str">
            <v>väga hea</v>
          </cell>
          <cell r="W1323">
            <v>2024</v>
          </cell>
        </row>
        <row r="1324">
          <cell r="H1324" t="str">
            <v>1023600_1</v>
          </cell>
          <cell r="L1324" t="str">
            <v>FÜKE</v>
          </cell>
          <cell r="V1324" t="str">
            <v>hea</v>
          </cell>
          <cell r="W1324">
            <v>2025</v>
          </cell>
        </row>
        <row r="1325">
          <cell r="H1325" t="str">
            <v>2028300_1</v>
          </cell>
          <cell r="L1325" t="str">
            <v>SUSE</v>
          </cell>
          <cell r="V1325" t="str">
            <v>kesine</v>
          </cell>
          <cell r="W1325">
            <v>2025</v>
          </cell>
        </row>
        <row r="1326">
          <cell r="H1326" t="str">
            <v>1112700_1</v>
          </cell>
          <cell r="L1326" t="str">
            <v>KALA</v>
          </cell>
          <cell r="V1326" t="str">
            <v>väga hea</v>
          </cell>
          <cell r="W1326">
            <v>2024</v>
          </cell>
        </row>
        <row r="1327">
          <cell r="H1327" t="str">
            <v>1001900_1</v>
          </cell>
          <cell r="L1327" t="str">
            <v>SUSE</v>
          </cell>
          <cell r="V1327" t="str">
            <v>hea</v>
          </cell>
          <cell r="W1327">
            <v>2019</v>
          </cell>
        </row>
        <row r="1328">
          <cell r="H1328" t="str">
            <v>2129800_1</v>
          </cell>
          <cell r="L1328" t="str">
            <v>MAFÜ</v>
          </cell>
          <cell r="V1328" t="str">
            <v>hea</v>
          </cell>
          <cell r="W1328">
            <v>2024</v>
          </cell>
        </row>
        <row r="1329">
          <cell r="H1329" t="str">
            <v>1110400_2</v>
          </cell>
          <cell r="L1329" t="str">
            <v>KALA</v>
          </cell>
          <cell r="V1329" t="str">
            <v>kesine</v>
          </cell>
          <cell r="W1329">
            <v>2024</v>
          </cell>
        </row>
        <row r="1330">
          <cell r="H1330" t="str">
            <v>1139100_3</v>
          </cell>
          <cell r="L1330" t="str">
            <v>MAFÜ</v>
          </cell>
          <cell r="V1330" t="str">
            <v>väga hea</v>
          </cell>
          <cell r="W1330">
            <v>2023</v>
          </cell>
        </row>
        <row r="1331">
          <cell r="H1331" t="str">
            <v>2133700_1</v>
          </cell>
          <cell r="L1331" t="str">
            <v>FÜPLA</v>
          </cell>
          <cell r="V1331" t="str">
            <v>väga hea</v>
          </cell>
          <cell r="W1331">
            <v>2024</v>
          </cell>
        </row>
        <row r="1332">
          <cell r="H1332" t="str">
            <v>1112700_1</v>
          </cell>
          <cell r="L1332" t="str">
            <v>MAFÜ</v>
          </cell>
          <cell r="V1332" t="str">
            <v>hea</v>
          </cell>
          <cell r="W1332">
            <v>2025</v>
          </cell>
        </row>
        <row r="1333">
          <cell r="H1333" t="str">
            <v>1058300_1</v>
          </cell>
          <cell r="L1333" t="str">
            <v>FÜBE</v>
          </cell>
          <cell r="V1333" t="str">
            <v>väga hea</v>
          </cell>
          <cell r="W1333">
            <v>2022</v>
          </cell>
        </row>
        <row r="1334">
          <cell r="H1334" t="str">
            <v>1123500_2</v>
          </cell>
          <cell r="L1334" t="str">
            <v>FÜKE</v>
          </cell>
          <cell r="V1334" t="str">
            <v>hea</v>
          </cell>
          <cell r="W1334">
            <v>2025</v>
          </cell>
        </row>
        <row r="1335">
          <cell r="H1335" t="str">
            <v>1096100_2</v>
          </cell>
          <cell r="L1335" t="str">
            <v>MAFÜ-FÜBE</v>
          </cell>
          <cell r="V1335" t="str">
            <v>hea</v>
          </cell>
          <cell r="W1335">
            <v>2025</v>
          </cell>
        </row>
        <row r="1336">
          <cell r="H1336" t="str">
            <v>2048700_1</v>
          </cell>
          <cell r="L1336" t="str">
            <v>FÜPLA</v>
          </cell>
          <cell r="V1336" t="str">
            <v>hea</v>
          </cell>
          <cell r="W1336">
            <v>2024</v>
          </cell>
        </row>
        <row r="1337">
          <cell r="H1337" t="str">
            <v>1136000_1</v>
          </cell>
          <cell r="L1337" t="str">
            <v>FÜBE</v>
          </cell>
          <cell r="V1337" t="str">
            <v>väga hea</v>
          </cell>
          <cell r="W1337">
            <v>2023</v>
          </cell>
        </row>
        <row r="1338">
          <cell r="H1338" t="str">
            <v>1104700_1</v>
          </cell>
          <cell r="L1338" t="str">
            <v>FÜKE</v>
          </cell>
          <cell r="V1338" t="str">
            <v>väga hea</v>
          </cell>
          <cell r="W1338">
            <v>2025</v>
          </cell>
        </row>
        <row r="1339">
          <cell r="H1339" t="str">
            <v>1134700_2</v>
          </cell>
          <cell r="L1339" t="str">
            <v>FÜKE</v>
          </cell>
          <cell r="V1339" t="str">
            <v>väga hea</v>
          </cell>
          <cell r="W1339">
            <v>2025</v>
          </cell>
        </row>
        <row r="1340">
          <cell r="H1340" t="str">
            <v>2005900_1</v>
          </cell>
          <cell r="L1340" t="str">
            <v>SUSE</v>
          </cell>
          <cell r="V1340" t="str">
            <v>halb</v>
          </cell>
          <cell r="W1340">
            <v>2021</v>
          </cell>
        </row>
        <row r="1341">
          <cell r="H1341" t="str">
            <v>1018300_1</v>
          </cell>
          <cell r="L1341" t="str">
            <v>SUSE</v>
          </cell>
          <cell r="V1341" t="str">
            <v>väga hea</v>
          </cell>
          <cell r="W1341">
            <v>2024</v>
          </cell>
        </row>
        <row r="1342">
          <cell r="H1342" t="str">
            <v>1110400_3</v>
          </cell>
          <cell r="L1342" t="str">
            <v>FÜKE</v>
          </cell>
          <cell r="V1342" t="str">
            <v>väga hea</v>
          </cell>
          <cell r="W1342">
            <v>2024</v>
          </cell>
        </row>
        <row r="1343">
          <cell r="H1343" t="str">
            <v>1101700_2</v>
          </cell>
          <cell r="L1343" t="str">
            <v>SUSE</v>
          </cell>
          <cell r="V1343" t="str">
            <v>väga hea</v>
          </cell>
          <cell r="W1343">
            <v>2025</v>
          </cell>
        </row>
        <row r="1344">
          <cell r="H1344" t="str">
            <v>2082800_1</v>
          </cell>
          <cell r="L1344" t="str">
            <v>FÜBE</v>
          </cell>
          <cell r="V1344" t="str">
            <v>väga hea</v>
          </cell>
          <cell r="W1344">
            <v>2023</v>
          </cell>
        </row>
        <row r="1345">
          <cell r="H1345" t="str">
            <v>2129700_1</v>
          </cell>
          <cell r="L1345" t="str">
            <v>SUSE</v>
          </cell>
          <cell r="V1345" t="str">
            <v>väga hea</v>
          </cell>
          <cell r="W1345">
            <v>2025</v>
          </cell>
        </row>
        <row r="1346">
          <cell r="H1346" t="str">
            <v>1036500_2</v>
          </cell>
          <cell r="L1346" t="str">
            <v>ÖSE</v>
          </cell>
          <cell r="V1346" t="str">
            <v>kesine</v>
          </cell>
          <cell r="W1346">
            <v>2025</v>
          </cell>
        </row>
        <row r="1347">
          <cell r="H1347" t="str">
            <v>1158000_2</v>
          </cell>
          <cell r="L1347" t="str">
            <v>MAFÜ</v>
          </cell>
          <cell r="V1347" t="str">
            <v>väga hea</v>
          </cell>
          <cell r="W1347">
            <v>2023</v>
          </cell>
        </row>
        <row r="1348">
          <cell r="H1348" t="str">
            <v>2025900_1</v>
          </cell>
          <cell r="L1348" t="str">
            <v>MAFÜ</v>
          </cell>
          <cell r="V1348" t="str">
            <v>hea</v>
          </cell>
          <cell r="W1348">
            <v>2025</v>
          </cell>
        </row>
        <row r="1349">
          <cell r="H1349" t="str">
            <v>2076800_1</v>
          </cell>
          <cell r="L1349" t="str">
            <v>KESE</v>
          </cell>
          <cell r="V1349" t="str">
            <v>halb</v>
          </cell>
          <cell r="W1349">
            <v>2024</v>
          </cell>
        </row>
        <row r="1350">
          <cell r="H1350" t="str">
            <v>1099200_2</v>
          </cell>
          <cell r="L1350" t="str">
            <v>FÜKE</v>
          </cell>
          <cell r="V1350" t="str">
            <v>väga hea</v>
          </cell>
          <cell r="W1350">
            <v>2024</v>
          </cell>
        </row>
        <row r="1351">
          <cell r="H1351" t="str">
            <v>2075600_1</v>
          </cell>
          <cell r="L1351" t="str">
            <v>MAFÜ</v>
          </cell>
          <cell r="V1351" t="str">
            <v>kesine</v>
          </cell>
          <cell r="W1351">
            <v>2025</v>
          </cell>
        </row>
        <row r="1352">
          <cell r="H1352" t="str">
            <v>1059200_1</v>
          </cell>
          <cell r="L1352" t="str">
            <v>MAFÜ</v>
          </cell>
          <cell r="V1352" t="str">
            <v>hea</v>
          </cell>
          <cell r="W1352">
            <v>2022</v>
          </cell>
        </row>
        <row r="1353">
          <cell r="H1353" t="str">
            <v>2105300_1</v>
          </cell>
          <cell r="L1353" t="str">
            <v>SUSE</v>
          </cell>
          <cell r="V1353" t="str">
            <v>väga hea</v>
          </cell>
          <cell r="W1353">
            <v>2025</v>
          </cell>
        </row>
        <row r="1354">
          <cell r="H1354" t="str">
            <v>1030000_2</v>
          </cell>
          <cell r="L1354" t="str">
            <v>SUSE</v>
          </cell>
          <cell r="V1354" t="str">
            <v>väga hea</v>
          </cell>
          <cell r="W1354">
            <v>2024</v>
          </cell>
        </row>
        <row r="1355">
          <cell r="H1355" t="str">
            <v>2075600_1</v>
          </cell>
          <cell r="L1355" t="str">
            <v>FÜBE</v>
          </cell>
          <cell r="V1355" t="str">
            <v>hea</v>
          </cell>
          <cell r="W1355">
            <v>2025</v>
          </cell>
        </row>
        <row r="1356">
          <cell r="H1356" t="str">
            <v>2089700_1</v>
          </cell>
          <cell r="L1356" t="str">
            <v>MAFÜ</v>
          </cell>
          <cell r="V1356" t="str">
            <v>hea</v>
          </cell>
          <cell r="W1356">
            <v>2025</v>
          </cell>
        </row>
        <row r="1357">
          <cell r="H1357" t="str">
            <v>1158000_2</v>
          </cell>
          <cell r="L1357" t="str">
            <v>KALA</v>
          </cell>
          <cell r="V1357" t="str">
            <v>kesine</v>
          </cell>
          <cell r="W1357">
            <v>2023</v>
          </cell>
        </row>
        <row r="1358">
          <cell r="H1358" t="str">
            <v>1036500_1</v>
          </cell>
          <cell r="L1358" t="str">
            <v>FÜBE</v>
          </cell>
          <cell r="V1358" t="str">
            <v>väga hea</v>
          </cell>
          <cell r="W1358">
            <v>2025</v>
          </cell>
        </row>
        <row r="1359">
          <cell r="H1359" t="str">
            <v>2051340_1</v>
          </cell>
          <cell r="L1359" t="str">
            <v>MAFÜ</v>
          </cell>
          <cell r="V1359" t="str">
            <v>kesine</v>
          </cell>
          <cell r="W1359">
            <v>2024</v>
          </cell>
        </row>
        <row r="1360">
          <cell r="H1360" t="str">
            <v>1009500_2</v>
          </cell>
          <cell r="L1360" t="str">
            <v>FÜBE</v>
          </cell>
          <cell r="V1360" t="str">
            <v>väga hea</v>
          </cell>
          <cell r="W1360">
            <v>2023</v>
          </cell>
        </row>
        <row r="1361">
          <cell r="H1361" t="str">
            <v>2088620_1</v>
          </cell>
          <cell r="L1361" t="str">
            <v>SUSE</v>
          </cell>
          <cell r="V1361" t="str">
            <v>kesine</v>
          </cell>
          <cell r="W1361">
            <v>2018</v>
          </cell>
        </row>
        <row r="1362">
          <cell r="H1362" t="str">
            <v>2126100_1</v>
          </cell>
          <cell r="L1362" t="str">
            <v>ÖSE</v>
          </cell>
          <cell r="V1362" t="str">
            <v>halb</v>
          </cell>
          <cell r="W1362">
            <v>2025</v>
          </cell>
        </row>
        <row r="1363">
          <cell r="H1363" t="str">
            <v>1023700_2</v>
          </cell>
          <cell r="L1363" t="str">
            <v>FÜBE</v>
          </cell>
          <cell r="V1363" t="str">
            <v>hea</v>
          </cell>
          <cell r="W1363">
            <v>2025</v>
          </cell>
        </row>
        <row r="1364">
          <cell r="H1364" t="str">
            <v>2075600_1</v>
          </cell>
          <cell r="L1364" t="str">
            <v>MAFÜ</v>
          </cell>
          <cell r="V1364" t="str">
            <v>kesine</v>
          </cell>
          <cell r="W1364">
            <v>2025</v>
          </cell>
        </row>
        <row r="1365">
          <cell r="H1365" t="str">
            <v>1134700_2</v>
          </cell>
          <cell r="L1365" t="str">
            <v>MAFÜ</v>
          </cell>
          <cell r="V1365" t="str">
            <v>väga hea</v>
          </cell>
          <cell r="W1365">
            <v>2025</v>
          </cell>
        </row>
        <row r="1366">
          <cell r="H1366" t="str">
            <v>1123500_3</v>
          </cell>
          <cell r="L1366" t="str">
            <v>KALA</v>
          </cell>
          <cell r="V1366" t="str">
            <v>hea</v>
          </cell>
          <cell r="W1366">
            <v>2023</v>
          </cell>
        </row>
        <row r="1367">
          <cell r="H1367" t="str">
            <v>2075600_2</v>
          </cell>
          <cell r="L1367" t="str">
            <v>FÜKE</v>
          </cell>
          <cell r="V1367" t="str">
            <v>kesine</v>
          </cell>
          <cell r="W1367">
            <v>2025</v>
          </cell>
        </row>
        <row r="1368">
          <cell r="H1368" t="str">
            <v>1030000_3</v>
          </cell>
          <cell r="L1368" t="str">
            <v>FÜKE</v>
          </cell>
          <cell r="V1368" t="str">
            <v>hea</v>
          </cell>
          <cell r="W1368">
            <v>2025</v>
          </cell>
        </row>
        <row r="1369">
          <cell r="H1369" t="str">
            <v>1136000_1</v>
          </cell>
          <cell r="L1369" t="str">
            <v>FÜKE</v>
          </cell>
          <cell r="V1369" t="str">
            <v>väga hea</v>
          </cell>
          <cell r="W1369">
            <v>2023</v>
          </cell>
        </row>
        <row r="1370">
          <cell r="H1370" t="str">
            <v>2082300_1</v>
          </cell>
          <cell r="L1370" t="str">
            <v>SUSE</v>
          </cell>
          <cell r="V1370" t="str">
            <v>hea</v>
          </cell>
          <cell r="W1370">
            <v>2023</v>
          </cell>
        </row>
        <row r="1371">
          <cell r="H1371" t="str">
            <v>1058700_3</v>
          </cell>
          <cell r="L1371" t="str">
            <v>ÖSE</v>
          </cell>
          <cell r="V1371" t="str">
            <v>kesine</v>
          </cell>
          <cell r="W1371">
            <v>2025</v>
          </cell>
        </row>
        <row r="1372">
          <cell r="H1372" t="str">
            <v>1131400_1</v>
          </cell>
          <cell r="L1372" t="str">
            <v>FÜKE</v>
          </cell>
          <cell r="V1372" t="str">
            <v>väga hea</v>
          </cell>
          <cell r="W1372">
            <v>2017</v>
          </cell>
        </row>
        <row r="1373">
          <cell r="H1373" t="str">
            <v>1003000_5</v>
          </cell>
          <cell r="L1373" t="str">
            <v>FÜBE</v>
          </cell>
          <cell r="V1373" t="str">
            <v>hea</v>
          </cell>
          <cell r="W1373">
            <v>2025</v>
          </cell>
        </row>
        <row r="1374">
          <cell r="H1374" t="str">
            <v>2114800_1</v>
          </cell>
          <cell r="L1374" t="str">
            <v>MAFÜ</v>
          </cell>
          <cell r="V1374" t="str">
            <v>hea</v>
          </cell>
          <cell r="W1374">
            <v>2023</v>
          </cell>
        </row>
        <row r="1375">
          <cell r="H1375" t="str">
            <v>2006030_1</v>
          </cell>
          <cell r="L1375" t="str">
            <v>MAFÜ</v>
          </cell>
          <cell r="V1375" t="str">
            <v>hea</v>
          </cell>
          <cell r="W1375">
            <v>2021</v>
          </cell>
        </row>
        <row r="1376">
          <cell r="H1376" t="str">
            <v>2075600_1</v>
          </cell>
          <cell r="L1376" t="str">
            <v>MAFÜ</v>
          </cell>
          <cell r="V1376" t="str">
            <v>kesine</v>
          </cell>
          <cell r="W1376">
            <v>2025</v>
          </cell>
        </row>
        <row r="1377">
          <cell r="H1377" t="str">
            <v>2057300_1</v>
          </cell>
          <cell r="L1377" t="str">
            <v>FÜBE</v>
          </cell>
          <cell r="V1377" t="str">
            <v>väga hea</v>
          </cell>
          <cell r="W1377">
            <v>2024</v>
          </cell>
        </row>
        <row r="1378">
          <cell r="H1378" t="str">
            <v>1150800_2</v>
          </cell>
          <cell r="L1378" t="str">
            <v>MAFÜ</v>
          </cell>
          <cell r="V1378" t="str">
            <v>väga hea</v>
          </cell>
          <cell r="W1378">
            <v>2023</v>
          </cell>
        </row>
        <row r="1379">
          <cell r="H1379" t="str">
            <v>1074600_4</v>
          </cell>
          <cell r="L1379" t="str">
            <v>FÜBE</v>
          </cell>
          <cell r="V1379" t="str">
            <v>hea</v>
          </cell>
          <cell r="W1379">
            <v>2025</v>
          </cell>
        </row>
        <row r="1380">
          <cell r="H1380" t="str">
            <v>2051340_1</v>
          </cell>
          <cell r="L1380" t="str">
            <v>FÜKE</v>
          </cell>
          <cell r="V1380" t="str">
            <v>väga halb</v>
          </cell>
          <cell r="W1380">
            <v>2024</v>
          </cell>
        </row>
        <row r="1381">
          <cell r="H1381" t="str">
            <v>1030000_3</v>
          </cell>
          <cell r="L1381" t="str">
            <v>FÜBE</v>
          </cell>
          <cell r="V1381" t="str">
            <v>väga hea</v>
          </cell>
          <cell r="W1381">
            <v>2025</v>
          </cell>
        </row>
        <row r="1382">
          <cell r="H1382" t="str">
            <v>2071200_1</v>
          </cell>
          <cell r="L1382" t="str">
            <v>FÜKE</v>
          </cell>
          <cell r="V1382" t="str">
            <v>hea</v>
          </cell>
          <cell r="W1382">
            <v>2024</v>
          </cell>
        </row>
        <row r="1383">
          <cell r="H1383" t="str">
            <v>1122000_1</v>
          </cell>
          <cell r="L1383" t="str">
            <v>SUSE</v>
          </cell>
          <cell r="V1383" t="str">
            <v>kesine</v>
          </cell>
          <cell r="W1383">
            <v>2019</v>
          </cell>
        </row>
        <row r="1384">
          <cell r="H1384" t="str">
            <v>1122000_2</v>
          </cell>
          <cell r="L1384" t="str">
            <v>FÜKE</v>
          </cell>
          <cell r="V1384" t="str">
            <v>hea</v>
          </cell>
          <cell r="W1384">
            <v>2025</v>
          </cell>
        </row>
        <row r="1385">
          <cell r="H1385" t="str">
            <v>1049500_2</v>
          </cell>
          <cell r="L1385" t="str">
            <v>SUSE</v>
          </cell>
          <cell r="V1385" t="str">
            <v>hea</v>
          </cell>
          <cell r="W1385">
            <v>2025</v>
          </cell>
        </row>
        <row r="1386">
          <cell r="H1386" t="str">
            <v>2075600_1</v>
          </cell>
          <cell r="L1386" t="str">
            <v>MAFÜ</v>
          </cell>
          <cell r="V1386" t="str">
            <v>kesine</v>
          </cell>
          <cell r="W1386">
            <v>2025</v>
          </cell>
        </row>
        <row r="1387">
          <cell r="H1387" t="str">
            <v>2133700_1</v>
          </cell>
          <cell r="L1387" t="str">
            <v>MAFÜ</v>
          </cell>
          <cell r="V1387" t="str">
            <v>halb</v>
          </cell>
          <cell r="W1387">
            <v>2024</v>
          </cell>
        </row>
        <row r="1388">
          <cell r="H1388" t="str">
            <v>1075600_1</v>
          </cell>
          <cell r="L1388" t="str">
            <v>ÖSE</v>
          </cell>
          <cell r="V1388" t="str">
            <v>kesine</v>
          </cell>
          <cell r="W1388">
            <v>2025</v>
          </cell>
        </row>
        <row r="1389">
          <cell r="H1389" t="str">
            <v>1130700_3</v>
          </cell>
          <cell r="L1389" t="str">
            <v>SUSE</v>
          </cell>
          <cell r="V1389" t="str">
            <v>väga hea</v>
          </cell>
          <cell r="W1389">
            <v>2023</v>
          </cell>
        </row>
        <row r="1390">
          <cell r="H1390" t="str">
            <v>1079900_1</v>
          </cell>
          <cell r="L1390" t="str">
            <v>KALA</v>
          </cell>
          <cell r="V1390" t="str">
            <v>hea</v>
          </cell>
          <cell r="W1390">
            <v>2020</v>
          </cell>
        </row>
        <row r="1391">
          <cell r="H1391" t="str">
            <v>2122400_1</v>
          </cell>
          <cell r="L1391" t="str">
            <v>FÜBE</v>
          </cell>
          <cell r="V1391" t="str">
            <v>väga hea</v>
          </cell>
          <cell r="W1391">
            <v>2023</v>
          </cell>
        </row>
        <row r="1392">
          <cell r="H1392" t="str">
            <v>1145400_1</v>
          </cell>
          <cell r="L1392" t="str">
            <v>SUSE</v>
          </cell>
          <cell r="V1392" t="str">
            <v>väga hea</v>
          </cell>
          <cell r="W1392">
            <v>2017</v>
          </cell>
        </row>
        <row r="1393">
          <cell r="H1393" t="str">
            <v>2133700_1</v>
          </cell>
          <cell r="L1393" t="str">
            <v>SUSE</v>
          </cell>
          <cell r="V1393" t="str">
            <v>väga hea</v>
          </cell>
          <cell r="W1393">
            <v>2024</v>
          </cell>
        </row>
        <row r="1394">
          <cell r="H1394" t="str">
            <v>1139100_2</v>
          </cell>
          <cell r="L1394" t="str">
            <v>FÜKE</v>
          </cell>
          <cell r="V1394" t="str">
            <v>väga hea</v>
          </cell>
          <cell r="W1394">
            <v>2022</v>
          </cell>
        </row>
        <row r="1395">
          <cell r="H1395" t="str">
            <v>1075300_1</v>
          </cell>
          <cell r="L1395" t="str">
            <v>FÜKE</v>
          </cell>
          <cell r="V1395" t="str">
            <v>kesine</v>
          </cell>
          <cell r="W1395">
            <v>2022</v>
          </cell>
        </row>
        <row r="1396">
          <cell r="H1396" t="str">
            <v>1125900_1</v>
          </cell>
          <cell r="L1396" t="str">
            <v>FÜKE</v>
          </cell>
          <cell r="V1396" t="str">
            <v>kesine</v>
          </cell>
          <cell r="W1396">
            <v>2023</v>
          </cell>
        </row>
        <row r="1397">
          <cell r="H1397" t="str">
            <v>1080600_2</v>
          </cell>
          <cell r="L1397" t="str">
            <v>MAFÜ</v>
          </cell>
          <cell r="V1397" t="str">
            <v>väga hea</v>
          </cell>
          <cell r="W1397">
            <v>2025</v>
          </cell>
        </row>
        <row r="1398">
          <cell r="H1398" t="str">
            <v>1154800_5</v>
          </cell>
          <cell r="L1398" t="str">
            <v>FÜKE</v>
          </cell>
          <cell r="V1398" t="str">
            <v>väga hea</v>
          </cell>
          <cell r="W1398">
            <v>2025</v>
          </cell>
        </row>
        <row r="1399">
          <cell r="H1399" t="str">
            <v>1110400_1</v>
          </cell>
          <cell r="L1399" t="str">
            <v>SPETS</v>
          </cell>
          <cell r="V1399" t="str">
            <v>hea</v>
          </cell>
          <cell r="W1399">
            <v>2019</v>
          </cell>
        </row>
        <row r="1400">
          <cell r="H1400" t="str">
            <v>1052600_2</v>
          </cell>
          <cell r="L1400" t="str">
            <v>SUSE</v>
          </cell>
          <cell r="V1400" t="str">
            <v>väga hea</v>
          </cell>
          <cell r="W1400">
            <v>2024</v>
          </cell>
        </row>
        <row r="1401">
          <cell r="H1401" t="str">
            <v>1147300_1</v>
          </cell>
          <cell r="L1401" t="str">
            <v>SUSE</v>
          </cell>
          <cell r="V1401" t="str">
            <v>väga hea</v>
          </cell>
          <cell r="W1401">
            <v>2018</v>
          </cell>
        </row>
        <row r="1402">
          <cell r="H1402" t="str">
            <v>2100600_1</v>
          </cell>
          <cell r="L1402" t="str">
            <v>FÜPLA</v>
          </cell>
          <cell r="V1402" t="str">
            <v>hea</v>
          </cell>
          <cell r="W1402">
            <v>2023</v>
          </cell>
        </row>
        <row r="1403">
          <cell r="H1403" t="str">
            <v>1083500_2</v>
          </cell>
          <cell r="L1403" t="str">
            <v>MAFÜ</v>
          </cell>
          <cell r="V1403" t="str">
            <v>kesine</v>
          </cell>
          <cell r="W1403">
            <v>2025</v>
          </cell>
        </row>
        <row r="1404">
          <cell r="H1404" t="str">
            <v>1104400_1</v>
          </cell>
          <cell r="L1404" t="str">
            <v>FÜBE</v>
          </cell>
          <cell r="V1404" t="str">
            <v>hea</v>
          </cell>
          <cell r="W1404">
            <v>2025</v>
          </cell>
        </row>
        <row r="1405">
          <cell r="H1405" t="str">
            <v>1123000_1</v>
          </cell>
          <cell r="L1405" t="str">
            <v>FÜBE</v>
          </cell>
          <cell r="V1405" t="str">
            <v>kesine</v>
          </cell>
          <cell r="W1405">
            <v>2020</v>
          </cell>
        </row>
        <row r="1406">
          <cell r="H1406" t="str">
            <v>1107000_3</v>
          </cell>
          <cell r="L1406" t="str">
            <v>SUSE</v>
          </cell>
          <cell r="V1406" t="str">
            <v>väga hea</v>
          </cell>
          <cell r="W1406">
            <v>2025</v>
          </cell>
        </row>
        <row r="1407">
          <cell r="H1407" t="str">
            <v>2129800_1</v>
          </cell>
          <cell r="L1407" t="str">
            <v>ÖSE</v>
          </cell>
          <cell r="V1407" t="str">
            <v>hea</v>
          </cell>
          <cell r="W1407">
            <v>2025</v>
          </cell>
        </row>
        <row r="1408">
          <cell r="H1408" t="str">
            <v>2129800_1</v>
          </cell>
          <cell r="L1408" t="str">
            <v>FÜPLA</v>
          </cell>
          <cell r="V1408" t="str">
            <v>hea</v>
          </cell>
          <cell r="W1408">
            <v>2025</v>
          </cell>
        </row>
        <row r="1409">
          <cell r="H1409" t="str">
            <v>2129700_1</v>
          </cell>
          <cell r="L1409" t="str">
            <v>FÜPLA</v>
          </cell>
          <cell r="V1409" t="str">
            <v>hea</v>
          </cell>
          <cell r="W1409">
            <v>2025</v>
          </cell>
        </row>
        <row r="1410">
          <cell r="H1410" t="str">
            <v>1119600_1</v>
          </cell>
          <cell r="L1410" t="str">
            <v>SUSE</v>
          </cell>
          <cell r="V1410" t="str">
            <v>väga hea</v>
          </cell>
          <cell r="W1410">
            <v>2017</v>
          </cell>
        </row>
        <row r="1411">
          <cell r="H1411" t="str">
            <v>1144600_2</v>
          </cell>
          <cell r="L1411" t="str">
            <v>KALA</v>
          </cell>
          <cell r="V1411" t="str">
            <v>kesine</v>
          </cell>
          <cell r="W1411">
            <v>2024</v>
          </cell>
        </row>
        <row r="1412">
          <cell r="H1412" t="str">
            <v>1136000_2</v>
          </cell>
          <cell r="L1412" t="str">
            <v>FÜBE</v>
          </cell>
          <cell r="V1412" t="str">
            <v>väga hea</v>
          </cell>
          <cell r="W1412">
            <v>2023</v>
          </cell>
        </row>
        <row r="1413">
          <cell r="H1413" t="str">
            <v>2003900_1</v>
          </cell>
          <cell r="L1413" t="str">
            <v>ÖSE</v>
          </cell>
          <cell r="V1413" t="str">
            <v>kesine</v>
          </cell>
          <cell r="W1413">
            <v>2025</v>
          </cell>
        </row>
        <row r="1414">
          <cell r="H1414" t="str">
            <v>2089700_1</v>
          </cell>
          <cell r="L1414" t="str">
            <v>FÜPLA</v>
          </cell>
          <cell r="V1414" t="str">
            <v>hea</v>
          </cell>
          <cell r="W1414">
            <v>2025</v>
          </cell>
        </row>
        <row r="1415">
          <cell r="H1415" t="str">
            <v>1080600_2</v>
          </cell>
          <cell r="L1415" t="str">
            <v>FÜBE</v>
          </cell>
          <cell r="V1415" t="str">
            <v>hea</v>
          </cell>
          <cell r="W1415">
            <v>2025</v>
          </cell>
        </row>
        <row r="1416">
          <cell r="H1416" t="str">
            <v>2038300_1</v>
          </cell>
          <cell r="L1416" t="str">
            <v>ÖSE</v>
          </cell>
          <cell r="V1416" t="str">
            <v>väga halb</v>
          </cell>
          <cell r="W1416">
            <v>2024</v>
          </cell>
        </row>
        <row r="1417">
          <cell r="H1417" t="str">
            <v>1032500_1</v>
          </cell>
          <cell r="L1417" t="str">
            <v>MAFÜ</v>
          </cell>
          <cell r="V1417" t="str">
            <v>hea</v>
          </cell>
          <cell r="W1417">
            <v>2016</v>
          </cell>
        </row>
        <row r="1418">
          <cell r="H1418" t="str">
            <v>2051300_1</v>
          </cell>
          <cell r="L1418" t="str">
            <v>FÜBE</v>
          </cell>
          <cell r="V1418" t="str">
            <v>väga hea</v>
          </cell>
          <cell r="W1418">
            <v>2024</v>
          </cell>
        </row>
        <row r="1419">
          <cell r="H1419" t="str">
            <v>2126100_1</v>
          </cell>
          <cell r="L1419" t="str">
            <v>KALA</v>
          </cell>
          <cell r="V1419" t="str">
            <v>hea</v>
          </cell>
          <cell r="W1419">
            <v>2023</v>
          </cell>
        </row>
        <row r="1420">
          <cell r="H1420" t="str">
            <v>2075600_2</v>
          </cell>
          <cell r="L1420" t="str">
            <v>KOOND</v>
          </cell>
          <cell r="V1420" t="str">
            <v>halb</v>
          </cell>
          <cell r="W1420">
            <v>2024</v>
          </cell>
        </row>
        <row r="1421">
          <cell r="H1421" t="str">
            <v>1113100_1</v>
          </cell>
          <cell r="L1421" t="str">
            <v>SUSE</v>
          </cell>
          <cell r="V1421" t="str">
            <v>väga hea</v>
          </cell>
          <cell r="W1421">
            <v>2017</v>
          </cell>
        </row>
        <row r="1422">
          <cell r="H1422" t="str">
            <v>1067000_2</v>
          </cell>
          <cell r="L1422" t="str">
            <v>MAFÜ</v>
          </cell>
          <cell r="V1422" t="str">
            <v>väga hea</v>
          </cell>
          <cell r="W1422">
            <v>2021</v>
          </cell>
        </row>
        <row r="1423">
          <cell r="H1423" t="str">
            <v>1134700_1</v>
          </cell>
          <cell r="L1423" t="str">
            <v>SUSE</v>
          </cell>
          <cell r="V1423" t="str">
            <v>väga hea</v>
          </cell>
          <cell r="W1423">
            <v>2017</v>
          </cell>
        </row>
        <row r="1424">
          <cell r="H1424" t="str">
            <v>1009200_1</v>
          </cell>
          <cell r="L1424" t="str">
            <v>SUSE</v>
          </cell>
          <cell r="V1424" t="str">
            <v>hea</v>
          </cell>
          <cell r="W1424">
            <v>2019</v>
          </cell>
        </row>
        <row r="1425">
          <cell r="H1425" t="str">
            <v>2088600_1</v>
          </cell>
          <cell r="L1425" t="str">
            <v>FÜBE</v>
          </cell>
          <cell r="V1425" t="str">
            <v>väga hea</v>
          </cell>
          <cell r="W1425">
            <v>2025</v>
          </cell>
        </row>
        <row r="1426">
          <cell r="H1426" t="str">
            <v>1094100_1</v>
          </cell>
          <cell r="L1426" t="str">
            <v>FÜBE</v>
          </cell>
          <cell r="V1426" t="str">
            <v>hea</v>
          </cell>
          <cell r="W1426">
            <v>2020</v>
          </cell>
        </row>
        <row r="1427">
          <cell r="H1427" t="str">
            <v>1148700_3</v>
          </cell>
          <cell r="L1427" t="str">
            <v>MAFÜ</v>
          </cell>
          <cell r="V1427" t="str">
            <v>hea</v>
          </cell>
          <cell r="W1427">
            <v>2023</v>
          </cell>
        </row>
        <row r="1428">
          <cell r="H1428" t="str">
            <v>1145400_2</v>
          </cell>
          <cell r="L1428" t="str">
            <v>KALA</v>
          </cell>
          <cell r="V1428" t="str">
            <v>kesine</v>
          </cell>
          <cell r="W1428">
            <v>2024</v>
          </cell>
        </row>
        <row r="1429">
          <cell r="H1429" t="str">
            <v>1149600_2</v>
          </cell>
          <cell r="L1429" t="str">
            <v>FÜKE</v>
          </cell>
          <cell r="V1429" t="str">
            <v>hea</v>
          </cell>
          <cell r="W1429">
            <v>2018</v>
          </cell>
        </row>
        <row r="1430">
          <cell r="H1430" t="str">
            <v>2054000_1</v>
          </cell>
          <cell r="L1430" t="str">
            <v>MAFÜ</v>
          </cell>
          <cell r="V1430" t="str">
            <v>hea</v>
          </cell>
          <cell r="W1430">
            <v>2023</v>
          </cell>
        </row>
        <row r="1431">
          <cell r="H1431" t="str">
            <v>2051300_1</v>
          </cell>
          <cell r="L1431" t="str">
            <v>KESE</v>
          </cell>
          <cell r="V1431" t="str">
            <v>halb</v>
          </cell>
          <cell r="W1431">
            <v>2024</v>
          </cell>
        </row>
        <row r="1432">
          <cell r="H1432" t="str">
            <v>2129700_1</v>
          </cell>
          <cell r="L1432" t="str">
            <v>SUSE</v>
          </cell>
          <cell r="V1432" t="str">
            <v>väga hea</v>
          </cell>
          <cell r="W1432">
            <v>2025</v>
          </cell>
        </row>
        <row r="1433">
          <cell r="H1433" t="str">
            <v>2084300_1</v>
          </cell>
          <cell r="L1433" t="str">
            <v>FÜPLA</v>
          </cell>
          <cell r="V1433" t="str">
            <v>hea</v>
          </cell>
          <cell r="W1433">
            <v>2025</v>
          </cell>
        </row>
        <row r="1434">
          <cell r="H1434" t="str">
            <v>1148700_3</v>
          </cell>
          <cell r="L1434" t="str">
            <v>FÜKE</v>
          </cell>
          <cell r="V1434" t="str">
            <v>väga hea</v>
          </cell>
          <cell r="W1434">
            <v>2025</v>
          </cell>
        </row>
        <row r="1435">
          <cell r="H1435" t="str">
            <v>2028300_1</v>
          </cell>
          <cell r="L1435" t="str">
            <v>MAFÜ</v>
          </cell>
          <cell r="V1435" t="str">
            <v>hea</v>
          </cell>
          <cell r="W1435">
            <v>2024</v>
          </cell>
        </row>
        <row r="1436">
          <cell r="H1436" t="str">
            <v>1101700_2</v>
          </cell>
          <cell r="L1436" t="str">
            <v>KALA</v>
          </cell>
          <cell r="V1436" t="str">
            <v>kesine</v>
          </cell>
          <cell r="W1436">
            <v>2024</v>
          </cell>
        </row>
        <row r="1437">
          <cell r="H1437" t="str">
            <v>2076800_1</v>
          </cell>
          <cell r="L1437" t="str">
            <v>FÜBE</v>
          </cell>
          <cell r="V1437" t="str">
            <v>väga hea</v>
          </cell>
          <cell r="W1437">
            <v>2024</v>
          </cell>
        </row>
        <row r="1438">
          <cell r="H1438" t="str">
            <v>2075600_1</v>
          </cell>
          <cell r="L1438" t="str">
            <v>MAFÜ</v>
          </cell>
          <cell r="V1438" t="str">
            <v>kesine</v>
          </cell>
          <cell r="W1438">
            <v>2025</v>
          </cell>
        </row>
        <row r="1439">
          <cell r="H1439" t="str">
            <v>1030000_3</v>
          </cell>
          <cell r="L1439" t="str">
            <v>SUSE</v>
          </cell>
          <cell r="V1439" t="str">
            <v>väga hea</v>
          </cell>
          <cell r="W1439">
            <v>2025</v>
          </cell>
        </row>
        <row r="1440">
          <cell r="H1440" t="str">
            <v>1058700_2</v>
          </cell>
          <cell r="L1440" t="str">
            <v>FÜBE</v>
          </cell>
          <cell r="V1440" t="str">
            <v>väga hea</v>
          </cell>
          <cell r="W1440">
            <v>2024</v>
          </cell>
        </row>
        <row r="1441">
          <cell r="H1441" t="str">
            <v>1074600_4</v>
          </cell>
          <cell r="L1441" t="str">
            <v>SUSE</v>
          </cell>
          <cell r="V1441" t="str">
            <v>väga hea</v>
          </cell>
          <cell r="W1441">
            <v>2025</v>
          </cell>
        </row>
        <row r="1442">
          <cell r="H1442" t="str">
            <v>1068700_1</v>
          </cell>
          <cell r="L1442" t="str">
            <v>KALA</v>
          </cell>
          <cell r="V1442" t="str">
            <v>kesine</v>
          </cell>
          <cell r="W1442">
            <v>2021</v>
          </cell>
        </row>
        <row r="1443">
          <cell r="H1443" t="str">
            <v>2126100_1</v>
          </cell>
          <cell r="L1443" t="str">
            <v>SUSE</v>
          </cell>
          <cell r="V1443" t="str">
            <v>väga hea</v>
          </cell>
          <cell r="W1443">
            <v>2023</v>
          </cell>
        </row>
        <row r="1444">
          <cell r="H1444" t="str">
            <v>1062200_1</v>
          </cell>
          <cell r="L1444" t="str">
            <v>MAFÜ</v>
          </cell>
          <cell r="V1444" t="str">
            <v>kesine</v>
          </cell>
          <cell r="W1444">
            <v>2025</v>
          </cell>
        </row>
        <row r="1445">
          <cell r="H1445" t="str">
            <v>2052800_1</v>
          </cell>
          <cell r="L1445" t="str">
            <v>FÜKE</v>
          </cell>
          <cell r="V1445" t="str">
            <v>kesine</v>
          </cell>
          <cell r="W1445">
            <v>2025</v>
          </cell>
        </row>
        <row r="1446">
          <cell r="H1446" t="str">
            <v>1074600_4</v>
          </cell>
          <cell r="L1446" t="str">
            <v>MAFÜ</v>
          </cell>
          <cell r="V1446" t="str">
            <v>hea</v>
          </cell>
          <cell r="W1446">
            <v>2025</v>
          </cell>
        </row>
        <row r="1447">
          <cell r="H1447" t="str">
            <v>1125700_2</v>
          </cell>
          <cell r="L1447" t="str">
            <v>SUSE</v>
          </cell>
          <cell r="V1447" t="str">
            <v>väga hea</v>
          </cell>
          <cell r="W1447">
            <v>2023</v>
          </cell>
        </row>
        <row r="1448">
          <cell r="H1448" t="str">
            <v>1112700_1</v>
          </cell>
          <cell r="L1448" t="str">
            <v>KALA</v>
          </cell>
          <cell r="V1448" t="str">
            <v>väga hea</v>
          </cell>
          <cell r="W1448">
            <v>2024</v>
          </cell>
        </row>
        <row r="1449">
          <cell r="H1449" t="str">
            <v>2075600_1</v>
          </cell>
          <cell r="L1449" t="str">
            <v>MAFÜ</v>
          </cell>
          <cell r="V1449" t="str">
            <v>kesine</v>
          </cell>
          <cell r="W1449">
            <v>2025</v>
          </cell>
        </row>
        <row r="1450">
          <cell r="H1450" t="str">
            <v>2056900_1</v>
          </cell>
          <cell r="L1450" t="str">
            <v>SUSE</v>
          </cell>
          <cell r="V1450" t="str">
            <v>väga hea</v>
          </cell>
          <cell r="W1450">
            <v>2023</v>
          </cell>
        </row>
        <row r="1451">
          <cell r="H1451" t="str">
            <v>1158000_2</v>
          </cell>
          <cell r="L1451" t="str">
            <v>FÜBE</v>
          </cell>
          <cell r="V1451" t="str">
            <v>väga hea</v>
          </cell>
          <cell r="W1451">
            <v>2023</v>
          </cell>
        </row>
        <row r="1452">
          <cell r="H1452" t="str">
            <v>1122000_2</v>
          </cell>
          <cell r="L1452" t="str">
            <v>KALA</v>
          </cell>
          <cell r="V1452" t="str">
            <v>hea</v>
          </cell>
          <cell r="W1452">
            <v>2023</v>
          </cell>
        </row>
        <row r="1453">
          <cell r="H1453" t="str">
            <v>1139600_1</v>
          </cell>
          <cell r="L1453" t="str">
            <v>SUSE</v>
          </cell>
          <cell r="V1453" t="str">
            <v>väga hea</v>
          </cell>
          <cell r="W1453">
            <v>2017</v>
          </cell>
        </row>
        <row r="1454">
          <cell r="H1454" t="str">
            <v>1071900_2</v>
          </cell>
          <cell r="L1454" t="str">
            <v>KALA</v>
          </cell>
          <cell r="V1454" t="str">
            <v>hea</v>
          </cell>
          <cell r="W1454">
            <v>2021</v>
          </cell>
        </row>
        <row r="1455">
          <cell r="H1455" t="str">
            <v>2003900_1</v>
          </cell>
          <cell r="L1455" t="str">
            <v>FÜPLA</v>
          </cell>
          <cell r="V1455" t="str">
            <v>väga hea</v>
          </cell>
          <cell r="W1455">
            <v>2025</v>
          </cell>
        </row>
        <row r="1456">
          <cell r="H1456" t="str">
            <v>1164500_2</v>
          </cell>
          <cell r="L1456" t="str">
            <v>MAFÜ</v>
          </cell>
          <cell r="V1456" t="str">
            <v>väga hea</v>
          </cell>
          <cell r="W1456">
            <v>2023</v>
          </cell>
        </row>
        <row r="1457">
          <cell r="H1457" t="str">
            <v>2065200_1</v>
          </cell>
          <cell r="L1457" t="str">
            <v>SUSE</v>
          </cell>
          <cell r="V1457" t="str">
            <v>väga hea</v>
          </cell>
          <cell r="W1457">
            <v>2016</v>
          </cell>
        </row>
        <row r="1458">
          <cell r="H1458" t="str">
            <v>2039710_1</v>
          </cell>
          <cell r="L1458" t="str">
            <v>KESE</v>
          </cell>
          <cell r="V1458" t="str">
            <v>halb</v>
          </cell>
          <cell r="W1458">
            <v>2024</v>
          </cell>
        </row>
        <row r="1459">
          <cell r="H1459" t="str">
            <v>1136000_3</v>
          </cell>
          <cell r="L1459" t="str">
            <v>ÖSE</v>
          </cell>
          <cell r="V1459" t="str">
            <v>hea</v>
          </cell>
          <cell r="W1459">
            <v>2023</v>
          </cell>
        </row>
        <row r="1460">
          <cell r="H1460" t="str">
            <v>1130700_1</v>
          </cell>
          <cell r="L1460" t="str">
            <v>SUSE</v>
          </cell>
          <cell r="V1460" t="str">
            <v>hea</v>
          </cell>
          <cell r="W1460">
            <v>2022</v>
          </cell>
        </row>
        <row r="1461">
          <cell r="H1461" t="str">
            <v>1074600_1</v>
          </cell>
          <cell r="L1461" t="str">
            <v>MAFÜ</v>
          </cell>
          <cell r="V1461" t="str">
            <v>hea</v>
          </cell>
          <cell r="W1461">
            <v>2020</v>
          </cell>
        </row>
        <row r="1462">
          <cell r="H1462" t="str">
            <v>1131600_4</v>
          </cell>
          <cell r="L1462" t="str">
            <v>FÜKE</v>
          </cell>
          <cell r="V1462" t="str">
            <v>väga hea</v>
          </cell>
          <cell r="W1462">
            <v>2023</v>
          </cell>
        </row>
        <row r="1463">
          <cell r="H1463" t="str">
            <v>2083800_1</v>
          </cell>
          <cell r="L1463" t="str">
            <v>FÜKE</v>
          </cell>
          <cell r="V1463" t="str">
            <v>hea</v>
          </cell>
          <cell r="W1463">
            <v>2025</v>
          </cell>
        </row>
        <row r="1464">
          <cell r="H1464" t="str">
            <v>2076800_1</v>
          </cell>
          <cell r="L1464" t="str">
            <v>KALA</v>
          </cell>
          <cell r="V1464" t="str">
            <v>hea</v>
          </cell>
          <cell r="W1464">
            <v>2024</v>
          </cell>
        </row>
        <row r="1465">
          <cell r="H1465" t="str">
            <v>1060400_1</v>
          </cell>
          <cell r="L1465" t="str">
            <v>FÜBE</v>
          </cell>
          <cell r="V1465" t="str">
            <v>väga hea</v>
          </cell>
          <cell r="W1465">
            <v>2021</v>
          </cell>
        </row>
        <row r="1466">
          <cell r="H1466" t="str">
            <v>1036200_1</v>
          </cell>
          <cell r="L1466" t="str">
            <v>SUSE</v>
          </cell>
          <cell r="V1466" t="str">
            <v>halb</v>
          </cell>
          <cell r="W1466">
            <v>2022</v>
          </cell>
        </row>
        <row r="1467">
          <cell r="H1467" t="str">
            <v>2107700_1</v>
          </cell>
          <cell r="L1467" t="str">
            <v>SUSE</v>
          </cell>
          <cell r="V1467" t="str">
            <v>väga hea</v>
          </cell>
          <cell r="W1467">
            <v>2017</v>
          </cell>
        </row>
        <row r="1468">
          <cell r="H1468" t="str">
            <v>2105300_1</v>
          </cell>
          <cell r="L1468" t="str">
            <v>FÜPLA</v>
          </cell>
          <cell r="V1468" t="str">
            <v>väga hea</v>
          </cell>
          <cell r="W1468">
            <v>2025</v>
          </cell>
        </row>
        <row r="1469">
          <cell r="H1469" t="str">
            <v>2075600_1</v>
          </cell>
          <cell r="L1469" t="str">
            <v>FÜBE</v>
          </cell>
          <cell r="V1469" t="str">
            <v>hea</v>
          </cell>
          <cell r="W1469">
            <v>2025</v>
          </cell>
        </row>
        <row r="1470">
          <cell r="H1470" t="str">
            <v>1145400_2</v>
          </cell>
          <cell r="L1470" t="str">
            <v>MAFÜ-FÜBE</v>
          </cell>
          <cell r="V1470" t="str">
            <v>hea</v>
          </cell>
          <cell r="W1470">
            <v>2025</v>
          </cell>
        </row>
        <row r="1471">
          <cell r="H1471" t="str">
            <v>1030000_3</v>
          </cell>
          <cell r="L1471" t="str">
            <v>SUSE</v>
          </cell>
          <cell r="V1471" t="str">
            <v>väga hea</v>
          </cell>
          <cell r="W1471">
            <v>2025</v>
          </cell>
        </row>
        <row r="1472">
          <cell r="H1472" t="str">
            <v>2075600_1</v>
          </cell>
          <cell r="L1472" t="str">
            <v>FÜBE</v>
          </cell>
          <cell r="V1472" t="str">
            <v>hea</v>
          </cell>
          <cell r="W1472">
            <v>2025</v>
          </cell>
        </row>
        <row r="1473">
          <cell r="H1473" t="str">
            <v>1139100_3</v>
          </cell>
          <cell r="L1473" t="str">
            <v>KALA</v>
          </cell>
          <cell r="V1473" t="str">
            <v>hea</v>
          </cell>
          <cell r="W1473">
            <v>2023</v>
          </cell>
        </row>
        <row r="1474">
          <cell r="H1474" t="str">
            <v>1079200_2</v>
          </cell>
          <cell r="L1474" t="str">
            <v>FÜKE</v>
          </cell>
          <cell r="V1474" t="str">
            <v>väga hea</v>
          </cell>
          <cell r="W1474">
            <v>2025</v>
          </cell>
        </row>
        <row r="1475">
          <cell r="H1475" t="str">
            <v>2075600_2</v>
          </cell>
          <cell r="L1475" t="str">
            <v>SUSE</v>
          </cell>
          <cell r="V1475" t="str">
            <v>väga halb</v>
          </cell>
          <cell r="W1475">
            <v>2025</v>
          </cell>
        </row>
        <row r="1476">
          <cell r="H1476" t="str">
            <v>2065100_1</v>
          </cell>
          <cell r="L1476" t="str">
            <v>FÜPLA</v>
          </cell>
          <cell r="V1476" t="str">
            <v>hea</v>
          </cell>
          <cell r="W1476">
            <v>2025</v>
          </cell>
        </row>
        <row r="1477">
          <cell r="H1477" t="str">
            <v>1123500_3</v>
          </cell>
          <cell r="L1477" t="str">
            <v>FÜKE</v>
          </cell>
          <cell r="V1477" t="str">
            <v>väga hea</v>
          </cell>
          <cell r="W1477">
            <v>2025</v>
          </cell>
        </row>
        <row r="1478">
          <cell r="H1478" t="str">
            <v>2048700_1</v>
          </cell>
          <cell r="L1478" t="str">
            <v>SUSE</v>
          </cell>
          <cell r="V1478" t="str">
            <v>kesine</v>
          </cell>
          <cell r="W1478">
            <v>2024</v>
          </cell>
        </row>
        <row r="1479">
          <cell r="H1479" t="str">
            <v>1030000_3</v>
          </cell>
          <cell r="L1479" t="str">
            <v>SUSE</v>
          </cell>
          <cell r="V1479" t="str">
            <v>väga hea</v>
          </cell>
          <cell r="W1479">
            <v>2025</v>
          </cell>
        </row>
        <row r="1480">
          <cell r="H1480" t="str">
            <v>1104700_1</v>
          </cell>
          <cell r="L1480" t="str">
            <v>MAFÜ</v>
          </cell>
          <cell r="V1480" t="str">
            <v>hea</v>
          </cell>
          <cell r="W1480">
            <v>2024</v>
          </cell>
        </row>
        <row r="1481">
          <cell r="H1481" t="str">
            <v>1062200_1</v>
          </cell>
          <cell r="L1481" t="str">
            <v>SPETS</v>
          </cell>
          <cell r="V1481" t="str">
            <v>hea</v>
          </cell>
          <cell r="W1481">
            <v>2023</v>
          </cell>
        </row>
        <row r="1482">
          <cell r="H1482" t="str">
            <v>1110400_1</v>
          </cell>
          <cell r="L1482" t="str">
            <v>MAFÜ</v>
          </cell>
          <cell r="V1482" t="str">
            <v>hea</v>
          </cell>
          <cell r="W1482">
            <v>2019</v>
          </cell>
        </row>
        <row r="1483">
          <cell r="H1483" t="str">
            <v>1096100_2</v>
          </cell>
          <cell r="L1483" t="str">
            <v>FÜBE</v>
          </cell>
          <cell r="V1483" t="str">
            <v>hea</v>
          </cell>
          <cell r="W1483">
            <v>2025</v>
          </cell>
        </row>
        <row r="1484">
          <cell r="H1484" t="str">
            <v>1013700_3</v>
          </cell>
          <cell r="L1484" t="str">
            <v>SUSE</v>
          </cell>
          <cell r="V1484" t="str">
            <v>väga hea</v>
          </cell>
          <cell r="W1484">
            <v>2025</v>
          </cell>
        </row>
        <row r="1485">
          <cell r="H1485" t="str">
            <v>1058700_3</v>
          </cell>
          <cell r="L1485" t="str">
            <v>FÜKE</v>
          </cell>
          <cell r="V1485" t="str">
            <v>väga hea</v>
          </cell>
          <cell r="W1485">
            <v>2025</v>
          </cell>
        </row>
        <row r="1486">
          <cell r="H1486" t="str">
            <v>1107000_3</v>
          </cell>
          <cell r="L1486" t="str">
            <v>SUSE</v>
          </cell>
          <cell r="V1486" t="str">
            <v>väga hea</v>
          </cell>
          <cell r="W1486">
            <v>2025</v>
          </cell>
        </row>
        <row r="1487">
          <cell r="H1487" t="str">
            <v>1148700_3</v>
          </cell>
          <cell r="L1487" t="str">
            <v>FÜKE</v>
          </cell>
          <cell r="V1487" t="str">
            <v>väga hea</v>
          </cell>
          <cell r="W1487">
            <v>2025</v>
          </cell>
        </row>
        <row r="1488">
          <cell r="H1488" t="str">
            <v>1004700_1</v>
          </cell>
          <cell r="L1488" t="str">
            <v>FÜKE</v>
          </cell>
          <cell r="V1488" t="str">
            <v>kesine</v>
          </cell>
          <cell r="W1488">
            <v>2020</v>
          </cell>
        </row>
        <row r="1489">
          <cell r="H1489" t="str">
            <v>1056900_2</v>
          </cell>
          <cell r="L1489" t="str">
            <v>MAFÜ</v>
          </cell>
          <cell r="V1489" t="str">
            <v>hea</v>
          </cell>
          <cell r="W1489">
            <v>2025</v>
          </cell>
        </row>
        <row r="1490">
          <cell r="H1490" t="str">
            <v>1094500_1</v>
          </cell>
          <cell r="L1490" t="str">
            <v>FÜKE</v>
          </cell>
          <cell r="V1490" t="str">
            <v>kesine</v>
          </cell>
          <cell r="W1490">
            <v>2019</v>
          </cell>
        </row>
        <row r="1491">
          <cell r="H1491" t="str">
            <v>2025900_1</v>
          </cell>
          <cell r="L1491" t="str">
            <v>FÜPLA</v>
          </cell>
          <cell r="V1491" t="str">
            <v>väga hea</v>
          </cell>
          <cell r="W1491">
            <v>2025</v>
          </cell>
        </row>
        <row r="1492">
          <cell r="H1492" t="str">
            <v>1144600_2</v>
          </cell>
          <cell r="L1492" t="str">
            <v>SUSE</v>
          </cell>
          <cell r="V1492" t="str">
            <v>väga hea</v>
          </cell>
          <cell r="W1492">
            <v>2024</v>
          </cell>
        </row>
        <row r="1493">
          <cell r="H1493" t="str">
            <v>2065710_1</v>
          </cell>
          <cell r="L1493" t="str">
            <v>MAFÜ</v>
          </cell>
          <cell r="V1493" t="str">
            <v>kesine</v>
          </cell>
          <cell r="W1493">
            <v>2024</v>
          </cell>
        </row>
        <row r="1494">
          <cell r="H1494" t="str">
            <v>1131600_4</v>
          </cell>
          <cell r="L1494" t="str">
            <v>FÜKE</v>
          </cell>
          <cell r="V1494" t="str">
            <v>väga hea</v>
          </cell>
          <cell r="W1494">
            <v>2023</v>
          </cell>
        </row>
        <row r="1495">
          <cell r="H1495" t="str">
            <v>2028300_1</v>
          </cell>
          <cell r="L1495" t="str">
            <v>FÜBE</v>
          </cell>
          <cell r="V1495" t="str">
            <v>väga hea</v>
          </cell>
          <cell r="W1495">
            <v>2025</v>
          </cell>
        </row>
        <row r="1496">
          <cell r="H1496" t="str">
            <v>1101700_2</v>
          </cell>
          <cell r="L1496" t="str">
            <v>MAFÜ</v>
          </cell>
          <cell r="V1496" t="str">
            <v>hea</v>
          </cell>
          <cell r="W1496">
            <v>2025</v>
          </cell>
        </row>
        <row r="1497">
          <cell r="H1497" t="str">
            <v>1164500_2</v>
          </cell>
          <cell r="L1497" t="str">
            <v>SUSE</v>
          </cell>
          <cell r="V1497" t="str">
            <v>väga hea</v>
          </cell>
          <cell r="W1497">
            <v>2023</v>
          </cell>
        </row>
        <row r="1498">
          <cell r="H1498" t="str">
            <v>2084100_1</v>
          </cell>
          <cell r="L1498" t="str">
            <v>SUSE</v>
          </cell>
          <cell r="V1498" t="str">
            <v>kesine</v>
          </cell>
          <cell r="W1498">
            <v>2021</v>
          </cell>
        </row>
        <row r="1499">
          <cell r="H1499" t="str">
            <v>1122000_2</v>
          </cell>
          <cell r="L1499" t="str">
            <v>FÜBE</v>
          </cell>
          <cell r="V1499" t="str">
            <v>hea</v>
          </cell>
          <cell r="W1499">
            <v>2023</v>
          </cell>
        </row>
        <row r="1500">
          <cell r="H1500" t="str">
            <v>2075600_2</v>
          </cell>
          <cell r="L1500" t="str">
            <v>FÜPLA</v>
          </cell>
          <cell r="V1500" t="str">
            <v>halb</v>
          </cell>
          <cell r="W1500">
            <v>2025</v>
          </cell>
        </row>
        <row r="1501">
          <cell r="H1501" t="str">
            <v>puudub</v>
          </cell>
          <cell r="L1501" t="str">
            <v>SUSE</v>
          </cell>
          <cell r="V1501" t="str">
            <v>kesine</v>
          </cell>
          <cell r="W1501">
            <v>2025</v>
          </cell>
        </row>
        <row r="1502">
          <cell r="H1502" t="str">
            <v>1004700_1</v>
          </cell>
          <cell r="L1502" t="str">
            <v>FÜBE</v>
          </cell>
          <cell r="V1502" t="str">
            <v>väga hea</v>
          </cell>
          <cell r="W1502">
            <v>2020</v>
          </cell>
        </row>
        <row r="1503">
          <cell r="H1503" t="str">
            <v>2082800_1</v>
          </cell>
          <cell r="L1503" t="str">
            <v>KALA</v>
          </cell>
          <cell r="V1503" t="str">
            <v>hea</v>
          </cell>
          <cell r="W1503">
            <v>2023</v>
          </cell>
        </row>
        <row r="1504">
          <cell r="H1504" t="str">
            <v>1013700_3</v>
          </cell>
          <cell r="L1504" t="str">
            <v>SUSE</v>
          </cell>
          <cell r="V1504" t="str">
            <v>väga hea</v>
          </cell>
          <cell r="W1504">
            <v>2025</v>
          </cell>
        </row>
        <row r="1505">
          <cell r="H1505" t="str">
            <v>1094500_2</v>
          </cell>
          <cell r="L1505" t="str">
            <v>FÜBE</v>
          </cell>
          <cell r="V1505" t="str">
            <v>hea</v>
          </cell>
          <cell r="W1505">
            <v>2025</v>
          </cell>
        </row>
        <row r="1506">
          <cell r="H1506" t="str">
            <v>1100800_1</v>
          </cell>
          <cell r="L1506" t="str">
            <v>SUSE</v>
          </cell>
          <cell r="V1506" t="str">
            <v>väga hea</v>
          </cell>
          <cell r="W1506">
            <v>2024</v>
          </cell>
        </row>
        <row r="1507">
          <cell r="H1507" t="str">
            <v>1096100_2</v>
          </cell>
          <cell r="L1507" t="str">
            <v>FÜBE</v>
          </cell>
          <cell r="V1507" t="str">
            <v>hea</v>
          </cell>
          <cell r="W1507">
            <v>2025</v>
          </cell>
        </row>
        <row r="1508">
          <cell r="H1508" t="str">
            <v>2083800_1</v>
          </cell>
          <cell r="L1508" t="str">
            <v>FÜPLA</v>
          </cell>
          <cell r="V1508" t="str">
            <v>hea</v>
          </cell>
          <cell r="W1508">
            <v>2025</v>
          </cell>
        </row>
        <row r="1509">
          <cell r="H1509" t="str">
            <v>2085500_1</v>
          </cell>
          <cell r="L1509" t="str">
            <v>SUSE</v>
          </cell>
          <cell r="V1509" t="str">
            <v>kesine</v>
          </cell>
          <cell r="W1509">
            <v>2020</v>
          </cell>
        </row>
        <row r="1510">
          <cell r="H1510" t="str">
            <v>1147300_1</v>
          </cell>
          <cell r="L1510" t="str">
            <v>FÜKE</v>
          </cell>
          <cell r="V1510" t="str">
            <v>väga hea</v>
          </cell>
          <cell r="W1510">
            <v>2018</v>
          </cell>
        </row>
        <row r="1511">
          <cell r="H1511" t="str">
            <v>1140900_2</v>
          </cell>
          <cell r="L1511" t="str">
            <v>KALA</v>
          </cell>
          <cell r="V1511" t="str">
            <v>hea</v>
          </cell>
          <cell r="W1511">
            <v>2024</v>
          </cell>
        </row>
        <row r="1512">
          <cell r="H1512" t="str">
            <v>1013700_3</v>
          </cell>
          <cell r="L1512" t="str">
            <v>FÜBE</v>
          </cell>
          <cell r="V1512" t="str">
            <v>hea</v>
          </cell>
          <cell r="W1512">
            <v>2025</v>
          </cell>
        </row>
        <row r="1513">
          <cell r="H1513" t="str">
            <v>2088610_1</v>
          </cell>
          <cell r="L1513" t="str">
            <v>SUSE</v>
          </cell>
          <cell r="V1513" t="str">
            <v>väga hea</v>
          </cell>
          <cell r="W1513">
            <v>2025</v>
          </cell>
        </row>
        <row r="1514">
          <cell r="H1514" t="str">
            <v>2071500_1</v>
          </cell>
          <cell r="L1514" t="str">
            <v>FÜBE</v>
          </cell>
          <cell r="V1514" t="str">
            <v>hea</v>
          </cell>
          <cell r="W1514">
            <v>2024</v>
          </cell>
        </row>
        <row r="1515">
          <cell r="H1515" t="str">
            <v>1134700_1</v>
          </cell>
          <cell r="L1515" t="str">
            <v>KALA</v>
          </cell>
          <cell r="V1515" t="str">
            <v>hea</v>
          </cell>
          <cell r="W1515">
            <v>2017</v>
          </cell>
        </row>
        <row r="1516">
          <cell r="H1516" t="str">
            <v>2052800_1</v>
          </cell>
          <cell r="L1516" t="str">
            <v>FÜBE</v>
          </cell>
          <cell r="V1516" t="str">
            <v>väga hea</v>
          </cell>
          <cell r="W1516">
            <v>2025</v>
          </cell>
        </row>
        <row r="1517">
          <cell r="H1517" t="str">
            <v>2048700_1</v>
          </cell>
          <cell r="L1517" t="str">
            <v>FÜBE</v>
          </cell>
          <cell r="V1517" t="str">
            <v>kesine</v>
          </cell>
          <cell r="W1517">
            <v>2024</v>
          </cell>
        </row>
        <row r="1518">
          <cell r="H1518" t="str">
            <v>2075600_1</v>
          </cell>
          <cell r="L1518" t="str">
            <v>SUSE</v>
          </cell>
          <cell r="V1518" t="str">
            <v>väga halb</v>
          </cell>
          <cell r="W1518">
            <v>2025</v>
          </cell>
        </row>
        <row r="1519">
          <cell r="H1519" t="str">
            <v>2001300_1</v>
          </cell>
          <cell r="L1519" t="str">
            <v>KALA</v>
          </cell>
          <cell r="V1519" t="str">
            <v>kesine</v>
          </cell>
          <cell r="W1519">
            <v>2024</v>
          </cell>
        </row>
        <row r="1520">
          <cell r="H1520" t="str">
            <v>1136000_1</v>
          </cell>
          <cell r="L1520" t="str">
            <v>MAFÜ</v>
          </cell>
          <cell r="V1520" t="str">
            <v>väga hea</v>
          </cell>
          <cell r="W1520">
            <v>2023</v>
          </cell>
        </row>
        <row r="1521">
          <cell r="H1521" t="str">
            <v>1034600_1</v>
          </cell>
          <cell r="L1521" t="str">
            <v>FÜKE</v>
          </cell>
          <cell r="V1521" t="str">
            <v>kesine</v>
          </cell>
          <cell r="W1521">
            <v>2023</v>
          </cell>
        </row>
        <row r="1522">
          <cell r="H1522" t="str">
            <v>1076000_1</v>
          </cell>
          <cell r="L1522" t="str">
            <v>SUSE</v>
          </cell>
          <cell r="V1522" t="str">
            <v>hea</v>
          </cell>
          <cell r="W1522">
            <v>2022</v>
          </cell>
        </row>
        <row r="1523">
          <cell r="H1523" t="str">
            <v>1052000_1</v>
          </cell>
          <cell r="L1523" t="str">
            <v>FÜBE</v>
          </cell>
          <cell r="V1523" t="str">
            <v>väga hea</v>
          </cell>
          <cell r="W1523">
            <v>2021</v>
          </cell>
        </row>
        <row r="1524">
          <cell r="H1524" t="str">
            <v>1112700_1</v>
          </cell>
          <cell r="L1524" t="str">
            <v>FÜBE</v>
          </cell>
          <cell r="V1524" t="str">
            <v>väga hea</v>
          </cell>
          <cell r="W1524">
            <v>2025</v>
          </cell>
        </row>
        <row r="1525">
          <cell r="H1525" t="str">
            <v>2075500_1</v>
          </cell>
          <cell r="L1525" t="str">
            <v>FÜPLA</v>
          </cell>
          <cell r="V1525" t="str">
            <v>hea</v>
          </cell>
          <cell r="W1525">
            <v>2020</v>
          </cell>
        </row>
        <row r="1526">
          <cell r="H1526" t="str">
            <v>1025100_1</v>
          </cell>
          <cell r="L1526" t="str">
            <v>SUSE</v>
          </cell>
          <cell r="V1526" t="str">
            <v>väga hea</v>
          </cell>
          <cell r="W1526">
            <v>2024</v>
          </cell>
        </row>
        <row r="1527">
          <cell r="H1527" t="str">
            <v>2075500_1</v>
          </cell>
          <cell r="L1527" t="str">
            <v>HÜMO</v>
          </cell>
          <cell r="V1527" t="str">
            <v>väga hea</v>
          </cell>
          <cell r="W1527">
            <v>2020</v>
          </cell>
        </row>
        <row r="1528">
          <cell r="H1528" t="str">
            <v>1100800_1</v>
          </cell>
          <cell r="L1528" t="str">
            <v>MAFÜ</v>
          </cell>
          <cell r="V1528" t="str">
            <v>hea</v>
          </cell>
          <cell r="W1528">
            <v>2024</v>
          </cell>
        </row>
        <row r="1529">
          <cell r="H1529" t="str">
            <v>2075600_2</v>
          </cell>
          <cell r="L1529" t="str">
            <v>MAFÜ</v>
          </cell>
          <cell r="V1529" t="str">
            <v>kesine</v>
          </cell>
          <cell r="W1529">
            <v>2025</v>
          </cell>
        </row>
        <row r="1530">
          <cell r="H1530" t="str">
            <v>1047200_2</v>
          </cell>
          <cell r="L1530" t="str">
            <v>FÜKE</v>
          </cell>
          <cell r="V1530" t="str">
            <v>hea</v>
          </cell>
          <cell r="W1530">
            <v>2025</v>
          </cell>
        </row>
        <row r="1531">
          <cell r="H1531" t="str">
            <v>2001300_1</v>
          </cell>
          <cell r="L1531" t="str">
            <v>FÜBE</v>
          </cell>
          <cell r="V1531" t="str">
            <v>kesine</v>
          </cell>
          <cell r="W1531">
            <v>2024</v>
          </cell>
        </row>
        <row r="1532">
          <cell r="H1532" t="str">
            <v>1082500_1</v>
          </cell>
          <cell r="L1532" t="str">
            <v>SUSE</v>
          </cell>
          <cell r="V1532" t="str">
            <v>hea</v>
          </cell>
          <cell r="W1532">
            <v>2020</v>
          </cell>
        </row>
        <row r="1533">
          <cell r="H1533" t="str">
            <v>1094500_2</v>
          </cell>
          <cell r="L1533" t="str">
            <v>MAFÜ</v>
          </cell>
          <cell r="V1533" t="str">
            <v>hea</v>
          </cell>
          <cell r="W1533">
            <v>2025</v>
          </cell>
        </row>
        <row r="1534">
          <cell r="H1534" t="str">
            <v>1120000_1</v>
          </cell>
          <cell r="L1534" t="str">
            <v>ÖSE</v>
          </cell>
          <cell r="V1534" t="str">
            <v>hea</v>
          </cell>
          <cell r="W1534">
            <v>2017</v>
          </cell>
        </row>
        <row r="1535">
          <cell r="H1535" t="str">
            <v>1072900_1</v>
          </cell>
          <cell r="L1535" t="str">
            <v>FÜBE</v>
          </cell>
          <cell r="V1535" t="str">
            <v>väga hea</v>
          </cell>
          <cell r="W1535">
            <v>2023</v>
          </cell>
        </row>
        <row r="1536">
          <cell r="H1536" t="str">
            <v>2075600_1</v>
          </cell>
          <cell r="L1536" t="str">
            <v>FÜKE</v>
          </cell>
          <cell r="V1536" t="str">
            <v>kesine</v>
          </cell>
          <cell r="W1536">
            <v>2025</v>
          </cell>
        </row>
        <row r="1537">
          <cell r="H1537" t="str">
            <v>2136000_1</v>
          </cell>
          <cell r="L1537" t="str">
            <v>FÜPLA</v>
          </cell>
          <cell r="V1537" t="str">
            <v>hea</v>
          </cell>
          <cell r="W1537">
            <v>2025</v>
          </cell>
        </row>
        <row r="1538">
          <cell r="H1538" t="str">
            <v>1030200_1</v>
          </cell>
          <cell r="L1538" t="str">
            <v>FÜKE</v>
          </cell>
          <cell r="V1538" t="str">
            <v>kesine</v>
          </cell>
          <cell r="W1538">
            <v>2023</v>
          </cell>
        </row>
        <row r="1539">
          <cell r="H1539" t="str">
            <v>1113100_2</v>
          </cell>
          <cell r="L1539" t="str">
            <v>SUSE</v>
          </cell>
          <cell r="V1539" t="str">
            <v>väga hea</v>
          </cell>
          <cell r="W1539">
            <v>2017</v>
          </cell>
        </row>
        <row r="1540">
          <cell r="H1540" t="str">
            <v>1074600_4</v>
          </cell>
          <cell r="L1540" t="str">
            <v>SUSE</v>
          </cell>
          <cell r="V1540" t="str">
            <v>väga hea</v>
          </cell>
          <cell r="W1540">
            <v>2025</v>
          </cell>
        </row>
        <row r="1541">
          <cell r="H1541" t="str">
            <v>1110400_1</v>
          </cell>
          <cell r="L1541" t="str">
            <v>FÜBE</v>
          </cell>
          <cell r="V1541" t="str">
            <v>väga hea</v>
          </cell>
          <cell r="W1541">
            <v>2019</v>
          </cell>
        </row>
        <row r="1542">
          <cell r="H1542" t="str">
            <v>1137300_1</v>
          </cell>
          <cell r="L1542" t="str">
            <v>SUSE</v>
          </cell>
          <cell r="V1542" t="str">
            <v>väga hea</v>
          </cell>
          <cell r="W1542">
            <v>2022</v>
          </cell>
        </row>
        <row r="1543">
          <cell r="H1543" t="str">
            <v>1036500_2</v>
          </cell>
          <cell r="L1543" t="str">
            <v>KESE</v>
          </cell>
          <cell r="V1543" t="str">
            <v>halb</v>
          </cell>
          <cell r="W1543">
            <v>2025</v>
          </cell>
        </row>
        <row r="1544">
          <cell r="H1544" t="str">
            <v>1036800_1</v>
          </cell>
          <cell r="L1544" t="str">
            <v>KALA</v>
          </cell>
          <cell r="V1544" t="str">
            <v>kesine</v>
          </cell>
          <cell r="W1544">
            <v>2016</v>
          </cell>
        </row>
        <row r="1545">
          <cell r="H1545" t="str">
            <v>2038300_1</v>
          </cell>
          <cell r="L1545" t="str">
            <v>KALA</v>
          </cell>
          <cell r="V1545" t="str">
            <v>hea</v>
          </cell>
          <cell r="W1545">
            <v>2024</v>
          </cell>
        </row>
        <row r="1546">
          <cell r="H1546" t="str">
            <v>2144700_1</v>
          </cell>
          <cell r="L1546" t="str">
            <v>MAFÜ</v>
          </cell>
          <cell r="V1546" t="str">
            <v>hea</v>
          </cell>
          <cell r="W1546">
            <v>2017</v>
          </cell>
        </row>
        <row r="1547">
          <cell r="H1547" t="str">
            <v>1008200_1</v>
          </cell>
          <cell r="L1547" t="str">
            <v>KALA</v>
          </cell>
          <cell r="V1547" t="str">
            <v>hea</v>
          </cell>
          <cell r="W1547">
            <v>2023</v>
          </cell>
        </row>
        <row r="1548">
          <cell r="H1548" t="str">
            <v>1059900_1</v>
          </cell>
          <cell r="L1548" t="str">
            <v>FÜBE</v>
          </cell>
          <cell r="V1548" t="str">
            <v>hea</v>
          </cell>
          <cell r="W1548">
            <v>2021</v>
          </cell>
        </row>
        <row r="1549">
          <cell r="H1549" t="str">
            <v>1030000_3</v>
          </cell>
          <cell r="L1549" t="str">
            <v>FÜBE</v>
          </cell>
          <cell r="V1549" t="str">
            <v>väga hea</v>
          </cell>
          <cell r="W1549">
            <v>2025</v>
          </cell>
        </row>
        <row r="1550">
          <cell r="H1550" t="str">
            <v>2001600_1</v>
          </cell>
          <cell r="L1550" t="str">
            <v>FÜPLA</v>
          </cell>
          <cell r="V1550" t="str">
            <v>hea</v>
          </cell>
          <cell r="W1550">
            <v>2024</v>
          </cell>
        </row>
        <row r="1551">
          <cell r="H1551" t="str">
            <v>1056900_2</v>
          </cell>
          <cell r="L1551" t="str">
            <v>SUSE</v>
          </cell>
          <cell r="V1551" t="str">
            <v>väga hea</v>
          </cell>
          <cell r="W1551">
            <v>2025</v>
          </cell>
        </row>
        <row r="1552">
          <cell r="H1552" t="str">
            <v>1136000_2</v>
          </cell>
          <cell r="L1552" t="str">
            <v>FÜBE</v>
          </cell>
          <cell r="V1552" t="str">
            <v>väga hea</v>
          </cell>
          <cell r="W1552">
            <v>2023</v>
          </cell>
        </row>
        <row r="1553">
          <cell r="H1553" t="str">
            <v>1023700_3</v>
          </cell>
          <cell r="L1553" t="str">
            <v>SPETS</v>
          </cell>
          <cell r="V1553" t="str">
            <v>halb</v>
          </cell>
          <cell r="W1553">
            <v>2023</v>
          </cell>
        </row>
        <row r="1554">
          <cell r="H1554" t="str">
            <v>2105300_1</v>
          </cell>
          <cell r="L1554" t="str">
            <v>FÜBE</v>
          </cell>
          <cell r="V1554" t="str">
            <v>väga hea</v>
          </cell>
          <cell r="W1554">
            <v>2025</v>
          </cell>
        </row>
        <row r="1555">
          <cell r="H1555" t="str">
            <v>1096100_2</v>
          </cell>
          <cell r="L1555" t="str">
            <v>FÜKE</v>
          </cell>
          <cell r="V1555" t="str">
            <v>hea</v>
          </cell>
          <cell r="W1555">
            <v>2025</v>
          </cell>
        </row>
        <row r="1556">
          <cell r="H1556" t="str">
            <v>1003000_5</v>
          </cell>
          <cell r="L1556" t="str">
            <v>SUSE</v>
          </cell>
          <cell r="V1556" t="str">
            <v>väga hea</v>
          </cell>
          <cell r="W1556">
            <v>2025</v>
          </cell>
        </row>
        <row r="1557">
          <cell r="H1557" t="str">
            <v>2075600_2</v>
          </cell>
          <cell r="L1557" t="str">
            <v>FÜBE</v>
          </cell>
          <cell r="V1557" t="str">
            <v>hea</v>
          </cell>
          <cell r="W1557">
            <v>2025</v>
          </cell>
        </row>
        <row r="1558">
          <cell r="H1558" t="str">
            <v>1058700_2</v>
          </cell>
          <cell r="L1558" t="str">
            <v>ÖSE</v>
          </cell>
          <cell r="V1558" t="str">
            <v>kesine</v>
          </cell>
          <cell r="W1558">
            <v>2024</v>
          </cell>
        </row>
        <row r="1559">
          <cell r="H1559" t="str">
            <v>1104700_1</v>
          </cell>
          <cell r="L1559" t="str">
            <v>FÜKE</v>
          </cell>
          <cell r="V1559" t="str">
            <v>väga hea</v>
          </cell>
          <cell r="W1559">
            <v>2025</v>
          </cell>
        </row>
        <row r="1560">
          <cell r="H1560" t="str">
            <v>1003000_6</v>
          </cell>
          <cell r="L1560" t="str">
            <v>FÜBE</v>
          </cell>
          <cell r="V1560" t="str">
            <v>hea</v>
          </cell>
          <cell r="W1560">
            <v>2022</v>
          </cell>
        </row>
        <row r="1561">
          <cell r="H1561" t="str">
            <v>2140300_1</v>
          </cell>
          <cell r="L1561" t="str">
            <v>SUSE</v>
          </cell>
          <cell r="V1561" t="str">
            <v>väga hea</v>
          </cell>
          <cell r="W1561">
            <v>2025</v>
          </cell>
        </row>
        <row r="1562">
          <cell r="H1562" t="str">
            <v>2065000_1</v>
          </cell>
          <cell r="L1562" t="str">
            <v>SUSE</v>
          </cell>
          <cell r="V1562" t="str">
            <v>väga hea</v>
          </cell>
          <cell r="W1562">
            <v>2025</v>
          </cell>
        </row>
        <row r="1563">
          <cell r="H1563" t="str">
            <v>1112700_1</v>
          </cell>
          <cell r="L1563" t="str">
            <v>ÖSE</v>
          </cell>
          <cell r="V1563" t="str">
            <v>kesine</v>
          </cell>
          <cell r="W1563">
            <v>2025</v>
          </cell>
        </row>
        <row r="1564">
          <cell r="H1564" t="str">
            <v>1016500_1</v>
          </cell>
          <cell r="L1564" t="str">
            <v>KALA</v>
          </cell>
          <cell r="V1564" t="str">
            <v>hea</v>
          </cell>
          <cell r="W1564">
            <v>2024</v>
          </cell>
        </row>
        <row r="1565">
          <cell r="H1565" t="str">
            <v>1101700_2</v>
          </cell>
          <cell r="L1565" t="str">
            <v>KALA</v>
          </cell>
          <cell r="V1565" t="str">
            <v>kesine</v>
          </cell>
          <cell r="W1565">
            <v>2024</v>
          </cell>
        </row>
        <row r="1566">
          <cell r="H1566" t="str">
            <v>1058700_1</v>
          </cell>
          <cell r="L1566" t="str">
            <v>KALA</v>
          </cell>
          <cell r="V1566" t="str">
            <v>halb</v>
          </cell>
          <cell r="W1566">
            <v>2021</v>
          </cell>
        </row>
        <row r="1567">
          <cell r="H1567" t="str">
            <v>2057600_1</v>
          </cell>
          <cell r="L1567" t="str">
            <v>SUSE</v>
          </cell>
          <cell r="V1567" t="str">
            <v>hea</v>
          </cell>
          <cell r="W1567">
            <v>2021</v>
          </cell>
        </row>
        <row r="1568">
          <cell r="H1568" t="str">
            <v>1136300_1</v>
          </cell>
          <cell r="L1568" t="str">
            <v>FÜKE</v>
          </cell>
          <cell r="V1568" t="str">
            <v>väga hea</v>
          </cell>
          <cell r="W1568">
            <v>2017</v>
          </cell>
        </row>
        <row r="1569">
          <cell r="H1569" t="str">
            <v>1122000_1</v>
          </cell>
          <cell r="L1569" t="str">
            <v>SUSE</v>
          </cell>
          <cell r="V1569" t="str">
            <v>kesine</v>
          </cell>
          <cell r="W1569">
            <v>2019</v>
          </cell>
        </row>
        <row r="1570">
          <cell r="H1570" t="str">
            <v>1083500_2</v>
          </cell>
          <cell r="L1570" t="str">
            <v>MAFÜ</v>
          </cell>
          <cell r="V1570" t="str">
            <v>kesine</v>
          </cell>
          <cell r="W1570">
            <v>2025</v>
          </cell>
        </row>
        <row r="1571">
          <cell r="H1571" t="str">
            <v>2140300_1</v>
          </cell>
          <cell r="L1571" t="str">
            <v>FÜBE</v>
          </cell>
          <cell r="V1571" t="str">
            <v>väga hea</v>
          </cell>
          <cell r="W1571">
            <v>2025</v>
          </cell>
        </row>
        <row r="1572">
          <cell r="H1572" t="str">
            <v>1164300_1</v>
          </cell>
          <cell r="L1572" t="str">
            <v>MAFÜ</v>
          </cell>
          <cell r="V1572" t="str">
            <v>hea</v>
          </cell>
          <cell r="W1572">
            <v>2024</v>
          </cell>
        </row>
        <row r="1573">
          <cell r="H1573" t="str">
            <v>2075600_2</v>
          </cell>
          <cell r="L1573" t="str">
            <v>FÜPLA</v>
          </cell>
          <cell r="V1573" t="str">
            <v>halb</v>
          </cell>
          <cell r="W1573">
            <v>2025</v>
          </cell>
        </row>
        <row r="1574">
          <cell r="H1574" t="str">
            <v>1117900_2</v>
          </cell>
          <cell r="L1574" t="str">
            <v>MAFÜ-FÜBE</v>
          </cell>
          <cell r="V1574" t="str">
            <v>kesine</v>
          </cell>
          <cell r="W1574">
            <v>2024</v>
          </cell>
        </row>
        <row r="1575">
          <cell r="H1575" t="str">
            <v>2039710_1</v>
          </cell>
          <cell r="L1575" t="str">
            <v>SUSE</v>
          </cell>
          <cell r="V1575" t="str">
            <v>hea</v>
          </cell>
          <cell r="W1575">
            <v>2024</v>
          </cell>
        </row>
        <row r="1576">
          <cell r="H1576" t="str">
            <v>1030000_2</v>
          </cell>
          <cell r="L1576" t="str">
            <v>FÜBE</v>
          </cell>
          <cell r="V1576" t="str">
            <v>väga hea</v>
          </cell>
          <cell r="W1576">
            <v>2024</v>
          </cell>
        </row>
        <row r="1577">
          <cell r="H1577" t="str">
            <v>1031500_1</v>
          </cell>
          <cell r="L1577" t="str">
            <v>SPETS</v>
          </cell>
          <cell r="V1577" t="str">
            <v>hea</v>
          </cell>
          <cell r="W1577">
            <v>2023</v>
          </cell>
        </row>
        <row r="1578">
          <cell r="H1578" t="str">
            <v>1112700_1</v>
          </cell>
          <cell r="L1578" t="str">
            <v>MAFÜ-FÜBE</v>
          </cell>
          <cell r="V1578" t="str">
            <v>hea</v>
          </cell>
          <cell r="W1578">
            <v>2025</v>
          </cell>
        </row>
        <row r="1579">
          <cell r="H1579" t="str">
            <v>2075600_1</v>
          </cell>
          <cell r="L1579" t="str">
            <v>SUSE</v>
          </cell>
          <cell r="V1579" t="str">
            <v>väga halb</v>
          </cell>
          <cell r="W1579">
            <v>2025</v>
          </cell>
        </row>
        <row r="1580">
          <cell r="H1580" t="str">
            <v>1078200_1</v>
          </cell>
          <cell r="L1580" t="str">
            <v>SUSE</v>
          </cell>
          <cell r="V1580" t="str">
            <v>väga hea</v>
          </cell>
          <cell r="W1580">
            <v>2025</v>
          </cell>
        </row>
        <row r="1581">
          <cell r="H1581" t="str">
            <v>2075600_1</v>
          </cell>
          <cell r="L1581" t="str">
            <v>FÜBE</v>
          </cell>
          <cell r="V1581" t="str">
            <v>hea</v>
          </cell>
          <cell r="W1581">
            <v>2025</v>
          </cell>
        </row>
        <row r="1582">
          <cell r="H1582" t="str">
            <v>1103400_1</v>
          </cell>
          <cell r="L1582" t="str">
            <v>FÜBE</v>
          </cell>
          <cell r="V1582" t="str">
            <v>väga hea</v>
          </cell>
          <cell r="W1582">
            <v>2022</v>
          </cell>
        </row>
        <row r="1583">
          <cell r="H1583" t="str">
            <v>1139100_3</v>
          </cell>
          <cell r="L1583" t="str">
            <v>SUSE</v>
          </cell>
          <cell r="V1583" t="str">
            <v>väga hea</v>
          </cell>
          <cell r="W1583">
            <v>2023</v>
          </cell>
        </row>
        <row r="1584">
          <cell r="H1584" t="str">
            <v>1036200_2</v>
          </cell>
          <cell r="L1584" t="str">
            <v>FÜBE</v>
          </cell>
          <cell r="V1584" t="str">
            <v>väga hea</v>
          </cell>
          <cell r="W1584">
            <v>2020</v>
          </cell>
        </row>
        <row r="1585">
          <cell r="H1585" t="str">
            <v>1116600_2</v>
          </cell>
          <cell r="L1585" t="str">
            <v>SUSE</v>
          </cell>
          <cell r="V1585" t="str">
            <v>väga hea</v>
          </cell>
          <cell r="W1585">
            <v>2024</v>
          </cell>
        </row>
        <row r="1586">
          <cell r="H1586" t="str">
            <v>1039600_2</v>
          </cell>
          <cell r="L1586" t="str">
            <v>SUSE</v>
          </cell>
          <cell r="V1586" t="str">
            <v>väga hea</v>
          </cell>
          <cell r="W1586">
            <v>2025</v>
          </cell>
        </row>
        <row r="1587">
          <cell r="H1587" t="str">
            <v>1140900_2</v>
          </cell>
          <cell r="L1587" t="str">
            <v>MAFÜ-FÜBE</v>
          </cell>
          <cell r="V1587" t="str">
            <v>hea</v>
          </cell>
          <cell r="W1587">
            <v>2024</v>
          </cell>
        </row>
        <row r="1588">
          <cell r="H1588" t="str">
            <v>1129000_1</v>
          </cell>
          <cell r="L1588" t="str">
            <v>FÜBE</v>
          </cell>
          <cell r="V1588" t="str">
            <v>väga hea</v>
          </cell>
          <cell r="W1588">
            <v>2018</v>
          </cell>
        </row>
        <row r="1589">
          <cell r="H1589" t="str">
            <v>2083800_1</v>
          </cell>
          <cell r="L1589" t="str">
            <v>FÜPLA</v>
          </cell>
          <cell r="V1589" t="str">
            <v>hea</v>
          </cell>
          <cell r="W1589">
            <v>2025</v>
          </cell>
        </row>
        <row r="1590">
          <cell r="H1590" t="str">
            <v>2071200_1</v>
          </cell>
          <cell r="L1590" t="str">
            <v>FÜBE</v>
          </cell>
          <cell r="V1590" t="str">
            <v>väga hea</v>
          </cell>
          <cell r="W1590">
            <v>2024</v>
          </cell>
        </row>
        <row r="1591">
          <cell r="H1591" t="str">
            <v>2083800_1</v>
          </cell>
          <cell r="L1591" t="str">
            <v>SUSE</v>
          </cell>
          <cell r="V1591" t="str">
            <v>kesine</v>
          </cell>
          <cell r="W1591">
            <v>2025</v>
          </cell>
        </row>
        <row r="1592">
          <cell r="H1592" t="str">
            <v>1158000_2</v>
          </cell>
          <cell r="L1592" t="str">
            <v>MAFÜ</v>
          </cell>
          <cell r="V1592" t="str">
            <v>väga hea</v>
          </cell>
          <cell r="W1592">
            <v>2023</v>
          </cell>
        </row>
        <row r="1593">
          <cell r="H1593" t="str">
            <v>2028300_1</v>
          </cell>
          <cell r="L1593" t="str">
            <v>SUSE</v>
          </cell>
          <cell r="V1593" t="str">
            <v>kesine</v>
          </cell>
          <cell r="W1593">
            <v>2025</v>
          </cell>
        </row>
        <row r="1594">
          <cell r="H1594" t="str">
            <v>2101300_1</v>
          </cell>
          <cell r="L1594" t="str">
            <v>HÜMO</v>
          </cell>
          <cell r="V1594" t="str">
            <v>hea</v>
          </cell>
          <cell r="W1594">
            <v>2021</v>
          </cell>
        </row>
        <row r="1595">
          <cell r="H1595" t="str">
            <v>2075600_1</v>
          </cell>
          <cell r="L1595" t="str">
            <v>MAFÜ</v>
          </cell>
          <cell r="V1595" t="str">
            <v>kesine</v>
          </cell>
          <cell r="W1595">
            <v>2025</v>
          </cell>
        </row>
        <row r="1596">
          <cell r="H1596" t="str">
            <v>2099400_1</v>
          </cell>
          <cell r="L1596" t="str">
            <v>FÜPLA</v>
          </cell>
          <cell r="V1596" t="str">
            <v>kesine</v>
          </cell>
          <cell r="W1596">
            <v>2021</v>
          </cell>
        </row>
        <row r="1597">
          <cell r="H1597" t="str">
            <v>1068200_2</v>
          </cell>
          <cell r="L1597" t="str">
            <v>FÜKE</v>
          </cell>
          <cell r="V1597" t="str">
            <v>väga hea</v>
          </cell>
          <cell r="W1597">
            <v>2025</v>
          </cell>
        </row>
        <row r="1598">
          <cell r="H1598" t="str">
            <v>1162600_1</v>
          </cell>
          <cell r="L1598" t="str">
            <v>KALA</v>
          </cell>
          <cell r="V1598" t="str">
            <v>väga hea</v>
          </cell>
          <cell r="W1598">
            <v>2024</v>
          </cell>
        </row>
        <row r="1599">
          <cell r="H1599" t="str">
            <v>1160800_1</v>
          </cell>
          <cell r="L1599" t="str">
            <v>MAFÜ</v>
          </cell>
          <cell r="V1599" t="str">
            <v>väga hea</v>
          </cell>
          <cell r="W1599">
            <v>2023</v>
          </cell>
        </row>
        <row r="1600">
          <cell r="H1600" t="str">
            <v>1054100_1</v>
          </cell>
          <cell r="L1600" t="str">
            <v>MAFÜ</v>
          </cell>
          <cell r="V1600" t="str">
            <v>hea</v>
          </cell>
          <cell r="W1600">
            <v>2021</v>
          </cell>
        </row>
        <row r="1601">
          <cell r="H1601" t="str">
            <v>1122000_2</v>
          </cell>
          <cell r="L1601" t="str">
            <v>FÜKE</v>
          </cell>
          <cell r="V1601" t="str">
            <v>hea</v>
          </cell>
          <cell r="W1601">
            <v>2025</v>
          </cell>
        </row>
        <row r="1602">
          <cell r="H1602" t="str">
            <v>1106500_1</v>
          </cell>
          <cell r="L1602" t="str">
            <v>SUSE</v>
          </cell>
          <cell r="V1602" t="str">
            <v>hea</v>
          </cell>
          <cell r="W1602">
            <v>2025</v>
          </cell>
        </row>
        <row r="1603">
          <cell r="H1603" t="str">
            <v>1110400_3</v>
          </cell>
          <cell r="L1603" t="str">
            <v>KESE</v>
          </cell>
          <cell r="V1603" t="str">
            <v>halb</v>
          </cell>
          <cell r="W1603">
            <v>2024</v>
          </cell>
        </row>
        <row r="1604">
          <cell r="H1604" t="str">
            <v>1110400_3</v>
          </cell>
          <cell r="L1604" t="str">
            <v>ÖSE</v>
          </cell>
          <cell r="V1604" t="str">
            <v>hea</v>
          </cell>
          <cell r="W1604">
            <v>2024</v>
          </cell>
        </row>
        <row r="1605">
          <cell r="H1605" t="str">
            <v>1144600_2</v>
          </cell>
          <cell r="L1605" t="str">
            <v>FÜKE</v>
          </cell>
          <cell r="V1605" t="str">
            <v>väga hea</v>
          </cell>
          <cell r="W1605">
            <v>2024</v>
          </cell>
        </row>
        <row r="1606">
          <cell r="H1606" t="str">
            <v>1074600_2</v>
          </cell>
          <cell r="L1606" t="str">
            <v>SUSE</v>
          </cell>
          <cell r="V1606" t="str">
            <v>väga hea</v>
          </cell>
          <cell r="W1606">
            <v>2023</v>
          </cell>
        </row>
        <row r="1607">
          <cell r="H1607" t="str">
            <v>1030000_2</v>
          </cell>
          <cell r="L1607" t="str">
            <v>MAFÜ-FÜBE</v>
          </cell>
          <cell r="V1607" t="str">
            <v>väga hea</v>
          </cell>
          <cell r="W1607">
            <v>2024</v>
          </cell>
        </row>
        <row r="1608">
          <cell r="H1608" t="str">
            <v>1104700_1</v>
          </cell>
          <cell r="L1608" t="str">
            <v>FÜKE</v>
          </cell>
          <cell r="V1608" t="str">
            <v>väga hea</v>
          </cell>
          <cell r="W1608">
            <v>2025</v>
          </cell>
        </row>
        <row r="1609">
          <cell r="H1609" t="str">
            <v>2075600_1</v>
          </cell>
          <cell r="L1609" t="str">
            <v>MAFÜ</v>
          </cell>
          <cell r="V1609" t="str">
            <v>kesine</v>
          </cell>
          <cell r="W1609">
            <v>2025</v>
          </cell>
        </row>
        <row r="1610">
          <cell r="H1610" t="str">
            <v>1123500_2</v>
          </cell>
          <cell r="L1610" t="str">
            <v>FÜKE</v>
          </cell>
          <cell r="V1610" t="str">
            <v>hea</v>
          </cell>
          <cell r="W1610">
            <v>2025</v>
          </cell>
        </row>
        <row r="1611">
          <cell r="H1611" t="str">
            <v>1119600_2</v>
          </cell>
          <cell r="L1611" t="str">
            <v>MAFÜ</v>
          </cell>
          <cell r="V1611" t="str">
            <v>väga hea</v>
          </cell>
          <cell r="W1611">
            <v>2023</v>
          </cell>
        </row>
        <row r="1612">
          <cell r="H1612" t="str">
            <v>1107000_2</v>
          </cell>
          <cell r="L1612" t="str">
            <v>FÜBE</v>
          </cell>
          <cell r="V1612" t="str">
            <v>väga hea</v>
          </cell>
          <cell r="W1612">
            <v>2024</v>
          </cell>
        </row>
        <row r="1613">
          <cell r="H1613" t="str">
            <v>1043400_1</v>
          </cell>
          <cell r="L1613" t="str">
            <v>FÜBE</v>
          </cell>
          <cell r="V1613" t="str">
            <v>hea</v>
          </cell>
          <cell r="W1613">
            <v>2016</v>
          </cell>
        </row>
        <row r="1614">
          <cell r="H1614" t="str">
            <v>2129700_1</v>
          </cell>
          <cell r="L1614" t="str">
            <v>ÖSE</v>
          </cell>
          <cell r="V1614" t="str">
            <v>hea</v>
          </cell>
          <cell r="W1614">
            <v>2025</v>
          </cell>
        </row>
        <row r="1615">
          <cell r="H1615" t="str">
            <v>2140300_1</v>
          </cell>
          <cell r="L1615" t="str">
            <v>SUSE</v>
          </cell>
          <cell r="V1615" t="str">
            <v>väga hea</v>
          </cell>
          <cell r="W1615">
            <v>2025</v>
          </cell>
        </row>
        <row r="1616">
          <cell r="H1616" t="str">
            <v>2098500_1</v>
          </cell>
          <cell r="L1616" t="str">
            <v>MAFÜ</v>
          </cell>
          <cell r="V1616" t="str">
            <v>kesine</v>
          </cell>
          <cell r="W1616">
            <v>2023</v>
          </cell>
        </row>
        <row r="1617">
          <cell r="H1617" t="str">
            <v>2093200_1</v>
          </cell>
          <cell r="L1617" t="str">
            <v>HÜMO</v>
          </cell>
          <cell r="V1617" t="str">
            <v>kesine</v>
          </cell>
          <cell r="W1617">
            <v>2023</v>
          </cell>
        </row>
        <row r="1618">
          <cell r="H1618" t="str">
            <v>2088700_1</v>
          </cell>
          <cell r="L1618" t="str">
            <v>FÜBE</v>
          </cell>
          <cell r="V1618" t="str">
            <v>väga hea</v>
          </cell>
          <cell r="W1618">
            <v>2024</v>
          </cell>
        </row>
        <row r="1619">
          <cell r="H1619" t="str">
            <v>1154200_1</v>
          </cell>
          <cell r="L1619" t="str">
            <v>FÜKE</v>
          </cell>
          <cell r="V1619" t="str">
            <v>väga hea</v>
          </cell>
          <cell r="W1619">
            <v>2023</v>
          </cell>
        </row>
        <row r="1620">
          <cell r="H1620" t="str">
            <v>1030000_3</v>
          </cell>
          <cell r="L1620" t="str">
            <v>SUSE</v>
          </cell>
          <cell r="V1620" t="str">
            <v>väga hea</v>
          </cell>
          <cell r="W1620">
            <v>2025</v>
          </cell>
        </row>
        <row r="1621">
          <cell r="H1621" t="str">
            <v>2088600_1</v>
          </cell>
          <cell r="L1621" t="str">
            <v>FÜKE</v>
          </cell>
          <cell r="V1621" t="str">
            <v>hea</v>
          </cell>
          <cell r="W1621">
            <v>2025</v>
          </cell>
        </row>
        <row r="1622">
          <cell r="H1622" t="str">
            <v>2124100_1</v>
          </cell>
          <cell r="L1622" t="str">
            <v>FÜBE</v>
          </cell>
          <cell r="V1622" t="str">
            <v>väga hea</v>
          </cell>
          <cell r="W1622">
            <v>2023</v>
          </cell>
        </row>
        <row r="1623">
          <cell r="H1623" t="str">
            <v>1139100_2</v>
          </cell>
          <cell r="L1623" t="str">
            <v>SUSE</v>
          </cell>
          <cell r="V1623" t="str">
            <v>kesine</v>
          </cell>
          <cell r="W1623">
            <v>2017</v>
          </cell>
        </row>
        <row r="1624">
          <cell r="H1624" t="str">
            <v>1003000_7</v>
          </cell>
          <cell r="L1624" t="str">
            <v>MAFÜ</v>
          </cell>
          <cell r="V1624" t="str">
            <v>kesine</v>
          </cell>
          <cell r="W1624">
            <v>2025</v>
          </cell>
        </row>
        <row r="1625">
          <cell r="H1625" t="str">
            <v>2025900_1</v>
          </cell>
          <cell r="L1625" t="str">
            <v>SUSE</v>
          </cell>
          <cell r="V1625" t="str">
            <v>kesine</v>
          </cell>
          <cell r="W1625">
            <v>2025</v>
          </cell>
        </row>
        <row r="1626">
          <cell r="H1626" t="str">
            <v>1123500_2</v>
          </cell>
          <cell r="L1626" t="str">
            <v>KALA</v>
          </cell>
          <cell r="V1626" t="str">
            <v>hea</v>
          </cell>
          <cell r="W1626">
            <v>2024</v>
          </cell>
        </row>
        <row r="1627">
          <cell r="H1627" t="str">
            <v>2075600_1</v>
          </cell>
          <cell r="L1627" t="str">
            <v>FÜPLA</v>
          </cell>
          <cell r="V1627" t="str">
            <v>halb</v>
          </cell>
          <cell r="W1627">
            <v>2025</v>
          </cell>
        </row>
        <row r="1628">
          <cell r="H1628" t="str">
            <v>1134000_1</v>
          </cell>
          <cell r="L1628" t="str">
            <v>SUSE</v>
          </cell>
          <cell r="V1628" t="str">
            <v>väga hea</v>
          </cell>
          <cell r="W1628">
            <v>2017</v>
          </cell>
        </row>
        <row r="1629">
          <cell r="H1629" t="str">
            <v>1047200_3</v>
          </cell>
          <cell r="L1629" t="str">
            <v>SPETS</v>
          </cell>
          <cell r="V1629" t="str">
            <v>hea</v>
          </cell>
          <cell r="W1629">
            <v>2023</v>
          </cell>
        </row>
        <row r="1630">
          <cell r="H1630" t="str">
            <v>1101700_1</v>
          </cell>
          <cell r="L1630" t="str">
            <v>KALA</v>
          </cell>
          <cell r="V1630" t="str">
            <v>kesine</v>
          </cell>
          <cell r="W1630">
            <v>2019</v>
          </cell>
        </row>
        <row r="1631">
          <cell r="H1631" t="str">
            <v>1013700_3</v>
          </cell>
          <cell r="L1631" t="str">
            <v>KALA</v>
          </cell>
          <cell r="V1631" t="str">
            <v>hea</v>
          </cell>
          <cell r="W1631">
            <v>2024</v>
          </cell>
        </row>
        <row r="1632">
          <cell r="H1632" t="str">
            <v>2071200_1</v>
          </cell>
          <cell r="L1632" t="str">
            <v>KALA</v>
          </cell>
          <cell r="V1632" t="str">
            <v>väga hea</v>
          </cell>
          <cell r="W1632">
            <v>2024</v>
          </cell>
        </row>
        <row r="1633">
          <cell r="H1633" t="str">
            <v>1068200_2</v>
          </cell>
          <cell r="L1633" t="str">
            <v>FÜBE</v>
          </cell>
          <cell r="V1633" t="str">
            <v>väga hea</v>
          </cell>
          <cell r="W1633">
            <v>2024</v>
          </cell>
        </row>
        <row r="1634">
          <cell r="H1634" t="str">
            <v>1074600_4</v>
          </cell>
          <cell r="L1634" t="str">
            <v>SUSE</v>
          </cell>
          <cell r="V1634" t="str">
            <v>väga hea</v>
          </cell>
          <cell r="W1634">
            <v>2025</v>
          </cell>
        </row>
        <row r="1635">
          <cell r="H1635" t="str">
            <v>2088600_1</v>
          </cell>
          <cell r="L1635" t="str">
            <v>ÖSE</v>
          </cell>
          <cell r="V1635" t="str">
            <v>hea</v>
          </cell>
          <cell r="W1635">
            <v>2025</v>
          </cell>
        </row>
        <row r="1636">
          <cell r="H1636" t="str">
            <v>2070800_1</v>
          </cell>
          <cell r="L1636" t="str">
            <v>FÜPLA</v>
          </cell>
          <cell r="V1636" t="str">
            <v>väga hea</v>
          </cell>
          <cell r="W1636">
            <v>2025</v>
          </cell>
        </row>
        <row r="1637">
          <cell r="H1637" t="str">
            <v>2075600_1</v>
          </cell>
          <cell r="L1637" t="str">
            <v>FÜBE</v>
          </cell>
          <cell r="V1637" t="str">
            <v>hea</v>
          </cell>
          <cell r="W1637">
            <v>2025</v>
          </cell>
        </row>
        <row r="1638">
          <cell r="H1638" t="str">
            <v>1039600_1</v>
          </cell>
          <cell r="L1638" t="str">
            <v>MAFÜ</v>
          </cell>
          <cell r="V1638" t="str">
            <v>hea</v>
          </cell>
          <cell r="W1638">
            <v>2016</v>
          </cell>
        </row>
        <row r="1639">
          <cell r="H1639" t="str">
            <v>1104700_1</v>
          </cell>
          <cell r="L1639" t="str">
            <v>FÜBE</v>
          </cell>
          <cell r="V1639" t="str">
            <v>väga hea</v>
          </cell>
          <cell r="W1639">
            <v>2024</v>
          </cell>
        </row>
        <row r="1640">
          <cell r="H1640" t="str">
            <v>1030000_3</v>
          </cell>
          <cell r="L1640" t="str">
            <v>FÜBE</v>
          </cell>
          <cell r="V1640" t="str">
            <v>väga hea</v>
          </cell>
          <cell r="W1640">
            <v>2025</v>
          </cell>
        </row>
        <row r="1641">
          <cell r="H1641" t="str">
            <v>1082500_1</v>
          </cell>
          <cell r="L1641" t="str">
            <v>KALA</v>
          </cell>
          <cell r="V1641" t="str">
            <v>väga hea</v>
          </cell>
          <cell r="W1641">
            <v>2020</v>
          </cell>
        </row>
        <row r="1642">
          <cell r="H1642" t="str">
            <v>1110400_1</v>
          </cell>
          <cell r="L1642" t="str">
            <v>SUSE</v>
          </cell>
          <cell r="V1642" t="str">
            <v>hea</v>
          </cell>
          <cell r="W1642">
            <v>2019</v>
          </cell>
        </row>
        <row r="1643">
          <cell r="H1643" t="str">
            <v>2083800_1</v>
          </cell>
          <cell r="L1643" t="str">
            <v>FÜBE</v>
          </cell>
          <cell r="V1643" t="str">
            <v>hea</v>
          </cell>
          <cell r="W1643">
            <v>2024</v>
          </cell>
        </row>
        <row r="1644">
          <cell r="H1644" t="str">
            <v>1158000_2</v>
          </cell>
          <cell r="L1644" t="str">
            <v>SUSE</v>
          </cell>
          <cell r="V1644" t="str">
            <v>väga hea</v>
          </cell>
          <cell r="W1644">
            <v>2023</v>
          </cell>
        </row>
        <row r="1645">
          <cell r="H1645" t="str">
            <v>2075600_1</v>
          </cell>
          <cell r="L1645" t="str">
            <v>MAFÜ</v>
          </cell>
          <cell r="V1645" t="str">
            <v>kesine</v>
          </cell>
          <cell r="W1645">
            <v>2025</v>
          </cell>
        </row>
        <row r="1646">
          <cell r="H1646" t="str">
            <v>1075300_1</v>
          </cell>
          <cell r="L1646" t="str">
            <v>FÜKE</v>
          </cell>
          <cell r="V1646" t="str">
            <v>kesine</v>
          </cell>
          <cell r="W1646">
            <v>2022</v>
          </cell>
        </row>
        <row r="1647">
          <cell r="H1647" t="str">
            <v>1003000_2</v>
          </cell>
          <cell r="L1647" t="str">
            <v>SUSE</v>
          </cell>
          <cell r="V1647" t="str">
            <v>väga hea</v>
          </cell>
          <cell r="W1647">
            <v>2025</v>
          </cell>
        </row>
        <row r="1648">
          <cell r="H1648" t="str">
            <v>2005520_1</v>
          </cell>
          <cell r="L1648" t="str">
            <v>FÜBE</v>
          </cell>
          <cell r="V1648" t="str">
            <v>väga hea</v>
          </cell>
          <cell r="W1648">
            <v>2024</v>
          </cell>
        </row>
        <row r="1649">
          <cell r="H1649" t="str">
            <v>1003000_5</v>
          </cell>
          <cell r="L1649" t="str">
            <v>KALA</v>
          </cell>
          <cell r="V1649" t="str">
            <v>hea</v>
          </cell>
          <cell r="W1649">
            <v>2024</v>
          </cell>
        </row>
        <row r="1650">
          <cell r="H1650" t="str">
            <v>1128600_1</v>
          </cell>
          <cell r="L1650" t="str">
            <v>FÜBE</v>
          </cell>
          <cell r="V1650" t="str">
            <v>väga hea</v>
          </cell>
          <cell r="W1650">
            <v>2017</v>
          </cell>
        </row>
        <row r="1651">
          <cell r="H1651" t="str">
            <v>2105300_1</v>
          </cell>
          <cell r="L1651" t="str">
            <v>FÜPLA</v>
          </cell>
          <cell r="V1651" t="str">
            <v>väga hea</v>
          </cell>
          <cell r="W1651">
            <v>2025</v>
          </cell>
        </row>
        <row r="1652">
          <cell r="H1652" t="str">
            <v>1056900_2</v>
          </cell>
          <cell r="L1652" t="str">
            <v>FÜBE</v>
          </cell>
          <cell r="V1652" t="str">
            <v>väga hea</v>
          </cell>
          <cell r="W1652">
            <v>2025</v>
          </cell>
        </row>
        <row r="1653">
          <cell r="H1653" t="str">
            <v>1013700_2</v>
          </cell>
          <cell r="L1653" t="str">
            <v>SUSE</v>
          </cell>
          <cell r="V1653" t="str">
            <v>väga hea</v>
          </cell>
          <cell r="W1653">
            <v>2023</v>
          </cell>
        </row>
        <row r="1654">
          <cell r="H1654" t="str">
            <v>1074600_4</v>
          </cell>
          <cell r="L1654" t="str">
            <v>MAFÜ</v>
          </cell>
          <cell r="V1654" t="str">
            <v>hea</v>
          </cell>
          <cell r="W1654">
            <v>2025</v>
          </cell>
        </row>
        <row r="1655">
          <cell r="H1655" t="str">
            <v>1123500_2</v>
          </cell>
          <cell r="L1655" t="str">
            <v>FÜKE</v>
          </cell>
          <cell r="V1655" t="str">
            <v>hea</v>
          </cell>
          <cell r="W1655">
            <v>2025</v>
          </cell>
        </row>
        <row r="1656">
          <cell r="H1656" t="str">
            <v>1146800_2</v>
          </cell>
          <cell r="L1656" t="str">
            <v>FÜBE</v>
          </cell>
          <cell r="V1656" t="str">
            <v>väga hea</v>
          </cell>
          <cell r="W1656">
            <v>2023</v>
          </cell>
        </row>
        <row r="1657">
          <cell r="H1657" t="str">
            <v>1145400_2</v>
          </cell>
          <cell r="L1657" t="str">
            <v>FÜBE</v>
          </cell>
          <cell r="V1657" t="str">
            <v>hea</v>
          </cell>
          <cell r="W1657">
            <v>2025</v>
          </cell>
        </row>
        <row r="1658">
          <cell r="H1658" t="str">
            <v>2011500_1</v>
          </cell>
          <cell r="L1658" t="str">
            <v>FÜBE</v>
          </cell>
          <cell r="V1658" t="str">
            <v>hea</v>
          </cell>
          <cell r="W1658">
            <v>2025</v>
          </cell>
        </row>
        <row r="1659">
          <cell r="H1659" t="str">
            <v>1065700_1</v>
          </cell>
          <cell r="L1659" t="str">
            <v>MAFÜ</v>
          </cell>
          <cell r="V1659" t="str">
            <v>hea</v>
          </cell>
          <cell r="W1659">
            <v>2021</v>
          </cell>
        </row>
        <row r="1660">
          <cell r="H1660" t="str">
            <v>1123800_2</v>
          </cell>
          <cell r="L1660" t="str">
            <v>KALA</v>
          </cell>
          <cell r="V1660" t="str">
            <v>kesine</v>
          </cell>
          <cell r="W1660">
            <v>2024</v>
          </cell>
        </row>
        <row r="1661">
          <cell r="H1661" t="str">
            <v>2083800_1</v>
          </cell>
          <cell r="L1661" t="str">
            <v>SUSE</v>
          </cell>
          <cell r="V1661" t="str">
            <v>kesine</v>
          </cell>
          <cell r="W1661">
            <v>2025</v>
          </cell>
        </row>
        <row r="1662">
          <cell r="H1662" t="str">
            <v>2140300_1</v>
          </cell>
          <cell r="L1662" t="str">
            <v>FÜKE</v>
          </cell>
          <cell r="V1662" t="str">
            <v>hea</v>
          </cell>
          <cell r="W1662">
            <v>2025</v>
          </cell>
        </row>
        <row r="1663">
          <cell r="H1663" t="str">
            <v>2062820_1</v>
          </cell>
          <cell r="L1663" t="str">
            <v>HÜMO</v>
          </cell>
          <cell r="V1663" t="str">
            <v>hea</v>
          </cell>
          <cell r="W1663">
            <v>2020</v>
          </cell>
        </row>
        <row r="1664">
          <cell r="H1664" t="str">
            <v>1112700_2</v>
          </cell>
          <cell r="L1664" t="str">
            <v>FÜKE</v>
          </cell>
          <cell r="V1664" t="str">
            <v>väga hea</v>
          </cell>
          <cell r="W1664">
            <v>2023</v>
          </cell>
        </row>
        <row r="1665">
          <cell r="H1665" t="str">
            <v>1103400_1</v>
          </cell>
          <cell r="L1665" t="str">
            <v>MAFÜ</v>
          </cell>
          <cell r="V1665" t="str">
            <v>väga hea</v>
          </cell>
          <cell r="W1665">
            <v>2022</v>
          </cell>
        </row>
        <row r="1666">
          <cell r="H1666" t="str">
            <v>2073400_1</v>
          </cell>
          <cell r="L1666" t="str">
            <v>MAFÜ</v>
          </cell>
          <cell r="V1666" t="str">
            <v>hea</v>
          </cell>
          <cell r="W1666">
            <v>2023</v>
          </cell>
        </row>
        <row r="1667">
          <cell r="H1667" t="str">
            <v>1119200_1</v>
          </cell>
          <cell r="L1667" t="str">
            <v>SUSE</v>
          </cell>
          <cell r="V1667" t="str">
            <v>hea</v>
          </cell>
          <cell r="W1667">
            <v>2018</v>
          </cell>
        </row>
        <row r="1668">
          <cell r="H1668" t="str">
            <v>1132500_1</v>
          </cell>
          <cell r="L1668" t="str">
            <v>KALA</v>
          </cell>
          <cell r="V1668" t="str">
            <v>hea</v>
          </cell>
          <cell r="W1668">
            <v>2017</v>
          </cell>
        </row>
        <row r="1669">
          <cell r="H1669" t="str">
            <v>1122000_2</v>
          </cell>
          <cell r="L1669" t="str">
            <v>FÜBE</v>
          </cell>
          <cell r="V1669" t="str">
            <v>hea</v>
          </cell>
          <cell r="W1669">
            <v>2023</v>
          </cell>
        </row>
        <row r="1670">
          <cell r="H1670" t="str">
            <v>2126100_1</v>
          </cell>
          <cell r="L1670" t="str">
            <v>FÜKE</v>
          </cell>
          <cell r="V1670" t="str">
            <v>hea</v>
          </cell>
          <cell r="W1670">
            <v>2025</v>
          </cell>
        </row>
        <row r="1671">
          <cell r="H1671" t="str">
            <v>2075600_1</v>
          </cell>
          <cell r="L1671" t="str">
            <v>SUSE</v>
          </cell>
          <cell r="V1671" t="str">
            <v>väga halb</v>
          </cell>
          <cell r="W1671">
            <v>2025</v>
          </cell>
        </row>
        <row r="1672">
          <cell r="H1672" t="str">
            <v>1062200_4</v>
          </cell>
          <cell r="L1672" t="str">
            <v>FÜKE</v>
          </cell>
          <cell r="V1672" t="str">
            <v>hea</v>
          </cell>
          <cell r="W1672">
            <v>2025</v>
          </cell>
        </row>
        <row r="1673">
          <cell r="H1673" t="str">
            <v>1094500_2</v>
          </cell>
          <cell r="L1673" t="str">
            <v>ÖSE</v>
          </cell>
          <cell r="V1673" t="str">
            <v>kesine</v>
          </cell>
          <cell r="W1673">
            <v>2025</v>
          </cell>
        </row>
        <row r="1674">
          <cell r="H1674" t="str">
            <v>1165300_1</v>
          </cell>
          <cell r="L1674" t="str">
            <v>MAFÜ</v>
          </cell>
          <cell r="V1674" t="str">
            <v>kesine</v>
          </cell>
          <cell r="W1674">
            <v>2023</v>
          </cell>
        </row>
        <row r="1675">
          <cell r="H1675" t="str">
            <v>1166500_1</v>
          </cell>
          <cell r="L1675" t="str">
            <v>SUSE</v>
          </cell>
          <cell r="V1675" t="str">
            <v>kesine</v>
          </cell>
          <cell r="W1675">
            <v>2022</v>
          </cell>
        </row>
        <row r="1676">
          <cell r="H1676" t="str">
            <v>2051300_1</v>
          </cell>
          <cell r="L1676" t="str">
            <v>FÜPLA</v>
          </cell>
          <cell r="V1676" t="str">
            <v>hea</v>
          </cell>
          <cell r="W1676">
            <v>2024</v>
          </cell>
        </row>
        <row r="1677">
          <cell r="H1677" t="str">
            <v>1080400_1</v>
          </cell>
          <cell r="L1677" t="str">
            <v>FÜBE</v>
          </cell>
          <cell r="V1677" t="str">
            <v>väga hea</v>
          </cell>
          <cell r="W1677">
            <v>2021</v>
          </cell>
        </row>
        <row r="1678">
          <cell r="H1678" t="str">
            <v>1148700_3</v>
          </cell>
          <cell r="L1678" t="str">
            <v>FÜKE</v>
          </cell>
          <cell r="V1678" t="str">
            <v>väga hea</v>
          </cell>
          <cell r="W1678">
            <v>2025</v>
          </cell>
        </row>
        <row r="1679">
          <cell r="H1679" t="str">
            <v>1003000_5</v>
          </cell>
          <cell r="L1679" t="str">
            <v>FÜBE</v>
          </cell>
          <cell r="V1679" t="str">
            <v>hea</v>
          </cell>
          <cell r="W1679">
            <v>2025</v>
          </cell>
        </row>
        <row r="1680">
          <cell r="H1680" t="str">
            <v>2075600_2</v>
          </cell>
          <cell r="L1680" t="str">
            <v>FÜPLA</v>
          </cell>
          <cell r="V1680" t="str">
            <v>halb</v>
          </cell>
          <cell r="W1680">
            <v>2025</v>
          </cell>
        </row>
        <row r="1681">
          <cell r="H1681" t="str">
            <v>1129000_2</v>
          </cell>
          <cell r="L1681" t="str">
            <v>FÜKE</v>
          </cell>
          <cell r="V1681" t="str">
            <v>väga hea</v>
          </cell>
          <cell r="W1681">
            <v>2023</v>
          </cell>
        </row>
        <row r="1682">
          <cell r="H1682" t="str">
            <v>2001300_1</v>
          </cell>
          <cell r="L1682" t="str">
            <v>SPETS</v>
          </cell>
          <cell r="V1682" t="str">
            <v>hea</v>
          </cell>
          <cell r="W1682">
            <v>2024</v>
          </cell>
        </row>
        <row r="1683">
          <cell r="H1683" t="str">
            <v>2105300_1</v>
          </cell>
          <cell r="L1683" t="str">
            <v>FÜBE</v>
          </cell>
          <cell r="V1683" t="str">
            <v>väga hea</v>
          </cell>
          <cell r="W1683">
            <v>2025</v>
          </cell>
        </row>
        <row r="1684">
          <cell r="H1684" t="str">
            <v>2073400_1</v>
          </cell>
          <cell r="L1684" t="str">
            <v>FÜBE</v>
          </cell>
          <cell r="V1684" t="str">
            <v>väga hea</v>
          </cell>
          <cell r="W1684">
            <v>2023</v>
          </cell>
        </row>
        <row r="1685">
          <cell r="H1685" t="str">
            <v>1013700_3</v>
          </cell>
          <cell r="L1685" t="str">
            <v>MAFÜ-FÜBE</v>
          </cell>
          <cell r="V1685" t="str">
            <v>hea</v>
          </cell>
          <cell r="W1685">
            <v>2025</v>
          </cell>
        </row>
        <row r="1686">
          <cell r="H1686" t="str">
            <v>2155500_1</v>
          </cell>
          <cell r="L1686" t="str">
            <v>FÜBE</v>
          </cell>
          <cell r="V1686" t="str">
            <v>väga hea</v>
          </cell>
          <cell r="W1686">
            <v>2023</v>
          </cell>
        </row>
        <row r="1687">
          <cell r="H1687" t="str">
            <v>1080600_2</v>
          </cell>
          <cell r="L1687" t="str">
            <v>SUSE</v>
          </cell>
          <cell r="V1687" t="str">
            <v>väga hea</v>
          </cell>
          <cell r="W1687">
            <v>2024</v>
          </cell>
        </row>
        <row r="1688">
          <cell r="H1688" t="str">
            <v>1071900_1</v>
          </cell>
          <cell r="L1688" t="str">
            <v>SUSE</v>
          </cell>
          <cell r="V1688" t="str">
            <v>väga hea</v>
          </cell>
          <cell r="W1688">
            <v>2025</v>
          </cell>
        </row>
        <row r="1689">
          <cell r="H1689" t="str">
            <v>2082300_1</v>
          </cell>
          <cell r="L1689" t="str">
            <v>MAFÜ</v>
          </cell>
          <cell r="V1689" t="str">
            <v>hea</v>
          </cell>
          <cell r="W1689">
            <v>2023</v>
          </cell>
        </row>
        <row r="1690">
          <cell r="H1690" t="str">
            <v>1012100_2</v>
          </cell>
          <cell r="L1690" t="str">
            <v>SUSE</v>
          </cell>
          <cell r="V1690" t="str">
            <v>hea</v>
          </cell>
          <cell r="W1690">
            <v>2023</v>
          </cell>
        </row>
        <row r="1691">
          <cell r="H1691" t="str">
            <v>2133700_1</v>
          </cell>
          <cell r="L1691" t="str">
            <v>FÜKE</v>
          </cell>
          <cell r="V1691" t="str">
            <v>hea</v>
          </cell>
          <cell r="W1691">
            <v>2024</v>
          </cell>
        </row>
        <row r="1692">
          <cell r="H1692" t="str">
            <v>1061900_1</v>
          </cell>
          <cell r="L1692" t="str">
            <v>SUSE</v>
          </cell>
          <cell r="V1692" t="str">
            <v>kesine</v>
          </cell>
          <cell r="W1692">
            <v>2021</v>
          </cell>
        </row>
        <row r="1693">
          <cell r="H1693" t="str">
            <v>1119200_1</v>
          </cell>
          <cell r="L1693" t="str">
            <v>FÜBE</v>
          </cell>
          <cell r="V1693" t="str">
            <v>hea</v>
          </cell>
          <cell r="W1693">
            <v>2018</v>
          </cell>
        </row>
        <row r="1694">
          <cell r="H1694" t="str">
            <v>1057900_1</v>
          </cell>
          <cell r="L1694" t="str">
            <v>FÜBE</v>
          </cell>
          <cell r="V1694" t="str">
            <v>väga hea</v>
          </cell>
          <cell r="W1694">
            <v>2024</v>
          </cell>
        </row>
        <row r="1695">
          <cell r="H1695" t="str">
            <v>2122400_1</v>
          </cell>
          <cell r="L1695" t="str">
            <v>FÜKE</v>
          </cell>
          <cell r="V1695" t="str">
            <v>hea</v>
          </cell>
          <cell r="W1695">
            <v>2025</v>
          </cell>
        </row>
        <row r="1696">
          <cell r="H1696" t="str">
            <v>1125900_1</v>
          </cell>
          <cell r="L1696" t="str">
            <v>FÜBE</v>
          </cell>
          <cell r="V1696" t="str">
            <v>hea</v>
          </cell>
          <cell r="W1696">
            <v>2023</v>
          </cell>
        </row>
        <row r="1697">
          <cell r="H1697" t="str">
            <v>2071200_1</v>
          </cell>
          <cell r="L1697" t="str">
            <v>FÜPLA</v>
          </cell>
          <cell r="V1697" t="str">
            <v>väga hea</v>
          </cell>
          <cell r="W1697">
            <v>2024</v>
          </cell>
        </row>
        <row r="1698">
          <cell r="H1698" t="str">
            <v>2075600_1</v>
          </cell>
          <cell r="L1698" t="str">
            <v>FÜPLA</v>
          </cell>
          <cell r="V1698" t="str">
            <v>halb</v>
          </cell>
          <cell r="W1698">
            <v>2025</v>
          </cell>
        </row>
        <row r="1699">
          <cell r="H1699" t="str">
            <v>2083800_1</v>
          </cell>
          <cell r="L1699" t="str">
            <v>SUSE</v>
          </cell>
          <cell r="V1699" t="str">
            <v>kesine</v>
          </cell>
          <cell r="W1699">
            <v>2025</v>
          </cell>
        </row>
        <row r="1700">
          <cell r="H1700" t="str">
            <v>1000200_2</v>
          </cell>
          <cell r="L1700" t="str">
            <v>MAFÜ-FÜBE</v>
          </cell>
          <cell r="V1700" t="str">
            <v>kesine</v>
          </cell>
          <cell r="W1700">
            <v>2024</v>
          </cell>
        </row>
        <row r="1701">
          <cell r="H1701" t="str">
            <v>2028300_1</v>
          </cell>
          <cell r="L1701" t="str">
            <v>SUSE</v>
          </cell>
          <cell r="V1701" t="str">
            <v>kesine</v>
          </cell>
          <cell r="W1701">
            <v>2025</v>
          </cell>
        </row>
        <row r="1702">
          <cell r="H1702" t="str">
            <v>1065800_1</v>
          </cell>
          <cell r="L1702" t="str">
            <v>FÜKE</v>
          </cell>
          <cell r="V1702" t="str">
            <v>kesine</v>
          </cell>
          <cell r="W1702">
            <v>2016</v>
          </cell>
        </row>
        <row r="1703">
          <cell r="H1703" t="str">
            <v>1145400_2</v>
          </cell>
          <cell r="L1703" t="str">
            <v>MAFÜ</v>
          </cell>
          <cell r="V1703" t="str">
            <v>väga hea</v>
          </cell>
          <cell r="W1703">
            <v>2025</v>
          </cell>
        </row>
        <row r="1704">
          <cell r="H1704" t="str">
            <v>1089200_4</v>
          </cell>
          <cell r="L1704" t="str">
            <v>SUSE</v>
          </cell>
          <cell r="V1704" t="str">
            <v>väga hea</v>
          </cell>
          <cell r="W1704">
            <v>2025</v>
          </cell>
        </row>
        <row r="1705">
          <cell r="H1705" t="str">
            <v>2065600_1</v>
          </cell>
          <cell r="L1705" t="str">
            <v>SUSE</v>
          </cell>
          <cell r="V1705" t="str">
            <v>kesine</v>
          </cell>
          <cell r="W1705">
            <v>2020</v>
          </cell>
        </row>
        <row r="1706">
          <cell r="H1706" t="str">
            <v>1110400_1</v>
          </cell>
          <cell r="L1706" t="str">
            <v>FÜKE</v>
          </cell>
          <cell r="V1706" t="str">
            <v>kesine</v>
          </cell>
          <cell r="W1706">
            <v>2019</v>
          </cell>
        </row>
        <row r="1707">
          <cell r="H1707" t="str">
            <v>2075600_2</v>
          </cell>
          <cell r="L1707" t="str">
            <v>MAFÜ</v>
          </cell>
          <cell r="V1707" t="str">
            <v>kesine</v>
          </cell>
          <cell r="W1707">
            <v>2025</v>
          </cell>
        </row>
        <row r="1708">
          <cell r="H1708" t="str">
            <v>2028300_1</v>
          </cell>
          <cell r="L1708" t="str">
            <v>FÜBE</v>
          </cell>
          <cell r="V1708" t="str">
            <v>väga hea</v>
          </cell>
          <cell r="W1708">
            <v>2025</v>
          </cell>
        </row>
        <row r="1709">
          <cell r="H1709" t="str">
            <v>1079200_2</v>
          </cell>
          <cell r="L1709" t="str">
            <v>SUSE</v>
          </cell>
          <cell r="V1709" t="str">
            <v>väga hea</v>
          </cell>
          <cell r="W1709">
            <v>2025</v>
          </cell>
        </row>
        <row r="1710">
          <cell r="H1710" t="str">
            <v>1074600_4</v>
          </cell>
          <cell r="L1710" t="str">
            <v>MAFÜ-FÜBE</v>
          </cell>
          <cell r="V1710" t="str">
            <v>hea</v>
          </cell>
          <cell r="W1710">
            <v>2025</v>
          </cell>
        </row>
        <row r="1711">
          <cell r="H1711" t="str">
            <v>1149600_2</v>
          </cell>
          <cell r="L1711" t="str">
            <v>ÖSE</v>
          </cell>
          <cell r="V1711" t="str">
            <v>halb</v>
          </cell>
          <cell r="W1711">
            <v>2018</v>
          </cell>
        </row>
        <row r="1712">
          <cell r="H1712" t="str">
            <v>2083800_1</v>
          </cell>
          <cell r="L1712" t="str">
            <v>FÜKE</v>
          </cell>
          <cell r="V1712" t="str">
            <v>hea</v>
          </cell>
          <cell r="W1712">
            <v>2025</v>
          </cell>
        </row>
        <row r="1713">
          <cell r="H1713" t="str">
            <v>1134700_2</v>
          </cell>
          <cell r="L1713" t="str">
            <v>MAFÜ-FÜBE</v>
          </cell>
          <cell r="V1713" t="str">
            <v>väga hea</v>
          </cell>
          <cell r="W1713">
            <v>2025</v>
          </cell>
        </row>
        <row r="1714">
          <cell r="H1714" t="str">
            <v>1114200_2</v>
          </cell>
          <cell r="L1714" t="str">
            <v>KESE</v>
          </cell>
          <cell r="V1714" t="str">
            <v>halb</v>
          </cell>
          <cell r="W1714">
            <v>2024</v>
          </cell>
        </row>
        <row r="1715">
          <cell r="H1715" t="str">
            <v>1145400_2</v>
          </cell>
          <cell r="L1715" t="str">
            <v>MAFÜ</v>
          </cell>
          <cell r="V1715" t="str">
            <v>väga hea</v>
          </cell>
          <cell r="W1715">
            <v>2025</v>
          </cell>
        </row>
        <row r="1716">
          <cell r="H1716" t="str">
            <v>2123600_1</v>
          </cell>
          <cell r="L1716" t="str">
            <v>SUSE</v>
          </cell>
          <cell r="V1716" t="str">
            <v>väga hea</v>
          </cell>
          <cell r="W1716">
            <v>2025</v>
          </cell>
        </row>
        <row r="1717">
          <cell r="H1717" t="str">
            <v>1079200_2</v>
          </cell>
          <cell r="L1717" t="str">
            <v>FÜBE</v>
          </cell>
          <cell r="V1717" t="str">
            <v>väga hea</v>
          </cell>
          <cell r="W1717">
            <v>2025</v>
          </cell>
        </row>
        <row r="1718">
          <cell r="H1718" t="str">
            <v>1080600_2</v>
          </cell>
          <cell r="L1718" t="str">
            <v>SUSE</v>
          </cell>
          <cell r="V1718" t="str">
            <v>väga hea</v>
          </cell>
          <cell r="W1718">
            <v>2024</v>
          </cell>
        </row>
        <row r="1719">
          <cell r="H1719" t="str">
            <v>1056900_2</v>
          </cell>
          <cell r="L1719" t="str">
            <v>MAFÜ-FÜBE</v>
          </cell>
          <cell r="V1719" t="str">
            <v>hea</v>
          </cell>
          <cell r="W1719">
            <v>2025</v>
          </cell>
        </row>
        <row r="1720">
          <cell r="H1720" t="str">
            <v>1159700_1</v>
          </cell>
          <cell r="L1720" t="str">
            <v>MAFÜ</v>
          </cell>
          <cell r="V1720" t="str">
            <v>väga hea</v>
          </cell>
          <cell r="W1720">
            <v>2025</v>
          </cell>
        </row>
        <row r="1721">
          <cell r="H1721" t="str">
            <v>1104700_1</v>
          </cell>
          <cell r="L1721" t="str">
            <v>KALA</v>
          </cell>
          <cell r="V1721" t="str">
            <v>hea</v>
          </cell>
          <cell r="W1721">
            <v>2025</v>
          </cell>
        </row>
        <row r="1722">
          <cell r="H1722" t="str">
            <v>1072900_1</v>
          </cell>
          <cell r="L1722" t="str">
            <v>MAFÜ</v>
          </cell>
          <cell r="V1722" t="str">
            <v>hea</v>
          </cell>
          <cell r="W1722">
            <v>2023</v>
          </cell>
        </row>
        <row r="1723">
          <cell r="H1723" t="str">
            <v>2075600_1</v>
          </cell>
          <cell r="L1723" t="str">
            <v>MAFÜ</v>
          </cell>
          <cell r="V1723" t="str">
            <v>kesine</v>
          </cell>
          <cell r="W1723">
            <v>2025</v>
          </cell>
        </row>
        <row r="1724">
          <cell r="H1724" t="str">
            <v>2136000_1</v>
          </cell>
          <cell r="L1724" t="str">
            <v>FÜPLA</v>
          </cell>
          <cell r="V1724" t="str">
            <v>hea</v>
          </cell>
          <cell r="W1724">
            <v>2025</v>
          </cell>
        </row>
        <row r="1725">
          <cell r="H1725" t="str">
            <v>2129700_1</v>
          </cell>
          <cell r="L1725" t="str">
            <v>ÖSE</v>
          </cell>
          <cell r="V1725" t="str">
            <v>hea</v>
          </cell>
          <cell r="W1725">
            <v>2025</v>
          </cell>
        </row>
        <row r="1726">
          <cell r="H1726" t="str">
            <v>1130700_2</v>
          </cell>
          <cell r="L1726" t="str">
            <v>MAFÜ</v>
          </cell>
          <cell r="V1726" t="str">
            <v>hea</v>
          </cell>
          <cell r="W1726">
            <v>2017</v>
          </cell>
        </row>
        <row r="1727">
          <cell r="H1727" t="str">
            <v>1106100_1</v>
          </cell>
          <cell r="L1727" t="str">
            <v>SUSE</v>
          </cell>
          <cell r="V1727" t="str">
            <v>hea</v>
          </cell>
          <cell r="W1727">
            <v>2025</v>
          </cell>
        </row>
        <row r="1728">
          <cell r="H1728" t="str">
            <v>2028300_1</v>
          </cell>
          <cell r="L1728" t="str">
            <v>FÜPLA</v>
          </cell>
          <cell r="V1728" t="str">
            <v>väga hea</v>
          </cell>
          <cell r="W1728">
            <v>2025</v>
          </cell>
        </row>
        <row r="1729">
          <cell r="H1729" t="str">
            <v>2028300_1</v>
          </cell>
          <cell r="L1729" t="str">
            <v>FÜPLA</v>
          </cell>
          <cell r="V1729" t="str">
            <v>väga hea</v>
          </cell>
          <cell r="W1729">
            <v>2025</v>
          </cell>
        </row>
        <row r="1730">
          <cell r="H1730" t="str">
            <v>1125700_2</v>
          </cell>
          <cell r="L1730" t="str">
            <v>MAFÜ</v>
          </cell>
          <cell r="V1730" t="str">
            <v>väga hea</v>
          </cell>
          <cell r="W1730">
            <v>2023</v>
          </cell>
        </row>
        <row r="1731">
          <cell r="H1731" t="str">
            <v>2075600_1</v>
          </cell>
          <cell r="L1731" t="str">
            <v>FÜKE</v>
          </cell>
          <cell r="V1731" t="str">
            <v>kesine</v>
          </cell>
          <cell r="W1731">
            <v>2025</v>
          </cell>
        </row>
        <row r="1732">
          <cell r="H1732" t="str">
            <v>1129000_2</v>
          </cell>
          <cell r="L1732" t="str">
            <v>FÜKE</v>
          </cell>
          <cell r="V1732" t="str">
            <v>väga hea</v>
          </cell>
          <cell r="W1732">
            <v>2023</v>
          </cell>
        </row>
        <row r="1733">
          <cell r="H1733" t="str">
            <v>2075600_1</v>
          </cell>
          <cell r="L1733" t="str">
            <v>SUSE</v>
          </cell>
          <cell r="V1733" t="str">
            <v>väga halb</v>
          </cell>
          <cell r="W1733">
            <v>2025</v>
          </cell>
        </row>
        <row r="1734">
          <cell r="H1734" t="str">
            <v>1067300_1</v>
          </cell>
          <cell r="L1734" t="str">
            <v>FÜBE</v>
          </cell>
          <cell r="V1734" t="str">
            <v>hea</v>
          </cell>
          <cell r="W1734">
            <v>2021</v>
          </cell>
        </row>
        <row r="1735">
          <cell r="H1735" t="str">
            <v>1012100_3</v>
          </cell>
          <cell r="L1735" t="str">
            <v>FÜBE</v>
          </cell>
          <cell r="V1735" t="str">
            <v>kesine</v>
          </cell>
          <cell r="W1735">
            <v>2025</v>
          </cell>
        </row>
        <row r="1736">
          <cell r="H1736" t="str">
            <v>2123600_1</v>
          </cell>
          <cell r="L1736" t="str">
            <v>SPETS</v>
          </cell>
          <cell r="V1736" t="str">
            <v>hea</v>
          </cell>
          <cell r="W1736">
            <v>2025</v>
          </cell>
        </row>
        <row r="1737">
          <cell r="H1737" t="str">
            <v>1058700_1</v>
          </cell>
          <cell r="L1737" t="str">
            <v>MAFÜ</v>
          </cell>
          <cell r="V1737" t="str">
            <v>hea</v>
          </cell>
          <cell r="W1737">
            <v>2021</v>
          </cell>
        </row>
        <row r="1738">
          <cell r="H1738" t="str">
            <v>1044400_2</v>
          </cell>
          <cell r="L1738" t="str">
            <v>MAFÜ</v>
          </cell>
          <cell r="V1738" t="str">
            <v>hea</v>
          </cell>
          <cell r="W1738">
            <v>2024</v>
          </cell>
        </row>
        <row r="1739">
          <cell r="H1739" t="str">
            <v>1096100_2</v>
          </cell>
          <cell r="L1739" t="str">
            <v>FÜKE</v>
          </cell>
          <cell r="V1739" t="str">
            <v>hea</v>
          </cell>
          <cell r="W1739">
            <v>2025</v>
          </cell>
        </row>
        <row r="1740">
          <cell r="H1740" t="str">
            <v>2005500_1</v>
          </cell>
          <cell r="L1740" t="str">
            <v>FÜKE</v>
          </cell>
          <cell r="V1740" t="str">
            <v>hea</v>
          </cell>
          <cell r="W1740">
            <v>2024</v>
          </cell>
        </row>
        <row r="1741">
          <cell r="H1741" t="str">
            <v>1131600_4</v>
          </cell>
          <cell r="L1741" t="str">
            <v>KALA</v>
          </cell>
          <cell r="V1741" t="str">
            <v>kesine</v>
          </cell>
          <cell r="W1741">
            <v>2023</v>
          </cell>
        </row>
        <row r="1742">
          <cell r="H1742" t="str">
            <v>1013700_2</v>
          </cell>
          <cell r="L1742" t="str">
            <v>KALA</v>
          </cell>
          <cell r="V1742" t="str">
            <v>kesine</v>
          </cell>
          <cell r="W1742">
            <v>2023</v>
          </cell>
        </row>
        <row r="1743">
          <cell r="H1743" t="str">
            <v>1110400_3</v>
          </cell>
          <cell r="L1743" t="str">
            <v>MAFÜ</v>
          </cell>
          <cell r="V1743" t="str">
            <v>hea</v>
          </cell>
          <cell r="W1743">
            <v>2024</v>
          </cell>
        </row>
        <row r="1744">
          <cell r="H1744" t="str">
            <v>2083800_1</v>
          </cell>
          <cell r="L1744" t="str">
            <v>SUSE</v>
          </cell>
          <cell r="V1744" t="str">
            <v>kesine</v>
          </cell>
          <cell r="W1744">
            <v>2025</v>
          </cell>
        </row>
        <row r="1745">
          <cell r="H1745" t="str">
            <v>2006020_1</v>
          </cell>
          <cell r="L1745" t="str">
            <v>FÜBE</v>
          </cell>
          <cell r="V1745" t="str">
            <v>väga hea</v>
          </cell>
          <cell r="W1745">
            <v>2024</v>
          </cell>
        </row>
        <row r="1746">
          <cell r="H1746" t="str">
            <v>2136600_1</v>
          </cell>
          <cell r="L1746" t="str">
            <v>FÜBE</v>
          </cell>
          <cell r="V1746" t="str">
            <v>väga hea</v>
          </cell>
          <cell r="W1746">
            <v>2023</v>
          </cell>
        </row>
        <row r="1747">
          <cell r="H1747" t="str">
            <v>1164300_1</v>
          </cell>
          <cell r="L1747" t="str">
            <v>SPETS</v>
          </cell>
          <cell r="V1747" t="str">
            <v>halb</v>
          </cell>
          <cell r="W1747">
            <v>2024</v>
          </cell>
        </row>
        <row r="1748">
          <cell r="H1748" t="str">
            <v>1080600_2</v>
          </cell>
          <cell r="L1748" t="str">
            <v>SUSE</v>
          </cell>
          <cell r="V1748" t="str">
            <v>väga hea</v>
          </cell>
          <cell r="W1748">
            <v>2024</v>
          </cell>
        </row>
        <row r="1749">
          <cell r="H1749" t="str">
            <v>1094500_2</v>
          </cell>
          <cell r="L1749" t="str">
            <v>MAFÜ</v>
          </cell>
          <cell r="V1749" t="str">
            <v>hea</v>
          </cell>
          <cell r="W1749">
            <v>2025</v>
          </cell>
        </row>
        <row r="1750">
          <cell r="H1750" t="str">
            <v>1018200_1</v>
          </cell>
          <cell r="L1750" t="str">
            <v>FÜBE</v>
          </cell>
          <cell r="V1750" t="str">
            <v>väga hea</v>
          </cell>
          <cell r="W1750">
            <v>2016</v>
          </cell>
        </row>
        <row r="1751">
          <cell r="H1751" t="str">
            <v>2114800_1</v>
          </cell>
          <cell r="L1751" t="str">
            <v>FÜPLA</v>
          </cell>
          <cell r="V1751" t="str">
            <v>hea</v>
          </cell>
          <cell r="W1751">
            <v>2023</v>
          </cell>
        </row>
        <row r="1752">
          <cell r="H1752" t="str">
            <v>2085400_1</v>
          </cell>
          <cell r="L1752" t="str">
            <v>FÜBE</v>
          </cell>
          <cell r="V1752" t="str">
            <v>väga hea</v>
          </cell>
          <cell r="W1752">
            <v>2020</v>
          </cell>
        </row>
        <row r="1753">
          <cell r="H1753" t="str">
            <v>1047200_3</v>
          </cell>
          <cell r="L1753" t="str">
            <v>SUSE</v>
          </cell>
          <cell r="V1753" t="str">
            <v>hea</v>
          </cell>
          <cell r="W1753">
            <v>2023</v>
          </cell>
        </row>
        <row r="1754">
          <cell r="H1754" t="str">
            <v>1113100_1</v>
          </cell>
          <cell r="L1754" t="str">
            <v>ÖSE</v>
          </cell>
          <cell r="V1754" t="str">
            <v>kesine</v>
          </cell>
          <cell r="W1754">
            <v>2017</v>
          </cell>
        </row>
        <row r="1755">
          <cell r="H1755" t="str">
            <v>2083800_1</v>
          </cell>
          <cell r="L1755" t="str">
            <v>SUSE</v>
          </cell>
          <cell r="V1755" t="str">
            <v>kesine</v>
          </cell>
          <cell r="W1755">
            <v>2025</v>
          </cell>
        </row>
        <row r="1756">
          <cell r="H1756" t="str">
            <v>1134700_2</v>
          </cell>
          <cell r="L1756" t="str">
            <v>FÜBE</v>
          </cell>
          <cell r="V1756" t="str">
            <v>väga hea</v>
          </cell>
          <cell r="W1756">
            <v>2025</v>
          </cell>
        </row>
        <row r="1757">
          <cell r="H1757" t="str">
            <v>1061800_1</v>
          </cell>
          <cell r="L1757" t="str">
            <v>MAFÜ</v>
          </cell>
          <cell r="V1757" t="str">
            <v>väga hea</v>
          </cell>
          <cell r="W1757">
            <v>2021</v>
          </cell>
        </row>
        <row r="1758">
          <cell r="H1758" t="str">
            <v>1145400_1</v>
          </cell>
          <cell r="L1758" t="str">
            <v>KALA</v>
          </cell>
          <cell r="V1758" t="str">
            <v>väga hea</v>
          </cell>
          <cell r="W1758">
            <v>2017</v>
          </cell>
        </row>
        <row r="1759">
          <cell r="H1759" t="str">
            <v>1159300_1</v>
          </cell>
          <cell r="L1759" t="str">
            <v>KALA</v>
          </cell>
          <cell r="V1759" t="str">
            <v>hea</v>
          </cell>
          <cell r="W1759">
            <v>2017</v>
          </cell>
        </row>
        <row r="1760">
          <cell r="H1760" t="str">
            <v>2014100_1</v>
          </cell>
          <cell r="L1760" t="str">
            <v>FÜBE</v>
          </cell>
          <cell r="V1760" t="str">
            <v>väga hea</v>
          </cell>
          <cell r="W1760">
            <v>2025</v>
          </cell>
        </row>
        <row r="1761">
          <cell r="H1761" t="str">
            <v>1018300_1</v>
          </cell>
          <cell r="L1761" t="str">
            <v>SPETS</v>
          </cell>
          <cell r="V1761" t="str">
            <v>halb</v>
          </cell>
          <cell r="W1761">
            <v>2024</v>
          </cell>
        </row>
        <row r="1762">
          <cell r="H1762" t="str">
            <v>2098500_1</v>
          </cell>
          <cell r="L1762" t="str">
            <v>KESE</v>
          </cell>
          <cell r="V1762" t="str">
            <v>halb</v>
          </cell>
          <cell r="W1762">
            <v>2023</v>
          </cell>
        </row>
        <row r="1763">
          <cell r="H1763" t="str">
            <v>1150100_1</v>
          </cell>
          <cell r="L1763" t="str">
            <v>FÜKE</v>
          </cell>
          <cell r="V1763" t="str">
            <v>kesine</v>
          </cell>
          <cell r="W1763">
            <v>2023</v>
          </cell>
        </row>
        <row r="1764">
          <cell r="H1764" t="str">
            <v>2070800_1</v>
          </cell>
          <cell r="L1764" t="str">
            <v>FÜPLA</v>
          </cell>
          <cell r="V1764" t="str">
            <v>väga hea</v>
          </cell>
          <cell r="W1764">
            <v>2025</v>
          </cell>
        </row>
        <row r="1765">
          <cell r="H1765" t="str">
            <v>1150800_2</v>
          </cell>
          <cell r="L1765" t="str">
            <v>KALA</v>
          </cell>
          <cell r="V1765" t="str">
            <v>hea</v>
          </cell>
          <cell r="W1765">
            <v>2023</v>
          </cell>
        </row>
        <row r="1766">
          <cell r="H1766" t="str">
            <v>2065100_1</v>
          </cell>
          <cell r="L1766" t="str">
            <v>FÜBE</v>
          </cell>
          <cell r="V1766" t="str">
            <v>väga hea</v>
          </cell>
          <cell r="W1766">
            <v>2025</v>
          </cell>
        </row>
        <row r="1767">
          <cell r="H1767" t="str">
            <v>2140300_1</v>
          </cell>
          <cell r="L1767" t="str">
            <v>FÜPLA</v>
          </cell>
          <cell r="V1767" t="str">
            <v>väga hea</v>
          </cell>
          <cell r="W1767">
            <v>2025</v>
          </cell>
        </row>
        <row r="1768">
          <cell r="H1768" t="str">
            <v>1122000_1</v>
          </cell>
          <cell r="L1768" t="str">
            <v>SUSE</v>
          </cell>
          <cell r="V1768" t="str">
            <v>kesine</v>
          </cell>
          <cell r="W1768">
            <v>2019</v>
          </cell>
        </row>
        <row r="1769">
          <cell r="H1769" t="str">
            <v>1066100_1</v>
          </cell>
          <cell r="L1769" t="str">
            <v>SUSE</v>
          </cell>
          <cell r="V1769" t="str">
            <v>väga hea</v>
          </cell>
          <cell r="W1769">
            <v>2020</v>
          </cell>
        </row>
        <row r="1770">
          <cell r="H1770" t="str">
            <v>1119600_1</v>
          </cell>
          <cell r="L1770" t="str">
            <v>FÜBE</v>
          </cell>
          <cell r="V1770" t="str">
            <v>väga hea</v>
          </cell>
          <cell r="W1770">
            <v>2017</v>
          </cell>
        </row>
        <row r="1771">
          <cell r="H1771" t="str">
            <v>1039600_2</v>
          </cell>
          <cell r="L1771" t="str">
            <v>ÖSE</v>
          </cell>
          <cell r="V1771" t="str">
            <v>hea</v>
          </cell>
          <cell r="W1771">
            <v>2025</v>
          </cell>
        </row>
        <row r="1772">
          <cell r="H1772" t="str">
            <v>2075600_1</v>
          </cell>
          <cell r="L1772" t="str">
            <v>FÜPLA</v>
          </cell>
          <cell r="V1772" t="str">
            <v>halb</v>
          </cell>
          <cell r="W1772">
            <v>2025</v>
          </cell>
        </row>
        <row r="1773">
          <cell r="H1773" t="str">
            <v>1149600_2</v>
          </cell>
          <cell r="L1773" t="str">
            <v>FÜBE</v>
          </cell>
          <cell r="V1773" t="str">
            <v>väga hea</v>
          </cell>
          <cell r="W1773">
            <v>2017</v>
          </cell>
        </row>
        <row r="1774">
          <cell r="H1774" t="str">
            <v>2114800_1</v>
          </cell>
          <cell r="L1774" t="str">
            <v>SUSE</v>
          </cell>
          <cell r="V1774" t="str">
            <v>hea</v>
          </cell>
          <cell r="W1774">
            <v>2023</v>
          </cell>
        </row>
        <row r="1775">
          <cell r="H1775" t="str">
            <v>1057900_1</v>
          </cell>
          <cell r="L1775" t="str">
            <v>SUSE</v>
          </cell>
          <cell r="V1775" t="str">
            <v>väga hea</v>
          </cell>
          <cell r="W1775">
            <v>2024</v>
          </cell>
        </row>
        <row r="1776">
          <cell r="H1776" t="str">
            <v>2048700_1</v>
          </cell>
          <cell r="L1776" t="str">
            <v>KALA</v>
          </cell>
          <cell r="V1776" t="str">
            <v>kesine</v>
          </cell>
          <cell r="W1776">
            <v>2024</v>
          </cell>
        </row>
        <row r="1777">
          <cell r="H1777" t="str">
            <v>1068200_2</v>
          </cell>
          <cell r="L1777" t="str">
            <v>MAFÜ-FÜBE</v>
          </cell>
          <cell r="V1777" t="str">
            <v>hea</v>
          </cell>
          <cell r="W1777">
            <v>2024</v>
          </cell>
        </row>
        <row r="1778">
          <cell r="H1778" t="str">
            <v>1008200_3</v>
          </cell>
          <cell r="L1778" t="str">
            <v>SUSE</v>
          </cell>
          <cell r="V1778" t="str">
            <v>väga hea</v>
          </cell>
          <cell r="W1778">
            <v>2025</v>
          </cell>
        </row>
        <row r="1779">
          <cell r="H1779" t="str">
            <v>1060900_1</v>
          </cell>
          <cell r="L1779" t="str">
            <v>SUSE</v>
          </cell>
          <cell r="V1779" t="str">
            <v>halb</v>
          </cell>
          <cell r="W1779">
            <v>2021</v>
          </cell>
        </row>
        <row r="1780">
          <cell r="H1780" t="str">
            <v>1145400_2</v>
          </cell>
          <cell r="L1780" t="str">
            <v>SUSE</v>
          </cell>
          <cell r="V1780" t="str">
            <v>väga hea</v>
          </cell>
          <cell r="W1780">
            <v>2025</v>
          </cell>
        </row>
        <row r="1781">
          <cell r="H1781" t="str">
            <v>1072900_1</v>
          </cell>
          <cell r="L1781" t="str">
            <v>SUSE</v>
          </cell>
          <cell r="V1781" t="str">
            <v>väga hea</v>
          </cell>
          <cell r="W1781">
            <v>2023</v>
          </cell>
        </row>
        <row r="1782">
          <cell r="H1782" t="str">
            <v>1062200_1</v>
          </cell>
          <cell r="L1782" t="str">
            <v>FÜBE</v>
          </cell>
          <cell r="V1782" t="str">
            <v>kesine</v>
          </cell>
          <cell r="W1782">
            <v>2025</v>
          </cell>
        </row>
        <row r="1783">
          <cell r="H1783" t="str">
            <v>2082800_1</v>
          </cell>
          <cell r="L1783" t="str">
            <v>SUSE</v>
          </cell>
          <cell r="V1783" t="str">
            <v>hea</v>
          </cell>
          <cell r="W1783">
            <v>2023</v>
          </cell>
        </row>
        <row r="1784">
          <cell r="H1784" t="str">
            <v>2075600_2</v>
          </cell>
          <cell r="L1784" t="str">
            <v>KESE</v>
          </cell>
          <cell r="V1784" t="str">
            <v>hea</v>
          </cell>
          <cell r="W1784">
            <v>2025</v>
          </cell>
        </row>
        <row r="1785">
          <cell r="H1785" t="str">
            <v>1092200_1</v>
          </cell>
          <cell r="L1785" t="str">
            <v>SUSE</v>
          </cell>
          <cell r="V1785" t="str">
            <v>väga hea</v>
          </cell>
          <cell r="W1785">
            <v>2025</v>
          </cell>
        </row>
        <row r="1786">
          <cell r="H1786" t="str">
            <v>1101700_2</v>
          </cell>
          <cell r="L1786" t="str">
            <v>SUSE</v>
          </cell>
          <cell r="V1786" t="str">
            <v>väga hea</v>
          </cell>
          <cell r="W1786">
            <v>2025</v>
          </cell>
        </row>
        <row r="1787">
          <cell r="H1787" t="str">
            <v>1072900_1</v>
          </cell>
          <cell r="L1787" t="str">
            <v>MAFÜ</v>
          </cell>
          <cell r="V1787" t="str">
            <v>hea</v>
          </cell>
          <cell r="W1787">
            <v>2023</v>
          </cell>
        </row>
        <row r="1788">
          <cell r="H1788" t="str">
            <v>2052800_1</v>
          </cell>
          <cell r="L1788" t="str">
            <v>SUSE</v>
          </cell>
          <cell r="V1788" t="str">
            <v>väga hea</v>
          </cell>
          <cell r="W1788">
            <v>2025</v>
          </cell>
        </row>
        <row r="1789">
          <cell r="H1789" t="str">
            <v>1095500_1</v>
          </cell>
          <cell r="L1789" t="str">
            <v>KESE</v>
          </cell>
          <cell r="V1789" t="str">
            <v>hea</v>
          </cell>
          <cell r="W1789">
            <v>2024</v>
          </cell>
        </row>
        <row r="1790">
          <cell r="H1790" t="str">
            <v>2003900_1</v>
          </cell>
          <cell r="L1790" t="str">
            <v>ÖSE</v>
          </cell>
          <cell r="V1790" t="str">
            <v>kesine</v>
          </cell>
          <cell r="W1790">
            <v>2025</v>
          </cell>
        </row>
        <row r="1791">
          <cell r="H1791" t="str">
            <v>1101700_2</v>
          </cell>
          <cell r="L1791" t="str">
            <v>SUSE</v>
          </cell>
          <cell r="V1791" t="str">
            <v>väga hea</v>
          </cell>
          <cell r="W1791">
            <v>2025</v>
          </cell>
        </row>
        <row r="1792">
          <cell r="H1792" t="str">
            <v>2126200_1</v>
          </cell>
          <cell r="L1792" t="str">
            <v>KESE</v>
          </cell>
          <cell r="V1792" t="str">
            <v>halb</v>
          </cell>
          <cell r="W1792">
            <v>2023</v>
          </cell>
        </row>
        <row r="1793">
          <cell r="H1793" t="str">
            <v>1123500_2</v>
          </cell>
          <cell r="L1793" t="str">
            <v>MAFÜ</v>
          </cell>
          <cell r="V1793" t="str">
            <v>hea</v>
          </cell>
          <cell r="W1793">
            <v>2024</v>
          </cell>
        </row>
        <row r="1794">
          <cell r="H1794" t="str">
            <v>1077900_2</v>
          </cell>
          <cell r="L1794" t="str">
            <v>KALA</v>
          </cell>
          <cell r="V1794" t="str">
            <v>hea</v>
          </cell>
          <cell r="W1794">
            <v>2023</v>
          </cell>
        </row>
        <row r="1795">
          <cell r="H1795" t="str">
            <v>2083800_1</v>
          </cell>
          <cell r="L1795" t="str">
            <v>FÜBE</v>
          </cell>
          <cell r="V1795" t="str">
            <v>hea</v>
          </cell>
          <cell r="W1795">
            <v>2024</v>
          </cell>
        </row>
        <row r="1796">
          <cell r="H1796" t="str">
            <v>1125900_1</v>
          </cell>
          <cell r="L1796" t="str">
            <v>KALA</v>
          </cell>
          <cell r="V1796" t="str">
            <v>hea</v>
          </cell>
          <cell r="W1796">
            <v>2023</v>
          </cell>
        </row>
        <row r="1797">
          <cell r="H1797" t="str">
            <v>1104700_1</v>
          </cell>
          <cell r="L1797" t="str">
            <v>FÜKE</v>
          </cell>
          <cell r="V1797" t="str">
            <v>väga hea</v>
          </cell>
          <cell r="W1797">
            <v>2025</v>
          </cell>
        </row>
        <row r="1798">
          <cell r="H1798" t="str">
            <v>2051340_1</v>
          </cell>
          <cell r="L1798" t="str">
            <v>FÜBE</v>
          </cell>
          <cell r="V1798" t="str">
            <v>hea</v>
          </cell>
          <cell r="W1798">
            <v>2024</v>
          </cell>
        </row>
        <row r="1799">
          <cell r="H1799" t="str">
            <v>2083800_1</v>
          </cell>
          <cell r="L1799" t="str">
            <v>FÜPLA</v>
          </cell>
          <cell r="V1799" t="str">
            <v>hea</v>
          </cell>
          <cell r="W1799">
            <v>2025</v>
          </cell>
        </row>
        <row r="1800">
          <cell r="H1800" t="str">
            <v>2028300_1</v>
          </cell>
          <cell r="L1800" t="str">
            <v>FÜBE</v>
          </cell>
          <cell r="V1800" t="str">
            <v>väga hea</v>
          </cell>
          <cell r="W1800">
            <v>2025</v>
          </cell>
        </row>
        <row r="1801">
          <cell r="H1801" t="str">
            <v>2124100_1</v>
          </cell>
          <cell r="L1801" t="str">
            <v>SUSE</v>
          </cell>
          <cell r="V1801" t="str">
            <v>hea</v>
          </cell>
          <cell r="W1801">
            <v>2023</v>
          </cell>
        </row>
        <row r="1802">
          <cell r="H1802" t="str">
            <v>1124100_2</v>
          </cell>
          <cell r="L1802" t="str">
            <v>FÜKE</v>
          </cell>
          <cell r="V1802" t="str">
            <v>väga hea</v>
          </cell>
          <cell r="W1802">
            <v>2023</v>
          </cell>
        </row>
        <row r="1803">
          <cell r="H1803" t="str">
            <v>1068200_2</v>
          </cell>
          <cell r="L1803" t="str">
            <v>ÖSE</v>
          </cell>
          <cell r="V1803" t="str">
            <v>kesine</v>
          </cell>
          <cell r="W1803">
            <v>2025</v>
          </cell>
        </row>
        <row r="1804">
          <cell r="H1804" t="str">
            <v>2075600_1</v>
          </cell>
          <cell r="L1804" t="str">
            <v>FÜBE</v>
          </cell>
          <cell r="V1804" t="str">
            <v>hea</v>
          </cell>
          <cell r="W1804">
            <v>2025</v>
          </cell>
        </row>
        <row r="1805">
          <cell r="H1805" t="str">
            <v>1074600_4</v>
          </cell>
          <cell r="L1805" t="str">
            <v>FÜBE</v>
          </cell>
          <cell r="V1805" t="str">
            <v>hea</v>
          </cell>
          <cell r="W1805">
            <v>2025</v>
          </cell>
        </row>
        <row r="1806">
          <cell r="H1806" t="str">
            <v>2105300_1</v>
          </cell>
          <cell r="L1806" t="str">
            <v>SUSE</v>
          </cell>
          <cell r="V1806" t="str">
            <v>väga hea</v>
          </cell>
          <cell r="W1806">
            <v>2025</v>
          </cell>
        </row>
        <row r="1807">
          <cell r="H1807" t="str">
            <v>2155200_1</v>
          </cell>
          <cell r="L1807" t="str">
            <v>SUSE</v>
          </cell>
          <cell r="V1807" t="str">
            <v>hea</v>
          </cell>
          <cell r="W1807">
            <v>2017</v>
          </cell>
        </row>
        <row r="1808">
          <cell r="H1808" t="str">
            <v>1134700_2</v>
          </cell>
          <cell r="L1808" t="str">
            <v>FÜBE</v>
          </cell>
          <cell r="V1808" t="str">
            <v>väga hea</v>
          </cell>
          <cell r="W1808">
            <v>2025</v>
          </cell>
        </row>
        <row r="1809">
          <cell r="H1809" t="str">
            <v>1123500_1</v>
          </cell>
          <cell r="L1809" t="str">
            <v>FÜKE</v>
          </cell>
          <cell r="V1809" t="str">
            <v>väga hea</v>
          </cell>
          <cell r="W1809">
            <v>2024</v>
          </cell>
        </row>
        <row r="1810">
          <cell r="H1810" t="str">
            <v>2025700_1</v>
          </cell>
          <cell r="L1810" t="str">
            <v>HÜMO</v>
          </cell>
          <cell r="V1810" t="str">
            <v>hea</v>
          </cell>
          <cell r="W1810">
            <v>2025</v>
          </cell>
        </row>
        <row r="1811">
          <cell r="H1811" t="str">
            <v>1101700_2</v>
          </cell>
          <cell r="L1811" t="str">
            <v>KALA</v>
          </cell>
          <cell r="V1811" t="str">
            <v>kesine</v>
          </cell>
          <cell r="W1811">
            <v>2024</v>
          </cell>
        </row>
        <row r="1812">
          <cell r="H1812" t="str">
            <v>1107000_3</v>
          </cell>
          <cell r="L1812" t="str">
            <v>KALA</v>
          </cell>
          <cell r="V1812" t="str">
            <v>hea</v>
          </cell>
          <cell r="W1812">
            <v>2025</v>
          </cell>
        </row>
        <row r="1813">
          <cell r="H1813" t="str">
            <v>1071900_1</v>
          </cell>
          <cell r="L1813" t="str">
            <v>FÜBE</v>
          </cell>
          <cell r="V1813" t="str">
            <v>hea</v>
          </cell>
          <cell r="W1813">
            <v>2025</v>
          </cell>
        </row>
        <row r="1814">
          <cell r="H1814" t="str">
            <v>1104700_1</v>
          </cell>
          <cell r="L1814" t="str">
            <v>SUSE</v>
          </cell>
          <cell r="V1814" t="str">
            <v>väga hea</v>
          </cell>
          <cell r="W1814">
            <v>2024</v>
          </cell>
        </row>
        <row r="1815">
          <cell r="H1815" t="str">
            <v>2005910_1</v>
          </cell>
          <cell r="L1815" t="str">
            <v>FÜPLA</v>
          </cell>
          <cell r="V1815" t="str">
            <v>hea</v>
          </cell>
          <cell r="W1815">
            <v>2025</v>
          </cell>
        </row>
        <row r="1816">
          <cell r="H1816" t="str">
            <v>1127400_3</v>
          </cell>
          <cell r="L1816" t="str">
            <v>MAFÜ</v>
          </cell>
          <cell r="V1816" t="str">
            <v>väga hea</v>
          </cell>
          <cell r="W1816">
            <v>2023</v>
          </cell>
        </row>
        <row r="1817">
          <cell r="H1817" t="str">
            <v>2071500_1</v>
          </cell>
          <cell r="L1817" t="str">
            <v>MAFÜ</v>
          </cell>
          <cell r="V1817" t="str">
            <v>kesine</v>
          </cell>
          <cell r="W1817">
            <v>2024</v>
          </cell>
        </row>
        <row r="1818">
          <cell r="H1818" t="str">
            <v>1013700_3</v>
          </cell>
          <cell r="L1818" t="str">
            <v>SUSE</v>
          </cell>
          <cell r="V1818" t="str">
            <v>väga hea</v>
          </cell>
          <cell r="W1818">
            <v>2025</v>
          </cell>
        </row>
        <row r="1819">
          <cell r="H1819" t="str">
            <v>1041500_1</v>
          </cell>
          <cell r="L1819" t="str">
            <v>SUSE</v>
          </cell>
          <cell r="V1819" t="str">
            <v>kesine</v>
          </cell>
          <cell r="W1819">
            <v>2022</v>
          </cell>
        </row>
        <row r="1820">
          <cell r="H1820" t="str">
            <v>2057100_1</v>
          </cell>
          <cell r="L1820" t="str">
            <v>FÜBE</v>
          </cell>
          <cell r="V1820" t="str">
            <v>väga hea</v>
          </cell>
          <cell r="W1820">
            <v>2023</v>
          </cell>
        </row>
        <row r="1821">
          <cell r="H1821" t="str">
            <v>1162700_1</v>
          </cell>
          <cell r="L1821" t="str">
            <v>SUSE</v>
          </cell>
          <cell r="V1821" t="str">
            <v>kesine</v>
          </cell>
          <cell r="W1821">
            <v>2018</v>
          </cell>
        </row>
        <row r="1822">
          <cell r="H1822" t="str">
            <v>1107000_2</v>
          </cell>
          <cell r="L1822" t="str">
            <v>SUSE</v>
          </cell>
          <cell r="V1822" t="str">
            <v>väga hea</v>
          </cell>
          <cell r="W1822">
            <v>2024</v>
          </cell>
        </row>
        <row r="1823">
          <cell r="H1823" t="str">
            <v>1013700_2</v>
          </cell>
          <cell r="L1823" t="str">
            <v>MAFÜ</v>
          </cell>
          <cell r="V1823" t="str">
            <v>väga hea</v>
          </cell>
          <cell r="W1823">
            <v>2023</v>
          </cell>
        </row>
        <row r="1824">
          <cell r="H1824" t="str">
            <v>1107000_1</v>
          </cell>
          <cell r="L1824" t="str">
            <v>KALA</v>
          </cell>
          <cell r="V1824" t="str">
            <v>väga hea</v>
          </cell>
          <cell r="W1824">
            <v>2024</v>
          </cell>
        </row>
        <row r="1825">
          <cell r="H1825" t="str">
            <v>2075600_1</v>
          </cell>
          <cell r="L1825" t="str">
            <v>FÜBE</v>
          </cell>
          <cell r="V1825" t="str">
            <v>hea</v>
          </cell>
          <cell r="W1825">
            <v>2025</v>
          </cell>
        </row>
        <row r="1826">
          <cell r="H1826" t="str">
            <v>2129700_1</v>
          </cell>
          <cell r="L1826" t="str">
            <v>FÜPLA</v>
          </cell>
          <cell r="V1826" t="str">
            <v>hea</v>
          </cell>
          <cell r="W1826">
            <v>2025</v>
          </cell>
        </row>
        <row r="1827">
          <cell r="H1827" t="str">
            <v>1154800_5</v>
          </cell>
          <cell r="L1827" t="str">
            <v>MAFÜ</v>
          </cell>
          <cell r="V1827" t="str">
            <v>hea</v>
          </cell>
          <cell r="W1827">
            <v>2023</v>
          </cell>
        </row>
        <row r="1828">
          <cell r="H1828" t="str">
            <v>2100600_1</v>
          </cell>
          <cell r="L1828" t="str">
            <v>MAFÜ</v>
          </cell>
          <cell r="V1828" t="str">
            <v>kesine</v>
          </cell>
          <cell r="W1828">
            <v>2023</v>
          </cell>
        </row>
        <row r="1829">
          <cell r="H1829" t="str">
            <v>2073400_1</v>
          </cell>
          <cell r="L1829" t="str">
            <v>SUSE</v>
          </cell>
          <cell r="V1829" t="str">
            <v>väga hea</v>
          </cell>
          <cell r="W1829">
            <v>2023</v>
          </cell>
        </row>
        <row r="1830">
          <cell r="H1830" t="str">
            <v>1043400_1</v>
          </cell>
          <cell r="L1830" t="str">
            <v>KALA</v>
          </cell>
          <cell r="V1830" t="str">
            <v>kesine</v>
          </cell>
          <cell r="W1830">
            <v>2016</v>
          </cell>
        </row>
        <row r="1831">
          <cell r="H1831" t="str">
            <v>1087000_1</v>
          </cell>
          <cell r="L1831" t="str">
            <v>FÜBE</v>
          </cell>
          <cell r="V1831" t="str">
            <v>väga hea</v>
          </cell>
          <cell r="W1831">
            <v>2025</v>
          </cell>
        </row>
        <row r="1832">
          <cell r="H1832" t="str">
            <v>1085700_1</v>
          </cell>
          <cell r="L1832" t="str">
            <v>ÖSE</v>
          </cell>
          <cell r="V1832" t="str">
            <v>hea</v>
          </cell>
          <cell r="W1832">
            <v>2025</v>
          </cell>
        </row>
        <row r="1833">
          <cell r="H1833" t="str">
            <v>1164300_1</v>
          </cell>
          <cell r="L1833" t="str">
            <v>ÖSE</v>
          </cell>
          <cell r="V1833" t="str">
            <v>kesine</v>
          </cell>
          <cell r="W1833">
            <v>2024</v>
          </cell>
        </row>
        <row r="1834">
          <cell r="H1834" t="str">
            <v>2078730_1</v>
          </cell>
          <cell r="L1834" t="str">
            <v>SUSE</v>
          </cell>
          <cell r="V1834" t="str">
            <v>kesine</v>
          </cell>
          <cell r="W1834">
            <v>2024</v>
          </cell>
        </row>
        <row r="1835">
          <cell r="H1835" t="str">
            <v>2065200_1</v>
          </cell>
          <cell r="L1835" t="str">
            <v>FÜBE</v>
          </cell>
          <cell r="V1835" t="str">
            <v>väga hea</v>
          </cell>
          <cell r="W1835">
            <v>2016</v>
          </cell>
        </row>
        <row r="1836">
          <cell r="H1836" t="str">
            <v>2088600_1</v>
          </cell>
          <cell r="L1836" t="str">
            <v>FÜPLA</v>
          </cell>
          <cell r="V1836" t="str">
            <v>väga hea</v>
          </cell>
          <cell r="W1836">
            <v>2025</v>
          </cell>
        </row>
        <row r="1837">
          <cell r="H1837" t="str">
            <v>2084300_1</v>
          </cell>
          <cell r="L1837" t="str">
            <v>ÖSE</v>
          </cell>
          <cell r="V1837" t="str">
            <v>kesine</v>
          </cell>
          <cell r="W1837">
            <v>2025</v>
          </cell>
        </row>
        <row r="1838">
          <cell r="H1838" t="str">
            <v>1131600_3</v>
          </cell>
          <cell r="L1838" t="str">
            <v>FÜKE</v>
          </cell>
          <cell r="V1838" t="str">
            <v>väga hea</v>
          </cell>
          <cell r="W1838">
            <v>2023</v>
          </cell>
        </row>
        <row r="1839">
          <cell r="H1839" t="str">
            <v>1146800_2</v>
          </cell>
          <cell r="L1839" t="str">
            <v>KALA</v>
          </cell>
          <cell r="V1839" t="str">
            <v>hea</v>
          </cell>
          <cell r="W1839">
            <v>2023</v>
          </cell>
        </row>
        <row r="1840">
          <cell r="H1840" t="str">
            <v>1063800_1</v>
          </cell>
          <cell r="L1840" t="str">
            <v>SUSE</v>
          </cell>
          <cell r="V1840" t="str">
            <v>hea</v>
          </cell>
          <cell r="W1840">
            <v>2021</v>
          </cell>
        </row>
        <row r="1841">
          <cell r="H1841" t="str">
            <v>1021500_1</v>
          </cell>
          <cell r="L1841" t="str">
            <v>FÜBE</v>
          </cell>
          <cell r="V1841" t="str">
            <v>hea</v>
          </cell>
          <cell r="W1841">
            <v>2016</v>
          </cell>
        </row>
        <row r="1842">
          <cell r="H1842" t="str">
            <v>1144000_1</v>
          </cell>
          <cell r="L1842" t="str">
            <v>FÜKE</v>
          </cell>
          <cell r="V1842" t="str">
            <v>kesine</v>
          </cell>
          <cell r="W1842">
            <v>2017</v>
          </cell>
        </row>
        <row r="1843">
          <cell r="H1843" t="str">
            <v>1032100_1</v>
          </cell>
          <cell r="L1843" t="str">
            <v>FÜKE</v>
          </cell>
          <cell r="V1843" t="str">
            <v>hea</v>
          </cell>
          <cell r="W1843">
            <v>2025</v>
          </cell>
        </row>
        <row r="1844">
          <cell r="H1844" t="str">
            <v>1044400_2</v>
          </cell>
          <cell r="L1844" t="str">
            <v>SPETS</v>
          </cell>
          <cell r="V1844" t="str">
            <v>hea</v>
          </cell>
          <cell r="W1844">
            <v>2023</v>
          </cell>
        </row>
        <row r="1845">
          <cell r="H1845" t="str">
            <v>1073700_1</v>
          </cell>
          <cell r="L1845" t="str">
            <v>SUSE</v>
          </cell>
          <cell r="V1845" t="str">
            <v>kesine</v>
          </cell>
          <cell r="W1845">
            <v>2021</v>
          </cell>
        </row>
        <row r="1846">
          <cell r="H1846" t="str">
            <v>1062200_1</v>
          </cell>
          <cell r="L1846" t="str">
            <v>KALA</v>
          </cell>
          <cell r="V1846" t="str">
            <v>hea</v>
          </cell>
          <cell r="W1846">
            <v>2025</v>
          </cell>
        </row>
        <row r="1847">
          <cell r="H1847" t="str">
            <v>1075600_1</v>
          </cell>
          <cell r="L1847" t="str">
            <v>MAFÜ-FÜBE</v>
          </cell>
          <cell r="V1847" t="str">
            <v>hea</v>
          </cell>
          <cell r="W1847">
            <v>2025</v>
          </cell>
        </row>
        <row r="1848">
          <cell r="H1848" t="str">
            <v>2075600_1</v>
          </cell>
          <cell r="L1848" t="str">
            <v>FÜKE</v>
          </cell>
          <cell r="V1848" t="str">
            <v>kesine</v>
          </cell>
          <cell r="W1848">
            <v>2025</v>
          </cell>
        </row>
        <row r="1849">
          <cell r="H1849" t="str">
            <v>2083800_1</v>
          </cell>
          <cell r="L1849" t="str">
            <v>SUSE</v>
          </cell>
          <cell r="V1849" t="str">
            <v>kesine</v>
          </cell>
          <cell r="W1849">
            <v>2025</v>
          </cell>
        </row>
        <row r="1850">
          <cell r="H1850" t="str">
            <v>1047200_2</v>
          </cell>
          <cell r="L1850" t="str">
            <v>FÜKE</v>
          </cell>
          <cell r="V1850" t="str">
            <v>hea</v>
          </cell>
          <cell r="W1850">
            <v>2025</v>
          </cell>
        </row>
        <row r="1851">
          <cell r="H1851" t="str">
            <v>1094500_2</v>
          </cell>
          <cell r="L1851" t="str">
            <v>SUSE</v>
          </cell>
          <cell r="V1851" t="str">
            <v>väga hea</v>
          </cell>
          <cell r="W1851">
            <v>2025</v>
          </cell>
        </row>
        <row r="1852">
          <cell r="H1852" t="str">
            <v>2075600_2</v>
          </cell>
          <cell r="L1852" t="str">
            <v>FÜBE</v>
          </cell>
          <cell r="V1852" t="str">
            <v>hea</v>
          </cell>
          <cell r="W1852">
            <v>2025</v>
          </cell>
        </row>
        <row r="1853">
          <cell r="H1853" t="str">
            <v>1008200_3</v>
          </cell>
          <cell r="L1853" t="str">
            <v>ÖSE</v>
          </cell>
          <cell r="V1853" t="str">
            <v>kesine</v>
          </cell>
          <cell r="W1853">
            <v>2025</v>
          </cell>
        </row>
        <row r="1854">
          <cell r="H1854" t="str">
            <v>1127400_2</v>
          </cell>
          <cell r="L1854" t="str">
            <v>MAFÜ</v>
          </cell>
          <cell r="V1854" t="str">
            <v>väga hea</v>
          </cell>
          <cell r="W1854">
            <v>2017</v>
          </cell>
        </row>
        <row r="1855">
          <cell r="H1855" t="str">
            <v>1094500_2</v>
          </cell>
          <cell r="L1855" t="str">
            <v>FÜBE</v>
          </cell>
          <cell r="V1855" t="str">
            <v>hea</v>
          </cell>
          <cell r="W1855">
            <v>2025</v>
          </cell>
        </row>
        <row r="1856">
          <cell r="H1856" t="str">
            <v>1145400_2</v>
          </cell>
          <cell r="L1856" t="str">
            <v>FÜBE</v>
          </cell>
          <cell r="V1856" t="str">
            <v>hea</v>
          </cell>
          <cell r="W1856">
            <v>2025</v>
          </cell>
        </row>
        <row r="1857">
          <cell r="H1857" t="str">
            <v>2075600_1</v>
          </cell>
          <cell r="L1857" t="str">
            <v>FÜBE</v>
          </cell>
          <cell r="V1857" t="str">
            <v>hea</v>
          </cell>
          <cell r="W1857">
            <v>2025</v>
          </cell>
        </row>
        <row r="1858">
          <cell r="H1858" t="str">
            <v>1030000_2</v>
          </cell>
          <cell r="L1858" t="str">
            <v>KALA</v>
          </cell>
          <cell r="V1858" t="str">
            <v>kesine</v>
          </cell>
          <cell r="W1858">
            <v>2024</v>
          </cell>
        </row>
        <row r="1859">
          <cell r="H1859" t="str">
            <v>1144000_1</v>
          </cell>
          <cell r="L1859" t="str">
            <v>MAFÜ</v>
          </cell>
          <cell r="V1859" t="str">
            <v>väga hea</v>
          </cell>
          <cell r="W1859">
            <v>2017</v>
          </cell>
        </row>
        <row r="1860">
          <cell r="H1860" t="str">
            <v>2078730_1</v>
          </cell>
          <cell r="L1860" t="str">
            <v>FÜBE</v>
          </cell>
          <cell r="V1860" t="str">
            <v>hea</v>
          </cell>
          <cell r="W1860">
            <v>2024</v>
          </cell>
        </row>
        <row r="1861">
          <cell r="H1861" t="str">
            <v>1089200_4</v>
          </cell>
          <cell r="L1861" t="str">
            <v>MAFÜ</v>
          </cell>
          <cell r="V1861" t="str">
            <v>kesine</v>
          </cell>
          <cell r="W1861">
            <v>2025</v>
          </cell>
        </row>
        <row r="1862">
          <cell r="H1862" t="str">
            <v>1096100_2</v>
          </cell>
          <cell r="L1862" t="str">
            <v>SUSE</v>
          </cell>
          <cell r="V1862" t="str">
            <v>väga hea</v>
          </cell>
          <cell r="W1862">
            <v>2025</v>
          </cell>
        </row>
        <row r="1863">
          <cell r="H1863" t="str">
            <v>2065100_1</v>
          </cell>
          <cell r="L1863" t="str">
            <v>FÜBE</v>
          </cell>
          <cell r="V1863" t="str">
            <v>väga hea</v>
          </cell>
          <cell r="W1863">
            <v>2025</v>
          </cell>
        </row>
        <row r="1864">
          <cell r="H1864" t="str">
            <v>1062800_1</v>
          </cell>
          <cell r="L1864" t="str">
            <v>SUSE</v>
          </cell>
          <cell r="V1864" t="str">
            <v>hea</v>
          </cell>
          <cell r="W1864">
            <v>2021</v>
          </cell>
        </row>
        <row r="1865">
          <cell r="H1865" t="str">
            <v>2075600_1</v>
          </cell>
          <cell r="L1865" t="str">
            <v>FÜBE</v>
          </cell>
          <cell r="V1865" t="str">
            <v>hea</v>
          </cell>
          <cell r="W1865">
            <v>2025</v>
          </cell>
        </row>
        <row r="1866">
          <cell r="H1866" t="str">
            <v>1013700_3</v>
          </cell>
          <cell r="L1866" t="str">
            <v>FÜBE</v>
          </cell>
          <cell r="V1866" t="str">
            <v>hea</v>
          </cell>
          <cell r="W1866">
            <v>2025</v>
          </cell>
        </row>
        <row r="1867">
          <cell r="H1867" t="str">
            <v>1135000_1</v>
          </cell>
          <cell r="L1867" t="str">
            <v>SUSE</v>
          </cell>
          <cell r="V1867" t="str">
            <v>väga hea</v>
          </cell>
          <cell r="W1867">
            <v>2019</v>
          </cell>
        </row>
        <row r="1868">
          <cell r="H1868" t="str">
            <v>1137300_1</v>
          </cell>
          <cell r="L1868" t="str">
            <v>FÜKE</v>
          </cell>
          <cell r="V1868" t="str">
            <v>väga hea</v>
          </cell>
          <cell r="W1868">
            <v>2022</v>
          </cell>
        </row>
        <row r="1869">
          <cell r="H1869" t="str">
            <v>2098500_1</v>
          </cell>
          <cell r="L1869" t="str">
            <v>SUSE</v>
          </cell>
          <cell r="V1869" t="str">
            <v>hea</v>
          </cell>
          <cell r="W1869">
            <v>2023</v>
          </cell>
        </row>
        <row r="1870">
          <cell r="H1870" t="str">
            <v>1030000_2</v>
          </cell>
          <cell r="L1870" t="str">
            <v>KALA</v>
          </cell>
          <cell r="V1870" t="str">
            <v>kesine</v>
          </cell>
          <cell r="W1870">
            <v>2024</v>
          </cell>
        </row>
        <row r="1871">
          <cell r="H1871" t="str">
            <v>1148100_2</v>
          </cell>
          <cell r="L1871" t="str">
            <v>SUSE</v>
          </cell>
          <cell r="V1871" t="str">
            <v>väga hea</v>
          </cell>
          <cell r="W1871">
            <v>2025</v>
          </cell>
        </row>
        <row r="1872">
          <cell r="H1872" t="str">
            <v>1165300_1</v>
          </cell>
          <cell r="L1872" t="str">
            <v>SUSE</v>
          </cell>
          <cell r="V1872" t="str">
            <v>kesine</v>
          </cell>
          <cell r="W1872">
            <v>2023</v>
          </cell>
        </row>
        <row r="1873">
          <cell r="H1873" t="str">
            <v>2088620_1</v>
          </cell>
          <cell r="L1873" t="str">
            <v>MAFÜ</v>
          </cell>
          <cell r="V1873" t="str">
            <v>kesine</v>
          </cell>
          <cell r="W1873">
            <v>2018</v>
          </cell>
        </row>
        <row r="1874">
          <cell r="H1874" t="str">
            <v>1112700_1</v>
          </cell>
          <cell r="L1874" t="str">
            <v>FÜBE</v>
          </cell>
          <cell r="V1874" t="str">
            <v>väga hea</v>
          </cell>
          <cell r="W1874">
            <v>2025</v>
          </cell>
        </row>
        <row r="1875">
          <cell r="H1875" t="str">
            <v>2083800_1</v>
          </cell>
          <cell r="L1875" t="str">
            <v>FÜPLA</v>
          </cell>
          <cell r="V1875" t="str">
            <v>hea</v>
          </cell>
          <cell r="W1875">
            <v>2025</v>
          </cell>
        </row>
        <row r="1876">
          <cell r="H1876" t="str">
            <v>1135000_1</v>
          </cell>
          <cell r="L1876" t="str">
            <v>SUSE</v>
          </cell>
          <cell r="V1876" t="str">
            <v>väga hea</v>
          </cell>
          <cell r="W1876">
            <v>2019</v>
          </cell>
        </row>
        <row r="1877">
          <cell r="H1877" t="str">
            <v>2005910_1</v>
          </cell>
          <cell r="L1877" t="str">
            <v>FÜBE</v>
          </cell>
          <cell r="V1877" t="str">
            <v>väga hea</v>
          </cell>
          <cell r="W1877">
            <v>2025</v>
          </cell>
        </row>
        <row r="1878">
          <cell r="H1878" t="str">
            <v>1111500_1</v>
          </cell>
          <cell r="L1878" t="str">
            <v>FÜBE</v>
          </cell>
          <cell r="V1878" t="str">
            <v>väga hea</v>
          </cell>
          <cell r="W1878">
            <v>2019</v>
          </cell>
        </row>
        <row r="1879">
          <cell r="H1879" t="str">
            <v>2075600_1</v>
          </cell>
          <cell r="L1879" t="str">
            <v>KOOND</v>
          </cell>
          <cell r="V1879" t="str">
            <v>halb</v>
          </cell>
          <cell r="W1879">
            <v>2024</v>
          </cell>
        </row>
        <row r="1880">
          <cell r="H1880" t="str">
            <v>1154800_3</v>
          </cell>
          <cell r="L1880" t="str">
            <v>FÜBE</v>
          </cell>
          <cell r="V1880" t="str">
            <v>hea</v>
          </cell>
          <cell r="W1880">
            <v>2017</v>
          </cell>
        </row>
        <row r="1881">
          <cell r="H1881" t="str">
            <v>1089200_4</v>
          </cell>
          <cell r="L1881" t="str">
            <v>FÜKE</v>
          </cell>
          <cell r="V1881" t="str">
            <v>hea</v>
          </cell>
          <cell r="W1881">
            <v>2025</v>
          </cell>
        </row>
        <row r="1882">
          <cell r="H1882" t="str">
            <v>1067800_1</v>
          </cell>
          <cell r="L1882" t="str">
            <v>MAFÜ</v>
          </cell>
          <cell r="V1882" t="str">
            <v>hea</v>
          </cell>
          <cell r="W1882">
            <v>2024</v>
          </cell>
        </row>
        <row r="1883">
          <cell r="H1883" t="str">
            <v>1134400_1</v>
          </cell>
          <cell r="L1883" t="str">
            <v>FÜBE</v>
          </cell>
          <cell r="V1883" t="str">
            <v>hea</v>
          </cell>
          <cell r="W1883">
            <v>2019</v>
          </cell>
        </row>
        <row r="1884">
          <cell r="H1884" t="str">
            <v>1013700_3</v>
          </cell>
          <cell r="L1884" t="str">
            <v>MAFÜ</v>
          </cell>
          <cell r="V1884" t="str">
            <v>hea</v>
          </cell>
          <cell r="W1884">
            <v>2025</v>
          </cell>
        </row>
        <row r="1885">
          <cell r="H1885" t="str">
            <v>2122400_1</v>
          </cell>
          <cell r="L1885" t="str">
            <v>FÜBE</v>
          </cell>
          <cell r="V1885" t="str">
            <v>väga hea</v>
          </cell>
          <cell r="W1885">
            <v>2023</v>
          </cell>
        </row>
        <row r="1886">
          <cell r="H1886" t="str">
            <v>2056900_1</v>
          </cell>
          <cell r="L1886" t="str">
            <v>ÖSE</v>
          </cell>
          <cell r="V1886" t="str">
            <v>kesine</v>
          </cell>
          <cell r="W1886">
            <v>2023</v>
          </cell>
        </row>
        <row r="1887">
          <cell r="H1887" t="str">
            <v>1067000_2</v>
          </cell>
          <cell r="L1887" t="str">
            <v>FÜBE</v>
          </cell>
          <cell r="V1887" t="str">
            <v>väga hea</v>
          </cell>
          <cell r="W1887">
            <v>2021</v>
          </cell>
        </row>
        <row r="1888">
          <cell r="H1888" t="str">
            <v>1105000_1</v>
          </cell>
          <cell r="L1888" t="str">
            <v>FÜBE</v>
          </cell>
          <cell r="V1888" t="str">
            <v>hea</v>
          </cell>
          <cell r="W1888">
            <v>2025</v>
          </cell>
        </row>
        <row r="1889">
          <cell r="H1889" t="str">
            <v>1122000_1</v>
          </cell>
          <cell r="L1889" t="str">
            <v>ÖSE</v>
          </cell>
          <cell r="V1889" t="str">
            <v>hea</v>
          </cell>
          <cell r="W1889">
            <v>2017</v>
          </cell>
        </row>
        <row r="1890">
          <cell r="H1890" t="str">
            <v>1140700_1</v>
          </cell>
          <cell r="L1890" t="str">
            <v>FÜKE</v>
          </cell>
          <cell r="V1890" t="str">
            <v>väga hea</v>
          </cell>
          <cell r="W1890">
            <v>2022</v>
          </cell>
        </row>
        <row r="1891">
          <cell r="H1891" t="str">
            <v>1011100_2</v>
          </cell>
          <cell r="L1891" t="str">
            <v>MAFÜ-FÜBE</v>
          </cell>
          <cell r="V1891" t="str">
            <v>hea</v>
          </cell>
          <cell r="W1891">
            <v>2024</v>
          </cell>
        </row>
        <row r="1892">
          <cell r="H1892" t="str">
            <v>2001600_1</v>
          </cell>
          <cell r="L1892" t="str">
            <v>SUSE</v>
          </cell>
          <cell r="V1892" t="str">
            <v>väga hea</v>
          </cell>
          <cell r="W1892">
            <v>2024</v>
          </cell>
        </row>
        <row r="1893">
          <cell r="H1893" t="str">
            <v>1096100_2</v>
          </cell>
          <cell r="L1893" t="str">
            <v>MAFÜ</v>
          </cell>
          <cell r="V1893" t="str">
            <v>hea</v>
          </cell>
          <cell r="W1893">
            <v>2025</v>
          </cell>
        </row>
        <row r="1894">
          <cell r="H1894" t="str">
            <v>2088700_1</v>
          </cell>
          <cell r="L1894" t="str">
            <v>FÜPLA</v>
          </cell>
          <cell r="V1894" t="str">
            <v>hea</v>
          </cell>
          <cell r="W1894">
            <v>2024</v>
          </cell>
        </row>
        <row r="1895">
          <cell r="H1895" t="str">
            <v>1080600_2</v>
          </cell>
          <cell r="L1895" t="str">
            <v>SUSE</v>
          </cell>
          <cell r="V1895" t="str">
            <v>väga hea</v>
          </cell>
          <cell r="W1895">
            <v>2024</v>
          </cell>
        </row>
        <row r="1896">
          <cell r="H1896" t="str">
            <v>1023700_3</v>
          </cell>
          <cell r="L1896" t="str">
            <v>SUSE</v>
          </cell>
          <cell r="V1896" t="str">
            <v>väga hea</v>
          </cell>
          <cell r="W1896">
            <v>2023</v>
          </cell>
        </row>
        <row r="1897">
          <cell r="H1897" t="str">
            <v>1047200_2</v>
          </cell>
          <cell r="L1897" t="str">
            <v>MAFÜ</v>
          </cell>
          <cell r="V1897" t="str">
            <v>väga hea</v>
          </cell>
          <cell r="W1897">
            <v>2024</v>
          </cell>
        </row>
        <row r="1898">
          <cell r="H1898" t="str">
            <v>2048700_1</v>
          </cell>
          <cell r="L1898" t="str">
            <v>FÜPLA</v>
          </cell>
          <cell r="V1898" t="str">
            <v>hea</v>
          </cell>
          <cell r="W1898">
            <v>2024</v>
          </cell>
        </row>
        <row r="1899">
          <cell r="H1899" t="str">
            <v>1165300_1</v>
          </cell>
          <cell r="L1899" t="str">
            <v>FÜBE</v>
          </cell>
          <cell r="V1899" t="str">
            <v>hea</v>
          </cell>
          <cell r="W1899">
            <v>2023</v>
          </cell>
        </row>
        <row r="1900">
          <cell r="H1900" t="str">
            <v>1043400_1</v>
          </cell>
          <cell r="L1900" t="str">
            <v>MAFÜ</v>
          </cell>
          <cell r="V1900" t="str">
            <v>hea</v>
          </cell>
          <cell r="W1900">
            <v>2016</v>
          </cell>
        </row>
        <row r="1901">
          <cell r="H1901" t="str">
            <v>2075600_1</v>
          </cell>
          <cell r="L1901" t="str">
            <v>MAFÜ</v>
          </cell>
          <cell r="V1901" t="str">
            <v>kesine</v>
          </cell>
          <cell r="W1901">
            <v>2025</v>
          </cell>
        </row>
        <row r="1902">
          <cell r="H1902" t="str">
            <v>1096100_2</v>
          </cell>
          <cell r="L1902" t="str">
            <v>FÜKE</v>
          </cell>
          <cell r="V1902" t="str">
            <v>hea</v>
          </cell>
          <cell r="W1902">
            <v>2025</v>
          </cell>
        </row>
        <row r="1903">
          <cell r="H1903" t="str">
            <v>2048700_1</v>
          </cell>
          <cell r="L1903" t="str">
            <v>FÜPLA</v>
          </cell>
          <cell r="V1903" t="str">
            <v>hea</v>
          </cell>
          <cell r="W1903">
            <v>2024</v>
          </cell>
        </row>
        <row r="1904">
          <cell r="H1904" t="str">
            <v>1056900_2</v>
          </cell>
          <cell r="L1904" t="str">
            <v>FÜKE</v>
          </cell>
          <cell r="V1904" t="str">
            <v>hea</v>
          </cell>
          <cell r="W1904">
            <v>2025</v>
          </cell>
        </row>
        <row r="1905">
          <cell r="H1905" t="str">
            <v>2100600_1</v>
          </cell>
          <cell r="L1905" t="str">
            <v>FÜBE</v>
          </cell>
          <cell r="V1905" t="str">
            <v>väga hea</v>
          </cell>
          <cell r="W1905">
            <v>2023</v>
          </cell>
        </row>
        <row r="1906">
          <cell r="H1906" t="str">
            <v>2014100_1</v>
          </cell>
          <cell r="L1906" t="str">
            <v>FÜPLA</v>
          </cell>
          <cell r="V1906" t="str">
            <v>hea</v>
          </cell>
          <cell r="W1906">
            <v>2025</v>
          </cell>
        </row>
        <row r="1907">
          <cell r="H1907" t="str">
            <v>1165400_1</v>
          </cell>
          <cell r="L1907" t="str">
            <v>FÜBE</v>
          </cell>
          <cell r="V1907" t="str">
            <v>väga hea</v>
          </cell>
          <cell r="W1907">
            <v>2018</v>
          </cell>
        </row>
        <row r="1908">
          <cell r="H1908" t="str">
            <v>2075600_2</v>
          </cell>
          <cell r="L1908" t="str">
            <v>SUSE</v>
          </cell>
          <cell r="V1908" t="str">
            <v>väga halb</v>
          </cell>
          <cell r="W1908">
            <v>2025</v>
          </cell>
        </row>
        <row r="1909">
          <cell r="H1909" t="str">
            <v>1029200_2</v>
          </cell>
          <cell r="L1909" t="str">
            <v>SUSE</v>
          </cell>
          <cell r="V1909" t="str">
            <v>väga hea</v>
          </cell>
          <cell r="W1909">
            <v>2016</v>
          </cell>
        </row>
        <row r="1910">
          <cell r="H1910" t="str">
            <v>2075600_1</v>
          </cell>
          <cell r="L1910" t="str">
            <v>FÜBE</v>
          </cell>
          <cell r="V1910" t="str">
            <v>hea</v>
          </cell>
          <cell r="W1910">
            <v>2025</v>
          </cell>
        </row>
        <row r="1911">
          <cell r="H1911" t="str">
            <v>1061800_1</v>
          </cell>
          <cell r="L1911" t="str">
            <v>FÜBE</v>
          </cell>
          <cell r="V1911" t="str">
            <v>väga hea</v>
          </cell>
          <cell r="W1911">
            <v>2021</v>
          </cell>
        </row>
        <row r="1912">
          <cell r="H1912" t="str">
            <v>1036500_2</v>
          </cell>
          <cell r="L1912" t="str">
            <v>MAFÜ</v>
          </cell>
          <cell r="V1912" t="str">
            <v>kesine</v>
          </cell>
          <cell r="W1912">
            <v>2025</v>
          </cell>
        </row>
        <row r="1913">
          <cell r="H1913" t="str">
            <v>2078700_1</v>
          </cell>
          <cell r="L1913" t="str">
            <v>HÜMO</v>
          </cell>
          <cell r="V1913" t="str">
            <v>hea</v>
          </cell>
          <cell r="W1913">
            <v>2018</v>
          </cell>
        </row>
        <row r="1914">
          <cell r="H1914" t="str">
            <v>2088600_1</v>
          </cell>
          <cell r="L1914" t="str">
            <v>ÖSE</v>
          </cell>
          <cell r="V1914" t="str">
            <v>hea</v>
          </cell>
          <cell r="W1914">
            <v>2025</v>
          </cell>
        </row>
        <row r="1915">
          <cell r="H1915" t="str">
            <v>1122000_1</v>
          </cell>
          <cell r="L1915" t="str">
            <v>FÜKE</v>
          </cell>
          <cell r="V1915" t="str">
            <v>kesine</v>
          </cell>
          <cell r="W1915">
            <v>2019</v>
          </cell>
        </row>
        <row r="1916">
          <cell r="H1916" t="str">
            <v>1120000_1</v>
          </cell>
          <cell r="L1916" t="str">
            <v>SUSE</v>
          </cell>
          <cell r="V1916" t="str">
            <v>väga hea</v>
          </cell>
          <cell r="W1916">
            <v>2017</v>
          </cell>
        </row>
        <row r="1917">
          <cell r="H1917" t="str">
            <v>1018300_2</v>
          </cell>
          <cell r="L1917" t="str">
            <v>KALA</v>
          </cell>
          <cell r="V1917" t="str">
            <v>kesine</v>
          </cell>
          <cell r="W1917">
            <v>2024</v>
          </cell>
        </row>
        <row r="1918">
          <cell r="H1918" t="str">
            <v>2001600_1</v>
          </cell>
          <cell r="L1918" t="str">
            <v>SPETS</v>
          </cell>
          <cell r="V1918" t="str">
            <v>halb</v>
          </cell>
          <cell r="W1918">
            <v>2024</v>
          </cell>
        </row>
        <row r="1919">
          <cell r="H1919" t="str">
            <v>1031500_1</v>
          </cell>
          <cell r="L1919" t="str">
            <v>FÜKE</v>
          </cell>
          <cell r="V1919" t="str">
            <v>kesine</v>
          </cell>
          <cell r="W1919">
            <v>2025</v>
          </cell>
        </row>
        <row r="1920">
          <cell r="H1920" t="str">
            <v>1079200_1</v>
          </cell>
          <cell r="L1920" t="str">
            <v>SUSE</v>
          </cell>
          <cell r="V1920" t="str">
            <v>hea</v>
          </cell>
          <cell r="W1920">
            <v>2025</v>
          </cell>
        </row>
        <row r="1921">
          <cell r="H1921" t="str">
            <v>1003000_5</v>
          </cell>
          <cell r="L1921" t="str">
            <v>KALA</v>
          </cell>
          <cell r="V1921" t="str">
            <v>hea</v>
          </cell>
          <cell r="W1921">
            <v>2024</v>
          </cell>
        </row>
        <row r="1922">
          <cell r="H1922" t="str">
            <v>1062200_1</v>
          </cell>
          <cell r="L1922" t="str">
            <v>SUSE</v>
          </cell>
          <cell r="V1922" t="str">
            <v>halb</v>
          </cell>
          <cell r="W1922">
            <v>2025</v>
          </cell>
        </row>
        <row r="1923">
          <cell r="H1923" t="str">
            <v>1079200_2</v>
          </cell>
          <cell r="L1923" t="str">
            <v>FÜKE</v>
          </cell>
          <cell r="V1923" t="str">
            <v>väga hea</v>
          </cell>
          <cell r="W1923">
            <v>2025</v>
          </cell>
        </row>
        <row r="1924">
          <cell r="H1924" t="str">
            <v>2076800_1</v>
          </cell>
          <cell r="L1924" t="str">
            <v>SPETS</v>
          </cell>
          <cell r="V1924" t="str">
            <v>halb</v>
          </cell>
          <cell r="W1924">
            <v>2024</v>
          </cell>
        </row>
        <row r="1925">
          <cell r="H1925" t="str">
            <v>2062820_1</v>
          </cell>
          <cell r="L1925" t="str">
            <v>FÜPLA</v>
          </cell>
          <cell r="V1925" t="str">
            <v>hea</v>
          </cell>
          <cell r="W1925">
            <v>2020</v>
          </cell>
        </row>
        <row r="1926">
          <cell r="H1926" t="str">
            <v>2001300_1</v>
          </cell>
          <cell r="L1926" t="str">
            <v>FÜKE</v>
          </cell>
          <cell r="V1926" t="str">
            <v>väga halb</v>
          </cell>
          <cell r="W1926">
            <v>2024</v>
          </cell>
        </row>
        <row r="1927">
          <cell r="H1927" t="str">
            <v>1067000_2</v>
          </cell>
          <cell r="L1927" t="str">
            <v>FÜKE</v>
          </cell>
          <cell r="V1927" t="str">
            <v>väga hea</v>
          </cell>
          <cell r="W1927">
            <v>2025</v>
          </cell>
        </row>
        <row r="1928">
          <cell r="H1928" t="str">
            <v>1101700_2</v>
          </cell>
          <cell r="L1928" t="str">
            <v>FÜBE</v>
          </cell>
          <cell r="V1928" t="str">
            <v>kesine</v>
          </cell>
          <cell r="W1928">
            <v>2025</v>
          </cell>
        </row>
        <row r="1929">
          <cell r="H1929" t="str">
            <v>2005910_1</v>
          </cell>
          <cell r="L1929" t="str">
            <v>FÜBE</v>
          </cell>
          <cell r="V1929" t="str">
            <v>väga hea</v>
          </cell>
          <cell r="W1929">
            <v>2025</v>
          </cell>
        </row>
        <row r="1930">
          <cell r="H1930" t="str">
            <v>1079200_1</v>
          </cell>
          <cell r="L1930" t="str">
            <v>FÜKE</v>
          </cell>
          <cell r="V1930" t="str">
            <v>hea</v>
          </cell>
          <cell r="W1930">
            <v>2025</v>
          </cell>
        </row>
        <row r="1931">
          <cell r="H1931" t="str">
            <v>1054100_1</v>
          </cell>
          <cell r="L1931" t="str">
            <v>FÜBE</v>
          </cell>
          <cell r="V1931" t="str">
            <v>kesine</v>
          </cell>
          <cell r="W1931">
            <v>2021</v>
          </cell>
        </row>
        <row r="1932">
          <cell r="H1932" t="str">
            <v>1134700_2</v>
          </cell>
          <cell r="L1932" t="str">
            <v>SUSE</v>
          </cell>
          <cell r="V1932" t="str">
            <v>väga hea</v>
          </cell>
          <cell r="W1932">
            <v>2025</v>
          </cell>
        </row>
        <row r="1933">
          <cell r="H1933" t="str">
            <v>1159700_1</v>
          </cell>
          <cell r="L1933" t="str">
            <v>FÜBE</v>
          </cell>
          <cell r="V1933" t="str">
            <v>väga hea</v>
          </cell>
          <cell r="W1933">
            <v>2025</v>
          </cell>
        </row>
        <row r="1934">
          <cell r="H1934" t="str">
            <v>2100600_1</v>
          </cell>
          <cell r="L1934" t="str">
            <v>FÜBE</v>
          </cell>
          <cell r="V1934" t="str">
            <v>väga hea</v>
          </cell>
          <cell r="W1934">
            <v>2023</v>
          </cell>
        </row>
        <row r="1935">
          <cell r="H1935" t="str">
            <v>1076000_2</v>
          </cell>
          <cell r="L1935" t="str">
            <v>SPETS</v>
          </cell>
          <cell r="V1935" t="str">
            <v>hea</v>
          </cell>
          <cell r="W1935">
            <v>2025</v>
          </cell>
        </row>
        <row r="1936">
          <cell r="H1936" t="str">
            <v>1117700_1</v>
          </cell>
          <cell r="L1936" t="str">
            <v>KALA</v>
          </cell>
          <cell r="V1936" t="str">
            <v>hea</v>
          </cell>
          <cell r="W1936">
            <v>2022</v>
          </cell>
        </row>
        <row r="1937">
          <cell r="H1937" t="str">
            <v>2005520_1</v>
          </cell>
          <cell r="L1937" t="str">
            <v>SUSE</v>
          </cell>
          <cell r="V1937" t="str">
            <v>hea</v>
          </cell>
          <cell r="W1937">
            <v>2024</v>
          </cell>
        </row>
        <row r="1938">
          <cell r="H1938" t="str">
            <v>1123800_2</v>
          </cell>
          <cell r="L1938" t="str">
            <v>SUSE</v>
          </cell>
          <cell r="V1938" t="str">
            <v>hea</v>
          </cell>
          <cell r="W1938">
            <v>2024</v>
          </cell>
        </row>
        <row r="1939">
          <cell r="H1939" t="str">
            <v>1074600_4</v>
          </cell>
          <cell r="L1939" t="str">
            <v>SUSE</v>
          </cell>
          <cell r="V1939" t="str">
            <v>väga hea</v>
          </cell>
          <cell r="W1939">
            <v>2025</v>
          </cell>
        </row>
        <row r="1940">
          <cell r="H1940" t="str">
            <v>2083800_1</v>
          </cell>
          <cell r="L1940" t="str">
            <v>SUSE</v>
          </cell>
          <cell r="V1940" t="str">
            <v>kesine</v>
          </cell>
          <cell r="W1940">
            <v>2025</v>
          </cell>
        </row>
        <row r="1941">
          <cell r="H1941" t="str">
            <v>1163700_1</v>
          </cell>
          <cell r="L1941" t="str">
            <v>SUSE</v>
          </cell>
          <cell r="V1941" t="str">
            <v>väga halb</v>
          </cell>
          <cell r="W1941">
            <v>2018</v>
          </cell>
        </row>
        <row r="1942">
          <cell r="H1942" t="str">
            <v>2003900_1</v>
          </cell>
          <cell r="L1942" t="str">
            <v>MAFÜ</v>
          </cell>
          <cell r="V1942" t="str">
            <v>hea</v>
          </cell>
          <cell r="W1942">
            <v>2024</v>
          </cell>
        </row>
        <row r="1943">
          <cell r="H1943" t="str">
            <v>2005910_1</v>
          </cell>
          <cell r="L1943" t="str">
            <v>HÜMO</v>
          </cell>
          <cell r="V1943" t="str">
            <v>hea</v>
          </cell>
          <cell r="W1943">
            <v>2021</v>
          </cell>
        </row>
        <row r="1944">
          <cell r="H1944" t="str">
            <v>1123800_2</v>
          </cell>
          <cell r="L1944" t="str">
            <v>SUSE</v>
          </cell>
          <cell r="V1944" t="str">
            <v>hea</v>
          </cell>
          <cell r="W1944">
            <v>2024</v>
          </cell>
        </row>
        <row r="1945">
          <cell r="H1945" t="str">
            <v>1098300_1</v>
          </cell>
          <cell r="L1945" t="str">
            <v>FÜBE</v>
          </cell>
          <cell r="V1945" t="str">
            <v>hea</v>
          </cell>
          <cell r="W1945">
            <v>2022</v>
          </cell>
        </row>
        <row r="1946">
          <cell r="H1946" t="str">
            <v>2005500_1</v>
          </cell>
          <cell r="L1946" t="str">
            <v>FÜPLA</v>
          </cell>
          <cell r="V1946" t="str">
            <v>väga hea</v>
          </cell>
          <cell r="W1946">
            <v>2024</v>
          </cell>
        </row>
        <row r="1947">
          <cell r="H1947" t="str">
            <v>2054000_1</v>
          </cell>
          <cell r="L1947" t="str">
            <v>SUSE</v>
          </cell>
          <cell r="V1947" t="str">
            <v>hea</v>
          </cell>
          <cell r="W1947">
            <v>2023</v>
          </cell>
        </row>
        <row r="1948">
          <cell r="H1948" t="str">
            <v>1044400_2</v>
          </cell>
          <cell r="L1948" t="str">
            <v>MAFÜ-FÜBE</v>
          </cell>
          <cell r="V1948" t="str">
            <v>hea</v>
          </cell>
          <cell r="W1948">
            <v>2024</v>
          </cell>
        </row>
        <row r="1949">
          <cell r="H1949" t="str">
            <v>1107000_3</v>
          </cell>
          <cell r="L1949" t="str">
            <v>FÜBE</v>
          </cell>
          <cell r="V1949" t="str">
            <v>väga hea</v>
          </cell>
          <cell r="W1949">
            <v>2025</v>
          </cell>
        </row>
        <row r="1950">
          <cell r="H1950" t="str">
            <v>1103200_1</v>
          </cell>
          <cell r="L1950" t="str">
            <v>SUSE</v>
          </cell>
          <cell r="V1950" t="str">
            <v>kesine</v>
          </cell>
          <cell r="W1950">
            <v>2019</v>
          </cell>
        </row>
        <row r="1951">
          <cell r="H1951" t="str">
            <v>2088600_1</v>
          </cell>
          <cell r="L1951" t="str">
            <v>ÖSE</v>
          </cell>
          <cell r="V1951" t="str">
            <v>hea</v>
          </cell>
          <cell r="W1951">
            <v>2025</v>
          </cell>
        </row>
        <row r="1952">
          <cell r="H1952" t="str">
            <v>2038300_1</v>
          </cell>
          <cell r="L1952" t="str">
            <v>SUSE</v>
          </cell>
          <cell r="V1952" t="str">
            <v>väga halb</v>
          </cell>
          <cell r="W1952">
            <v>2024</v>
          </cell>
        </row>
        <row r="1953">
          <cell r="H1953" t="str">
            <v>2075600_1</v>
          </cell>
          <cell r="L1953" t="str">
            <v>MAFÜ</v>
          </cell>
          <cell r="V1953" t="str">
            <v>kesine</v>
          </cell>
          <cell r="W1953">
            <v>2025</v>
          </cell>
        </row>
        <row r="1954">
          <cell r="H1954" t="str">
            <v>1094000_1</v>
          </cell>
          <cell r="L1954" t="str">
            <v>SUSE</v>
          </cell>
          <cell r="V1954" t="str">
            <v>kesine</v>
          </cell>
          <cell r="W1954">
            <v>2020</v>
          </cell>
        </row>
        <row r="1955">
          <cell r="H1955" t="str">
            <v>1096100_2</v>
          </cell>
          <cell r="L1955" t="str">
            <v>MAFÜ</v>
          </cell>
          <cell r="V1955" t="str">
            <v>hea</v>
          </cell>
          <cell r="W1955">
            <v>2025</v>
          </cell>
        </row>
        <row r="1956">
          <cell r="H1956" t="str">
            <v>1083500_2</v>
          </cell>
          <cell r="L1956" t="str">
            <v>SUSE</v>
          </cell>
          <cell r="V1956" t="str">
            <v>väga hea</v>
          </cell>
          <cell r="W1956">
            <v>2025</v>
          </cell>
        </row>
        <row r="1957">
          <cell r="H1957" t="str">
            <v>1119600_2</v>
          </cell>
          <cell r="L1957" t="str">
            <v>FÜKE</v>
          </cell>
          <cell r="V1957" t="str">
            <v>väga hea</v>
          </cell>
          <cell r="W1957">
            <v>2023</v>
          </cell>
        </row>
        <row r="1958">
          <cell r="H1958" t="str">
            <v>1013700_3</v>
          </cell>
          <cell r="L1958" t="str">
            <v>SPETS</v>
          </cell>
          <cell r="V1958" t="str">
            <v>hea</v>
          </cell>
          <cell r="W1958">
            <v>2024</v>
          </cell>
        </row>
        <row r="1959">
          <cell r="H1959" t="str">
            <v>1030000_3</v>
          </cell>
          <cell r="L1959" t="str">
            <v>KALA</v>
          </cell>
          <cell r="V1959" t="str">
            <v>hea</v>
          </cell>
          <cell r="W1959">
            <v>2024</v>
          </cell>
        </row>
        <row r="1960">
          <cell r="H1960" t="str">
            <v>2100600_1</v>
          </cell>
          <cell r="L1960" t="str">
            <v>MAFÜ</v>
          </cell>
          <cell r="V1960" t="str">
            <v>kesine</v>
          </cell>
          <cell r="W1960">
            <v>2023</v>
          </cell>
        </row>
        <row r="1961">
          <cell r="H1961" t="str">
            <v>2005900_1</v>
          </cell>
          <cell r="L1961" t="str">
            <v>MAFÜ</v>
          </cell>
          <cell r="V1961" t="str">
            <v>hea</v>
          </cell>
          <cell r="W1961">
            <v>2021</v>
          </cell>
        </row>
        <row r="1962">
          <cell r="H1962" t="str">
            <v>1089200_2</v>
          </cell>
          <cell r="L1962" t="str">
            <v>KALA</v>
          </cell>
          <cell r="V1962" t="str">
            <v>kesine</v>
          </cell>
          <cell r="W1962">
            <v>2020</v>
          </cell>
        </row>
        <row r="1963">
          <cell r="H1963" t="str">
            <v>1044400_2</v>
          </cell>
          <cell r="L1963" t="str">
            <v>FÜBE</v>
          </cell>
          <cell r="V1963" t="str">
            <v>väga hea</v>
          </cell>
          <cell r="W1963">
            <v>2024</v>
          </cell>
        </row>
        <row r="1964">
          <cell r="H1964" t="str">
            <v>1023700_2</v>
          </cell>
          <cell r="L1964" t="str">
            <v>SUSE</v>
          </cell>
          <cell r="V1964" t="str">
            <v>väga hea</v>
          </cell>
          <cell r="W1964">
            <v>2025</v>
          </cell>
        </row>
        <row r="1965">
          <cell r="H1965" t="str">
            <v>2001300_1</v>
          </cell>
          <cell r="L1965" t="str">
            <v>FÜPLA</v>
          </cell>
          <cell r="V1965" t="str">
            <v>väga halb</v>
          </cell>
          <cell r="W1965">
            <v>2024</v>
          </cell>
        </row>
        <row r="1966">
          <cell r="H1966" t="str">
            <v>1136000_2</v>
          </cell>
          <cell r="L1966" t="str">
            <v>SUSE</v>
          </cell>
          <cell r="V1966" t="str">
            <v>väga hea</v>
          </cell>
          <cell r="W1966">
            <v>2023</v>
          </cell>
        </row>
        <row r="1967">
          <cell r="H1967" t="str">
            <v>2099300_1</v>
          </cell>
          <cell r="L1967" t="str">
            <v>FÜPLA</v>
          </cell>
          <cell r="V1967" t="str">
            <v>väga hea</v>
          </cell>
          <cell r="W1967">
            <v>2023</v>
          </cell>
        </row>
        <row r="1968">
          <cell r="H1968" t="str">
            <v>1134700_2</v>
          </cell>
          <cell r="L1968" t="str">
            <v>KALA</v>
          </cell>
          <cell r="V1968" t="str">
            <v>hea</v>
          </cell>
          <cell r="W1968">
            <v>2024</v>
          </cell>
        </row>
        <row r="1969">
          <cell r="H1969" t="str">
            <v>1023700_3</v>
          </cell>
          <cell r="L1969" t="str">
            <v>MAFÜ</v>
          </cell>
          <cell r="V1969" t="str">
            <v>hea</v>
          </cell>
          <cell r="W1969">
            <v>2023</v>
          </cell>
        </row>
        <row r="1970">
          <cell r="H1970" t="str">
            <v>1077900_1</v>
          </cell>
          <cell r="L1970" t="str">
            <v>MAFÜ</v>
          </cell>
          <cell r="V1970" t="str">
            <v>kesine</v>
          </cell>
          <cell r="W1970">
            <v>2023</v>
          </cell>
        </row>
        <row r="1971">
          <cell r="H1971" t="str">
            <v>1134700_2</v>
          </cell>
          <cell r="L1971" t="str">
            <v>SUSE</v>
          </cell>
          <cell r="V1971" t="str">
            <v>väga hea</v>
          </cell>
          <cell r="W1971">
            <v>2025</v>
          </cell>
        </row>
        <row r="1972">
          <cell r="H1972" t="str">
            <v>1074100_1</v>
          </cell>
          <cell r="L1972" t="str">
            <v>FÜBE</v>
          </cell>
          <cell r="V1972" t="str">
            <v>hea</v>
          </cell>
          <cell r="W1972">
            <v>2021</v>
          </cell>
        </row>
        <row r="1973">
          <cell r="H1973" t="str">
            <v>1061300_1</v>
          </cell>
          <cell r="L1973" t="str">
            <v>FÜBE</v>
          </cell>
          <cell r="V1973" t="str">
            <v>väga hea</v>
          </cell>
          <cell r="W1973">
            <v>2021</v>
          </cell>
        </row>
        <row r="1974">
          <cell r="H1974" t="str">
            <v>1094500_2</v>
          </cell>
          <cell r="L1974" t="str">
            <v>KALA</v>
          </cell>
          <cell r="V1974" t="str">
            <v>väga hea</v>
          </cell>
          <cell r="W1974">
            <v>2025</v>
          </cell>
        </row>
        <row r="1975">
          <cell r="H1975" t="str">
            <v>2083800_1</v>
          </cell>
          <cell r="L1975" t="str">
            <v>FÜBE</v>
          </cell>
          <cell r="V1975" t="str">
            <v>hea</v>
          </cell>
          <cell r="W1975">
            <v>2024</v>
          </cell>
        </row>
        <row r="1976">
          <cell r="H1976" t="str">
            <v>2011500_1</v>
          </cell>
          <cell r="L1976" t="str">
            <v>KESE</v>
          </cell>
          <cell r="V1976" t="str">
            <v>halb</v>
          </cell>
          <cell r="W1976">
            <v>2025</v>
          </cell>
        </row>
        <row r="1977">
          <cell r="H1977" t="str">
            <v>1070200_1</v>
          </cell>
          <cell r="L1977" t="str">
            <v>MAFÜ</v>
          </cell>
          <cell r="V1977" t="str">
            <v>hea</v>
          </cell>
          <cell r="W1977">
            <v>2024</v>
          </cell>
        </row>
        <row r="1978">
          <cell r="H1978" t="str">
            <v>1075800_2</v>
          </cell>
          <cell r="L1978" t="str">
            <v>SUSE</v>
          </cell>
          <cell r="V1978" t="str">
            <v>väga hea</v>
          </cell>
          <cell r="W1978">
            <v>2025</v>
          </cell>
        </row>
        <row r="1979">
          <cell r="H1979" t="str">
            <v>1003000_2</v>
          </cell>
          <cell r="L1979" t="str">
            <v>KALA</v>
          </cell>
          <cell r="V1979" t="str">
            <v>kesine</v>
          </cell>
          <cell r="W1979">
            <v>2022</v>
          </cell>
        </row>
        <row r="1980">
          <cell r="H1980" t="str">
            <v>1058700_1</v>
          </cell>
          <cell r="L1980" t="str">
            <v>SUSE</v>
          </cell>
          <cell r="V1980" t="str">
            <v>halb</v>
          </cell>
          <cell r="W1980">
            <v>2021</v>
          </cell>
        </row>
        <row r="1981">
          <cell r="H1981" t="str">
            <v>2070800_1</v>
          </cell>
          <cell r="L1981" t="str">
            <v>SUSE</v>
          </cell>
          <cell r="V1981" t="str">
            <v>väga hea</v>
          </cell>
          <cell r="W1981">
            <v>2025</v>
          </cell>
        </row>
        <row r="1982">
          <cell r="H1982" t="str">
            <v>1122000_2</v>
          </cell>
          <cell r="L1982" t="str">
            <v>FÜKE</v>
          </cell>
          <cell r="V1982" t="str">
            <v>hea</v>
          </cell>
          <cell r="W1982">
            <v>2025</v>
          </cell>
        </row>
        <row r="1983">
          <cell r="H1983" t="str">
            <v>2065300_1</v>
          </cell>
          <cell r="L1983" t="str">
            <v>FÜBE</v>
          </cell>
          <cell r="V1983" t="str">
            <v>hea</v>
          </cell>
          <cell r="W1983">
            <v>2016</v>
          </cell>
        </row>
        <row r="1984">
          <cell r="H1984" t="str">
            <v>2075600_1</v>
          </cell>
          <cell r="L1984" t="str">
            <v>FÜPLA</v>
          </cell>
          <cell r="V1984" t="str">
            <v>halb</v>
          </cell>
          <cell r="W1984">
            <v>2025</v>
          </cell>
        </row>
        <row r="1985">
          <cell r="H1985" t="str">
            <v>1008200_3</v>
          </cell>
          <cell r="L1985" t="str">
            <v>KESE</v>
          </cell>
          <cell r="V1985" t="str">
            <v>halb</v>
          </cell>
          <cell r="W1985">
            <v>2025</v>
          </cell>
        </row>
        <row r="1986">
          <cell r="H1986" t="str">
            <v>2038300_1</v>
          </cell>
          <cell r="L1986" t="str">
            <v>FÜKE</v>
          </cell>
          <cell r="V1986" t="str">
            <v>väga halb</v>
          </cell>
          <cell r="W1986">
            <v>2024</v>
          </cell>
        </row>
        <row r="1987">
          <cell r="H1987" t="str">
            <v>2129700_1</v>
          </cell>
          <cell r="L1987" t="str">
            <v>MAFÜ</v>
          </cell>
          <cell r="V1987" t="str">
            <v>väga hea</v>
          </cell>
          <cell r="W1987">
            <v>2024</v>
          </cell>
        </row>
        <row r="1988">
          <cell r="H1988" t="str">
            <v>2088700_1</v>
          </cell>
          <cell r="L1988" t="str">
            <v>SUSE</v>
          </cell>
          <cell r="V1988" t="str">
            <v>väga hea</v>
          </cell>
          <cell r="W1988">
            <v>2024</v>
          </cell>
        </row>
        <row r="1989">
          <cell r="H1989" t="str">
            <v>2098500_1</v>
          </cell>
          <cell r="L1989" t="str">
            <v>ÖSE</v>
          </cell>
          <cell r="V1989" t="str">
            <v>halb</v>
          </cell>
          <cell r="W1989">
            <v>2023</v>
          </cell>
        </row>
        <row r="1990">
          <cell r="H1990" t="str">
            <v>1010000_1</v>
          </cell>
          <cell r="L1990" t="str">
            <v>MAFÜ</v>
          </cell>
          <cell r="V1990" t="str">
            <v>hea</v>
          </cell>
          <cell r="W1990">
            <v>2019</v>
          </cell>
        </row>
        <row r="1991">
          <cell r="H1991" t="str">
            <v>2075600_2</v>
          </cell>
          <cell r="L1991" t="str">
            <v>SUSE</v>
          </cell>
          <cell r="V1991" t="str">
            <v>väga halb</v>
          </cell>
          <cell r="W1991">
            <v>2025</v>
          </cell>
        </row>
        <row r="1992">
          <cell r="H1992" t="str">
            <v>1003000_4</v>
          </cell>
          <cell r="L1992" t="str">
            <v>MAFÜ-FÜBE</v>
          </cell>
          <cell r="V1992" t="str">
            <v>kesine</v>
          </cell>
          <cell r="W1992">
            <v>2025</v>
          </cell>
        </row>
        <row r="1993">
          <cell r="H1993" t="str">
            <v>2083800_1</v>
          </cell>
          <cell r="L1993" t="str">
            <v>FÜKE</v>
          </cell>
          <cell r="V1993" t="str">
            <v>hea</v>
          </cell>
          <cell r="W1993">
            <v>2025</v>
          </cell>
        </row>
        <row r="1994">
          <cell r="H1994" t="str">
            <v>1074100_1</v>
          </cell>
          <cell r="L1994" t="str">
            <v>KALA</v>
          </cell>
          <cell r="V1994" t="str">
            <v>väga hea</v>
          </cell>
          <cell r="W1994">
            <v>2021</v>
          </cell>
        </row>
        <row r="1995">
          <cell r="H1995" t="str">
            <v>2025900_1</v>
          </cell>
          <cell r="L1995" t="str">
            <v>FÜBE</v>
          </cell>
          <cell r="V1995" t="str">
            <v>hea</v>
          </cell>
          <cell r="W1995">
            <v>2025</v>
          </cell>
        </row>
        <row r="1996">
          <cell r="H1996" t="str">
            <v>2014100_1</v>
          </cell>
          <cell r="L1996" t="str">
            <v>FÜPLA</v>
          </cell>
          <cell r="V1996" t="str">
            <v>hea</v>
          </cell>
          <cell r="W1996">
            <v>2025</v>
          </cell>
        </row>
        <row r="1997">
          <cell r="H1997" t="str">
            <v>1173500_1</v>
          </cell>
          <cell r="L1997" t="str">
            <v>FÜBE</v>
          </cell>
          <cell r="V1997" t="str">
            <v>väga hea</v>
          </cell>
          <cell r="W1997">
            <v>2023</v>
          </cell>
        </row>
        <row r="1998">
          <cell r="H1998" t="str">
            <v>2098500_1</v>
          </cell>
          <cell r="L1998" t="str">
            <v>FÜBE</v>
          </cell>
          <cell r="V1998" t="str">
            <v>väga hea</v>
          </cell>
          <cell r="W1998">
            <v>2023</v>
          </cell>
        </row>
        <row r="1999">
          <cell r="H1999" t="str">
            <v>2114800_1</v>
          </cell>
          <cell r="L1999" t="str">
            <v>ÖSE</v>
          </cell>
          <cell r="V1999" t="str">
            <v>hea</v>
          </cell>
          <cell r="W1999">
            <v>2023</v>
          </cell>
        </row>
        <row r="2000">
          <cell r="H2000" t="str">
            <v>1130700_3</v>
          </cell>
          <cell r="L2000" t="str">
            <v>KALA</v>
          </cell>
          <cell r="V2000" t="str">
            <v>hea</v>
          </cell>
          <cell r="W2000">
            <v>2023</v>
          </cell>
        </row>
        <row r="2001">
          <cell r="H2001" t="str">
            <v>2083800_1</v>
          </cell>
          <cell r="L2001" t="str">
            <v>FÜKE</v>
          </cell>
          <cell r="V2001" t="str">
            <v>hea</v>
          </cell>
          <cell r="W2001">
            <v>2025</v>
          </cell>
        </row>
        <row r="2002">
          <cell r="H2002" t="str">
            <v>1144000_1</v>
          </cell>
          <cell r="L2002" t="str">
            <v>KALA</v>
          </cell>
          <cell r="V2002" t="str">
            <v>kesine</v>
          </cell>
          <cell r="W2002">
            <v>2017</v>
          </cell>
        </row>
        <row r="2003">
          <cell r="H2003" t="str">
            <v>1075600_1</v>
          </cell>
          <cell r="L2003" t="str">
            <v>FÜKE</v>
          </cell>
          <cell r="V2003" t="str">
            <v>kesine</v>
          </cell>
          <cell r="W2003">
            <v>2025</v>
          </cell>
        </row>
        <row r="2004">
          <cell r="H2004" t="str">
            <v>1049500_2</v>
          </cell>
          <cell r="L2004" t="str">
            <v>SUSE</v>
          </cell>
          <cell r="V2004" t="str">
            <v>hea</v>
          </cell>
          <cell r="W2004">
            <v>2025</v>
          </cell>
        </row>
        <row r="2005">
          <cell r="H2005" t="str">
            <v>2075600_1</v>
          </cell>
          <cell r="L2005" t="str">
            <v>FÜPLA</v>
          </cell>
          <cell r="V2005" t="str">
            <v>halb</v>
          </cell>
          <cell r="W2005">
            <v>2025</v>
          </cell>
        </row>
        <row r="2006">
          <cell r="H2006" t="str">
            <v>1162600_1</v>
          </cell>
          <cell r="L2006" t="str">
            <v>MAFÜ</v>
          </cell>
          <cell r="V2006" t="str">
            <v>väga hea</v>
          </cell>
          <cell r="W2006">
            <v>2024</v>
          </cell>
        </row>
        <row r="2007">
          <cell r="H2007" t="str">
            <v>1030000_2</v>
          </cell>
          <cell r="L2007" t="str">
            <v>SUSE</v>
          </cell>
          <cell r="V2007" t="str">
            <v>väga hea</v>
          </cell>
          <cell r="W2007">
            <v>2024</v>
          </cell>
        </row>
        <row r="2008">
          <cell r="H2008" t="str">
            <v>1093100_1</v>
          </cell>
          <cell r="L2008" t="str">
            <v>FÜKE</v>
          </cell>
          <cell r="V2008" t="str">
            <v>väga hea</v>
          </cell>
          <cell r="W2008">
            <v>2020</v>
          </cell>
        </row>
        <row r="2009">
          <cell r="H2009" t="str">
            <v>1145000_1</v>
          </cell>
          <cell r="L2009" t="str">
            <v>FÜBE</v>
          </cell>
          <cell r="V2009" t="str">
            <v>hea</v>
          </cell>
          <cell r="W2009">
            <v>2018</v>
          </cell>
        </row>
        <row r="2010">
          <cell r="H2010" t="str">
            <v>1071900_1</v>
          </cell>
          <cell r="L2010" t="str">
            <v>SUSE</v>
          </cell>
          <cell r="V2010" t="str">
            <v>väga hea</v>
          </cell>
          <cell r="W2010">
            <v>2025</v>
          </cell>
        </row>
        <row r="2011">
          <cell r="H2011" t="str">
            <v>1009500_2</v>
          </cell>
          <cell r="L2011" t="str">
            <v>KALA</v>
          </cell>
          <cell r="V2011" t="str">
            <v>hea</v>
          </cell>
          <cell r="W2011">
            <v>2023</v>
          </cell>
        </row>
        <row r="2012">
          <cell r="H2012" t="str">
            <v>1089200_3</v>
          </cell>
          <cell r="L2012" t="str">
            <v>KALA</v>
          </cell>
          <cell r="V2012" t="str">
            <v>kesine</v>
          </cell>
          <cell r="W2012">
            <v>2025</v>
          </cell>
        </row>
        <row r="2013">
          <cell r="H2013" t="str">
            <v>1119200_1</v>
          </cell>
          <cell r="L2013" t="str">
            <v>FÜKE</v>
          </cell>
          <cell r="V2013" t="str">
            <v>hea</v>
          </cell>
          <cell r="W2013">
            <v>2018</v>
          </cell>
        </row>
        <row r="2014">
          <cell r="H2014" t="str">
            <v>2140300_1</v>
          </cell>
          <cell r="L2014" t="str">
            <v>FÜBE</v>
          </cell>
          <cell r="V2014" t="str">
            <v>väga hea</v>
          </cell>
          <cell r="W2014">
            <v>2025</v>
          </cell>
        </row>
        <row r="2015">
          <cell r="H2015" t="str">
            <v>1062200_4</v>
          </cell>
          <cell r="L2015" t="str">
            <v>SPETS</v>
          </cell>
          <cell r="V2015" t="str">
            <v>hea</v>
          </cell>
          <cell r="W2015">
            <v>2025</v>
          </cell>
        </row>
        <row r="2016">
          <cell r="H2016" t="str">
            <v>1127400_3</v>
          </cell>
          <cell r="L2016" t="str">
            <v>MAFÜ</v>
          </cell>
          <cell r="V2016" t="str">
            <v>väga hea</v>
          </cell>
          <cell r="W2016">
            <v>2023</v>
          </cell>
        </row>
        <row r="2017">
          <cell r="H2017" t="str">
            <v>1085000_2</v>
          </cell>
          <cell r="L2017" t="str">
            <v>SUSE</v>
          </cell>
          <cell r="V2017" t="str">
            <v>väga hea</v>
          </cell>
          <cell r="W2017">
            <v>2020</v>
          </cell>
        </row>
        <row r="2018">
          <cell r="H2018" t="str">
            <v>2129800_1</v>
          </cell>
          <cell r="L2018" t="str">
            <v>FÜPLA</v>
          </cell>
          <cell r="V2018" t="str">
            <v>hea</v>
          </cell>
          <cell r="W2018">
            <v>2025</v>
          </cell>
        </row>
        <row r="2019">
          <cell r="H2019" t="str">
            <v>1076000_2</v>
          </cell>
          <cell r="L2019" t="str">
            <v>KALA</v>
          </cell>
          <cell r="V2019" t="str">
            <v>hea</v>
          </cell>
          <cell r="W2019">
            <v>2025</v>
          </cell>
        </row>
        <row r="2020">
          <cell r="H2020" t="str">
            <v>1164000_1</v>
          </cell>
          <cell r="L2020" t="str">
            <v>FÜBE</v>
          </cell>
          <cell r="V2020" t="str">
            <v>hea</v>
          </cell>
          <cell r="W2020">
            <v>2024</v>
          </cell>
        </row>
        <row r="2021">
          <cell r="H2021" t="str">
            <v>2083800_1</v>
          </cell>
          <cell r="L2021" t="str">
            <v>SPETS</v>
          </cell>
          <cell r="V2021" t="str">
            <v>halb</v>
          </cell>
          <cell r="W2021">
            <v>2023</v>
          </cell>
        </row>
        <row r="2022">
          <cell r="H2022" t="str">
            <v>1136000_1</v>
          </cell>
          <cell r="L2022" t="str">
            <v>MAFÜ</v>
          </cell>
          <cell r="V2022" t="str">
            <v>väga hea</v>
          </cell>
          <cell r="W2022">
            <v>2023</v>
          </cell>
        </row>
        <row r="2023">
          <cell r="H2023" t="str">
            <v>1112700_1</v>
          </cell>
          <cell r="L2023" t="str">
            <v>MAFÜ</v>
          </cell>
          <cell r="V2023" t="str">
            <v>hea</v>
          </cell>
          <cell r="W2023">
            <v>2025</v>
          </cell>
        </row>
        <row r="2024">
          <cell r="H2024" t="str">
            <v>1028300_1</v>
          </cell>
          <cell r="L2024" t="str">
            <v>FÜBE</v>
          </cell>
          <cell r="V2024" t="str">
            <v>väga hea</v>
          </cell>
          <cell r="W2024">
            <v>2016</v>
          </cell>
        </row>
        <row r="2025">
          <cell r="H2025" t="str">
            <v>2124100_1</v>
          </cell>
          <cell r="L2025" t="str">
            <v>KALA</v>
          </cell>
          <cell r="V2025" t="str">
            <v>hea</v>
          </cell>
          <cell r="W2025">
            <v>2023</v>
          </cell>
        </row>
        <row r="2026">
          <cell r="H2026" t="str">
            <v>1049500_2</v>
          </cell>
          <cell r="L2026" t="str">
            <v>KALA</v>
          </cell>
          <cell r="V2026" t="str">
            <v>hea</v>
          </cell>
          <cell r="W2026">
            <v>2025</v>
          </cell>
        </row>
        <row r="2027">
          <cell r="H2027" t="str">
            <v>1131600_3</v>
          </cell>
          <cell r="L2027" t="str">
            <v>SUSE</v>
          </cell>
          <cell r="V2027" t="str">
            <v>väga hea</v>
          </cell>
          <cell r="W2027">
            <v>2023</v>
          </cell>
        </row>
        <row r="2028">
          <cell r="H2028" t="str">
            <v>2136000_1</v>
          </cell>
          <cell r="L2028" t="str">
            <v>MAFÜ</v>
          </cell>
          <cell r="V2028" t="str">
            <v>hea</v>
          </cell>
          <cell r="W2028">
            <v>2024</v>
          </cell>
        </row>
        <row r="2029">
          <cell r="H2029" t="str">
            <v>2075600_1</v>
          </cell>
          <cell r="L2029" t="str">
            <v>FÜPLA</v>
          </cell>
          <cell r="V2029" t="str">
            <v>halb</v>
          </cell>
          <cell r="W2029">
            <v>2025</v>
          </cell>
        </row>
        <row r="2030">
          <cell r="H2030" t="str">
            <v>1063300_1</v>
          </cell>
          <cell r="L2030" t="str">
            <v>SUSE</v>
          </cell>
          <cell r="V2030" t="str">
            <v>hea</v>
          </cell>
          <cell r="W2030">
            <v>2021</v>
          </cell>
        </row>
        <row r="2031">
          <cell r="H2031" t="str">
            <v>1075600_1</v>
          </cell>
          <cell r="L2031" t="str">
            <v>SUSE</v>
          </cell>
          <cell r="V2031" t="str">
            <v>väga hea</v>
          </cell>
          <cell r="W2031">
            <v>2025</v>
          </cell>
        </row>
        <row r="2032">
          <cell r="H2032" t="str">
            <v>1062200_1</v>
          </cell>
          <cell r="L2032" t="str">
            <v>SUSE</v>
          </cell>
          <cell r="V2032" t="str">
            <v>halb</v>
          </cell>
          <cell r="W2032">
            <v>2025</v>
          </cell>
        </row>
        <row r="2033">
          <cell r="H2033" t="str">
            <v>1153600_1</v>
          </cell>
          <cell r="L2033" t="str">
            <v>KALA</v>
          </cell>
          <cell r="V2033" t="str">
            <v>hea</v>
          </cell>
          <cell r="W2033">
            <v>2017</v>
          </cell>
        </row>
        <row r="2034">
          <cell r="H2034" t="str">
            <v>1066500_2</v>
          </cell>
          <cell r="L2034" t="str">
            <v>FÜBE</v>
          </cell>
          <cell r="V2034" t="str">
            <v>väga hea</v>
          </cell>
          <cell r="W2034">
            <v>2022</v>
          </cell>
        </row>
        <row r="2035">
          <cell r="H2035" t="str">
            <v>1087000_1</v>
          </cell>
          <cell r="L2035" t="str">
            <v>SUSE</v>
          </cell>
          <cell r="V2035" t="str">
            <v>väga hea</v>
          </cell>
          <cell r="W2035">
            <v>2025</v>
          </cell>
        </row>
        <row r="2036">
          <cell r="H2036" t="str">
            <v>2144700_1</v>
          </cell>
          <cell r="L2036" t="str">
            <v>ÖSE</v>
          </cell>
          <cell r="V2036" t="str">
            <v>kesine</v>
          </cell>
          <cell r="W2036">
            <v>2022</v>
          </cell>
        </row>
        <row r="2037">
          <cell r="H2037" t="str">
            <v>2140300_1</v>
          </cell>
          <cell r="L2037" t="str">
            <v>FÜPLA</v>
          </cell>
          <cell r="V2037" t="str">
            <v>väga hea</v>
          </cell>
          <cell r="W2037">
            <v>2025</v>
          </cell>
        </row>
        <row r="2038">
          <cell r="H2038" t="str">
            <v>1052600_2</v>
          </cell>
          <cell r="L2038" t="str">
            <v>KALA</v>
          </cell>
          <cell r="V2038" t="str">
            <v>hea</v>
          </cell>
          <cell r="W2038">
            <v>2024</v>
          </cell>
        </row>
        <row r="2039">
          <cell r="H2039" t="str">
            <v>2083800_1</v>
          </cell>
          <cell r="L2039" t="str">
            <v>SUSE</v>
          </cell>
          <cell r="V2039" t="str">
            <v>kesine</v>
          </cell>
          <cell r="W2039">
            <v>2025</v>
          </cell>
        </row>
        <row r="2040">
          <cell r="H2040" t="str">
            <v>2075600_2</v>
          </cell>
          <cell r="L2040" t="str">
            <v>MAFÜ</v>
          </cell>
          <cell r="V2040" t="str">
            <v>kesine</v>
          </cell>
          <cell r="W2040">
            <v>2025</v>
          </cell>
        </row>
        <row r="2041">
          <cell r="H2041" t="str">
            <v>1023600_1</v>
          </cell>
          <cell r="L2041" t="str">
            <v>SUSE</v>
          </cell>
          <cell r="V2041" t="str">
            <v>väga halb</v>
          </cell>
          <cell r="W2041">
            <v>2016</v>
          </cell>
        </row>
        <row r="2042">
          <cell r="H2042" t="str">
            <v>2078730_1</v>
          </cell>
          <cell r="L2042" t="str">
            <v>MAFÜ</v>
          </cell>
          <cell r="V2042" t="str">
            <v>kesine</v>
          </cell>
          <cell r="W2042">
            <v>2024</v>
          </cell>
        </row>
        <row r="2043">
          <cell r="H2043" t="str">
            <v>1089200_4</v>
          </cell>
          <cell r="L2043" t="str">
            <v>FÜBE</v>
          </cell>
          <cell r="V2043" t="str">
            <v>väga hea</v>
          </cell>
          <cell r="W2043">
            <v>2025</v>
          </cell>
        </row>
        <row r="2044">
          <cell r="H2044" t="str">
            <v>1008200_1</v>
          </cell>
          <cell r="L2044" t="str">
            <v>FÜBE</v>
          </cell>
          <cell r="V2044" t="str">
            <v>väga hea</v>
          </cell>
          <cell r="W2044">
            <v>2023</v>
          </cell>
        </row>
        <row r="2045">
          <cell r="H2045" t="str">
            <v>2075600_1</v>
          </cell>
          <cell r="L2045" t="str">
            <v>FÜBE</v>
          </cell>
          <cell r="V2045" t="str">
            <v>hea</v>
          </cell>
          <cell r="W2045">
            <v>2025</v>
          </cell>
        </row>
        <row r="2046">
          <cell r="H2046" t="str">
            <v>2003900_1</v>
          </cell>
          <cell r="L2046" t="str">
            <v>FÜKE</v>
          </cell>
          <cell r="V2046" t="str">
            <v>kesine</v>
          </cell>
          <cell r="W2046">
            <v>2025</v>
          </cell>
        </row>
        <row r="2047">
          <cell r="H2047" t="str">
            <v>1062200_4</v>
          </cell>
          <cell r="L2047" t="str">
            <v>FÜKE</v>
          </cell>
          <cell r="V2047" t="str">
            <v>hea</v>
          </cell>
          <cell r="W2047">
            <v>2025</v>
          </cell>
        </row>
        <row r="2048">
          <cell r="H2048" t="str">
            <v>1052600_1</v>
          </cell>
          <cell r="L2048" t="str">
            <v>SUSE</v>
          </cell>
          <cell r="V2048" t="str">
            <v>hea</v>
          </cell>
          <cell r="W2048">
            <v>2021</v>
          </cell>
        </row>
        <row r="2049">
          <cell r="H2049" t="str">
            <v>1094100_1</v>
          </cell>
          <cell r="L2049" t="str">
            <v>SUSE</v>
          </cell>
          <cell r="V2049" t="str">
            <v>hea</v>
          </cell>
          <cell r="W2049">
            <v>2020</v>
          </cell>
        </row>
        <row r="2050">
          <cell r="H2050" t="str">
            <v>1057900_1</v>
          </cell>
          <cell r="L2050" t="str">
            <v>MAFÜ</v>
          </cell>
          <cell r="V2050" t="str">
            <v>hea</v>
          </cell>
          <cell r="W2050">
            <v>2024</v>
          </cell>
        </row>
        <row r="2051">
          <cell r="H2051" t="str">
            <v>1018300_1</v>
          </cell>
          <cell r="L2051" t="str">
            <v>MAFÜ-FÜBE</v>
          </cell>
          <cell r="V2051" t="str">
            <v>hea</v>
          </cell>
          <cell r="W2051">
            <v>2024</v>
          </cell>
        </row>
        <row r="2052">
          <cell r="H2052" t="str">
            <v>2057600_1</v>
          </cell>
          <cell r="L2052" t="str">
            <v>SUSE</v>
          </cell>
          <cell r="V2052" t="str">
            <v>hea</v>
          </cell>
          <cell r="W2052">
            <v>2021</v>
          </cell>
        </row>
        <row r="2053">
          <cell r="H2053" t="str">
            <v>1074600_4</v>
          </cell>
          <cell r="L2053" t="str">
            <v>MAFÜ</v>
          </cell>
          <cell r="V2053" t="str">
            <v>hea</v>
          </cell>
          <cell r="W2053">
            <v>2025</v>
          </cell>
        </row>
        <row r="2054">
          <cell r="H2054" t="str">
            <v>2055400_1</v>
          </cell>
          <cell r="L2054" t="str">
            <v>FÜBE</v>
          </cell>
          <cell r="V2054" t="str">
            <v>väga hea</v>
          </cell>
          <cell r="W2054">
            <v>2024</v>
          </cell>
        </row>
        <row r="2055">
          <cell r="H2055" t="str">
            <v>2065000_1</v>
          </cell>
          <cell r="L2055" t="str">
            <v>MAFÜ</v>
          </cell>
          <cell r="V2055" t="str">
            <v>hea</v>
          </cell>
          <cell r="W2055">
            <v>2025</v>
          </cell>
        </row>
        <row r="2056">
          <cell r="H2056" t="str">
            <v>2052800_1</v>
          </cell>
          <cell r="L2056" t="str">
            <v>ÖSE</v>
          </cell>
          <cell r="V2056" t="str">
            <v>kesine</v>
          </cell>
          <cell r="W2056">
            <v>2025</v>
          </cell>
        </row>
        <row r="2057">
          <cell r="H2057" t="str">
            <v>2064400_1</v>
          </cell>
          <cell r="L2057" t="str">
            <v>FÜPLA</v>
          </cell>
          <cell r="V2057" t="str">
            <v>kesine</v>
          </cell>
          <cell r="W2057">
            <v>2019</v>
          </cell>
        </row>
        <row r="2058">
          <cell r="H2058" t="str">
            <v>2099300_1</v>
          </cell>
          <cell r="L2058" t="str">
            <v>MAFÜ</v>
          </cell>
          <cell r="V2058" t="str">
            <v>kesine</v>
          </cell>
          <cell r="W2058">
            <v>2023</v>
          </cell>
        </row>
        <row r="2059">
          <cell r="H2059" t="str">
            <v>1012100_2</v>
          </cell>
          <cell r="L2059" t="str">
            <v>FÜBE</v>
          </cell>
          <cell r="V2059" t="str">
            <v>väga hea</v>
          </cell>
          <cell r="W2059">
            <v>2023</v>
          </cell>
        </row>
        <row r="2060">
          <cell r="H2060" t="str">
            <v>1094000_1</v>
          </cell>
          <cell r="L2060" t="str">
            <v>FÜBE</v>
          </cell>
          <cell r="V2060" t="str">
            <v>väga hea</v>
          </cell>
          <cell r="W2060">
            <v>2020</v>
          </cell>
        </row>
        <row r="2061">
          <cell r="H2061" t="str">
            <v>2105300_1</v>
          </cell>
          <cell r="L2061" t="str">
            <v>FÜBE</v>
          </cell>
          <cell r="V2061" t="str">
            <v>väga hea</v>
          </cell>
          <cell r="W2061">
            <v>2025</v>
          </cell>
        </row>
        <row r="2062">
          <cell r="H2062" t="str">
            <v>2075600_1</v>
          </cell>
          <cell r="L2062" t="str">
            <v>FÜBE</v>
          </cell>
          <cell r="V2062" t="str">
            <v>hea</v>
          </cell>
          <cell r="W2062">
            <v>2025</v>
          </cell>
        </row>
        <row r="2063">
          <cell r="H2063" t="str">
            <v>2144700_1</v>
          </cell>
          <cell r="L2063" t="str">
            <v>HÜMO</v>
          </cell>
          <cell r="V2063" t="str">
            <v>hea</v>
          </cell>
          <cell r="W2063">
            <v>2017</v>
          </cell>
        </row>
        <row r="2064">
          <cell r="H2064" t="str">
            <v>2088600_1</v>
          </cell>
          <cell r="L2064" t="str">
            <v>FÜPLA</v>
          </cell>
          <cell r="V2064" t="str">
            <v>väga hea</v>
          </cell>
          <cell r="W2064">
            <v>2025</v>
          </cell>
        </row>
        <row r="2065">
          <cell r="H2065" t="str">
            <v>2075600_1</v>
          </cell>
          <cell r="L2065" t="str">
            <v>FÜPLA</v>
          </cell>
          <cell r="V2065" t="str">
            <v>halb</v>
          </cell>
          <cell r="W2065">
            <v>2025</v>
          </cell>
        </row>
        <row r="2066">
          <cell r="H2066" t="str">
            <v>2054000_1</v>
          </cell>
          <cell r="L2066" t="str">
            <v>FÜBE</v>
          </cell>
          <cell r="V2066" t="str">
            <v>väga hea</v>
          </cell>
          <cell r="W2066">
            <v>2023</v>
          </cell>
        </row>
        <row r="2067">
          <cell r="H2067" t="str">
            <v>1103200_1</v>
          </cell>
          <cell r="L2067" t="str">
            <v>FÜBE</v>
          </cell>
          <cell r="V2067" t="str">
            <v>väga hea</v>
          </cell>
          <cell r="W2067">
            <v>2019</v>
          </cell>
        </row>
        <row r="2068">
          <cell r="H2068" t="str">
            <v>1074600_4</v>
          </cell>
          <cell r="L2068" t="str">
            <v>SUSE</v>
          </cell>
          <cell r="V2068" t="str">
            <v>väga hea</v>
          </cell>
          <cell r="W2068">
            <v>2025</v>
          </cell>
        </row>
        <row r="2069">
          <cell r="H2069" t="str">
            <v>2070800_1</v>
          </cell>
          <cell r="L2069" t="str">
            <v>SUSE</v>
          </cell>
          <cell r="V2069" t="str">
            <v>väga hea</v>
          </cell>
          <cell r="W2069">
            <v>2025</v>
          </cell>
        </row>
        <row r="2070">
          <cell r="H2070" t="str">
            <v>1068200_2</v>
          </cell>
          <cell r="L2070" t="str">
            <v>FÜBE</v>
          </cell>
          <cell r="V2070" t="str">
            <v>väga hea</v>
          </cell>
          <cell r="W2070">
            <v>2024</v>
          </cell>
        </row>
        <row r="2071">
          <cell r="H2071" t="str">
            <v>2005910_1</v>
          </cell>
          <cell r="L2071" t="str">
            <v>MAFÜ</v>
          </cell>
          <cell r="V2071" t="str">
            <v>halb</v>
          </cell>
          <cell r="W2071">
            <v>2025</v>
          </cell>
        </row>
        <row r="2072">
          <cell r="H2072" t="str">
            <v>1110400_1</v>
          </cell>
          <cell r="L2072" t="str">
            <v>ÖSE</v>
          </cell>
          <cell r="V2072" t="str">
            <v>kesine</v>
          </cell>
          <cell r="W2072">
            <v>2022</v>
          </cell>
        </row>
        <row r="2073">
          <cell r="H2073" t="str">
            <v>1074600_4</v>
          </cell>
          <cell r="L2073" t="str">
            <v>KALA</v>
          </cell>
          <cell r="V2073" t="str">
            <v>hea</v>
          </cell>
          <cell r="W2073">
            <v>2024</v>
          </cell>
        </row>
        <row r="2074">
          <cell r="H2074" t="str">
            <v>2075600_2</v>
          </cell>
          <cell r="L2074" t="str">
            <v>MAFÜ</v>
          </cell>
          <cell r="V2074" t="str">
            <v>kesine</v>
          </cell>
          <cell r="W2074">
            <v>2025</v>
          </cell>
        </row>
        <row r="2075">
          <cell r="H2075" t="str">
            <v>2005910_1</v>
          </cell>
          <cell r="L2075" t="str">
            <v>KESE</v>
          </cell>
          <cell r="V2075" t="str">
            <v>halb</v>
          </cell>
          <cell r="W2075">
            <v>2025</v>
          </cell>
        </row>
        <row r="2076">
          <cell r="H2076" t="str">
            <v>1040900_1</v>
          </cell>
          <cell r="L2076" t="str">
            <v>SUSE</v>
          </cell>
          <cell r="V2076" t="str">
            <v>väga hea</v>
          </cell>
          <cell r="W2076">
            <v>2025</v>
          </cell>
        </row>
        <row r="2077">
          <cell r="H2077" t="str">
            <v>1007200_1</v>
          </cell>
          <cell r="L2077" t="str">
            <v>KALA</v>
          </cell>
          <cell r="V2077" t="str">
            <v>hea</v>
          </cell>
          <cell r="W2077">
            <v>2016</v>
          </cell>
        </row>
        <row r="2078">
          <cell r="H2078" t="str">
            <v>1058700_1</v>
          </cell>
          <cell r="L2078" t="str">
            <v>FÜBE</v>
          </cell>
          <cell r="V2078" t="str">
            <v>väga hea</v>
          </cell>
          <cell r="W2078">
            <v>2021</v>
          </cell>
        </row>
        <row r="2079">
          <cell r="H2079" t="str">
            <v>1013700_3</v>
          </cell>
          <cell r="L2079" t="str">
            <v>KESE</v>
          </cell>
          <cell r="V2079" t="str">
            <v>hea</v>
          </cell>
          <cell r="W2079">
            <v>2024</v>
          </cell>
        </row>
        <row r="2080">
          <cell r="H2080" t="str">
            <v>2075600_1</v>
          </cell>
          <cell r="L2080" t="str">
            <v>MAFÜ</v>
          </cell>
          <cell r="V2080" t="str">
            <v>kesine</v>
          </cell>
          <cell r="W2080">
            <v>2025</v>
          </cell>
        </row>
        <row r="2081">
          <cell r="H2081" t="str">
            <v>2070800_1</v>
          </cell>
          <cell r="L2081" t="str">
            <v>ÖSE</v>
          </cell>
          <cell r="V2081" t="str">
            <v>hea</v>
          </cell>
          <cell r="W2081">
            <v>2025</v>
          </cell>
        </row>
        <row r="2082">
          <cell r="H2082" t="str">
            <v>1058300_1</v>
          </cell>
          <cell r="L2082" t="str">
            <v>FÜKE</v>
          </cell>
          <cell r="V2082" t="str">
            <v>kesine</v>
          </cell>
          <cell r="W2082">
            <v>2022</v>
          </cell>
        </row>
        <row r="2083">
          <cell r="H2083" t="str">
            <v>1103700_1</v>
          </cell>
          <cell r="L2083" t="str">
            <v>SUSE</v>
          </cell>
          <cell r="V2083" t="str">
            <v>väga hea</v>
          </cell>
          <cell r="W2083">
            <v>2023</v>
          </cell>
        </row>
        <row r="2084">
          <cell r="H2084" t="str">
            <v>1164500_2</v>
          </cell>
          <cell r="L2084" t="str">
            <v>FÜBE</v>
          </cell>
          <cell r="V2084" t="str">
            <v>väga hea</v>
          </cell>
          <cell r="W2084">
            <v>2023</v>
          </cell>
        </row>
        <row r="2085">
          <cell r="H2085" t="str">
            <v>1137300_1</v>
          </cell>
          <cell r="L2085" t="str">
            <v>FÜKE</v>
          </cell>
          <cell r="V2085" t="str">
            <v>väga hea</v>
          </cell>
          <cell r="W2085">
            <v>2022</v>
          </cell>
        </row>
        <row r="2086">
          <cell r="H2086" t="str">
            <v>2129800_1</v>
          </cell>
          <cell r="L2086" t="str">
            <v>FÜKE</v>
          </cell>
          <cell r="V2086" t="str">
            <v>hea</v>
          </cell>
          <cell r="W2086">
            <v>2025</v>
          </cell>
        </row>
        <row r="2087">
          <cell r="H2087" t="str">
            <v>2075600_1</v>
          </cell>
          <cell r="L2087" t="str">
            <v>FÜPLA</v>
          </cell>
          <cell r="V2087" t="str">
            <v>halb</v>
          </cell>
          <cell r="W2087">
            <v>2025</v>
          </cell>
        </row>
        <row r="2088">
          <cell r="H2088" t="str">
            <v>2140300_1</v>
          </cell>
          <cell r="L2088" t="str">
            <v>ÖSE</v>
          </cell>
          <cell r="V2088" t="str">
            <v>hea</v>
          </cell>
          <cell r="W2088">
            <v>2025</v>
          </cell>
        </row>
        <row r="2089">
          <cell r="H2089" t="str">
            <v>1105000_1</v>
          </cell>
          <cell r="L2089" t="str">
            <v>MAFÜ-FÜBE</v>
          </cell>
          <cell r="V2089" t="str">
            <v>hea</v>
          </cell>
          <cell r="W2089">
            <v>2025</v>
          </cell>
        </row>
        <row r="2090">
          <cell r="H2090" t="str">
            <v>1137300_1</v>
          </cell>
          <cell r="L2090" t="str">
            <v>SUSE</v>
          </cell>
          <cell r="V2090" t="str">
            <v>väga hea</v>
          </cell>
          <cell r="W2090">
            <v>2022</v>
          </cell>
        </row>
        <row r="2091">
          <cell r="H2091" t="str">
            <v>1018000_2</v>
          </cell>
          <cell r="L2091" t="str">
            <v>FÜKE</v>
          </cell>
          <cell r="V2091" t="str">
            <v>kesine</v>
          </cell>
          <cell r="W2091">
            <v>2025</v>
          </cell>
        </row>
        <row r="2092">
          <cell r="H2092" t="str">
            <v>2075600_1</v>
          </cell>
          <cell r="L2092" t="str">
            <v>FÜBE</v>
          </cell>
          <cell r="V2092" t="str">
            <v>hea</v>
          </cell>
          <cell r="W2092">
            <v>2025</v>
          </cell>
        </row>
        <row r="2093">
          <cell r="H2093" t="str">
            <v>1065700_1</v>
          </cell>
          <cell r="L2093" t="str">
            <v>SUSE</v>
          </cell>
          <cell r="V2093" t="str">
            <v>halb</v>
          </cell>
          <cell r="W2093">
            <v>2021</v>
          </cell>
        </row>
        <row r="2094">
          <cell r="H2094" t="str">
            <v>2082300_1</v>
          </cell>
          <cell r="L2094" t="str">
            <v>KALA</v>
          </cell>
          <cell r="V2094" t="str">
            <v>hea</v>
          </cell>
          <cell r="W2094">
            <v>2023</v>
          </cell>
        </row>
        <row r="2095">
          <cell r="H2095" t="str">
            <v>2129800_1</v>
          </cell>
          <cell r="L2095" t="str">
            <v>FÜPLA</v>
          </cell>
          <cell r="V2095" t="str">
            <v>hea</v>
          </cell>
          <cell r="W2095">
            <v>2025</v>
          </cell>
        </row>
        <row r="2096">
          <cell r="H2096" t="str">
            <v>1029200_2</v>
          </cell>
          <cell r="L2096" t="str">
            <v>MAFÜ</v>
          </cell>
          <cell r="V2096" t="str">
            <v>hea</v>
          </cell>
          <cell r="W2096">
            <v>2016</v>
          </cell>
        </row>
        <row r="2097">
          <cell r="H2097" t="str">
            <v>2083800_1</v>
          </cell>
          <cell r="L2097" t="str">
            <v>FÜPLA</v>
          </cell>
          <cell r="V2097" t="str">
            <v>hea</v>
          </cell>
          <cell r="W2097">
            <v>2025</v>
          </cell>
        </row>
        <row r="2098">
          <cell r="H2098" t="str">
            <v>2026100_1</v>
          </cell>
          <cell r="L2098" t="str">
            <v>HÜMO</v>
          </cell>
          <cell r="V2098" t="str">
            <v>kesine</v>
          </cell>
          <cell r="W2098">
            <v>2025</v>
          </cell>
        </row>
        <row r="2099">
          <cell r="H2099" t="str">
            <v>1056900_2</v>
          </cell>
          <cell r="L2099" t="str">
            <v>MAFÜ</v>
          </cell>
          <cell r="V2099" t="str">
            <v>hea</v>
          </cell>
          <cell r="W2099">
            <v>2025</v>
          </cell>
        </row>
        <row r="2100">
          <cell r="H2100" t="str">
            <v>2075600_1</v>
          </cell>
          <cell r="L2100" t="str">
            <v>FÜPLA</v>
          </cell>
          <cell r="V2100" t="str">
            <v>halb</v>
          </cell>
          <cell r="W2100">
            <v>2025</v>
          </cell>
        </row>
        <row r="2101">
          <cell r="H2101" t="str">
            <v>1145400_2</v>
          </cell>
          <cell r="L2101" t="str">
            <v>SUSE</v>
          </cell>
          <cell r="V2101" t="str">
            <v>väga hea</v>
          </cell>
          <cell r="W2101">
            <v>2025</v>
          </cell>
        </row>
        <row r="2102">
          <cell r="H2102" t="str">
            <v>2129800_1</v>
          </cell>
          <cell r="L2102" t="str">
            <v>FÜBE</v>
          </cell>
          <cell r="V2102" t="str">
            <v>väga hea</v>
          </cell>
          <cell r="W2102">
            <v>2025</v>
          </cell>
        </row>
        <row r="2103">
          <cell r="H2103" t="str">
            <v>1039600_1</v>
          </cell>
          <cell r="L2103" t="str">
            <v>SUSE</v>
          </cell>
          <cell r="V2103" t="str">
            <v>väga hea</v>
          </cell>
          <cell r="W2103">
            <v>2016</v>
          </cell>
        </row>
        <row r="2104">
          <cell r="H2104" t="str">
            <v>1123500_3</v>
          </cell>
          <cell r="L2104" t="str">
            <v>MAFÜ</v>
          </cell>
          <cell r="V2104" t="str">
            <v>väga hea</v>
          </cell>
          <cell r="W2104">
            <v>2023</v>
          </cell>
        </row>
        <row r="2105">
          <cell r="H2105" t="str">
            <v>2136000_1</v>
          </cell>
          <cell r="L2105" t="str">
            <v>SUSE</v>
          </cell>
          <cell r="V2105" t="str">
            <v>kesine</v>
          </cell>
          <cell r="W2105">
            <v>2025</v>
          </cell>
        </row>
        <row r="2106">
          <cell r="H2106" t="str">
            <v>1036500_1</v>
          </cell>
          <cell r="L2106" t="str">
            <v>KALA</v>
          </cell>
          <cell r="V2106" t="str">
            <v>hea</v>
          </cell>
          <cell r="W2106">
            <v>2025</v>
          </cell>
        </row>
        <row r="2107">
          <cell r="H2107" t="str">
            <v>1091400_1</v>
          </cell>
          <cell r="L2107" t="str">
            <v>MAFÜ</v>
          </cell>
          <cell r="V2107" t="str">
            <v>hea</v>
          </cell>
          <cell r="W2107">
            <v>2023</v>
          </cell>
        </row>
        <row r="2108">
          <cell r="H2108" t="str">
            <v>2057800_1</v>
          </cell>
          <cell r="L2108" t="str">
            <v>FÜBE</v>
          </cell>
          <cell r="V2108" t="str">
            <v>väga hea</v>
          </cell>
          <cell r="W2108">
            <v>2021</v>
          </cell>
        </row>
        <row r="2109">
          <cell r="H2109" t="str">
            <v>1003000_7</v>
          </cell>
          <cell r="L2109" t="str">
            <v>ÖSE</v>
          </cell>
          <cell r="V2109" t="str">
            <v>kesine</v>
          </cell>
          <cell r="W2109">
            <v>2025</v>
          </cell>
        </row>
        <row r="2110">
          <cell r="H2110" t="str">
            <v>1036500_1</v>
          </cell>
          <cell r="L2110" t="str">
            <v>ÖSE</v>
          </cell>
          <cell r="V2110" t="str">
            <v>hea</v>
          </cell>
          <cell r="W2110">
            <v>2025</v>
          </cell>
        </row>
        <row r="2111">
          <cell r="H2111" t="str">
            <v>2065710_1</v>
          </cell>
          <cell r="L2111" t="str">
            <v>FÜBE</v>
          </cell>
          <cell r="V2111" t="str">
            <v>hea</v>
          </cell>
          <cell r="W2111">
            <v>2024</v>
          </cell>
        </row>
        <row r="2112">
          <cell r="H2112" t="str">
            <v>1030000_2</v>
          </cell>
          <cell r="L2112" t="str">
            <v>FÜBE</v>
          </cell>
          <cell r="V2112" t="str">
            <v>väga hea</v>
          </cell>
          <cell r="W2112">
            <v>2024</v>
          </cell>
        </row>
        <row r="2113">
          <cell r="H2113" t="str">
            <v>1092200_1</v>
          </cell>
          <cell r="L2113" t="str">
            <v>FÜKE</v>
          </cell>
          <cell r="V2113" t="str">
            <v>hea</v>
          </cell>
          <cell r="W2113">
            <v>2025</v>
          </cell>
        </row>
        <row r="2114">
          <cell r="H2114" t="str">
            <v>2093200_1</v>
          </cell>
          <cell r="L2114" t="str">
            <v>ÖSE</v>
          </cell>
          <cell r="V2114" t="str">
            <v>kesine</v>
          </cell>
          <cell r="W2114">
            <v>2023</v>
          </cell>
        </row>
        <row r="2115">
          <cell r="H2115" t="str">
            <v>1091400_1</v>
          </cell>
          <cell r="L2115" t="str">
            <v>FÜBE</v>
          </cell>
          <cell r="V2115" t="str">
            <v>väga hea</v>
          </cell>
          <cell r="W2115">
            <v>2023</v>
          </cell>
        </row>
        <row r="2116">
          <cell r="H2116" t="str">
            <v>1113100_2</v>
          </cell>
          <cell r="L2116" t="str">
            <v>FÜKE</v>
          </cell>
          <cell r="V2116" t="str">
            <v>väga hea</v>
          </cell>
          <cell r="W2116">
            <v>2017</v>
          </cell>
        </row>
        <row r="2117">
          <cell r="H2117" t="str">
            <v>1085000_1</v>
          </cell>
          <cell r="L2117" t="str">
            <v>MAFÜ</v>
          </cell>
          <cell r="V2117" t="str">
            <v>hea</v>
          </cell>
          <cell r="W2117">
            <v>2025</v>
          </cell>
        </row>
        <row r="2118">
          <cell r="H2118" t="str">
            <v>1123500_2</v>
          </cell>
          <cell r="L2118" t="str">
            <v>FÜBE</v>
          </cell>
          <cell r="V2118" t="str">
            <v>hea</v>
          </cell>
          <cell r="W2118">
            <v>2024</v>
          </cell>
        </row>
        <row r="2119">
          <cell r="H2119" t="str">
            <v>2001300_1</v>
          </cell>
          <cell r="L2119" t="str">
            <v>MAFÜ</v>
          </cell>
          <cell r="V2119" t="str">
            <v>kesine</v>
          </cell>
          <cell r="W2119">
            <v>2024</v>
          </cell>
        </row>
        <row r="2120">
          <cell r="H2120" t="str">
            <v>1167200_1</v>
          </cell>
          <cell r="L2120" t="str">
            <v>SUSE</v>
          </cell>
          <cell r="V2120" t="str">
            <v>hea</v>
          </cell>
          <cell r="W2120">
            <v>2022</v>
          </cell>
        </row>
        <row r="2121">
          <cell r="H2121" t="str">
            <v>1072900_3</v>
          </cell>
          <cell r="L2121" t="str">
            <v>FÜKE</v>
          </cell>
          <cell r="V2121" t="str">
            <v>hea</v>
          </cell>
          <cell r="W2121">
            <v>2025</v>
          </cell>
        </row>
        <row r="2122">
          <cell r="H2122" t="str">
            <v>1059900_1</v>
          </cell>
          <cell r="L2122" t="str">
            <v>SUSE</v>
          </cell>
          <cell r="V2122" t="str">
            <v>hea</v>
          </cell>
          <cell r="W2122">
            <v>2021</v>
          </cell>
        </row>
        <row r="2123">
          <cell r="H2123" t="str">
            <v>1170500_1</v>
          </cell>
          <cell r="L2123" t="str">
            <v>KALA</v>
          </cell>
          <cell r="V2123" t="str">
            <v>väga hea</v>
          </cell>
          <cell r="W2123">
            <v>2023</v>
          </cell>
        </row>
        <row r="2124">
          <cell r="H2124" t="str">
            <v>1096100_2</v>
          </cell>
          <cell r="L2124" t="str">
            <v>FÜKE</v>
          </cell>
          <cell r="V2124" t="str">
            <v>hea</v>
          </cell>
          <cell r="W2124">
            <v>2025</v>
          </cell>
        </row>
        <row r="2125">
          <cell r="H2125" t="str">
            <v>1107000_3</v>
          </cell>
          <cell r="L2125" t="str">
            <v>FÜKE</v>
          </cell>
          <cell r="V2125" t="str">
            <v>väga hea</v>
          </cell>
          <cell r="W2125">
            <v>2025</v>
          </cell>
        </row>
        <row r="2126">
          <cell r="H2126" t="str">
            <v>1087000_3</v>
          </cell>
          <cell r="L2126" t="str">
            <v>FÜBE</v>
          </cell>
          <cell r="V2126" t="str">
            <v>väga hea</v>
          </cell>
          <cell r="W2126">
            <v>2020</v>
          </cell>
        </row>
        <row r="2127">
          <cell r="H2127" t="str">
            <v>1000200_2</v>
          </cell>
          <cell r="L2127" t="str">
            <v>SUSE</v>
          </cell>
          <cell r="V2127" t="str">
            <v>kesine</v>
          </cell>
          <cell r="W2127">
            <v>2024</v>
          </cell>
        </row>
        <row r="2128">
          <cell r="H2128" t="str">
            <v>1085700_1</v>
          </cell>
          <cell r="L2128" t="str">
            <v>FÜBE</v>
          </cell>
          <cell r="V2128" t="str">
            <v>väga hea</v>
          </cell>
          <cell r="W2128">
            <v>2025</v>
          </cell>
        </row>
        <row r="2129">
          <cell r="H2129" t="str">
            <v>1071900_1</v>
          </cell>
          <cell r="L2129" t="str">
            <v>SUSE</v>
          </cell>
          <cell r="V2129" t="str">
            <v>väga hea</v>
          </cell>
          <cell r="W2129">
            <v>2025</v>
          </cell>
        </row>
        <row r="2130">
          <cell r="H2130" t="str">
            <v>1164500_2</v>
          </cell>
          <cell r="L2130" t="str">
            <v>KALA</v>
          </cell>
          <cell r="V2130" t="str">
            <v>kesine</v>
          </cell>
          <cell r="W2130">
            <v>2023</v>
          </cell>
        </row>
        <row r="2131">
          <cell r="H2131" t="str">
            <v>1125700_2</v>
          </cell>
          <cell r="L2131" t="str">
            <v>SUSE</v>
          </cell>
          <cell r="V2131" t="str">
            <v>väga hea</v>
          </cell>
          <cell r="W2131">
            <v>2023</v>
          </cell>
        </row>
        <row r="2132">
          <cell r="H2132" t="str">
            <v>2078700_1</v>
          </cell>
          <cell r="L2132" t="str">
            <v>MAFÜ</v>
          </cell>
          <cell r="V2132" t="str">
            <v>kesine</v>
          </cell>
          <cell r="W2132">
            <v>2024</v>
          </cell>
        </row>
        <row r="2133">
          <cell r="H2133" t="str">
            <v>1092200_1</v>
          </cell>
          <cell r="L2133" t="str">
            <v>MAFÜ</v>
          </cell>
          <cell r="V2133" t="str">
            <v>kesine</v>
          </cell>
          <cell r="W2133">
            <v>2025</v>
          </cell>
        </row>
        <row r="2134">
          <cell r="H2134" t="str">
            <v>1100800_1</v>
          </cell>
          <cell r="L2134" t="str">
            <v>SUSE</v>
          </cell>
          <cell r="V2134" t="str">
            <v>väga hea</v>
          </cell>
          <cell r="W2134">
            <v>2024</v>
          </cell>
        </row>
        <row r="2135">
          <cell r="H2135" t="str">
            <v>1080400_1</v>
          </cell>
          <cell r="L2135" t="str">
            <v>SUSE</v>
          </cell>
          <cell r="V2135" t="str">
            <v>väga halb</v>
          </cell>
          <cell r="W2135">
            <v>2021</v>
          </cell>
        </row>
        <row r="2136">
          <cell r="H2136" t="str">
            <v>1013700_3</v>
          </cell>
          <cell r="L2136" t="str">
            <v>KALA</v>
          </cell>
          <cell r="V2136" t="str">
            <v>hea</v>
          </cell>
          <cell r="W2136">
            <v>2024</v>
          </cell>
        </row>
        <row r="2137">
          <cell r="H2137" t="str">
            <v>1003000_2</v>
          </cell>
          <cell r="L2137" t="str">
            <v>MAFÜ</v>
          </cell>
          <cell r="V2137" t="str">
            <v>kesine</v>
          </cell>
          <cell r="W2137">
            <v>2025</v>
          </cell>
        </row>
        <row r="2138">
          <cell r="H2138" t="str">
            <v>1072900_2</v>
          </cell>
          <cell r="L2138" t="str">
            <v>MAFÜ</v>
          </cell>
          <cell r="V2138" t="str">
            <v>hea</v>
          </cell>
          <cell r="W2138">
            <v>2023</v>
          </cell>
        </row>
        <row r="2139">
          <cell r="H2139" t="str">
            <v>2099400_1</v>
          </cell>
          <cell r="L2139" t="str">
            <v>MAFÜ</v>
          </cell>
          <cell r="V2139" t="str">
            <v>hea</v>
          </cell>
          <cell r="W2139">
            <v>2021</v>
          </cell>
        </row>
        <row r="2140">
          <cell r="H2140" t="str">
            <v>2093200_1</v>
          </cell>
          <cell r="L2140" t="str">
            <v>MAFÜ</v>
          </cell>
          <cell r="V2140" t="str">
            <v>kesine</v>
          </cell>
          <cell r="W2140">
            <v>2023</v>
          </cell>
        </row>
        <row r="2141">
          <cell r="H2141" t="str">
            <v>1008200_3</v>
          </cell>
          <cell r="L2141" t="str">
            <v>FÜKE</v>
          </cell>
          <cell r="V2141" t="str">
            <v>hea</v>
          </cell>
          <cell r="W2141">
            <v>2025</v>
          </cell>
        </row>
        <row r="2142">
          <cell r="H2142" t="str">
            <v>2082300_1</v>
          </cell>
          <cell r="L2142" t="str">
            <v>MAFÜ</v>
          </cell>
          <cell r="V2142" t="str">
            <v>hea</v>
          </cell>
          <cell r="W2142">
            <v>2023</v>
          </cell>
        </row>
        <row r="2143">
          <cell r="H2143" t="str">
            <v>1030000_3</v>
          </cell>
          <cell r="L2143" t="str">
            <v>FÜBE</v>
          </cell>
          <cell r="V2143" t="str">
            <v>väga hea</v>
          </cell>
          <cell r="W2143">
            <v>2025</v>
          </cell>
        </row>
        <row r="2144">
          <cell r="H2144" t="str">
            <v>2114800_1</v>
          </cell>
          <cell r="L2144" t="str">
            <v>SUSE</v>
          </cell>
          <cell r="V2144" t="str">
            <v>hea</v>
          </cell>
          <cell r="W2144">
            <v>2023</v>
          </cell>
        </row>
        <row r="2145">
          <cell r="H2145" t="str">
            <v>1129000_2</v>
          </cell>
          <cell r="L2145" t="str">
            <v>SUSE</v>
          </cell>
          <cell r="V2145" t="str">
            <v>väga hea</v>
          </cell>
          <cell r="W2145">
            <v>2023</v>
          </cell>
        </row>
        <row r="2146">
          <cell r="H2146" t="str">
            <v>2001000_1</v>
          </cell>
          <cell r="L2146" t="str">
            <v>MAFÜ</v>
          </cell>
          <cell r="V2146" t="str">
            <v>kesine</v>
          </cell>
          <cell r="W2146">
            <v>2025</v>
          </cell>
        </row>
        <row r="2147">
          <cell r="H2147" t="str">
            <v>2039710_1</v>
          </cell>
          <cell r="L2147" t="str">
            <v>FÜBE</v>
          </cell>
          <cell r="V2147" t="str">
            <v>hea</v>
          </cell>
          <cell r="W2147">
            <v>2024</v>
          </cell>
        </row>
        <row r="2148">
          <cell r="H2148" t="str">
            <v>1087000_1</v>
          </cell>
          <cell r="L2148" t="str">
            <v>MAFÜ</v>
          </cell>
          <cell r="V2148" t="str">
            <v>hea</v>
          </cell>
          <cell r="W2148">
            <v>2025</v>
          </cell>
        </row>
        <row r="2149">
          <cell r="H2149" t="str">
            <v>2114800_1</v>
          </cell>
          <cell r="L2149" t="str">
            <v>SUSE</v>
          </cell>
          <cell r="V2149" t="str">
            <v>hea</v>
          </cell>
          <cell r="W2149">
            <v>2023</v>
          </cell>
        </row>
        <row r="2150">
          <cell r="H2150" t="str">
            <v>1023600_1</v>
          </cell>
          <cell r="L2150" t="str">
            <v>MAFÜ</v>
          </cell>
          <cell r="V2150" t="str">
            <v>väga hea</v>
          </cell>
          <cell r="W2150">
            <v>2016</v>
          </cell>
        </row>
        <row r="2151">
          <cell r="H2151" t="str">
            <v>1145500_1</v>
          </cell>
          <cell r="L2151" t="str">
            <v>KALA</v>
          </cell>
          <cell r="V2151" t="str">
            <v>hea</v>
          </cell>
          <cell r="W2151">
            <v>2017</v>
          </cell>
        </row>
        <row r="2152">
          <cell r="H2152" t="str">
            <v>2083800_1</v>
          </cell>
          <cell r="L2152" t="str">
            <v>SUSE</v>
          </cell>
          <cell r="V2152" t="str">
            <v>kesine</v>
          </cell>
          <cell r="W2152">
            <v>2025</v>
          </cell>
        </row>
        <row r="2153">
          <cell r="H2153" t="str">
            <v>1122000_1</v>
          </cell>
          <cell r="L2153" t="str">
            <v>FÜBE</v>
          </cell>
          <cell r="V2153" t="str">
            <v>väga hea</v>
          </cell>
          <cell r="W2153">
            <v>2019</v>
          </cell>
        </row>
        <row r="2154">
          <cell r="H2154" t="str">
            <v>1023600_1</v>
          </cell>
          <cell r="L2154" t="str">
            <v>SUSE</v>
          </cell>
          <cell r="V2154" t="str">
            <v>väga halb</v>
          </cell>
          <cell r="W2154">
            <v>2016</v>
          </cell>
        </row>
        <row r="2155">
          <cell r="H2155" t="str">
            <v>1101700_2</v>
          </cell>
          <cell r="L2155" t="str">
            <v>FÜBE</v>
          </cell>
          <cell r="V2155" t="str">
            <v>kesine</v>
          </cell>
          <cell r="W2155">
            <v>2025</v>
          </cell>
        </row>
        <row r="2156">
          <cell r="H2156" t="str">
            <v>1129000_2</v>
          </cell>
          <cell r="L2156" t="str">
            <v>ÖSE</v>
          </cell>
          <cell r="V2156" t="str">
            <v>hea</v>
          </cell>
          <cell r="W2156">
            <v>2023</v>
          </cell>
        </row>
        <row r="2157">
          <cell r="H2157" t="str">
            <v>2001600_1</v>
          </cell>
          <cell r="L2157" t="str">
            <v>MAFÜ</v>
          </cell>
          <cell r="V2157" t="str">
            <v>hea</v>
          </cell>
          <cell r="W2157">
            <v>2024</v>
          </cell>
        </row>
        <row r="2158">
          <cell r="H2158" t="str">
            <v>1136000_3</v>
          </cell>
          <cell r="L2158" t="str">
            <v>SUSE</v>
          </cell>
          <cell r="V2158" t="str">
            <v>väga hea</v>
          </cell>
          <cell r="W2158">
            <v>2023</v>
          </cell>
        </row>
        <row r="2159">
          <cell r="H2159" t="str">
            <v>1007200_1</v>
          </cell>
          <cell r="L2159" t="str">
            <v>MAFÜ</v>
          </cell>
          <cell r="V2159" t="str">
            <v>väga hea</v>
          </cell>
          <cell r="W2159">
            <v>2016</v>
          </cell>
        </row>
        <row r="2160">
          <cell r="H2160" t="str">
            <v>1117900_2</v>
          </cell>
          <cell r="L2160" t="str">
            <v>KALA</v>
          </cell>
          <cell r="V2160" t="str">
            <v>hea</v>
          </cell>
          <cell r="W2160">
            <v>2024</v>
          </cell>
        </row>
        <row r="2161">
          <cell r="H2161" t="str">
            <v>1104700_1</v>
          </cell>
          <cell r="L2161" t="str">
            <v>FÜBE</v>
          </cell>
          <cell r="V2161" t="str">
            <v>väga hea</v>
          </cell>
          <cell r="W2161">
            <v>2024</v>
          </cell>
        </row>
        <row r="2162">
          <cell r="H2162" t="str">
            <v>1148100_2</v>
          </cell>
          <cell r="L2162" t="str">
            <v>FÜBE</v>
          </cell>
          <cell r="V2162" t="str">
            <v>kesine</v>
          </cell>
          <cell r="W2162">
            <v>2020</v>
          </cell>
        </row>
        <row r="2163">
          <cell r="H2163" t="str">
            <v>1119600_1</v>
          </cell>
          <cell r="L2163" t="str">
            <v>FÜKE</v>
          </cell>
          <cell r="V2163" t="str">
            <v>hea</v>
          </cell>
          <cell r="W2163">
            <v>2017</v>
          </cell>
        </row>
        <row r="2164">
          <cell r="H2164" t="str">
            <v>1003000_5</v>
          </cell>
          <cell r="L2164" t="str">
            <v>SUSE</v>
          </cell>
          <cell r="V2164" t="str">
            <v>väga hea</v>
          </cell>
          <cell r="W2164">
            <v>2025</v>
          </cell>
        </row>
        <row r="2165">
          <cell r="H2165" t="str">
            <v>2075600_2</v>
          </cell>
          <cell r="L2165" t="str">
            <v>FÜBE</v>
          </cell>
          <cell r="V2165" t="str">
            <v>hea</v>
          </cell>
          <cell r="W2165">
            <v>2025</v>
          </cell>
        </row>
        <row r="2166">
          <cell r="H2166" t="str">
            <v>1057900_1</v>
          </cell>
          <cell r="L2166" t="str">
            <v>MAFÜ-FÜBE</v>
          </cell>
          <cell r="V2166" t="str">
            <v>hea</v>
          </cell>
          <cell r="W2166">
            <v>2024</v>
          </cell>
        </row>
        <row r="2167">
          <cell r="H2167" t="str">
            <v>1134700_2</v>
          </cell>
          <cell r="L2167" t="str">
            <v>SUSE</v>
          </cell>
          <cell r="V2167" t="str">
            <v>väga hea</v>
          </cell>
          <cell r="W2167">
            <v>2025</v>
          </cell>
        </row>
        <row r="2168">
          <cell r="H2168" t="str">
            <v>1154800_5</v>
          </cell>
          <cell r="L2168" t="str">
            <v>MAFÜ</v>
          </cell>
          <cell r="V2168" t="str">
            <v>hea</v>
          </cell>
          <cell r="W2168">
            <v>2023</v>
          </cell>
        </row>
        <row r="2169">
          <cell r="H2169" t="str">
            <v>1113100_2</v>
          </cell>
          <cell r="L2169" t="str">
            <v>MAFÜ</v>
          </cell>
          <cell r="V2169" t="str">
            <v>hea</v>
          </cell>
          <cell r="W2169">
            <v>2017</v>
          </cell>
        </row>
        <row r="2170">
          <cell r="H2170" t="str">
            <v>1047200_2</v>
          </cell>
          <cell r="L2170" t="str">
            <v>MAFÜ</v>
          </cell>
          <cell r="V2170" t="str">
            <v>väga hea</v>
          </cell>
          <cell r="W2170">
            <v>2024</v>
          </cell>
        </row>
        <row r="2171">
          <cell r="H2171" t="str">
            <v>2075600_1</v>
          </cell>
          <cell r="L2171" t="str">
            <v>MAFÜ</v>
          </cell>
          <cell r="V2171" t="str">
            <v>kesine</v>
          </cell>
          <cell r="W2171">
            <v>2025</v>
          </cell>
        </row>
        <row r="2172">
          <cell r="H2172" t="str">
            <v>2105300_1</v>
          </cell>
          <cell r="L2172" t="str">
            <v>FÜPLA</v>
          </cell>
          <cell r="V2172" t="str">
            <v>väga hea</v>
          </cell>
          <cell r="W2172">
            <v>2025</v>
          </cell>
        </row>
        <row r="2173">
          <cell r="H2173" t="str">
            <v>2088700_1</v>
          </cell>
          <cell r="L2173" t="str">
            <v>KALA</v>
          </cell>
          <cell r="V2173" t="str">
            <v>kesine</v>
          </cell>
          <cell r="W2173">
            <v>2024</v>
          </cell>
        </row>
        <row r="2174">
          <cell r="H2174" t="str">
            <v>2075600_1</v>
          </cell>
          <cell r="L2174" t="str">
            <v>FÜPLA</v>
          </cell>
          <cell r="V2174" t="str">
            <v>halb</v>
          </cell>
          <cell r="W2174">
            <v>2025</v>
          </cell>
        </row>
        <row r="2175">
          <cell r="H2175" t="str">
            <v>2099400_1</v>
          </cell>
          <cell r="L2175" t="str">
            <v>HÜMO</v>
          </cell>
          <cell r="V2175" t="str">
            <v>hea</v>
          </cell>
          <cell r="W2175">
            <v>2021</v>
          </cell>
        </row>
        <row r="2176">
          <cell r="H2176" t="str">
            <v>1065700_1</v>
          </cell>
          <cell r="L2176" t="str">
            <v>FÜKE</v>
          </cell>
          <cell r="V2176" t="str">
            <v>kesine</v>
          </cell>
          <cell r="W2176">
            <v>2021</v>
          </cell>
        </row>
        <row r="2177">
          <cell r="H2177" t="str">
            <v>1145400_2</v>
          </cell>
          <cell r="L2177" t="str">
            <v>SUSE</v>
          </cell>
          <cell r="V2177" t="str">
            <v>väga hea</v>
          </cell>
          <cell r="W2177">
            <v>2025</v>
          </cell>
        </row>
        <row r="2178">
          <cell r="H2178" t="str">
            <v>2065000_1</v>
          </cell>
          <cell r="L2178" t="str">
            <v>FÜBE</v>
          </cell>
          <cell r="V2178" t="str">
            <v>väga hea</v>
          </cell>
          <cell r="W2178">
            <v>2025</v>
          </cell>
        </row>
        <row r="2179">
          <cell r="H2179" t="str">
            <v>1021500_1</v>
          </cell>
          <cell r="L2179" t="str">
            <v>SUSE</v>
          </cell>
          <cell r="V2179" t="str">
            <v>väga hea</v>
          </cell>
          <cell r="W2179">
            <v>2016</v>
          </cell>
        </row>
        <row r="2180">
          <cell r="H2180" t="str">
            <v>2075600_1</v>
          </cell>
          <cell r="L2180" t="str">
            <v>FÜBE</v>
          </cell>
          <cell r="V2180" t="str">
            <v>hea</v>
          </cell>
          <cell r="W2180">
            <v>2025</v>
          </cell>
        </row>
        <row r="2181">
          <cell r="H2181" t="str">
            <v>1077100_1</v>
          </cell>
          <cell r="L2181" t="str">
            <v>SUSE</v>
          </cell>
          <cell r="V2181" t="str">
            <v>kesine</v>
          </cell>
          <cell r="W2181">
            <v>2022</v>
          </cell>
        </row>
        <row r="2182">
          <cell r="H2182" t="str">
            <v>2155500_1</v>
          </cell>
          <cell r="L2182" t="str">
            <v>FÜBE</v>
          </cell>
          <cell r="V2182" t="str">
            <v>väga hea</v>
          </cell>
          <cell r="W2182">
            <v>2023</v>
          </cell>
        </row>
        <row r="2183">
          <cell r="H2183" t="str">
            <v>1083500_4</v>
          </cell>
          <cell r="L2183" t="str">
            <v>MAFÜ</v>
          </cell>
          <cell r="V2183" t="str">
            <v>kesine</v>
          </cell>
          <cell r="W2183">
            <v>2020</v>
          </cell>
        </row>
        <row r="2184">
          <cell r="H2184" t="str">
            <v>1110400_2</v>
          </cell>
          <cell r="L2184" t="str">
            <v>MAFÜ-FÜBE</v>
          </cell>
          <cell r="V2184" t="str">
            <v>hea</v>
          </cell>
          <cell r="W2184">
            <v>2024</v>
          </cell>
        </row>
        <row r="2185">
          <cell r="H2185" t="str">
            <v>2084300_1</v>
          </cell>
          <cell r="L2185" t="str">
            <v>FÜBE</v>
          </cell>
          <cell r="V2185" t="str">
            <v>väga hea</v>
          </cell>
          <cell r="W2185">
            <v>2025</v>
          </cell>
        </row>
        <row r="2186">
          <cell r="H2186" t="str">
            <v>1109600_1</v>
          </cell>
          <cell r="L2186" t="str">
            <v>SUSE</v>
          </cell>
          <cell r="V2186" t="str">
            <v>väga hea</v>
          </cell>
          <cell r="W2186">
            <v>2019</v>
          </cell>
        </row>
        <row r="2187">
          <cell r="H2187" t="str">
            <v>2014100_1</v>
          </cell>
          <cell r="L2187" t="str">
            <v>FÜPLA</v>
          </cell>
          <cell r="V2187" t="str">
            <v>hea</v>
          </cell>
          <cell r="W2187">
            <v>2025</v>
          </cell>
        </row>
        <row r="2188">
          <cell r="H2188" t="str">
            <v>2057800_1</v>
          </cell>
          <cell r="L2188" t="str">
            <v>MAFÜ</v>
          </cell>
          <cell r="V2188" t="str">
            <v>hea</v>
          </cell>
          <cell r="W2188">
            <v>2021</v>
          </cell>
        </row>
        <row r="2189">
          <cell r="H2189" t="str">
            <v>1030000_1</v>
          </cell>
          <cell r="L2189" t="str">
            <v>MAFÜ</v>
          </cell>
          <cell r="V2189" t="str">
            <v>hea</v>
          </cell>
          <cell r="W2189">
            <v>2023</v>
          </cell>
        </row>
        <row r="2190">
          <cell r="H2190" t="str">
            <v>1062200_2</v>
          </cell>
          <cell r="L2190" t="str">
            <v>KALA</v>
          </cell>
          <cell r="V2190" t="str">
            <v>kesine</v>
          </cell>
          <cell r="W2190">
            <v>2018</v>
          </cell>
        </row>
        <row r="2191">
          <cell r="H2191" t="str">
            <v>1076000_2</v>
          </cell>
          <cell r="L2191" t="str">
            <v>FÜBE</v>
          </cell>
          <cell r="V2191" t="str">
            <v>väga hea</v>
          </cell>
          <cell r="W2191">
            <v>2025</v>
          </cell>
        </row>
        <row r="2192">
          <cell r="H2192" t="str">
            <v>1030000_3</v>
          </cell>
          <cell r="L2192" t="str">
            <v>MAFÜ-FÜBE</v>
          </cell>
          <cell r="V2192" t="str">
            <v>hea</v>
          </cell>
          <cell r="W2192">
            <v>2025</v>
          </cell>
        </row>
        <row r="2193">
          <cell r="H2193" t="str">
            <v>2065600_1</v>
          </cell>
          <cell r="L2193" t="str">
            <v>MAFÜ</v>
          </cell>
          <cell r="V2193" t="str">
            <v>kesine</v>
          </cell>
          <cell r="W2193">
            <v>2020</v>
          </cell>
        </row>
        <row r="2194">
          <cell r="H2194" t="str">
            <v>2088610_1</v>
          </cell>
          <cell r="L2194" t="str">
            <v>MAFÜ</v>
          </cell>
          <cell r="V2194" t="str">
            <v>hea</v>
          </cell>
          <cell r="W2194">
            <v>2024</v>
          </cell>
        </row>
        <row r="2195">
          <cell r="H2195" t="str">
            <v>1040900_2</v>
          </cell>
          <cell r="L2195" t="str">
            <v>MAFÜ</v>
          </cell>
          <cell r="V2195" t="str">
            <v>hea</v>
          </cell>
          <cell r="W2195">
            <v>2025</v>
          </cell>
        </row>
        <row r="2196">
          <cell r="H2196" t="str">
            <v>2003900_1</v>
          </cell>
          <cell r="L2196" t="str">
            <v>FÜKE</v>
          </cell>
          <cell r="V2196" t="str">
            <v>kesine</v>
          </cell>
          <cell r="W2196">
            <v>2025</v>
          </cell>
        </row>
        <row r="2197">
          <cell r="H2197" t="str">
            <v>1131600_2</v>
          </cell>
          <cell r="L2197" t="str">
            <v>SUSE</v>
          </cell>
          <cell r="V2197" t="str">
            <v>väga hea</v>
          </cell>
          <cell r="W2197">
            <v>2020</v>
          </cell>
        </row>
        <row r="2198">
          <cell r="H2198" t="str">
            <v>2129700_1</v>
          </cell>
          <cell r="L2198" t="str">
            <v>SUSE</v>
          </cell>
          <cell r="V2198" t="str">
            <v>väga hea</v>
          </cell>
          <cell r="W2198">
            <v>2025</v>
          </cell>
        </row>
        <row r="2199">
          <cell r="H2199" t="str">
            <v>1152100_1</v>
          </cell>
          <cell r="L2199" t="str">
            <v>MAFÜ</v>
          </cell>
          <cell r="V2199" t="str">
            <v>väga hea</v>
          </cell>
          <cell r="W2199">
            <v>2017</v>
          </cell>
        </row>
        <row r="2200">
          <cell r="H2200" t="str">
            <v>1030200_1</v>
          </cell>
          <cell r="L2200" t="str">
            <v>MAFÜ</v>
          </cell>
          <cell r="V2200" t="str">
            <v>hea</v>
          </cell>
          <cell r="W2200">
            <v>2023</v>
          </cell>
        </row>
        <row r="2201">
          <cell r="H2201" t="str">
            <v>1029200_2</v>
          </cell>
          <cell r="L2201" t="str">
            <v>FÜBE</v>
          </cell>
          <cell r="V2201" t="str">
            <v>hea</v>
          </cell>
          <cell r="W2201">
            <v>2016</v>
          </cell>
        </row>
        <row r="2202">
          <cell r="H2202" t="str">
            <v>1080600_2</v>
          </cell>
          <cell r="L2202" t="str">
            <v>FÜKE</v>
          </cell>
          <cell r="V2202" t="str">
            <v>hea</v>
          </cell>
          <cell r="W2202">
            <v>2025</v>
          </cell>
        </row>
        <row r="2203">
          <cell r="H2203" t="str">
            <v>1076000_2</v>
          </cell>
          <cell r="L2203" t="str">
            <v>SUSE</v>
          </cell>
          <cell r="V2203" t="str">
            <v>väga hea</v>
          </cell>
          <cell r="W2203">
            <v>2025</v>
          </cell>
        </row>
        <row r="2204">
          <cell r="H2204" t="str">
            <v>1136000_1</v>
          </cell>
          <cell r="L2204" t="str">
            <v>FÜBE</v>
          </cell>
          <cell r="V2204" t="str">
            <v>väga hea</v>
          </cell>
          <cell r="W2204">
            <v>2023</v>
          </cell>
        </row>
        <row r="2205">
          <cell r="H2205" t="str">
            <v>1012100_3</v>
          </cell>
          <cell r="L2205" t="str">
            <v>MAFÜ-FÜBE</v>
          </cell>
          <cell r="V2205" t="str">
            <v>kesine</v>
          </cell>
          <cell r="W2205">
            <v>2025</v>
          </cell>
        </row>
        <row r="2206">
          <cell r="H2206" t="str">
            <v>1145400_2</v>
          </cell>
          <cell r="L2206" t="str">
            <v>FÜKE</v>
          </cell>
          <cell r="V2206" t="str">
            <v>väga hea</v>
          </cell>
          <cell r="W2206">
            <v>2025</v>
          </cell>
        </row>
        <row r="2207">
          <cell r="H2207" t="str">
            <v>2105300_1</v>
          </cell>
          <cell r="L2207" t="str">
            <v>SUSE</v>
          </cell>
          <cell r="V2207" t="str">
            <v>väga hea</v>
          </cell>
          <cell r="W2207">
            <v>2025</v>
          </cell>
        </row>
        <row r="2208">
          <cell r="H2208" t="str">
            <v>2140300_1</v>
          </cell>
          <cell r="L2208" t="str">
            <v>FÜPLA</v>
          </cell>
          <cell r="V2208" t="str">
            <v>väga hea</v>
          </cell>
          <cell r="W2208">
            <v>2025</v>
          </cell>
        </row>
        <row r="2209">
          <cell r="H2209" t="str">
            <v>1134700_2</v>
          </cell>
          <cell r="L2209" t="str">
            <v>MAFÜ</v>
          </cell>
          <cell r="V2209" t="str">
            <v>väga hea</v>
          </cell>
          <cell r="W2209">
            <v>2025</v>
          </cell>
        </row>
        <row r="2210">
          <cell r="H2210" t="str">
            <v>2001000_1</v>
          </cell>
          <cell r="L2210" t="str">
            <v>KALA</v>
          </cell>
          <cell r="V2210" t="str">
            <v>hea</v>
          </cell>
          <cell r="W2210">
            <v>2025</v>
          </cell>
        </row>
        <row r="2211">
          <cell r="H2211" t="str">
            <v>2140300_1</v>
          </cell>
          <cell r="L2211" t="str">
            <v>ÖSE</v>
          </cell>
          <cell r="V2211" t="str">
            <v>hea</v>
          </cell>
          <cell r="W2211">
            <v>2025</v>
          </cell>
        </row>
        <row r="2212">
          <cell r="H2212" t="str">
            <v>1148700_3</v>
          </cell>
          <cell r="L2212" t="str">
            <v>KALA</v>
          </cell>
          <cell r="V2212" t="str">
            <v>hea</v>
          </cell>
          <cell r="W2212">
            <v>2023</v>
          </cell>
        </row>
        <row r="2213">
          <cell r="H2213" t="str">
            <v>1036200_1</v>
          </cell>
          <cell r="L2213" t="str">
            <v>FÜBE</v>
          </cell>
          <cell r="V2213" t="str">
            <v>hea</v>
          </cell>
          <cell r="W2213">
            <v>2022</v>
          </cell>
        </row>
        <row r="2214">
          <cell r="H2214" t="str">
            <v>1047900_1</v>
          </cell>
          <cell r="L2214" t="str">
            <v>SUSE</v>
          </cell>
          <cell r="V2214" t="str">
            <v>kesine</v>
          </cell>
          <cell r="W2214">
            <v>2022</v>
          </cell>
        </row>
        <row r="2215">
          <cell r="H2215" t="str">
            <v>1139100_3</v>
          </cell>
          <cell r="L2215" t="str">
            <v>ÖSE</v>
          </cell>
          <cell r="V2215" t="str">
            <v>hea</v>
          </cell>
          <cell r="W2215">
            <v>2023</v>
          </cell>
        </row>
        <row r="2216">
          <cell r="H2216" t="str">
            <v>1008200_2</v>
          </cell>
          <cell r="L2216" t="str">
            <v>KALA</v>
          </cell>
          <cell r="V2216" t="str">
            <v>väga hea</v>
          </cell>
          <cell r="W2216">
            <v>2023</v>
          </cell>
        </row>
        <row r="2217">
          <cell r="H2217" t="str">
            <v>1107000_3</v>
          </cell>
          <cell r="L2217" t="str">
            <v>FÜKE</v>
          </cell>
          <cell r="V2217" t="str">
            <v>väga hea</v>
          </cell>
          <cell r="W2217">
            <v>2025</v>
          </cell>
        </row>
        <row r="2218">
          <cell r="H2218" t="str">
            <v>2075600_1</v>
          </cell>
          <cell r="L2218" t="str">
            <v>MAFÜ</v>
          </cell>
          <cell r="V2218" t="str">
            <v>kesine</v>
          </cell>
          <cell r="W2218">
            <v>2025</v>
          </cell>
        </row>
        <row r="2219">
          <cell r="H2219" t="str">
            <v>2140300_1</v>
          </cell>
          <cell r="L2219" t="str">
            <v>SUSE</v>
          </cell>
          <cell r="V2219" t="str">
            <v>väga hea</v>
          </cell>
          <cell r="W2219">
            <v>2025</v>
          </cell>
        </row>
        <row r="2220">
          <cell r="H2220" t="str">
            <v>1158400_2</v>
          </cell>
          <cell r="L2220" t="str">
            <v>SUSE</v>
          </cell>
          <cell r="V2220" t="str">
            <v>väga hea</v>
          </cell>
          <cell r="W2220">
            <v>2024</v>
          </cell>
        </row>
        <row r="2221">
          <cell r="H2221" t="str">
            <v>1009200_1</v>
          </cell>
          <cell r="L2221" t="str">
            <v>SUSE</v>
          </cell>
          <cell r="V2221" t="str">
            <v>hea</v>
          </cell>
          <cell r="W2221">
            <v>2019</v>
          </cell>
        </row>
        <row r="2222">
          <cell r="H2222" t="str">
            <v>2083800_1</v>
          </cell>
          <cell r="L2222" t="str">
            <v>SUSE</v>
          </cell>
          <cell r="V2222" t="str">
            <v>kesine</v>
          </cell>
          <cell r="W2222">
            <v>2025</v>
          </cell>
        </row>
        <row r="2223">
          <cell r="H2223" t="str">
            <v>2014100_1</v>
          </cell>
          <cell r="L2223" t="str">
            <v>FÜKE</v>
          </cell>
          <cell r="V2223" t="str">
            <v>kesine</v>
          </cell>
          <cell r="W2223">
            <v>2025</v>
          </cell>
        </row>
        <row r="2224">
          <cell r="H2224" t="str">
            <v>2006020_1</v>
          </cell>
          <cell r="L2224" t="str">
            <v>MAFÜ</v>
          </cell>
          <cell r="V2224" t="str">
            <v>hea</v>
          </cell>
          <cell r="W2224">
            <v>2024</v>
          </cell>
        </row>
        <row r="2225">
          <cell r="H2225" t="str">
            <v>1030200_2</v>
          </cell>
          <cell r="L2225" t="str">
            <v>FÜBE</v>
          </cell>
          <cell r="V2225" t="str">
            <v>väga hea</v>
          </cell>
          <cell r="W2225">
            <v>2024</v>
          </cell>
        </row>
        <row r="2226">
          <cell r="H2226" t="str">
            <v>2056900_1</v>
          </cell>
          <cell r="L2226" t="str">
            <v>FÜPLA</v>
          </cell>
          <cell r="V2226" t="str">
            <v>hea</v>
          </cell>
          <cell r="W2226">
            <v>2023</v>
          </cell>
        </row>
        <row r="2227">
          <cell r="H2227" t="str">
            <v>1021500_1</v>
          </cell>
          <cell r="L2227" t="str">
            <v>FÜKE</v>
          </cell>
          <cell r="V2227" t="str">
            <v>väga hea</v>
          </cell>
          <cell r="W2227">
            <v>2016</v>
          </cell>
        </row>
        <row r="2228">
          <cell r="H2228" t="str">
            <v>1149600_2</v>
          </cell>
          <cell r="L2228" t="str">
            <v>KALA</v>
          </cell>
          <cell r="V2228" t="str">
            <v>halb</v>
          </cell>
          <cell r="W2228">
            <v>2017</v>
          </cell>
        </row>
        <row r="2229">
          <cell r="H2229" t="str">
            <v>2083800_1</v>
          </cell>
          <cell r="L2229" t="str">
            <v>SUSE</v>
          </cell>
          <cell r="V2229" t="str">
            <v>kesine</v>
          </cell>
          <cell r="W2229">
            <v>2025</v>
          </cell>
        </row>
        <row r="2230">
          <cell r="H2230" t="str">
            <v>2001600_1</v>
          </cell>
          <cell r="L2230" t="str">
            <v>FÜKE</v>
          </cell>
          <cell r="V2230" t="str">
            <v>kesine</v>
          </cell>
          <cell r="W2230">
            <v>2024</v>
          </cell>
        </row>
        <row r="2231">
          <cell r="H2231" t="str">
            <v>1112700_1</v>
          </cell>
          <cell r="L2231" t="str">
            <v>SUSE</v>
          </cell>
          <cell r="V2231" t="str">
            <v>väga hea</v>
          </cell>
          <cell r="W2231">
            <v>2025</v>
          </cell>
        </row>
        <row r="2232">
          <cell r="H2232" t="str">
            <v>1040900_2</v>
          </cell>
          <cell r="L2232" t="str">
            <v>KESE</v>
          </cell>
          <cell r="V2232" t="str">
            <v>halb</v>
          </cell>
          <cell r="W2232">
            <v>2025</v>
          </cell>
        </row>
        <row r="2233">
          <cell r="H2233" t="str">
            <v>1074100_1</v>
          </cell>
          <cell r="L2233" t="str">
            <v>SUSE</v>
          </cell>
          <cell r="V2233" t="str">
            <v>kesine</v>
          </cell>
          <cell r="W2233">
            <v>2021</v>
          </cell>
        </row>
        <row r="2234">
          <cell r="H2234" t="str">
            <v>2088610_1</v>
          </cell>
          <cell r="L2234" t="str">
            <v>MAFÜ</v>
          </cell>
          <cell r="V2234" t="str">
            <v>hea</v>
          </cell>
          <cell r="W2234">
            <v>2024</v>
          </cell>
        </row>
        <row r="2235">
          <cell r="H2235" t="str">
            <v>1149600_2</v>
          </cell>
          <cell r="L2235" t="str">
            <v>MAFÜ</v>
          </cell>
          <cell r="V2235" t="str">
            <v>väga hea</v>
          </cell>
          <cell r="W2235">
            <v>2017</v>
          </cell>
        </row>
        <row r="2236">
          <cell r="H2236" t="str">
            <v>2105300_1</v>
          </cell>
          <cell r="L2236" t="str">
            <v>ÖSE</v>
          </cell>
          <cell r="V2236" t="str">
            <v>hea</v>
          </cell>
          <cell r="W2236">
            <v>2025</v>
          </cell>
        </row>
        <row r="2237">
          <cell r="H2237" t="str">
            <v>1136000_1</v>
          </cell>
          <cell r="L2237" t="str">
            <v>ÖSE</v>
          </cell>
          <cell r="V2237" t="str">
            <v>kesine</v>
          </cell>
          <cell r="W2237">
            <v>2023</v>
          </cell>
        </row>
        <row r="2238">
          <cell r="H2238" t="str">
            <v>1030000_3</v>
          </cell>
          <cell r="L2238" t="str">
            <v>MAFÜ</v>
          </cell>
          <cell r="V2238" t="str">
            <v>hea</v>
          </cell>
          <cell r="W2238">
            <v>2025</v>
          </cell>
        </row>
        <row r="2239">
          <cell r="H2239" t="str">
            <v>1059900_2</v>
          </cell>
          <cell r="L2239" t="str">
            <v>FÜBE</v>
          </cell>
          <cell r="V2239" t="str">
            <v>väga hea</v>
          </cell>
          <cell r="W2239">
            <v>2021</v>
          </cell>
        </row>
        <row r="2240">
          <cell r="H2240" t="str">
            <v>2084300_1</v>
          </cell>
          <cell r="L2240" t="str">
            <v>FÜPLA</v>
          </cell>
          <cell r="V2240" t="str">
            <v>hea</v>
          </cell>
          <cell r="W2240">
            <v>2025</v>
          </cell>
        </row>
        <row r="2241">
          <cell r="H2241" t="str">
            <v>1123500_1</v>
          </cell>
          <cell r="L2241" t="str">
            <v>FÜKE</v>
          </cell>
          <cell r="V2241" t="str">
            <v>väga hea</v>
          </cell>
          <cell r="W2241">
            <v>2024</v>
          </cell>
        </row>
        <row r="2242">
          <cell r="H2242" t="str">
            <v>1062200_1</v>
          </cell>
          <cell r="L2242" t="str">
            <v>MAFÜ</v>
          </cell>
          <cell r="V2242" t="str">
            <v>kesine</v>
          </cell>
          <cell r="W2242">
            <v>2025</v>
          </cell>
        </row>
        <row r="2243">
          <cell r="H2243" t="str">
            <v>2070800_1</v>
          </cell>
          <cell r="L2243" t="str">
            <v>SUSE</v>
          </cell>
          <cell r="V2243" t="str">
            <v>väga hea</v>
          </cell>
          <cell r="W2243">
            <v>2025</v>
          </cell>
        </row>
        <row r="2244">
          <cell r="H2244" t="str">
            <v>2039710_1</v>
          </cell>
          <cell r="L2244" t="str">
            <v>FÜPLA</v>
          </cell>
          <cell r="V2244" t="str">
            <v>hea</v>
          </cell>
          <cell r="W2244">
            <v>2024</v>
          </cell>
        </row>
        <row r="2245">
          <cell r="H2245" t="str">
            <v>1061800_1</v>
          </cell>
          <cell r="L2245" t="str">
            <v>SUSE</v>
          </cell>
          <cell r="V2245" t="str">
            <v>väga halb</v>
          </cell>
          <cell r="W2245">
            <v>2021</v>
          </cell>
        </row>
        <row r="2246">
          <cell r="H2246" t="str">
            <v>2078700_1</v>
          </cell>
          <cell r="L2246" t="str">
            <v>FÜPLA</v>
          </cell>
          <cell r="V2246" t="str">
            <v>hea</v>
          </cell>
          <cell r="W2246">
            <v>2024</v>
          </cell>
        </row>
        <row r="2247">
          <cell r="H2247" t="str">
            <v>1123800_2</v>
          </cell>
          <cell r="L2247" t="str">
            <v>FÜBE</v>
          </cell>
          <cell r="V2247" t="str">
            <v>väga hea</v>
          </cell>
          <cell r="W2247">
            <v>2024</v>
          </cell>
        </row>
        <row r="2248">
          <cell r="H2248" t="str">
            <v>1138900_1</v>
          </cell>
          <cell r="L2248" t="str">
            <v>SUSE</v>
          </cell>
          <cell r="V2248" t="str">
            <v>väga hea</v>
          </cell>
          <cell r="W2248">
            <v>2017</v>
          </cell>
        </row>
        <row r="2249">
          <cell r="H2249" t="str">
            <v>2083800_1</v>
          </cell>
          <cell r="L2249" t="str">
            <v>SUSE</v>
          </cell>
          <cell r="V2249" t="str">
            <v>kesine</v>
          </cell>
          <cell r="W2249">
            <v>2025</v>
          </cell>
        </row>
        <row r="2250">
          <cell r="H2250" t="str">
            <v>1047200_3</v>
          </cell>
          <cell r="L2250" t="str">
            <v>FÜKE</v>
          </cell>
          <cell r="V2250" t="str">
            <v>väga hea</v>
          </cell>
          <cell r="W2250">
            <v>2025</v>
          </cell>
        </row>
        <row r="2251">
          <cell r="H2251" t="str">
            <v>1004700_1</v>
          </cell>
          <cell r="L2251" t="str">
            <v>SUSE</v>
          </cell>
          <cell r="V2251" t="str">
            <v>kesine</v>
          </cell>
          <cell r="W2251">
            <v>2020</v>
          </cell>
        </row>
        <row r="2252">
          <cell r="H2252" t="str">
            <v>2071200_1</v>
          </cell>
          <cell r="L2252" t="str">
            <v>ÖSE</v>
          </cell>
          <cell r="V2252" t="str">
            <v>kesine</v>
          </cell>
          <cell r="W2252">
            <v>2024</v>
          </cell>
        </row>
        <row r="2253">
          <cell r="H2253" t="str">
            <v>1013700_3</v>
          </cell>
          <cell r="L2253" t="str">
            <v>FÜKE</v>
          </cell>
          <cell r="V2253" t="str">
            <v>hea</v>
          </cell>
          <cell r="W2253">
            <v>2025</v>
          </cell>
        </row>
        <row r="2254">
          <cell r="H2254" t="str">
            <v>2070800_1</v>
          </cell>
          <cell r="L2254" t="str">
            <v>MAFÜ</v>
          </cell>
          <cell r="V2254" t="str">
            <v>hea</v>
          </cell>
          <cell r="W2254">
            <v>2024</v>
          </cell>
        </row>
        <row r="2255">
          <cell r="H2255" t="str">
            <v>1101700_2</v>
          </cell>
          <cell r="L2255" t="str">
            <v>FÜBE</v>
          </cell>
          <cell r="V2255" t="str">
            <v>kesine</v>
          </cell>
          <cell r="W2255">
            <v>2025</v>
          </cell>
        </row>
        <row r="2256">
          <cell r="H2256" t="str">
            <v>1123500_2</v>
          </cell>
          <cell r="L2256" t="str">
            <v>KALA</v>
          </cell>
          <cell r="V2256" t="str">
            <v>hea</v>
          </cell>
          <cell r="W2256">
            <v>2024</v>
          </cell>
        </row>
        <row r="2257">
          <cell r="H2257" t="str">
            <v>1112700_1</v>
          </cell>
          <cell r="L2257" t="str">
            <v>MAFÜ-FÜBE</v>
          </cell>
          <cell r="V2257" t="str">
            <v>hea</v>
          </cell>
          <cell r="W2257">
            <v>2025</v>
          </cell>
        </row>
        <row r="2258">
          <cell r="H2258" t="str">
            <v>1067700_1</v>
          </cell>
          <cell r="L2258" t="str">
            <v>SUSE</v>
          </cell>
          <cell r="V2258" t="str">
            <v>kesine</v>
          </cell>
          <cell r="W2258">
            <v>2022</v>
          </cell>
        </row>
        <row r="2259">
          <cell r="H2259" t="str">
            <v>2075600_2</v>
          </cell>
          <cell r="L2259" t="str">
            <v>FÜBE</v>
          </cell>
          <cell r="V2259" t="str">
            <v>hea</v>
          </cell>
          <cell r="W2259">
            <v>2025</v>
          </cell>
        </row>
        <row r="2260">
          <cell r="H2260" t="str">
            <v>puudub</v>
          </cell>
          <cell r="L2260" t="str">
            <v>SUSE</v>
          </cell>
          <cell r="V2260" t="str">
            <v>kesine</v>
          </cell>
          <cell r="W2260">
            <v>2025</v>
          </cell>
        </row>
        <row r="2261">
          <cell r="H2261" t="str">
            <v>1134000_1</v>
          </cell>
          <cell r="L2261" t="str">
            <v>FÜBE</v>
          </cell>
          <cell r="V2261" t="str">
            <v>väga hea</v>
          </cell>
          <cell r="W2261">
            <v>2017</v>
          </cell>
        </row>
        <row r="2262">
          <cell r="H2262" t="str">
            <v>2001100_1</v>
          </cell>
          <cell r="L2262" t="str">
            <v>FÜPLA</v>
          </cell>
          <cell r="V2262" t="str">
            <v>hea</v>
          </cell>
          <cell r="W2262">
            <v>2025</v>
          </cell>
        </row>
        <row r="2263">
          <cell r="H2263" t="str">
            <v>1083200_1</v>
          </cell>
          <cell r="L2263" t="str">
            <v>FÜKE</v>
          </cell>
          <cell r="V2263" t="str">
            <v>kesine</v>
          </cell>
          <cell r="W2263">
            <v>2018</v>
          </cell>
        </row>
        <row r="2264">
          <cell r="H2264" t="str">
            <v>1140900_2</v>
          </cell>
          <cell r="L2264" t="str">
            <v>SUSE</v>
          </cell>
          <cell r="V2264" t="str">
            <v>väga hea</v>
          </cell>
          <cell r="W2264">
            <v>2024</v>
          </cell>
        </row>
        <row r="2265">
          <cell r="H2265" t="str">
            <v>2085400_1</v>
          </cell>
          <cell r="L2265" t="str">
            <v>MAFÜ</v>
          </cell>
          <cell r="V2265" t="str">
            <v>kesine</v>
          </cell>
          <cell r="W2265">
            <v>2020</v>
          </cell>
        </row>
        <row r="2266">
          <cell r="H2266" t="str">
            <v>2048700_1</v>
          </cell>
          <cell r="L2266" t="str">
            <v>HÜMO</v>
          </cell>
          <cell r="V2266" t="str">
            <v>väga hea</v>
          </cell>
          <cell r="W2266">
            <v>2021</v>
          </cell>
        </row>
        <row r="2267">
          <cell r="H2267" t="str">
            <v>2038300_1</v>
          </cell>
          <cell r="L2267" t="str">
            <v>MAFÜ</v>
          </cell>
          <cell r="V2267" t="str">
            <v>halb</v>
          </cell>
          <cell r="W2267">
            <v>2024</v>
          </cell>
        </row>
        <row r="2268">
          <cell r="H2268" t="str">
            <v>1136000_1</v>
          </cell>
          <cell r="L2268" t="str">
            <v>FÜBE</v>
          </cell>
          <cell r="V2268" t="str">
            <v>väga hea</v>
          </cell>
          <cell r="W2268">
            <v>2023</v>
          </cell>
        </row>
        <row r="2269">
          <cell r="H2269" t="str">
            <v>2027900_1</v>
          </cell>
          <cell r="L2269" t="str">
            <v>KALA</v>
          </cell>
          <cell r="V2269" t="str">
            <v>väga hea</v>
          </cell>
          <cell r="W2269">
            <v>2025</v>
          </cell>
        </row>
        <row r="2270">
          <cell r="H2270" t="str">
            <v>1121400_1</v>
          </cell>
          <cell r="L2270" t="str">
            <v>FÜBE</v>
          </cell>
          <cell r="V2270" t="str">
            <v>väga hea</v>
          </cell>
          <cell r="W2270">
            <v>2018</v>
          </cell>
        </row>
        <row r="2271">
          <cell r="H2271" t="str">
            <v>2105300_1</v>
          </cell>
          <cell r="L2271" t="str">
            <v>KALA</v>
          </cell>
          <cell r="V2271" t="str">
            <v>hea</v>
          </cell>
          <cell r="W2271">
            <v>2025</v>
          </cell>
        </row>
        <row r="2272">
          <cell r="H2272" t="str">
            <v>1101700_2</v>
          </cell>
          <cell r="L2272" t="str">
            <v>KALA</v>
          </cell>
          <cell r="V2272" t="str">
            <v>kesine</v>
          </cell>
          <cell r="W2272">
            <v>2024</v>
          </cell>
        </row>
        <row r="2273">
          <cell r="H2273" t="str">
            <v>2075600_1</v>
          </cell>
          <cell r="L2273" t="str">
            <v>MAFÜ</v>
          </cell>
          <cell r="V2273" t="str">
            <v>kesine</v>
          </cell>
          <cell r="W2273">
            <v>2025</v>
          </cell>
        </row>
        <row r="2274">
          <cell r="H2274" t="str">
            <v>1112700_1</v>
          </cell>
          <cell r="L2274" t="str">
            <v>MAFÜ</v>
          </cell>
          <cell r="V2274" t="str">
            <v>hea</v>
          </cell>
          <cell r="W2274">
            <v>2025</v>
          </cell>
        </row>
        <row r="2275">
          <cell r="H2275" t="str">
            <v>2075600_1</v>
          </cell>
          <cell r="L2275" t="str">
            <v>FÜPLA</v>
          </cell>
          <cell r="V2275" t="str">
            <v>halb</v>
          </cell>
          <cell r="W2275">
            <v>2025</v>
          </cell>
        </row>
        <row r="2276">
          <cell r="H2276" t="str">
            <v>2075600_2</v>
          </cell>
          <cell r="L2276" t="str">
            <v>FÜBE</v>
          </cell>
          <cell r="V2276" t="str">
            <v>hea</v>
          </cell>
          <cell r="W2276">
            <v>2025</v>
          </cell>
        </row>
        <row r="2277">
          <cell r="H2277" t="str">
            <v>1094500_2</v>
          </cell>
          <cell r="L2277" t="str">
            <v>FÜKE</v>
          </cell>
          <cell r="V2277" t="str">
            <v>kesine</v>
          </cell>
          <cell r="W2277">
            <v>2025</v>
          </cell>
        </row>
        <row r="2278">
          <cell r="H2278" t="str">
            <v>1074600_4</v>
          </cell>
          <cell r="L2278" t="str">
            <v>FÜKE</v>
          </cell>
          <cell r="V2278" t="str">
            <v>kesine</v>
          </cell>
          <cell r="W2278">
            <v>2025</v>
          </cell>
        </row>
        <row r="2279">
          <cell r="H2279" t="str">
            <v>1040900_1</v>
          </cell>
          <cell r="L2279" t="str">
            <v>ÖSE</v>
          </cell>
          <cell r="V2279" t="str">
            <v>hea</v>
          </cell>
          <cell r="W2279">
            <v>2025</v>
          </cell>
        </row>
        <row r="2280">
          <cell r="H2280" t="str">
            <v>1123800_2</v>
          </cell>
          <cell r="L2280" t="str">
            <v>FÜBE</v>
          </cell>
          <cell r="V2280" t="str">
            <v>väga hea</v>
          </cell>
          <cell r="W2280">
            <v>2024</v>
          </cell>
        </row>
        <row r="2281">
          <cell r="H2281" t="str">
            <v>1084200_1</v>
          </cell>
          <cell r="L2281" t="str">
            <v>SUSE</v>
          </cell>
          <cell r="V2281" t="str">
            <v>hea</v>
          </cell>
          <cell r="W2281">
            <v>2020</v>
          </cell>
        </row>
        <row r="2282">
          <cell r="H2282" t="str">
            <v>1164500_2</v>
          </cell>
          <cell r="L2282" t="str">
            <v>KALA</v>
          </cell>
          <cell r="V2282" t="str">
            <v>kesine</v>
          </cell>
          <cell r="W2282">
            <v>2023</v>
          </cell>
        </row>
        <row r="2283">
          <cell r="H2283" t="str">
            <v>2075600_1</v>
          </cell>
          <cell r="L2283" t="str">
            <v>FÜPLA</v>
          </cell>
          <cell r="V2283" t="str">
            <v>halb</v>
          </cell>
          <cell r="W2283">
            <v>2025</v>
          </cell>
        </row>
        <row r="2284">
          <cell r="H2284" t="str">
            <v>1047900_1</v>
          </cell>
          <cell r="L2284" t="str">
            <v>SUSE</v>
          </cell>
          <cell r="V2284" t="str">
            <v>kesine</v>
          </cell>
          <cell r="W2284">
            <v>2022</v>
          </cell>
        </row>
        <row r="2285">
          <cell r="H2285" t="str">
            <v>1145400_2</v>
          </cell>
          <cell r="L2285" t="str">
            <v>FÜKE</v>
          </cell>
          <cell r="V2285" t="str">
            <v>väga hea</v>
          </cell>
          <cell r="W2285">
            <v>2025</v>
          </cell>
        </row>
        <row r="2286">
          <cell r="H2286" t="str">
            <v>1079500_1</v>
          </cell>
          <cell r="L2286" t="str">
            <v>FÜBE</v>
          </cell>
          <cell r="V2286" t="str">
            <v>väga hea</v>
          </cell>
          <cell r="W2286">
            <v>2020</v>
          </cell>
        </row>
        <row r="2287">
          <cell r="H2287" t="str">
            <v>1140900_2</v>
          </cell>
          <cell r="L2287" t="str">
            <v>FÜBE</v>
          </cell>
          <cell r="V2287" t="str">
            <v>väga hea</v>
          </cell>
          <cell r="W2287">
            <v>2024</v>
          </cell>
        </row>
        <row r="2288">
          <cell r="H2288" t="str">
            <v>2099100_1</v>
          </cell>
          <cell r="L2288" t="str">
            <v>HÜMO</v>
          </cell>
          <cell r="V2288" t="str">
            <v>hea</v>
          </cell>
          <cell r="W2288">
            <v>2019</v>
          </cell>
        </row>
        <row r="2289">
          <cell r="H2289" t="str">
            <v>1158000_2</v>
          </cell>
          <cell r="L2289" t="str">
            <v>SUSE</v>
          </cell>
          <cell r="V2289" t="str">
            <v>väga hea</v>
          </cell>
          <cell r="W2289">
            <v>2023</v>
          </cell>
        </row>
        <row r="2290">
          <cell r="H2290" t="str">
            <v>1094000_1</v>
          </cell>
          <cell r="L2290" t="str">
            <v>FÜKE</v>
          </cell>
          <cell r="V2290" t="str">
            <v>halb</v>
          </cell>
          <cell r="W2290">
            <v>2020</v>
          </cell>
        </row>
        <row r="2291">
          <cell r="H2291" t="str">
            <v>1003000_5</v>
          </cell>
          <cell r="L2291" t="str">
            <v>ÖSE</v>
          </cell>
          <cell r="V2291" t="str">
            <v>kesine</v>
          </cell>
          <cell r="W2291">
            <v>2025</v>
          </cell>
        </row>
        <row r="2292">
          <cell r="H2292" t="str">
            <v>2075600_1</v>
          </cell>
          <cell r="L2292" t="str">
            <v>MAFÜ</v>
          </cell>
          <cell r="V2292" t="str">
            <v>kesine</v>
          </cell>
          <cell r="W2292">
            <v>2025</v>
          </cell>
        </row>
        <row r="2293">
          <cell r="H2293" t="str">
            <v>2005500_1</v>
          </cell>
          <cell r="L2293" t="str">
            <v>HÜMO</v>
          </cell>
          <cell r="V2293" t="str">
            <v>hea</v>
          </cell>
          <cell r="W2293">
            <v>2021</v>
          </cell>
        </row>
        <row r="2294">
          <cell r="H2294" t="str">
            <v>1059900_2</v>
          </cell>
          <cell r="L2294" t="str">
            <v>MAFÜ</v>
          </cell>
          <cell r="V2294" t="str">
            <v>hea</v>
          </cell>
          <cell r="W2294">
            <v>2021</v>
          </cell>
        </row>
        <row r="2295">
          <cell r="H2295" t="str">
            <v>2075600_2</v>
          </cell>
          <cell r="L2295" t="str">
            <v>FÜBE</v>
          </cell>
          <cell r="V2295" t="str">
            <v>hea</v>
          </cell>
          <cell r="W2295">
            <v>2025</v>
          </cell>
        </row>
        <row r="2296">
          <cell r="H2296" t="str">
            <v>1089200_3</v>
          </cell>
          <cell r="L2296" t="str">
            <v>MAFÜ</v>
          </cell>
          <cell r="V2296" t="str">
            <v>hea</v>
          </cell>
          <cell r="W2296">
            <v>2025</v>
          </cell>
        </row>
        <row r="2297">
          <cell r="H2297" t="str">
            <v>1030000_1</v>
          </cell>
          <cell r="L2297" t="str">
            <v>FÜBE</v>
          </cell>
          <cell r="V2297" t="str">
            <v>väga hea</v>
          </cell>
          <cell r="W2297">
            <v>2023</v>
          </cell>
        </row>
        <row r="2298">
          <cell r="H2298" t="str">
            <v>2088700_1</v>
          </cell>
          <cell r="L2298" t="str">
            <v>FÜBE</v>
          </cell>
          <cell r="V2298" t="str">
            <v>väga hea</v>
          </cell>
          <cell r="W2298">
            <v>2024</v>
          </cell>
        </row>
        <row r="2299">
          <cell r="H2299" t="str">
            <v>2075600_2</v>
          </cell>
          <cell r="L2299" t="str">
            <v>SUSE</v>
          </cell>
          <cell r="V2299" t="str">
            <v>väga halb</v>
          </cell>
          <cell r="W2299">
            <v>2025</v>
          </cell>
        </row>
        <row r="2300">
          <cell r="H2300" t="str">
            <v>2083800_1</v>
          </cell>
          <cell r="L2300" t="str">
            <v>FÜPLA</v>
          </cell>
          <cell r="V2300" t="str">
            <v>hea</v>
          </cell>
          <cell r="W2300">
            <v>2025</v>
          </cell>
        </row>
        <row r="2301">
          <cell r="H2301" t="str">
            <v>1008200_3</v>
          </cell>
          <cell r="L2301" t="str">
            <v>MAFÜ</v>
          </cell>
          <cell r="V2301" t="str">
            <v>kesine</v>
          </cell>
          <cell r="W2301">
            <v>2025</v>
          </cell>
        </row>
        <row r="2302">
          <cell r="H2302" t="str">
            <v>1023600_1</v>
          </cell>
          <cell r="L2302" t="str">
            <v>FÜBE</v>
          </cell>
          <cell r="V2302" t="str">
            <v>väga hea</v>
          </cell>
          <cell r="W2302">
            <v>2016</v>
          </cell>
        </row>
        <row r="2303">
          <cell r="H2303" t="str">
            <v>1085000_1</v>
          </cell>
          <cell r="L2303" t="str">
            <v>ÖSE</v>
          </cell>
          <cell r="V2303" t="str">
            <v>kesine</v>
          </cell>
          <cell r="W2303">
            <v>2025</v>
          </cell>
        </row>
        <row r="2304">
          <cell r="H2304" t="str">
            <v>1096100_2</v>
          </cell>
          <cell r="L2304" t="str">
            <v>MAFÜ</v>
          </cell>
          <cell r="V2304" t="str">
            <v>hea</v>
          </cell>
          <cell r="W2304">
            <v>2025</v>
          </cell>
        </row>
        <row r="2305">
          <cell r="H2305" t="str">
            <v>1155700_2</v>
          </cell>
          <cell r="L2305" t="str">
            <v>MAFÜ</v>
          </cell>
          <cell r="V2305" t="str">
            <v>väga hea</v>
          </cell>
          <cell r="W2305">
            <v>2023</v>
          </cell>
        </row>
        <row r="2306">
          <cell r="H2306" t="str">
            <v>1096100_2</v>
          </cell>
          <cell r="L2306" t="str">
            <v>MAFÜ</v>
          </cell>
          <cell r="V2306" t="str">
            <v>hea</v>
          </cell>
          <cell r="W2306">
            <v>2025</v>
          </cell>
        </row>
        <row r="2307">
          <cell r="H2307" t="str">
            <v>2075600_1</v>
          </cell>
          <cell r="L2307" t="str">
            <v>MAFÜ</v>
          </cell>
          <cell r="V2307" t="str">
            <v>kesine</v>
          </cell>
          <cell r="W2307">
            <v>2025</v>
          </cell>
        </row>
        <row r="2308">
          <cell r="H2308" t="str">
            <v>1044400_2</v>
          </cell>
          <cell r="L2308" t="str">
            <v>FÜBE</v>
          </cell>
          <cell r="V2308" t="str">
            <v>väga hea</v>
          </cell>
          <cell r="W2308">
            <v>2024</v>
          </cell>
        </row>
        <row r="2309">
          <cell r="H2309" t="str">
            <v>1107000_2</v>
          </cell>
          <cell r="L2309" t="str">
            <v>SUSE</v>
          </cell>
          <cell r="V2309" t="str">
            <v>väga hea</v>
          </cell>
          <cell r="W2309">
            <v>2024</v>
          </cell>
        </row>
        <row r="2310">
          <cell r="H2310" t="str">
            <v>2136000_1</v>
          </cell>
          <cell r="L2310" t="str">
            <v>ÖSE</v>
          </cell>
          <cell r="V2310" t="str">
            <v>kesine</v>
          </cell>
          <cell r="W2310">
            <v>2025</v>
          </cell>
        </row>
        <row r="2311">
          <cell r="H2311" t="str">
            <v>1023600_1</v>
          </cell>
          <cell r="L2311" t="str">
            <v>MAFÜ</v>
          </cell>
          <cell r="V2311" t="str">
            <v>väga hea</v>
          </cell>
          <cell r="W2311">
            <v>2016</v>
          </cell>
        </row>
        <row r="2312">
          <cell r="H2312" t="str">
            <v>1106100_1</v>
          </cell>
          <cell r="L2312" t="str">
            <v>SUSE</v>
          </cell>
          <cell r="V2312" t="str">
            <v>hea</v>
          </cell>
          <cell r="W2312">
            <v>2025</v>
          </cell>
        </row>
        <row r="2313">
          <cell r="H2313" t="str">
            <v>2075600_1</v>
          </cell>
          <cell r="L2313" t="str">
            <v>FÜBE</v>
          </cell>
          <cell r="V2313" t="str">
            <v>hea</v>
          </cell>
          <cell r="W2313">
            <v>2025</v>
          </cell>
        </row>
        <row r="2314">
          <cell r="H2314" t="str">
            <v>1124100_2</v>
          </cell>
          <cell r="L2314" t="str">
            <v>MAFÜ</v>
          </cell>
          <cell r="V2314" t="str">
            <v>hea</v>
          </cell>
          <cell r="W2314">
            <v>2023</v>
          </cell>
        </row>
        <row r="2315">
          <cell r="H2315" t="str">
            <v>1011100_2</v>
          </cell>
          <cell r="L2315" t="str">
            <v>KALA</v>
          </cell>
          <cell r="V2315" t="str">
            <v>kesine</v>
          </cell>
          <cell r="W2315">
            <v>2024</v>
          </cell>
        </row>
        <row r="2316">
          <cell r="H2316" t="str">
            <v>1094500_2</v>
          </cell>
          <cell r="L2316" t="str">
            <v>SUSE</v>
          </cell>
          <cell r="V2316" t="str">
            <v>väga hea</v>
          </cell>
          <cell r="W2316">
            <v>2025</v>
          </cell>
        </row>
        <row r="2317">
          <cell r="H2317" t="str">
            <v>1013700_3</v>
          </cell>
          <cell r="L2317" t="str">
            <v>FÜBE</v>
          </cell>
          <cell r="V2317" t="str">
            <v>hea</v>
          </cell>
          <cell r="W2317">
            <v>2025</v>
          </cell>
        </row>
        <row r="2318">
          <cell r="H2318" t="str">
            <v>1136900_1</v>
          </cell>
          <cell r="L2318" t="str">
            <v>FÜKE</v>
          </cell>
          <cell r="V2318" t="str">
            <v>väga hea</v>
          </cell>
          <cell r="W2318">
            <v>2017</v>
          </cell>
        </row>
        <row r="2319">
          <cell r="H2319" t="str">
            <v>2028300_1</v>
          </cell>
          <cell r="L2319" t="str">
            <v>HÜMO</v>
          </cell>
          <cell r="V2319" t="str">
            <v>kesine</v>
          </cell>
          <cell r="W2319">
            <v>2019</v>
          </cell>
        </row>
        <row r="2320">
          <cell r="H2320" t="str">
            <v>1123500_3</v>
          </cell>
          <cell r="L2320" t="str">
            <v>KALA</v>
          </cell>
          <cell r="V2320" t="str">
            <v>hea</v>
          </cell>
          <cell r="W2320">
            <v>2023</v>
          </cell>
        </row>
        <row r="2321">
          <cell r="H2321" t="str">
            <v>1094500_1</v>
          </cell>
          <cell r="L2321" t="str">
            <v>MAFÜ</v>
          </cell>
          <cell r="V2321" t="str">
            <v>kesine</v>
          </cell>
          <cell r="W2321">
            <v>2019</v>
          </cell>
        </row>
        <row r="2322">
          <cell r="H2322" t="str">
            <v>1101700_2</v>
          </cell>
          <cell r="L2322" t="str">
            <v>SUSE</v>
          </cell>
          <cell r="V2322" t="str">
            <v>väga hea</v>
          </cell>
          <cell r="W2322">
            <v>2025</v>
          </cell>
        </row>
        <row r="2323">
          <cell r="H2323" t="str">
            <v>2075600_1</v>
          </cell>
          <cell r="L2323" t="str">
            <v>SUSE</v>
          </cell>
          <cell r="V2323" t="str">
            <v>väga halb</v>
          </cell>
          <cell r="W2323">
            <v>2025</v>
          </cell>
        </row>
        <row r="2324">
          <cell r="H2324" t="str">
            <v>1101700_2</v>
          </cell>
          <cell r="L2324" t="str">
            <v>FÜBE</v>
          </cell>
          <cell r="V2324" t="str">
            <v>kesine</v>
          </cell>
          <cell r="W2324">
            <v>2025</v>
          </cell>
        </row>
        <row r="2325">
          <cell r="H2325" t="str">
            <v>1074600_4</v>
          </cell>
          <cell r="L2325" t="str">
            <v>FÜBE</v>
          </cell>
          <cell r="V2325" t="str">
            <v>hea</v>
          </cell>
          <cell r="W2325">
            <v>2025</v>
          </cell>
        </row>
        <row r="2326">
          <cell r="H2326" t="str">
            <v>2075600_2</v>
          </cell>
          <cell r="L2326" t="str">
            <v>MAFÜ</v>
          </cell>
          <cell r="V2326" t="str">
            <v>kesine</v>
          </cell>
          <cell r="W2326">
            <v>2025</v>
          </cell>
        </row>
        <row r="2327">
          <cell r="H2327" t="str">
            <v>1110400_3</v>
          </cell>
          <cell r="L2327" t="str">
            <v>MAFÜ-FÜBE</v>
          </cell>
          <cell r="V2327" t="str">
            <v>hea</v>
          </cell>
          <cell r="W2327">
            <v>2024</v>
          </cell>
        </row>
        <row r="2328">
          <cell r="H2328" t="str">
            <v>1047200_2</v>
          </cell>
          <cell r="L2328" t="str">
            <v>FÜBE</v>
          </cell>
          <cell r="V2328" t="str">
            <v>väga hea</v>
          </cell>
          <cell r="W2328">
            <v>2024</v>
          </cell>
        </row>
        <row r="2329">
          <cell r="H2329" t="str">
            <v>1130700_2</v>
          </cell>
          <cell r="L2329" t="str">
            <v>KALA</v>
          </cell>
          <cell r="V2329" t="str">
            <v>hea</v>
          </cell>
          <cell r="W2329">
            <v>2017</v>
          </cell>
        </row>
        <row r="2330">
          <cell r="H2330" t="str">
            <v>1056900_2</v>
          </cell>
          <cell r="L2330" t="str">
            <v>KALA</v>
          </cell>
          <cell r="V2330" t="str">
            <v>hea</v>
          </cell>
          <cell r="W2330">
            <v>2024</v>
          </cell>
        </row>
        <row r="2331">
          <cell r="H2331" t="str">
            <v>1072900_2</v>
          </cell>
          <cell r="L2331" t="str">
            <v>FÜKE</v>
          </cell>
          <cell r="V2331" t="str">
            <v>hea</v>
          </cell>
          <cell r="W2331">
            <v>2025</v>
          </cell>
        </row>
        <row r="2332">
          <cell r="H2332" t="str">
            <v>2065000_1</v>
          </cell>
          <cell r="L2332" t="str">
            <v>SUSE</v>
          </cell>
          <cell r="V2332" t="str">
            <v>väga hea</v>
          </cell>
          <cell r="W2332">
            <v>2025</v>
          </cell>
        </row>
        <row r="2333">
          <cell r="H2333" t="str">
            <v>2088600_1</v>
          </cell>
          <cell r="L2333" t="str">
            <v>KALA</v>
          </cell>
          <cell r="V2333" t="str">
            <v>hea</v>
          </cell>
          <cell r="W2333">
            <v>2025</v>
          </cell>
        </row>
        <row r="2334">
          <cell r="H2334" t="str">
            <v>1049500_1</v>
          </cell>
          <cell r="L2334" t="str">
            <v>MAFÜ</v>
          </cell>
          <cell r="V2334" t="str">
            <v>väga hea</v>
          </cell>
          <cell r="W2334">
            <v>2016</v>
          </cell>
        </row>
        <row r="2335">
          <cell r="H2335" t="str">
            <v>2051300_1</v>
          </cell>
          <cell r="L2335" t="str">
            <v>FÜKE</v>
          </cell>
          <cell r="V2335" t="str">
            <v>halb</v>
          </cell>
          <cell r="W2335">
            <v>2024</v>
          </cell>
        </row>
        <row r="2336">
          <cell r="H2336" t="str">
            <v>2075600_1</v>
          </cell>
          <cell r="L2336" t="str">
            <v>FÜBE</v>
          </cell>
          <cell r="V2336" t="str">
            <v>hea</v>
          </cell>
          <cell r="W2336">
            <v>2025</v>
          </cell>
        </row>
        <row r="2337">
          <cell r="H2337" t="str">
            <v>1105000_1</v>
          </cell>
          <cell r="L2337" t="str">
            <v>SUSE</v>
          </cell>
          <cell r="V2337" t="str">
            <v>hea</v>
          </cell>
          <cell r="W2337">
            <v>2025</v>
          </cell>
        </row>
        <row r="2338">
          <cell r="H2338" t="str">
            <v>1018000_2</v>
          </cell>
          <cell r="L2338" t="str">
            <v>FÜBE</v>
          </cell>
          <cell r="V2338" t="str">
            <v>väga hea</v>
          </cell>
          <cell r="W2338">
            <v>2023</v>
          </cell>
        </row>
        <row r="2339">
          <cell r="H2339" t="str">
            <v>1083500_2</v>
          </cell>
          <cell r="L2339" t="str">
            <v>FÜKE</v>
          </cell>
          <cell r="V2339" t="str">
            <v>väga hea</v>
          </cell>
          <cell r="W2339">
            <v>2025</v>
          </cell>
        </row>
        <row r="2340">
          <cell r="H2340" t="str">
            <v>2075600_1</v>
          </cell>
          <cell r="L2340" t="str">
            <v>SUSE</v>
          </cell>
          <cell r="V2340" t="str">
            <v>väga halb</v>
          </cell>
          <cell r="W2340">
            <v>2025</v>
          </cell>
        </row>
        <row r="2341">
          <cell r="H2341" t="str">
            <v>1145400_2</v>
          </cell>
          <cell r="L2341" t="str">
            <v>SUSE</v>
          </cell>
          <cell r="V2341" t="str">
            <v>väga hea</v>
          </cell>
          <cell r="W2341">
            <v>2025</v>
          </cell>
        </row>
        <row r="2342">
          <cell r="H2342" t="str">
            <v>1145400_2</v>
          </cell>
          <cell r="L2342" t="str">
            <v>FÜBE</v>
          </cell>
          <cell r="V2342" t="str">
            <v>hea</v>
          </cell>
          <cell r="W2342">
            <v>2025</v>
          </cell>
        </row>
        <row r="2343">
          <cell r="H2343" t="str">
            <v>1107000_2</v>
          </cell>
          <cell r="L2343" t="str">
            <v>FÜBE</v>
          </cell>
          <cell r="V2343" t="str">
            <v>väga hea</v>
          </cell>
          <cell r="W2343">
            <v>2024</v>
          </cell>
        </row>
        <row r="2344">
          <cell r="H2344" t="str">
            <v>2140300_1</v>
          </cell>
          <cell r="L2344" t="str">
            <v>MAFÜ</v>
          </cell>
          <cell r="V2344" t="str">
            <v>hea</v>
          </cell>
          <cell r="W2344">
            <v>2024</v>
          </cell>
        </row>
        <row r="2345">
          <cell r="H2345" t="str">
            <v>1113100_2</v>
          </cell>
          <cell r="L2345" t="str">
            <v>KALA</v>
          </cell>
          <cell r="V2345" t="str">
            <v>hea</v>
          </cell>
          <cell r="W2345">
            <v>2017</v>
          </cell>
        </row>
        <row r="2346">
          <cell r="H2346" t="str">
            <v>1089200_4</v>
          </cell>
          <cell r="L2346" t="str">
            <v>ÖSE</v>
          </cell>
          <cell r="V2346" t="str">
            <v>hea</v>
          </cell>
          <cell r="W2346">
            <v>2025</v>
          </cell>
        </row>
        <row r="2347">
          <cell r="H2347" t="str">
            <v>2006020_1</v>
          </cell>
          <cell r="L2347" t="str">
            <v>ÖSE</v>
          </cell>
          <cell r="V2347" t="str">
            <v>kesine</v>
          </cell>
          <cell r="W2347">
            <v>2024</v>
          </cell>
        </row>
        <row r="2348">
          <cell r="H2348" t="str">
            <v>2075600_1</v>
          </cell>
          <cell r="L2348" t="str">
            <v>MAFÜ</v>
          </cell>
          <cell r="V2348" t="str">
            <v>kesine</v>
          </cell>
          <cell r="W2348">
            <v>2025</v>
          </cell>
        </row>
        <row r="2349">
          <cell r="H2349" t="str">
            <v>2083800_1</v>
          </cell>
          <cell r="L2349" t="str">
            <v>FÜKE</v>
          </cell>
          <cell r="V2349" t="str">
            <v>hea</v>
          </cell>
          <cell r="W2349">
            <v>2025</v>
          </cell>
        </row>
        <row r="2350">
          <cell r="H2350" t="str">
            <v>2083800_1</v>
          </cell>
          <cell r="L2350" t="str">
            <v>SUSE</v>
          </cell>
          <cell r="V2350" t="str">
            <v>kesine</v>
          </cell>
          <cell r="W2350">
            <v>2025</v>
          </cell>
        </row>
        <row r="2351">
          <cell r="H2351" t="str">
            <v>1079200_2</v>
          </cell>
          <cell r="L2351" t="str">
            <v>ÖSE</v>
          </cell>
          <cell r="V2351" t="str">
            <v>kesine</v>
          </cell>
          <cell r="W2351">
            <v>2025</v>
          </cell>
        </row>
        <row r="2352">
          <cell r="H2352" t="str">
            <v>2129700_1</v>
          </cell>
          <cell r="L2352" t="str">
            <v>SUSE</v>
          </cell>
          <cell r="V2352" t="str">
            <v>väga hea</v>
          </cell>
          <cell r="W2352">
            <v>2025</v>
          </cell>
        </row>
        <row r="2353">
          <cell r="H2353" t="str">
            <v>2057100_1</v>
          </cell>
          <cell r="L2353" t="str">
            <v>FÜBE</v>
          </cell>
          <cell r="V2353" t="str">
            <v>väga hea</v>
          </cell>
          <cell r="W2353">
            <v>2023</v>
          </cell>
        </row>
        <row r="2354">
          <cell r="H2354" t="str">
            <v>2057100_1</v>
          </cell>
          <cell r="L2354" t="str">
            <v>SUSE</v>
          </cell>
          <cell r="V2354" t="str">
            <v>hea</v>
          </cell>
          <cell r="W2354">
            <v>2023</v>
          </cell>
        </row>
        <row r="2355">
          <cell r="H2355" t="str">
            <v>1056900_2</v>
          </cell>
          <cell r="L2355" t="str">
            <v>ÖSE</v>
          </cell>
          <cell r="V2355" t="str">
            <v>kesine</v>
          </cell>
          <cell r="W2355">
            <v>2025</v>
          </cell>
        </row>
        <row r="2356">
          <cell r="H2356" t="str">
            <v>1089200_3</v>
          </cell>
          <cell r="L2356" t="str">
            <v>ÖSE</v>
          </cell>
          <cell r="V2356" t="str">
            <v>kesine</v>
          </cell>
          <cell r="W2356">
            <v>2025</v>
          </cell>
        </row>
        <row r="2357">
          <cell r="H2357" t="str">
            <v>2078700_1</v>
          </cell>
          <cell r="L2357" t="str">
            <v>FÜBE</v>
          </cell>
          <cell r="V2357" t="str">
            <v>väga hea</v>
          </cell>
          <cell r="W2357">
            <v>2024</v>
          </cell>
        </row>
        <row r="2358">
          <cell r="H2358" t="str">
            <v>1030000_3</v>
          </cell>
          <cell r="L2358" t="str">
            <v>FÜBE</v>
          </cell>
          <cell r="V2358" t="str">
            <v>väga hea</v>
          </cell>
          <cell r="W2358">
            <v>2025</v>
          </cell>
        </row>
        <row r="2359">
          <cell r="H2359" t="str">
            <v>1095500_1</v>
          </cell>
          <cell r="L2359" t="str">
            <v>FÜBE</v>
          </cell>
          <cell r="V2359" t="str">
            <v>hea</v>
          </cell>
          <cell r="W2359">
            <v>2024</v>
          </cell>
        </row>
        <row r="2360">
          <cell r="H2360" t="str">
            <v>1023700_2</v>
          </cell>
          <cell r="L2360" t="str">
            <v>ÖSE</v>
          </cell>
          <cell r="V2360" t="str">
            <v>kesine</v>
          </cell>
          <cell r="W2360">
            <v>2025</v>
          </cell>
        </row>
        <row r="2361">
          <cell r="H2361" t="str">
            <v>1127400_2</v>
          </cell>
          <cell r="L2361" t="str">
            <v>ÖSE</v>
          </cell>
          <cell r="V2361" t="str">
            <v>hea</v>
          </cell>
          <cell r="W2361">
            <v>2017</v>
          </cell>
        </row>
        <row r="2362">
          <cell r="H2362" t="str">
            <v>1071500_1</v>
          </cell>
          <cell r="L2362" t="str">
            <v>FÜKE</v>
          </cell>
          <cell r="V2362" t="str">
            <v>väga hea</v>
          </cell>
          <cell r="W2362">
            <v>2021</v>
          </cell>
        </row>
        <row r="2363">
          <cell r="H2363" t="str">
            <v>1077100_2</v>
          </cell>
          <cell r="L2363" t="str">
            <v>SUSE</v>
          </cell>
          <cell r="V2363" t="str">
            <v>hea</v>
          </cell>
          <cell r="W2363">
            <v>2020</v>
          </cell>
        </row>
        <row r="2364">
          <cell r="H2364" t="str">
            <v>2005520_1</v>
          </cell>
          <cell r="L2364" t="str">
            <v>MAFÜ</v>
          </cell>
          <cell r="V2364" t="str">
            <v>hea</v>
          </cell>
          <cell r="W2364">
            <v>2024</v>
          </cell>
        </row>
        <row r="2365">
          <cell r="H2365" t="str">
            <v>1030000_3</v>
          </cell>
          <cell r="L2365" t="str">
            <v>FÜKE</v>
          </cell>
          <cell r="V2365" t="str">
            <v>hea</v>
          </cell>
          <cell r="W2365">
            <v>2025</v>
          </cell>
        </row>
        <row r="2366">
          <cell r="H2366" t="str">
            <v>2136600_1</v>
          </cell>
          <cell r="L2366" t="str">
            <v>FÜBE</v>
          </cell>
          <cell r="V2366" t="str">
            <v>väga hea</v>
          </cell>
          <cell r="W2366">
            <v>2023</v>
          </cell>
        </row>
        <row r="2367">
          <cell r="H2367" t="str">
            <v>2048700_1</v>
          </cell>
          <cell r="L2367" t="str">
            <v>ÖSE</v>
          </cell>
          <cell r="V2367" t="str">
            <v>kesine</v>
          </cell>
          <cell r="W2367">
            <v>2024</v>
          </cell>
        </row>
        <row r="2368">
          <cell r="H2368" t="str">
            <v>2075600_1</v>
          </cell>
          <cell r="L2368" t="str">
            <v>FÜBE</v>
          </cell>
          <cell r="V2368" t="str">
            <v>hea</v>
          </cell>
          <cell r="W2368">
            <v>2025</v>
          </cell>
        </row>
        <row r="2369">
          <cell r="H2369" t="str">
            <v>2065000_1</v>
          </cell>
          <cell r="L2369" t="str">
            <v>SUSE</v>
          </cell>
          <cell r="V2369" t="str">
            <v>väga hea</v>
          </cell>
          <cell r="W2369">
            <v>2025</v>
          </cell>
        </row>
        <row r="2370">
          <cell r="H2370" t="str">
            <v>1095500_1</v>
          </cell>
          <cell r="L2370" t="str">
            <v>FÜBE</v>
          </cell>
          <cell r="V2370" t="str">
            <v>hea</v>
          </cell>
          <cell r="W2370">
            <v>2024</v>
          </cell>
        </row>
        <row r="2371">
          <cell r="H2371" t="str">
            <v>1162700_1</v>
          </cell>
          <cell r="L2371" t="str">
            <v>MAFÜ</v>
          </cell>
          <cell r="V2371" t="str">
            <v>hea</v>
          </cell>
          <cell r="W2371">
            <v>2018</v>
          </cell>
        </row>
        <row r="2372">
          <cell r="H2372" t="str">
            <v>puudub</v>
          </cell>
          <cell r="L2372" t="str">
            <v>SUSE</v>
          </cell>
          <cell r="V2372" t="str">
            <v>kesine</v>
          </cell>
          <cell r="W2372">
            <v>2025</v>
          </cell>
        </row>
        <row r="2373">
          <cell r="H2373" t="str">
            <v>2075600_1</v>
          </cell>
          <cell r="L2373" t="str">
            <v>FÜPLA</v>
          </cell>
          <cell r="V2373" t="str">
            <v>halb</v>
          </cell>
          <cell r="W2373">
            <v>2025</v>
          </cell>
        </row>
        <row r="2374">
          <cell r="H2374" t="str">
            <v>1059900_1</v>
          </cell>
          <cell r="L2374" t="str">
            <v>KALA</v>
          </cell>
          <cell r="V2374" t="str">
            <v>väga hea</v>
          </cell>
          <cell r="W2374">
            <v>2021</v>
          </cell>
        </row>
        <row r="2375">
          <cell r="H2375" t="str">
            <v>2052800_1</v>
          </cell>
          <cell r="L2375" t="str">
            <v>MAFÜ</v>
          </cell>
          <cell r="V2375" t="str">
            <v>hea</v>
          </cell>
          <cell r="W2375">
            <v>2024</v>
          </cell>
        </row>
        <row r="2376">
          <cell r="H2376" t="str">
            <v>2075600_1</v>
          </cell>
          <cell r="L2376" t="str">
            <v>FÜPLA</v>
          </cell>
          <cell r="V2376" t="str">
            <v>halb</v>
          </cell>
          <cell r="W2376">
            <v>2025</v>
          </cell>
        </row>
        <row r="2377">
          <cell r="H2377" t="str">
            <v>2124100_1</v>
          </cell>
          <cell r="L2377" t="str">
            <v>FÜPLA</v>
          </cell>
          <cell r="V2377" t="str">
            <v>hea</v>
          </cell>
          <cell r="W2377">
            <v>2023</v>
          </cell>
        </row>
        <row r="2378">
          <cell r="H2378" t="str">
            <v>1023700_2</v>
          </cell>
          <cell r="L2378" t="str">
            <v>SUSE</v>
          </cell>
          <cell r="V2378" t="str">
            <v>väga hea</v>
          </cell>
          <cell r="W2378">
            <v>2025</v>
          </cell>
        </row>
        <row r="2379">
          <cell r="H2379" t="str">
            <v>1023700_3</v>
          </cell>
          <cell r="L2379" t="str">
            <v>SUSE</v>
          </cell>
          <cell r="V2379" t="str">
            <v>väga hea</v>
          </cell>
          <cell r="W2379">
            <v>2023</v>
          </cell>
        </row>
        <row r="2380">
          <cell r="H2380" t="str">
            <v>1134400_1</v>
          </cell>
          <cell r="L2380" t="str">
            <v>FÜBE</v>
          </cell>
          <cell r="V2380" t="str">
            <v>hea</v>
          </cell>
          <cell r="W2380">
            <v>2019</v>
          </cell>
        </row>
        <row r="2381">
          <cell r="H2381" t="str">
            <v>1083500_3</v>
          </cell>
          <cell r="L2381" t="str">
            <v>MAFÜ-FÜBE</v>
          </cell>
          <cell r="V2381" t="str">
            <v>kesine</v>
          </cell>
          <cell r="W2381">
            <v>2025</v>
          </cell>
        </row>
        <row r="2382">
          <cell r="H2382" t="str">
            <v>2027900_1</v>
          </cell>
          <cell r="L2382" t="str">
            <v>SUSE</v>
          </cell>
          <cell r="V2382" t="str">
            <v>kesine</v>
          </cell>
          <cell r="W2382">
            <v>2025</v>
          </cell>
        </row>
        <row r="2383">
          <cell r="H2383" t="str">
            <v>1072900_2</v>
          </cell>
          <cell r="L2383" t="str">
            <v>SPETS</v>
          </cell>
          <cell r="V2383" t="str">
            <v>halb</v>
          </cell>
          <cell r="W2383">
            <v>2023</v>
          </cell>
        </row>
        <row r="2384">
          <cell r="H2384" t="str">
            <v>1044400_2</v>
          </cell>
          <cell r="L2384" t="str">
            <v>FÜKE</v>
          </cell>
          <cell r="V2384" t="str">
            <v>väga hea</v>
          </cell>
          <cell r="W2384">
            <v>2025</v>
          </cell>
        </row>
        <row r="2385">
          <cell r="H2385" t="str">
            <v>2105300_1</v>
          </cell>
          <cell r="L2385" t="str">
            <v>SUSE</v>
          </cell>
          <cell r="V2385" t="str">
            <v>väga hea</v>
          </cell>
          <cell r="W2385">
            <v>2025</v>
          </cell>
        </row>
        <row r="2386">
          <cell r="H2386" t="str">
            <v>2083800_1</v>
          </cell>
          <cell r="L2386" t="str">
            <v>FÜBE</v>
          </cell>
          <cell r="V2386" t="str">
            <v>hea</v>
          </cell>
          <cell r="W2386">
            <v>2024</v>
          </cell>
        </row>
        <row r="2387">
          <cell r="H2387" t="str">
            <v>1136000_3</v>
          </cell>
          <cell r="L2387" t="str">
            <v>SUSE</v>
          </cell>
          <cell r="V2387" t="str">
            <v>väga hea</v>
          </cell>
          <cell r="W2387">
            <v>2023</v>
          </cell>
        </row>
        <row r="2388">
          <cell r="H2388" t="str">
            <v>1013700_3</v>
          </cell>
          <cell r="L2388" t="str">
            <v>MAFÜ</v>
          </cell>
          <cell r="V2388" t="str">
            <v>hea</v>
          </cell>
          <cell r="W2388">
            <v>2025</v>
          </cell>
        </row>
        <row r="2389">
          <cell r="H2389" t="str">
            <v>2025900_1</v>
          </cell>
          <cell r="L2389" t="str">
            <v>FÜPLA</v>
          </cell>
          <cell r="V2389" t="str">
            <v>väga hea</v>
          </cell>
          <cell r="W2389">
            <v>2025</v>
          </cell>
        </row>
        <row r="2390">
          <cell r="H2390" t="str">
            <v>1163000_1</v>
          </cell>
          <cell r="L2390" t="str">
            <v>MAFÜ</v>
          </cell>
          <cell r="V2390" t="str">
            <v>väga hea</v>
          </cell>
          <cell r="W2390">
            <v>2018</v>
          </cell>
        </row>
        <row r="2391">
          <cell r="H2391" t="str">
            <v>2075600_2</v>
          </cell>
          <cell r="L2391" t="str">
            <v>FÜBE</v>
          </cell>
          <cell r="V2391" t="str">
            <v>hea</v>
          </cell>
          <cell r="W2391">
            <v>2025</v>
          </cell>
        </row>
        <row r="2392">
          <cell r="H2392" t="str">
            <v>2140300_1</v>
          </cell>
          <cell r="L2392" t="str">
            <v>SUSE</v>
          </cell>
          <cell r="V2392" t="str">
            <v>väga hea</v>
          </cell>
          <cell r="W2392">
            <v>2025</v>
          </cell>
        </row>
        <row r="2393">
          <cell r="H2393" t="str">
            <v>2073400_1</v>
          </cell>
          <cell r="L2393" t="str">
            <v>FÜPLA</v>
          </cell>
          <cell r="V2393" t="str">
            <v>hea</v>
          </cell>
          <cell r="W2393">
            <v>2023</v>
          </cell>
        </row>
        <row r="2394">
          <cell r="H2394" t="str">
            <v>1092200_1</v>
          </cell>
          <cell r="L2394" t="str">
            <v>KALA</v>
          </cell>
          <cell r="V2394" t="str">
            <v>hea</v>
          </cell>
          <cell r="W2394">
            <v>2025</v>
          </cell>
        </row>
        <row r="2395">
          <cell r="H2395" t="str">
            <v>2097400_1</v>
          </cell>
          <cell r="L2395" t="str">
            <v>HÜMO</v>
          </cell>
          <cell r="V2395" t="str">
            <v>kesine</v>
          </cell>
          <cell r="W2395">
            <v>2019</v>
          </cell>
        </row>
        <row r="2396">
          <cell r="H2396" t="str">
            <v>2052800_1</v>
          </cell>
          <cell r="L2396" t="str">
            <v>FÜBE</v>
          </cell>
          <cell r="V2396" t="str">
            <v>väga hea</v>
          </cell>
          <cell r="W2396">
            <v>2025</v>
          </cell>
        </row>
        <row r="2397">
          <cell r="H2397" t="str">
            <v>1077900_1</v>
          </cell>
          <cell r="L2397" t="str">
            <v>MAFÜ</v>
          </cell>
          <cell r="V2397" t="str">
            <v>kesine</v>
          </cell>
          <cell r="W2397">
            <v>2023</v>
          </cell>
        </row>
        <row r="2398">
          <cell r="H2398" t="str">
            <v>2083800_1</v>
          </cell>
          <cell r="L2398" t="str">
            <v>SUSE</v>
          </cell>
          <cell r="V2398" t="str">
            <v>kesine</v>
          </cell>
          <cell r="W2398">
            <v>2025</v>
          </cell>
        </row>
        <row r="2399">
          <cell r="H2399" t="str">
            <v>2129800_1</v>
          </cell>
          <cell r="L2399" t="str">
            <v>SUSE</v>
          </cell>
          <cell r="V2399" t="str">
            <v>väga hea</v>
          </cell>
          <cell r="W2399">
            <v>2025</v>
          </cell>
        </row>
        <row r="2400">
          <cell r="H2400" t="str">
            <v>2014100_1</v>
          </cell>
          <cell r="L2400" t="str">
            <v>SUSE</v>
          </cell>
          <cell r="V2400" t="str">
            <v>hea</v>
          </cell>
          <cell r="W2400">
            <v>2025</v>
          </cell>
        </row>
        <row r="2401">
          <cell r="H2401" t="str">
            <v>2051300_1</v>
          </cell>
          <cell r="L2401" t="str">
            <v>MAFÜ</v>
          </cell>
          <cell r="V2401" t="str">
            <v>kesine</v>
          </cell>
          <cell r="W2401">
            <v>2024</v>
          </cell>
        </row>
        <row r="2402">
          <cell r="H2402" t="str">
            <v>1105000_1</v>
          </cell>
          <cell r="L2402" t="str">
            <v>FÜKE</v>
          </cell>
          <cell r="V2402" t="str">
            <v>väga hea</v>
          </cell>
          <cell r="W2402">
            <v>2019</v>
          </cell>
        </row>
        <row r="2403">
          <cell r="H2403" t="str">
            <v>1067000_2</v>
          </cell>
          <cell r="L2403" t="str">
            <v>SUSE</v>
          </cell>
          <cell r="V2403" t="str">
            <v>kesine</v>
          </cell>
          <cell r="W2403">
            <v>2021</v>
          </cell>
        </row>
        <row r="2404">
          <cell r="H2404" t="str">
            <v>2075600_1</v>
          </cell>
          <cell r="L2404" t="str">
            <v>SUSE</v>
          </cell>
          <cell r="V2404" t="str">
            <v>väga halb</v>
          </cell>
          <cell r="W2404">
            <v>2025</v>
          </cell>
        </row>
        <row r="2405">
          <cell r="H2405" t="str">
            <v>2038300_1</v>
          </cell>
          <cell r="L2405" t="str">
            <v>FÜPLA</v>
          </cell>
          <cell r="V2405" t="str">
            <v>kesine</v>
          </cell>
          <cell r="W2405">
            <v>2024</v>
          </cell>
        </row>
        <row r="2406">
          <cell r="H2406" t="str">
            <v>1112700_1</v>
          </cell>
          <cell r="L2406" t="str">
            <v>KALA</v>
          </cell>
          <cell r="V2406" t="str">
            <v>väga hea</v>
          </cell>
          <cell r="W2406">
            <v>2024</v>
          </cell>
        </row>
        <row r="2407">
          <cell r="H2407" t="str">
            <v>2070800_1</v>
          </cell>
          <cell r="L2407" t="str">
            <v>ÖSE</v>
          </cell>
          <cell r="V2407" t="str">
            <v>hea</v>
          </cell>
          <cell r="W2407">
            <v>2025</v>
          </cell>
        </row>
        <row r="2408">
          <cell r="H2408" t="str">
            <v>2025900_1</v>
          </cell>
          <cell r="L2408" t="str">
            <v>ÖSE</v>
          </cell>
          <cell r="V2408" t="str">
            <v>kesine</v>
          </cell>
          <cell r="W2408">
            <v>2025</v>
          </cell>
        </row>
        <row r="2409">
          <cell r="H2409" t="str">
            <v>1085300_1</v>
          </cell>
          <cell r="L2409" t="str">
            <v>SUSE</v>
          </cell>
          <cell r="V2409" t="str">
            <v>väga hea</v>
          </cell>
          <cell r="W2409">
            <v>2020</v>
          </cell>
        </row>
        <row r="2410">
          <cell r="H2410" t="str">
            <v>2155200_1</v>
          </cell>
          <cell r="L2410" t="str">
            <v>FÜPLA</v>
          </cell>
          <cell r="V2410" t="str">
            <v>kesine</v>
          </cell>
          <cell r="W2410">
            <v>2017</v>
          </cell>
        </row>
        <row r="2411">
          <cell r="H2411" t="str">
            <v>2014100_1</v>
          </cell>
          <cell r="L2411" t="str">
            <v>MAFÜ</v>
          </cell>
          <cell r="V2411" t="str">
            <v>hea</v>
          </cell>
          <cell r="W2411">
            <v>2024</v>
          </cell>
        </row>
        <row r="2412">
          <cell r="H2412" t="str">
            <v>1104700_1</v>
          </cell>
          <cell r="L2412" t="str">
            <v>KALA</v>
          </cell>
          <cell r="V2412" t="str">
            <v>hea</v>
          </cell>
          <cell r="W2412">
            <v>2025</v>
          </cell>
        </row>
        <row r="2413">
          <cell r="H2413" t="str">
            <v>1010000_2</v>
          </cell>
          <cell r="L2413" t="str">
            <v>MAFÜ</v>
          </cell>
          <cell r="V2413" t="str">
            <v>kesine</v>
          </cell>
          <cell r="W2413">
            <v>2022</v>
          </cell>
        </row>
        <row r="2414">
          <cell r="H2414" t="str">
            <v>1003000_5</v>
          </cell>
          <cell r="L2414" t="str">
            <v>KALA</v>
          </cell>
          <cell r="V2414" t="str">
            <v>hea</v>
          </cell>
          <cell r="W2414">
            <v>2024</v>
          </cell>
        </row>
        <row r="2415">
          <cell r="H2415" t="str">
            <v>2052800_1</v>
          </cell>
          <cell r="L2415" t="str">
            <v>FÜPLA</v>
          </cell>
          <cell r="V2415" t="str">
            <v>hea</v>
          </cell>
          <cell r="W2415">
            <v>2025</v>
          </cell>
        </row>
        <row r="2416">
          <cell r="H2416" t="str">
            <v>1136000_1</v>
          </cell>
          <cell r="L2416" t="str">
            <v>ÖSE</v>
          </cell>
          <cell r="V2416" t="str">
            <v>kesine</v>
          </cell>
          <cell r="W2416">
            <v>2023</v>
          </cell>
        </row>
        <row r="2417">
          <cell r="H2417" t="str">
            <v>1003000_7</v>
          </cell>
          <cell r="L2417" t="str">
            <v>KALA</v>
          </cell>
          <cell r="V2417" t="str">
            <v>hea</v>
          </cell>
          <cell r="W2417">
            <v>2025</v>
          </cell>
        </row>
        <row r="2418">
          <cell r="H2418" t="str">
            <v>2028600_1</v>
          </cell>
          <cell r="L2418" t="str">
            <v>HÜMO</v>
          </cell>
          <cell r="V2418" t="str">
            <v>väga hea</v>
          </cell>
          <cell r="W2418">
            <v>2021</v>
          </cell>
        </row>
        <row r="2419">
          <cell r="H2419" t="str">
            <v>2070800_1</v>
          </cell>
          <cell r="L2419" t="str">
            <v>FÜBE</v>
          </cell>
          <cell r="V2419" t="str">
            <v>väga hea</v>
          </cell>
          <cell r="W2419">
            <v>2025</v>
          </cell>
        </row>
        <row r="2420">
          <cell r="H2420" t="str">
            <v>1109600_1</v>
          </cell>
          <cell r="L2420" t="str">
            <v>FÜBE</v>
          </cell>
          <cell r="V2420" t="str">
            <v>väga hea</v>
          </cell>
          <cell r="W2420">
            <v>2019</v>
          </cell>
        </row>
        <row r="2421">
          <cell r="H2421" t="str">
            <v>2075600_2</v>
          </cell>
          <cell r="L2421" t="str">
            <v>SUSE</v>
          </cell>
          <cell r="V2421" t="str">
            <v>väga halb</v>
          </cell>
          <cell r="W2421">
            <v>2025</v>
          </cell>
        </row>
        <row r="2422">
          <cell r="H2422" t="str">
            <v>2028300_1</v>
          </cell>
          <cell r="L2422" t="str">
            <v>SUSE</v>
          </cell>
          <cell r="V2422" t="str">
            <v>kesine</v>
          </cell>
          <cell r="W2422">
            <v>2025</v>
          </cell>
        </row>
        <row r="2423">
          <cell r="H2423" t="str">
            <v>2071200_1</v>
          </cell>
          <cell r="L2423" t="str">
            <v>SUSE</v>
          </cell>
          <cell r="V2423" t="str">
            <v>kesine</v>
          </cell>
          <cell r="W2423">
            <v>2024</v>
          </cell>
        </row>
        <row r="2424">
          <cell r="H2424" t="str">
            <v>1113100_2</v>
          </cell>
          <cell r="L2424" t="str">
            <v>SUSE</v>
          </cell>
          <cell r="V2424" t="str">
            <v>väga hea</v>
          </cell>
          <cell r="W2424">
            <v>2017</v>
          </cell>
        </row>
        <row r="2425">
          <cell r="H2425" t="str">
            <v>1016500_1</v>
          </cell>
          <cell r="L2425" t="str">
            <v>MAFÜ-FÜBE</v>
          </cell>
          <cell r="V2425" t="str">
            <v>hea</v>
          </cell>
          <cell r="W2425">
            <v>2024</v>
          </cell>
        </row>
        <row r="2426">
          <cell r="H2426" t="str">
            <v>2014100_1</v>
          </cell>
          <cell r="L2426" t="str">
            <v>ÖSE</v>
          </cell>
          <cell r="V2426" t="str">
            <v>kesine</v>
          </cell>
          <cell r="W2426">
            <v>2025</v>
          </cell>
        </row>
        <row r="2427">
          <cell r="H2427" t="str">
            <v>1130700_3</v>
          </cell>
          <cell r="L2427" t="str">
            <v>FÜKE</v>
          </cell>
          <cell r="V2427" t="str">
            <v>hea</v>
          </cell>
          <cell r="W2427">
            <v>2023</v>
          </cell>
        </row>
        <row r="2428">
          <cell r="H2428" t="str">
            <v>1123500_2</v>
          </cell>
          <cell r="L2428" t="str">
            <v>FÜBE</v>
          </cell>
          <cell r="V2428" t="str">
            <v>hea</v>
          </cell>
          <cell r="W2428">
            <v>2024</v>
          </cell>
        </row>
        <row r="2429">
          <cell r="H2429" t="str">
            <v>1079200_2</v>
          </cell>
          <cell r="L2429" t="str">
            <v>MAFÜ-FÜBE</v>
          </cell>
          <cell r="V2429" t="str">
            <v>kesine</v>
          </cell>
          <cell r="W2429">
            <v>2025</v>
          </cell>
        </row>
        <row r="2430">
          <cell r="H2430" t="str">
            <v>1123800_2</v>
          </cell>
          <cell r="L2430" t="str">
            <v>MAFÜ</v>
          </cell>
          <cell r="V2430" t="str">
            <v>väga hea</v>
          </cell>
          <cell r="W2430">
            <v>2024</v>
          </cell>
        </row>
        <row r="2431">
          <cell r="H2431" t="str">
            <v>2057100_1</v>
          </cell>
          <cell r="L2431" t="str">
            <v>HÜMO</v>
          </cell>
          <cell r="V2431" t="str">
            <v>hea</v>
          </cell>
          <cell r="W2431">
            <v>2023</v>
          </cell>
        </row>
        <row r="2432">
          <cell r="H2432" t="str">
            <v>1113101_1</v>
          </cell>
          <cell r="L2432" t="str">
            <v>FÜKE</v>
          </cell>
          <cell r="V2432" t="str">
            <v>kesine</v>
          </cell>
          <cell r="W2432">
            <v>2017</v>
          </cell>
        </row>
        <row r="2433">
          <cell r="H2433" t="str">
            <v>1071900_1</v>
          </cell>
          <cell r="L2433" t="str">
            <v>MAFÜ</v>
          </cell>
          <cell r="V2433" t="str">
            <v>hea</v>
          </cell>
          <cell r="W2433">
            <v>2025</v>
          </cell>
        </row>
        <row r="2434">
          <cell r="H2434" t="str">
            <v>2088610_1</v>
          </cell>
          <cell r="L2434" t="str">
            <v>FÜBE</v>
          </cell>
          <cell r="V2434" t="str">
            <v>väga hea</v>
          </cell>
          <cell r="W2434">
            <v>2025</v>
          </cell>
        </row>
        <row r="2435">
          <cell r="H2435" t="str">
            <v>2099100_1</v>
          </cell>
          <cell r="L2435" t="str">
            <v>FÜPLA</v>
          </cell>
          <cell r="V2435" t="str">
            <v>hea</v>
          </cell>
          <cell r="W2435">
            <v>2025</v>
          </cell>
        </row>
        <row r="2436">
          <cell r="H2436" t="str">
            <v>1106100_1</v>
          </cell>
          <cell r="L2436" t="str">
            <v>SUSE</v>
          </cell>
          <cell r="V2436" t="str">
            <v>hea</v>
          </cell>
          <cell r="W2436">
            <v>2025</v>
          </cell>
        </row>
        <row r="2437">
          <cell r="H2437" t="str">
            <v>2075600_1</v>
          </cell>
          <cell r="L2437" t="str">
            <v>FÜBE</v>
          </cell>
          <cell r="V2437" t="str">
            <v>hea</v>
          </cell>
          <cell r="W2437">
            <v>2025</v>
          </cell>
        </row>
        <row r="2438">
          <cell r="H2438" t="str">
            <v>1080600_2</v>
          </cell>
          <cell r="L2438" t="str">
            <v>FÜBE</v>
          </cell>
          <cell r="V2438" t="str">
            <v>hea</v>
          </cell>
          <cell r="W2438">
            <v>2025</v>
          </cell>
        </row>
        <row r="2439">
          <cell r="H2439" t="str">
            <v>2071500_1</v>
          </cell>
          <cell r="L2439" t="str">
            <v>FÜPLA</v>
          </cell>
          <cell r="V2439" t="str">
            <v>väga hea</v>
          </cell>
          <cell r="W2439">
            <v>2024</v>
          </cell>
        </row>
        <row r="2440">
          <cell r="H2440" t="str">
            <v>1090500_2</v>
          </cell>
          <cell r="L2440" t="str">
            <v>FÜBE</v>
          </cell>
          <cell r="V2440" t="str">
            <v>väga hea</v>
          </cell>
          <cell r="W2440">
            <v>2020</v>
          </cell>
        </row>
        <row r="2441">
          <cell r="H2441" t="str">
            <v>1112700_1</v>
          </cell>
          <cell r="L2441" t="str">
            <v>SUSE</v>
          </cell>
          <cell r="V2441" t="str">
            <v>väga hea</v>
          </cell>
          <cell r="W2441">
            <v>2025</v>
          </cell>
        </row>
        <row r="2442">
          <cell r="H2442" t="str">
            <v>1018300_1</v>
          </cell>
          <cell r="L2442" t="str">
            <v>ÖSE</v>
          </cell>
          <cell r="V2442" t="str">
            <v>kesine</v>
          </cell>
          <cell r="W2442">
            <v>2024</v>
          </cell>
        </row>
        <row r="2443">
          <cell r="H2443" t="str">
            <v>1130700_1</v>
          </cell>
          <cell r="L2443" t="str">
            <v>MAFÜ</v>
          </cell>
          <cell r="V2443" t="str">
            <v>väga hea</v>
          </cell>
          <cell r="W2443">
            <v>2022</v>
          </cell>
        </row>
        <row r="2444">
          <cell r="H2444" t="str">
            <v>1123500_3</v>
          </cell>
          <cell r="L2444" t="str">
            <v>FÜBE</v>
          </cell>
          <cell r="V2444" t="str">
            <v>väga hea</v>
          </cell>
          <cell r="W2444">
            <v>2023</v>
          </cell>
        </row>
        <row r="2445">
          <cell r="H2445" t="str">
            <v>1077100_1</v>
          </cell>
          <cell r="L2445" t="str">
            <v>FÜKE</v>
          </cell>
          <cell r="V2445" t="str">
            <v>kesine</v>
          </cell>
          <cell r="W2445">
            <v>2020</v>
          </cell>
        </row>
        <row r="2446">
          <cell r="H2446" t="str">
            <v>2075600_2</v>
          </cell>
          <cell r="L2446" t="str">
            <v>MAFÜ</v>
          </cell>
          <cell r="V2446" t="str">
            <v>kesine</v>
          </cell>
          <cell r="W2446">
            <v>2025</v>
          </cell>
        </row>
        <row r="2447">
          <cell r="H2447" t="str">
            <v>1003000_6</v>
          </cell>
          <cell r="L2447" t="str">
            <v>MAFÜ</v>
          </cell>
          <cell r="V2447" t="str">
            <v>hea</v>
          </cell>
          <cell r="W2447">
            <v>2022</v>
          </cell>
        </row>
        <row r="2448">
          <cell r="H2448" t="str">
            <v>2043600_1</v>
          </cell>
          <cell r="L2448" t="str">
            <v>HÜMO</v>
          </cell>
          <cell r="V2448" t="str">
            <v>hea</v>
          </cell>
          <cell r="W2448">
            <v>2019</v>
          </cell>
        </row>
        <row r="2449">
          <cell r="H2449" t="str">
            <v>1079200_2</v>
          </cell>
          <cell r="L2449" t="str">
            <v>KESE</v>
          </cell>
          <cell r="V2449" t="str">
            <v>halb</v>
          </cell>
          <cell r="W2449">
            <v>2025</v>
          </cell>
        </row>
        <row r="2450">
          <cell r="H2450" t="str">
            <v>1096100_2</v>
          </cell>
          <cell r="L2450" t="str">
            <v>SUSE</v>
          </cell>
          <cell r="V2450" t="str">
            <v>väga hea</v>
          </cell>
          <cell r="W2450">
            <v>2025</v>
          </cell>
        </row>
        <row r="2451">
          <cell r="H2451" t="str">
            <v>1131600_3</v>
          </cell>
          <cell r="L2451" t="str">
            <v>FÜBE</v>
          </cell>
          <cell r="V2451" t="str">
            <v>väga hea</v>
          </cell>
          <cell r="W2451">
            <v>2023</v>
          </cell>
        </row>
        <row r="2452">
          <cell r="H2452" t="str">
            <v>1159700_1</v>
          </cell>
          <cell r="L2452" t="str">
            <v>KALA</v>
          </cell>
          <cell r="V2452" t="str">
            <v>väga hea</v>
          </cell>
          <cell r="W2452">
            <v>2025</v>
          </cell>
        </row>
        <row r="2453">
          <cell r="H2453" t="str">
            <v>1068200_2</v>
          </cell>
          <cell r="L2453" t="str">
            <v>KALA</v>
          </cell>
          <cell r="V2453" t="str">
            <v>halb</v>
          </cell>
          <cell r="W2453">
            <v>2024</v>
          </cell>
        </row>
        <row r="2454">
          <cell r="H2454" t="str">
            <v>1110400_2</v>
          </cell>
          <cell r="L2454" t="str">
            <v>ÖSE</v>
          </cell>
          <cell r="V2454" t="str">
            <v>kesine</v>
          </cell>
          <cell r="W2454">
            <v>2024</v>
          </cell>
        </row>
        <row r="2455">
          <cell r="H2455" t="str">
            <v>2075600_2</v>
          </cell>
          <cell r="L2455" t="str">
            <v>FÜPLA</v>
          </cell>
          <cell r="V2455" t="str">
            <v>halb</v>
          </cell>
          <cell r="W2455">
            <v>2025</v>
          </cell>
        </row>
        <row r="2456">
          <cell r="H2456" t="str">
            <v>1083500_3</v>
          </cell>
          <cell r="L2456" t="str">
            <v>KALA</v>
          </cell>
          <cell r="V2456" t="str">
            <v>hea</v>
          </cell>
          <cell r="W2456">
            <v>2025</v>
          </cell>
        </row>
        <row r="2457">
          <cell r="H2457" t="str">
            <v>1150300_1</v>
          </cell>
          <cell r="L2457" t="str">
            <v>SUSE</v>
          </cell>
          <cell r="V2457" t="str">
            <v>väga hea</v>
          </cell>
          <cell r="W2457">
            <v>2022</v>
          </cell>
        </row>
        <row r="2458">
          <cell r="H2458" t="str">
            <v>2088600_1</v>
          </cell>
          <cell r="L2458" t="str">
            <v>FÜPLA</v>
          </cell>
          <cell r="V2458" t="str">
            <v>väga hea</v>
          </cell>
          <cell r="W2458">
            <v>2025</v>
          </cell>
        </row>
        <row r="2459">
          <cell r="H2459" t="str">
            <v>1021500_1</v>
          </cell>
          <cell r="L2459" t="str">
            <v>SUSE</v>
          </cell>
          <cell r="V2459" t="str">
            <v>väga hea</v>
          </cell>
          <cell r="W2459">
            <v>2016</v>
          </cell>
        </row>
        <row r="2460">
          <cell r="H2460" t="str">
            <v>2075600_1</v>
          </cell>
          <cell r="L2460" t="str">
            <v>SUSE</v>
          </cell>
          <cell r="V2460" t="str">
            <v>väga halb</v>
          </cell>
          <cell r="W2460">
            <v>2025</v>
          </cell>
        </row>
        <row r="2461">
          <cell r="H2461" t="str">
            <v>2028300_1</v>
          </cell>
          <cell r="L2461" t="str">
            <v>FÜKE</v>
          </cell>
          <cell r="V2461" t="str">
            <v>kesine</v>
          </cell>
          <cell r="W2461">
            <v>2025</v>
          </cell>
        </row>
        <row r="2462">
          <cell r="H2462" t="str">
            <v>2129800_1</v>
          </cell>
          <cell r="L2462" t="str">
            <v>ÖSE</v>
          </cell>
          <cell r="V2462" t="str">
            <v>hea</v>
          </cell>
          <cell r="W2462">
            <v>2025</v>
          </cell>
        </row>
        <row r="2463">
          <cell r="H2463" t="str">
            <v>1124100_2</v>
          </cell>
          <cell r="L2463" t="str">
            <v>KALA</v>
          </cell>
          <cell r="V2463" t="str">
            <v>hea</v>
          </cell>
          <cell r="W2463">
            <v>2024</v>
          </cell>
        </row>
        <row r="2464">
          <cell r="H2464" t="str">
            <v>1127400_3</v>
          </cell>
          <cell r="L2464" t="str">
            <v>FÜBE</v>
          </cell>
          <cell r="V2464" t="str">
            <v>väga hea</v>
          </cell>
          <cell r="W2464">
            <v>2023</v>
          </cell>
        </row>
        <row r="2465">
          <cell r="H2465" t="str">
            <v>2014100_1</v>
          </cell>
          <cell r="L2465" t="str">
            <v>ÖSE</v>
          </cell>
          <cell r="V2465" t="str">
            <v>kesine</v>
          </cell>
          <cell r="W2465">
            <v>2025</v>
          </cell>
        </row>
        <row r="2466">
          <cell r="H2466" t="str">
            <v>1110400_1</v>
          </cell>
          <cell r="L2466" t="str">
            <v>FÜKE</v>
          </cell>
          <cell r="V2466" t="str">
            <v>kesine</v>
          </cell>
          <cell r="W2466">
            <v>2019</v>
          </cell>
        </row>
        <row r="2467">
          <cell r="H2467" t="str">
            <v>2123600_1</v>
          </cell>
          <cell r="L2467" t="str">
            <v>FÜBE</v>
          </cell>
          <cell r="V2467" t="str">
            <v>väga hea</v>
          </cell>
          <cell r="W2467">
            <v>2025</v>
          </cell>
        </row>
        <row r="2468">
          <cell r="H2468" t="str">
            <v>1089200_2</v>
          </cell>
          <cell r="L2468" t="str">
            <v>MAFÜ</v>
          </cell>
          <cell r="V2468" t="str">
            <v>väga hea</v>
          </cell>
          <cell r="W2468">
            <v>2020</v>
          </cell>
        </row>
        <row r="2469">
          <cell r="H2469" t="str">
            <v>2054000_1</v>
          </cell>
          <cell r="L2469" t="str">
            <v>FÜPLA</v>
          </cell>
          <cell r="V2469" t="str">
            <v>hea</v>
          </cell>
          <cell r="W2469">
            <v>2023</v>
          </cell>
        </row>
        <row r="2470">
          <cell r="H2470" t="str">
            <v>1079500_1</v>
          </cell>
          <cell r="L2470" t="str">
            <v>SUSE</v>
          </cell>
          <cell r="V2470" t="str">
            <v>kesine</v>
          </cell>
          <cell r="W2470">
            <v>2020</v>
          </cell>
        </row>
        <row r="2471">
          <cell r="H2471" t="str">
            <v>2129800_1</v>
          </cell>
          <cell r="L2471" t="str">
            <v>SUSE</v>
          </cell>
          <cell r="V2471" t="str">
            <v>väga hea</v>
          </cell>
          <cell r="W2471">
            <v>2025</v>
          </cell>
        </row>
        <row r="2472">
          <cell r="H2472" t="str">
            <v>1110400_1</v>
          </cell>
          <cell r="L2472" t="str">
            <v>SPETS</v>
          </cell>
          <cell r="V2472" t="str">
            <v>hea</v>
          </cell>
          <cell r="W2472">
            <v>2019</v>
          </cell>
        </row>
        <row r="2473">
          <cell r="H2473" t="str">
            <v>1129000_2</v>
          </cell>
          <cell r="L2473" t="str">
            <v>SUSE</v>
          </cell>
          <cell r="V2473" t="str">
            <v>väga hea</v>
          </cell>
          <cell r="W2473">
            <v>2023</v>
          </cell>
        </row>
        <row r="2474">
          <cell r="H2474" t="str">
            <v>1134700_2</v>
          </cell>
          <cell r="L2474" t="str">
            <v>MAFÜ</v>
          </cell>
          <cell r="V2474" t="str">
            <v>väga hea</v>
          </cell>
          <cell r="W2474">
            <v>2025</v>
          </cell>
        </row>
        <row r="2475">
          <cell r="H2475" t="str">
            <v>1129000_2</v>
          </cell>
          <cell r="L2475" t="str">
            <v>MAFÜ</v>
          </cell>
          <cell r="V2475" t="str">
            <v>hea</v>
          </cell>
          <cell r="W2475">
            <v>2023</v>
          </cell>
        </row>
        <row r="2476">
          <cell r="H2476" t="str">
            <v>1119600_2</v>
          </cell>
          <cell r="L2476" t="str">
            <v>ÖSE</v>
          </cell>
          <cell r="V2476" t="str">
            <v>hea</v>
          </cell>
          <cell r="W2476">
            <v>2023</v>
          </cell>
        </row>
        <row r="2477">
          <cell r="H2477" t="str">
            <v>2088700_1</v>
          </cell>
          <cell r="L2477" t="str">
            <v>MAFÜ</v>
          </cell>
          <cell r="V2477" t="str">
            <v>kesine</v>
          </cell>
          <cell r="W2477">
            <v>2024</v>
          </cell>
        </row>
        <row r="2478">
          <cell r="H2478" t="str">
            <v>1123800_2</v>
          </cell>
          <cell r="L2478" t="str">
            <v>MAFÜ-FÜBE</v>
          </cell>
          <cell r="V2478" t="str">
            <v>väga hea</v>
          </cell>
          <cell r="W2478">
            <v>2024</v>
          </cell>
        </row>
        <row r="2479">
          <cell r="H2479" t="str">
            <v>1154800_5</v>
          </cell>
          <cell r="L2479" t="str">
            <v>FÜKE</v>
          </cell>
          <cell r="V2479" t="str">
            <v>väga hea</v>
          </cell>
          <cell r="W2479">
            <v>2025</v>
          </cell>
        </row>
        <row r="2480">
          <cell r="H2480" t="str">
            <v>2075600_1</v>
          </cell>
          <cell r="L2480" t="str">
            <v>MAFÜ</v>
          </cell>
          <cell r="V2480" t="str">
            <v>kesine</v>
          </cell>
          <cell r="W2480">
            <v>2025</v>
          </cell>
        </row>
        <row r="2481">
          <cell r="H2481" t="str">
            <v>2028300_1</v>
          </cell>
          <cell r="L2481" t="str">
            <v>FÜPLA</v>
          </cell>
          <cell r="V2481" t="str">
            <v>väga hea</v>
          </cell>
          <cell r="W2481">
            <v>2025</v>
          </cell>
        </row>
        <row r="2482">
          <cell r="H2482" t="str">
            <v>1143100_2</v>
          </cell>
          <cell r="L2482" t="str">
            <v>MAFÜ</v>
          </cell>
          <cell r="V2482" t="str">
            <v>väga hea</v>
          </cell>
          <cell r="W2482">
            <v>2017</v>
          </cell>
        </row>
        <row r="2483">
          <cell r="H2483" t="str">
            <v>2075600_2</v>
          </cell>
          <cell r="L2483" t="str">
            <v>SPETS</v>
          </cell>
          <cell r="V2483" t="str">
            <v>hea</v>
          </cell>
          <cell r="W2483">
            <v>2025</v>
          </cell>
        </row>
        <row r="2484">
          <cell r="H2484" t="str">
            <v>1166500_1</v>
          </cell>
          <cell r="L2484" t="str">
            <v>FÜBE</v>
          </cell>
          <cell r="V2484" t="str">
            <v>väga hea</v>
          </cell>
          <cell r="W2484">
            <v>2022</v>
          </cell>
        </row>
        <row r="2485">
          <cell r="H2485" t="str">
            <v>2001000_1</v>
          </cell>
          <cell r="L2485" t="str">
            <v>FÜPLA</v>
          </cell>
          <cell r="V2485" t="str">
            <v>hea</v>
          </cell>
          <cell r="W2485">
            <v>2025</v>
          </cell>
        </row>
        <row r="2486">
          <cell r="H2486" t="str">
            <v>2070800_1</v>
          </cell>
          <cell r="L2486" t="str">
            <v>SUSE</v>
          </cell>
          <cell r="V2486" t="str">
            <v>väga hea</v>
          </cell>
          <cell r="W2486">
            <v>2025</v>
          </cell>
        </row>
        <row r="2487">
          <cell r="H2487" t="str">
            <v>1018000_2</v>
          </cell>
          <cell r="L2487" t="str">
            <v>FÜKE</v>
          </cell>
          <cell r="V2487" t="str">
            <v>kesine</v>
          </cell>
          <cell r="W2487">
            <v>2025</v>
          </cell>
        </row>
        <row r="2488">
          <cell r="H2488" t="str">
            <v>2052800_1</v>
          </cell>
          <cell r="L2488" t="str">
            <v>ÖSE</v>
          </cell>
          <cell r="V2488" t="str">
            <v>kesine</v>
          </cell>
          <cell r="W2488">
            <v>2025</v>
          </cell>
        </row>
        <row r="2489">
          <cell r="H2489" t="str">
            <v>1044400_2</v>
          </cell>
          <cell r="L2489" t="str">
            <v>ÖSE</v>
          </cell>
          <cell r="V2489" t="str">
            <v>kesine</v>
          </cell>
          <cell r="W2489">
            <v>2025</v>
          </cell>
        </row>
        <row r="2490">
          <cell r="H2490" t="str">
            <v>2075600_2</v>
          </cell>
          <cell r="L2490" t="str">
            <v>FÜPLA</v>
          </cell>
          <cell r="V2490" t="str">
            <v>halb</v>
          </cell>
          <cell r="W2490">
            <v>2025</v>
          </cell>
        </row>
        <row r="2491">
          <cell r="H2491" t="str">
            <v>1122000_1</v>
          </cell>
          <cell r="L2491" t="str">
            <v>FÜKE</v>
          </cell>
          <cell r="V2491" t="str">
            <v>kesine</v>
          </cell>
          <cell r="W2491">
            <v>2019</v>
          </cell>
        </row>
        <row r="2492">
          <cell r="H2492" t="str">
            <v>2065100_1</v>
          </cell>
          <cell r="L2492" t="str">
            <v>MAFÜ</v>
          </cell>
          <cell r="V2492" t="str">
            <v>hea</v>
          </cell>
          <cell r="W2492">
            <v>2025</v>
          </cell>
        </row>
        <row r="2493">
          <cell r="H2493" t="str">
            <v>1104700_1</v>
          </cell>
          <cell r="L2493" t="str">
            <v>FÜKE</v>
          </cell>
          <cell r="V2493" t="str">
            <v>väga hea</v>
          </cell>
          <cell r="W2493">
            <v>2025</v>
          </cell>
        </row>
        <row r="2494">
          <cell r="H2494" t="str">
            <v>1018300_2</v>
          </cell>
          <cell r="L2494" t="str">
            <v>SUSE</v>
          </cell>
          <cell r="V2494" t="str">
            <v>väga hea</v>
          </cell>
          <cell r="W2494">
            <v>2024</v>
          </cell>
        </row>
        <row r="2495">
          <cell r="H2495" t="str">
            <v>1107000_3</v>
          </cell>
          <cell r="L2495" t="str">
            <v>MAFÜ-FÜBE</v>
          </cell>
          <cell r="V2495" t="str">
            <v>väga hea</v>
          </cell>
          <cell r="W2495">
            <v>2025</v>
          </cell>
        </row>
        <row r="2496">
          <cell r="H2496" t="str">
            <v>2001100_1</v>
          </cell>
          <cell r="L2496" t="str">
            <v>SUSE</v>
          </cell>
          <cell r="V2496" t="str">
            <v>väga hea</v>
          </cell>
          <cell r="W2496">
            <v>2025</v>
          </cell>
        </row>
        <row r="2497">
          <cell r="H2497" t="str">
            <v>2003900_1</v>
          </cell>
          <cell r="L2497" t="str">
            <v>FÜBE</v>
          </cell>
          <cell r="V2497" t="str">
            <v>väga hea</v>
          </cell>
          <cell r="W2497">
            <v>2025</v>
          </cell>
        </row>
        <row r="2498">
          <cell r="H2498" t="str">
            <v>2083800_1</v>
          </cell>
          <cell r="L2498" t="str">
            <v>FÜBE</v>
          </cell>
          <cell r="V2498" t="str">
            <v>hea</v>
          </cell>
          <cell r="W2498">
            <v>2024</v>
          </cell>
        </row>
        <row r="2499">
          <cell r="H2499" t="str">
            <v>1123500_2</v>
          </cell>
          <cell r="L2499" t="str">
            <v>KESE</v>
          </cell>
          <cell r="V2499" t="str">
            <v>halb</v>
          </cell>
          <cell r="W2499">
            <v>2024</v>
          </cell>
        </row>
        <row r="2500">
          <cell r="H2500" t="str">
            <v>2084100_1</v>
          </cell>
          <cell r="L2500" t="str">
            <v>HÜMO</v>
          </cell>
          <cell r="V2500" t="str">
            <v>väga hea</v>
          </cell>
          <cell r="W2500">
            <v>2021</v>
          </cell>
        </row>
        <row r="2501">
          <cell r="H2501" t="str">
            <v>2075600_1</v>
          </cell>
          <cell r="L2501" t="str">
            <v>FÜPLA</v>
          </cell>
          <cell r="V2501" t="str">
            <v>halb</v>
          </cell>
          <cell r="W2501">
            <v>2025</v>
          </cell>
        </row>
        <row r="2502">
          <cell r="H2502" t="str">
            <v>2031910_1</v>
          </cell>
          <cell r="L2502" t="str">
            <v>FÜPLA</v>
          </cell>
          <cell r="V2502" t="str">
            <v>hea</v>
          </cell>
          <cell r="W2502">
            <v>2021</v>
          </cell>
        </row>
        <row r="2503">
          <cell r="H2503" t="str">
            <v>2075500_1</v>
          </cell>
          <cell r="L2503" t="str">
            <v>FÜBE</v>
          </cell>
          <cell r="V2503" t="str">
            <v>kesine</v>
          </cell>
          <cell r="W2503">
            <v>2020</v>
          </cell>
        </row>
        <row r="2504">
          <cell r="H2504" t="str">
            <v>1063300_1</v>
          </cell>
          <cell r="L2504" t="str">
            <v>FÜBE</v>
          </cell>
          <cell r="V2504" t="str">
            <v>väga hea</v>
          </cell>
          <cell r="W2504">
            <v>2021</v>
          </cell>
        </row>
        <row r="2505">
          <cell r="H2505" t="str">
            <v>1007200_1</v>
          </cell>
          <cell r="L2505" t="str">
            <v>FÜBE</v>
          </cell>
          <cell r="V2505" t="str">
            <v>hea</v>
          </cell>
          <cell r="W2505">
            <v>2016</v>
          </cell>
        </row>
        <row r="2506">
          <cell r="H2506" t="str">
            <v>1003000_5</v>
          </cell>
          <cell r="L2506" t="str">
            <v>SUSE</v>
          </cell>
          <cell r="V2506" t="str">
            <v>väga hea</v>
          </cell>
          <cell r="W2506">
            <v>2025</v>
          </cell>
        </row>
        <row r="2507">
          <cell r="H2507" t="str">
            <v>1134700_2</v>
          </cell>
          <cell r="L2507" t="str">
            <v>FÜKE</v>
          </cell>
          <cell r="V2507" t="str">
            <v>väga hea</v>
          </cell>
          <cell r="W2507">
            <v>2025</v>
          </cell>
        </row>
        <row r="2508">
          <cell r="H2508" t="str">
            <v>2075600_1</v>
          </cell>
          <cell r="L2508" t="str">
            <v>FÜBE</v>
          </cell>
          <cell r="V2508" t="str">
            <v>hea</v>
          </cell>
          <cell r="W2508">
            <v>2025</v>
          </cell>
        </row>
        <row r="2509">
          <cell r="H2509" t="str">
            <v>1072900_2</v>
          </cell>
          <cell r="L2509" t="str">
            <v>FÜBE</v>
          </cell>
          <cell r="V2509" t="str">
            <v>väga hea</v>
          </cell>
          <cell r="W2509">
            <v>2023</v>
          </cell>
        </row>
        <row r="2510">
          <cell r="H2510" t="str">
            <v>1164500_2</v>
          </cell>
          <cell r="L2510" t="str">
            <v>FÜBE</v>
          </cell>
          <cell r="V2510" t="str">
            <v>väga hea</v>
          </cell>
          <cell r="W2510">
            <v>2023</v>
          </cell>
        </row>
        <row r="2511">
          <cell r="H2511" t="str">
            <v>1123500_3</v>
          </cell>
          <cell r="L2511" t="str">
            <v>KALA</v>
          </cell>
          <cell r="V2511" t="str">
            <v>hea</v>
          </cell>
          <cell r="W2511">
            <v>2023</v>
          </cell>
        </row>
        <row r="2512">
          <cell r="H2512" t="str">
            <v>1099200_1</v>
          </cell>
          <cell r="L2512" t="str">
            <v>SUSE</v>
          </cell>
          <cell r="V2512" t="str">
            <v>hea</v>
          </cell>
          <cell r="W2512">
            <v>2019</v>
          </cell>
        </row>
        <row r="2513">
          <cell r="H2513" t="str">
            <v>1062200_4</v>
          </cell>
          <cell r="L2513" t="str">
            <v>MAFÜ-FÜBE</v>
          </cell>
          <cell r="V2513" t="str">
            <v>hea</v>
          </cell>
          <cell r="W2513">
            <v>2025</v>
          </cell>
        </row>
        <row r="2514">
          <cell r="H2514" t="str">
            <v>1123500_3</v>
          </cell>
          <cell r="L2514" t="str">
            <v>SUSE</v>
          </cell>
          <cell r="V2514" t="str">
            <v>väga hea</v>
          </cell>
          <cell r="W2514">
            <v>2023</v>
          </cell>
        </row>
        <row r="2515">
          <cell r="H2515" t="str">
            <v>2075600_1</v>
          </cell>
          <cell r="L2515" t="str">
            <v>MAFÜ</v>
          </cell>
          <cell r="V2515" t="str">
            <v>kesine</v>
          </cell>
          <cell r="W2515">
            <v>2025</v>
          </cell>
        </row>
        <row r="2516">
          <cell r="H2516" t="str">
            <v>2062820_1</v>
          </cell>
          <cell r="L2516" t="str">
            <v>MAFÜ</v>
          </cell>
          <cell r="V2516" t="str">
            <v>kesine</v>
          </cell>
          <cell r="W2516">
            <v>2020</v>
          </cell>
        </row>
        <row r="2517">
          <cell r="H2517" t="str">
            <v>1047900_1</v>
          </cell>
          <cell r="L2517" t="str">
            <v>FÜKE</v>
          </cell>
          <cell r="V2517" t="str">
            <v>kesine</v>
          </cell>
          <cell r="W2517">
            <v>2022</v>
          </cell>
        </row>
        <row r="2518">
          <cell r="H2518" t="str">
            <v>1110400_2</v>
          </cell>
          <cell r="L2518" t="str">
            <v>FÜBE</v>
          </cell>
          <cell r="V2518" t="str">
            <v>hea</v>
          </cell>
          <cell r="W2518">
            <v>2024</v>
          </cell>
        </row>
        <row r="2519">
          <cell r="H2519" t="str">
            <v>2155500_1</v>
          </cell>
          <cell r="L2519" t="str">
            <v>FÜBE</v>
          </cell>
          <cell r="V2519" t="str">
            <v>väga hea</v>
          </cell>
          <cell r="W2519">
            <v>2023</v>
          </cell>
        </row>
        <row r="2520">
          <cell r="H2520" t="str">
            <v>1036500_1</v>
          </cell>
          <cell r="L2520" t="str">
            <v>SUSE</v>
          </cell>
          <cell r="V2520" t="str">
            <v>väga hea</v>
          </cell>
          <cell r="W2520">
            <v>2025</v>
          </cell>
        </row>
        <row r="2521">
          <cell r="H2521" t="str">
            <v>1013700_3</v>
          </cell>
          <cell r="L2521" t="str">
            <v>KALA</v>
          </cell>
          <cell r="V2521" t="str">
            <v>hea</v>
          </cell>
          <cell r="W2521">
            <v>2024</v>
          </cell>
        </row>
        <row r="2522">
          <cell r="H2522" t="str">
            <v>2105300_1</v>
          </cell>
          <cell r="L2522" t="str">
            <v>ÖSE</v>
          </cell>
          <cell r="V2522" t="str">
            <v>hea</v>
          </cell>
          <cell r="W2522">
            <v>2025</v>
          </cell>
        </row>
        <row r="2523">
          <cell r="H2523" t="str">
            <v>2129800_1</v>
          </cell>
          <cell r="L2523" t="str">
            <v>SUSE</v>
          </cell>
          <cell r="V2523" t="str">
            <v>väga hea</v>
          </cell>
          <cell r="W2523">
            <v>2025</v>
          </cell>
        </row>
        <row r="2524">
          <cell r="H2524" t="str">
            <v>1089200_4</v>
          </cell>
          <cell r="L2524" t="str">
            <v>KALA</v>
          </cell>
          <cell r="V2524" t="str">
            <v>hea</v>
          </cell>
          <cell r="W2524">
            <v>2025</v>
          </cell>
        </row>
        <row r="2525">
          <cell r="H2525" t="str">
            <v>1030000_3</v>
          </cell>
          <cell r="L2525" t="str">
            <v>SUSE</v>
          </cell>
          <cell r="V2525" t="str">
            <v>väga hea</v>
          </cell>
          <cell r="W2525">
            <v>2025</v>
          </cell>
        </row>
        <row r="2526">
          <cell r="H2526" t="str">
            <v>1078200_1</v>
          </cell>
          <cell r="L2526" t="str">
            <v>SUSE</v>
          </cell>
          <cell r="V2526" t="str">
            <v>väga hea</v>
          </cell>
          <cell r="W2526">
            <v>2025</v>
          </cell>
        </row>
        <row r="2527">
          <cell r="H2527" t="str">
            <v>1083500_1</v>
          </cell>
          <cell r="L2527" t="str">
            <v>SUSE</v>
          </cell>
          <cell r="V2527" t="str">
            <v>väga hea</v>
          </cell>
          <cell r="W2527">
            <v>2020</v>
          </cell>
        </row>
        <row r="2528">
          <cell r="H2528" t="str">
            <v>2088620_1</v>
          </cell>
          <cell r="L2528" t="str">
            <v>FÜPLA</v>
          </cell>
          <cell r="V2528" t="str">
            <v>hea</v>
          </cell>
          <cell r="W2528">
            <v>2018</v>
          </cell>
        </row>
        <row r="2529">
          <cell r="H2529" t="str">
            <v>1155700_2</v>
          </cell>
          <cell r="L2529" t="str">
            <v>FÜBE</v>
          </cell>
          <cell r="V2529" t="str">
            <v>väga hea</v>
          </cell>
          <cell r="W2529">
            <v>2023</v>
          </cell>
        </row>
        <row r="2530">
          <cell r="H2530" t="str">
            <v>1016500_1</v>
          </cell>
          <cell r="L2530" t="str">
            <v>FÜBE</v>
          </cell>
          <cell r="V2530" t="str">
            <v>väga hea</v>
          </cell>
          <cell r="W2530">
            <v>2024</v>
          </cell>
        </row>
        <row r="2531">
          <cell r="H2531" t="str">
            <v>1056900_2</v>
          </cell>
          <cell r="L2531" t="str">
            <v>KALA</v>
          </cell>
          <cell r="V2531" t="str">
            <v>hea</v>
          </cell>
          <cell r="W2531">
            <v>2024</v>
          </cell>
        </row>
        <row r="2532">
          <cell r="H2532" t="str">
            <v>1159700_1</v>
          </cell>
          <cell r="L2532" t="str">
            <v>SUSE</v>
          </cell>
          <cell r="V2532" t="str">
            <v>väga hea</v>
          </cell>
          <cell r="W2532">
            <v>2025</v>
          </cell>
        </row>
        <row r="2533">
          <cell r="H2533" t="str">
            <v>1087000_1</v>
          </cell>
          <cell r="L2533" t="str">
            <v>SUSE</v>
          </cell>
          <cell r="V2533" t="str">
            <v>väga hea</v>
          </cell>
          <cell r="W2533">
            <v>2025</v>
          </cell>
        </row>
        <row r="2534">
          <cell r="H2534" t="str">
            <v>1124100_2</v>
          </cell>
          <cell r="L2534" t="str">
            <v>SUSE</v>
          </cell>
          <cell r="V2534" t="str">
            <v>väga hea</v>
          </cell>
          <cell r="W2534">
            <v>2023</v>
          </cell>
        </row>
        <row r="2535">
          <cell r="H2535" t="str">
            <v>1116600_2</v>
          </cell>
          <cell r="L2535" t="str">
            <v>FÜKE</v>
          </cell>
          <cell r="V2535" t="str">
            <v>väga hea</v>
          </cell>
          <cell r="W2535">
            <v>2024</v>
          </cell>
        </row>
        <row r="2536">
          <cell r="H2536" t="str">
            <v>1052600_2</v>
          </cell>
          <cell r="L2536" t="str">
            <v>MAFÜ-FÜBE</v>
          </cell>
          <cell r="V2536" t="str">
            <v>väga hea</v>
          </cell>
          <cell r="W2536">
            <v>2024</v>
          </cell>
        </row>
        <row r="2537">
          <cell r="H2537" t="str">
            <v>1107000_3</v>
          </cell>
          <cell r="L2537" t="str">
            <v>ÖSE</v>
          </cell>
          <cell r="V2537" t="str">
            <v>hea</v>
          </cell>
          <cell r="W2537">
            <v>2025</v>
          </cell>
        </row>
        <row r="2538">
          <cell r="H2538" t="str">
            <v>1123500_2</v>
          </cell>
          <cell r="L2538" t="str">
            <v>FÜBE</v>
          </cell>
          <cell r="V2538" t="str">
            <v>hea</v>
          </cell>
          <cell r="W2538">
            <v>2024</v>
          </cell>
        </row>
        <row r="2539">
          <cell r="H2539" t="str">
            <v>2070800_1</v>
          </cell>
          <cell r="L2539" t="str">
            <v>MAFÜ</v>
          </cell>
          <cell r="V2539" t="str">
            <v>hea</v>
          </cell>
          <cell r="W2539">
            <v>2024</v>
          </cell>
        </row>
        <row r="2540">
          <cell r="H2540" t="str">
            <v>2075600_1</v>
          </cell>
          <cell r="L2540" t="str">
            <v>MAFÜ</v>
          </cell>
          <cell r="V2540" t="str">
            <v>kesine</v>
          </cell>
          <cell r="W2540">
            <v>2025</v>
          </cell>
        </row>
        <row r="2541">
          <cell r="H2541" t="str">
            <v>1003000_5</v>
          </cell>
          <cell r="L2541" t="str">
            <v>MAFÜ</v>
          </cell>
          <cell r="V2541" t="str">
            <v>hea</v>
          </cell>
          <cell r="W2541">
            <v>2025</v>
          </cell>
        </row>
        <row r="2542">
          <cell r="H2542" t="str">
            <v>1085700_1</v>
          </cell>
          <cell r="L2542" t="str">
            <v>KALA</v>
          </cell>
          <cell r="V2542" t="str">
            <v>väga hea</v>
          </cell>
          <cell r="W2542">
            <v>2025</v>
          </cell>
        </row>
        <row r="2543">
          <cell r="H2543" t="str">
            <v>1089200_2</v>
          </cell>
          <cell r="L2543" t="str">
            <v>FÜBE</v>
          </cell>
          <cell r="V2543" t="str">
            <v>väga hea</v>
          </cell>
          <cell r="W2543">
            <v>2020</v>
          </cell>
        </row>
        <row r="2544">
          <cell r="H2544" t="str">
            <v>1003000_5</v>
          </cell>
          <cell r="L2544" t="str">
            <v>KALA</v>
          </cell>
          <cell r="V2544" t="str">
            <v>hea</v>
          </cell>
          <cell r="W2544">
            <v>2024</v>
          </cell>
        </row>
        <row r="2545">
          <cell r="H2545" t="str">
            <v>1085700_1</v>
          </cell>
          <cell r="L2545" t="str">
            <v>MAFÜ-FÜBE</v>
          </cell>
          <cell r="V2545" t="str">
            <v>hea</v>
          </cell>
          <cell r="W2545">
            <v>2025</v>
          </cell>
        </row>
        <row r="2546">
          <cell r="H2546" t="str">
            <v>1114200_2</v>
          </cell>
          <cell r="L2546" t="str">
            <v>ÖSE</v>
          </cell>
          <cell r="V2546" t="str">
            <v>kesine</v>
          </cell>
          <cell r="W2546">
            <v>2024</v>
          </cell>
        </row>
        <row r="2547">
          <cell r="H2547" t="str">
            <v>1136000_1</v>
          </cell>
          <cell r="L2547" t="str">
            <v>SUSE</v>
          </cell>
          <cell r="V2547" t="str">
            <v>väga hea</v>
          </cell>
          <cell r="W2547">
            <v>2023</v>
          </cell>
        </row>
        <row r="2548">
          <cell r="H2548" t="str">
            <v>1036200_2</v>
          </cell>
          <cell r="L2548" t="str">
            <v>SUSE</v>
          </cell>
          <cell r="V2548" t="str">
            <v>hea</v>
          </cell>
          <cell r="W2548">
            <v>2020</v>
          </cell>
        </row>
        <row r="2549">
          <cell r="H2549" t="str">
            <v>2052800_1</v>
          </cell>
          <cell r="L2549" t="str">
            <v>SUSE</v>
          </cell>
          <cell r="V2549" t="str">
            <v>väga hea</v>
          </cell>
          <cell r="W2549">
            <v>2025</v>
          </cell>
        </row>
        <row r="2550">
          <cell r="H2550" t="str">
            <v>1018300_1</v>
          </cell>
          <cell r="L2550" t="str">
            <v>KESE</v>
          </cell>
          <cell r="V2550" t="str">
            <v>hea</v>
          </cell>
          <cell r="W2550">
            <v>2024</v>
          </cell>
        </row>
        <row r="2551">
          <cell r="H2551" t="str">
            <v>1099200_1</v>
          </cell>
          <cell r="L2551" t="str">
            <v>MAFÜ</v>
          </cell>
          <cell r="V2551" t="str">
            <v>hea</v>
          </cell>
          <cell r="W2551">
            <v>2019</v>
          </cell>
        </row>
        <row r="2552">
          <cell r="H2552" t="str">
            <v>2105300_1</v>
          </cell>
          <cell r="L2552" t="str">
            <v>FÜPLA</v>
          </cell>
          <cell r="V2552" t="str">
            <v>väga hea</v>
          </cell>
          <cell r="W2552">
            <v>2025</v>
          </cell>
        </row>
        <row r="2553">
          <cell r="H2553" t="str">
            <v>1106100_1</v>
          </cell>
          <cell r="L2553" t="str">
            <v>ÖSE</v>
          </cell>
          <cell r="V2553" t="str">
            <v>kesine</v>
          </cell>
          <cell r="W2553">
            <v>2019</v>
          </cell>
        </row>
        <row r="2554">
          <cell r="H2554" t="str">
            <v>1023700_2</v>
          </cell>
          <cell r="L2554" t="str">
            <v>FÜBE</v>
          </cell>
          <cell r="V2554" t="str">
            <v>hea</v>
          </cell>
          <cell r="W2554">
            <v>2025</v>
          </cell>
        </row>
        <row r="2555">
          <cell r="H2555" t="str">
            <v>1101700_2</v>
          </cell>
          <cell r="L2555" t="str">
            <v>SUSE</v>
          </cell>
          <cell r="V2555" t="str">
            <v>väga hea</v>
          </cell>
          <cell r="W2555">
            <v>2025</v>
          </cell>
        </row>
        <row r="2556">
          <cell r="H2556" t="str">
            <v>2140300_1</v>
          </cell>
          <cell r="L2556" t="str">
            <v>SUSE</v>
          </cell>
          <cell r="V2556" t="str">
            <v>väga hea</v>
          </cell>
          <cell r="W2556">
            <v>2025</v>
          </cell>
        </row>
        <row r="2557">
          <cell r="H2557" t="str">
            <v>2083800_1</v>
          </cell>
          <cell r="L2557" t="str">
            <v>ÖSE</v>
          </cell>
          <cell r="V2557" t="str">
            <v>hea</v>
          </cell>
          <cell r="W2557">
            <v>2025</v>
          </cell>
        </row>
        <row r="2558">
          <cell r="H2558" t="str">
            <v>2083800_1</v>
          </cell>
          <cell r="L2558" t="str">
            <v>SUSE</v>
          </cell>
          <cell r="V2558" t="str">
            <v>kesine</v>
          </cell>
          <cell r="W2558">
            <v>2025</v>
          </cell>
        </row>
        <row r="2559">
          <cell r="H2559" t="str">
            <v>1104700_1</v>
          </cell>
          <cell r="L2559" t="str">
            <v>FÜKE</v>
          </cell>
          <cell r="V2559" t="str">
            <v>väga hea</v>
          </cell>
          <cell r="W2559">
            <v>2025</v>
          </cell>
        </row>
        <row r="2560">
          <cell r="H2560" t="str">
            <v>2089700_1</v>
          </cell>
          <cell r="L2560" t="str">
            <v>FÜKE</v>
          </cell>
          <cell r="V2560" t="str">
            <v>hea</v>
          </cell>
          <cell r="W2560">
            <v>2025</v>
          </cell>
        </row>
        <row r="2561">
          <cell r="H2561" t="str">
            <v>2051340_1</v>
          </cell>
          <cell r="L2561" t="str">
            <v>FÜBE</v>
          </cell>
          <cell r="V2561" t="str">
            <v>hea</v>
          </cell>
          <cell r="W2561">
            <v>2024</v>
          </cell>
        </row>
        <row r="2562">
          <cell r="H2562" t="str">
            <v>1152100_1</v>
          </cell>
          <cell r="L2562" t="str">
            <v>KALA</v>
          </cell>
          <cell r="V2562" t="str">
            <v>kesine</v>
          </cell>
          <cell r="W2562">
            <v>2017</v>
          </cell>
        </row>
        <row r="2563">
          <cell r="H2563" t="str">
            <v>1124100_2</v>
          </cell>
          <cell r="L2563" t="str">
            <v>SUSE</v>
          </cell>
          <cell r="V2563" t="str">
            <v>väga hea</v>
          </cell>
          <cell r="W2563">
            <v>2023</v>
          </cell>
        </row>
        <row r="2564">
          <cell r="H2564" t="str">
            <v>2129700_1</v>
          </cell>
          <cell r="L2564" t="str">
            <v>KALA</v>
          </cell>
          <cell r="V2564" t="str">
            <v>hea</v>
          </cell>
          <cell r="W2564">
            <v>2025</v>
          </cell>
        </row>
        <row r="2565">
          <cell r="H2565" t="str">
            <v>2085400_1</v>
          </cell>
          <cell r="L2565" t="str">
            <v>HÜMO</v>
          </cell>
          <cell r="V2565" t="str">
            <v>väga hea</v>
          </cell>
          <cell r="W2565">
            <v>2020</v>
          </cell>
        </row>
        <row r="2566">
          <cell r="H2566" t="str">
            <v>2075600_2</v>
          </cell>
          <cell r="L2566" t="str">
            <v>FÜBE</v>
          </cell>
          <cell r="V2566" t="str">
            <v>hea</v>
          </cell>
          <cell r="W2566">
            <v>2025</v>
          </cell>
        </row>
        <row r="2567">
          <cell r="H2567" t="str">
            <v>1061800_1</v>
          </cell>
          <cell r="L2567" t="str">
            <v>FÜBE</v>
          </cell>
          <cell r="V2567" t="str">
            <v>väga hea</v>
          </cell>
          <cell r="W2567">
            <v>2021</v>
          </cell>
        </row>
        <row r="2568">
          <cell r="H2568" t="str">
            <v>1075300_1</v>
          </cell>
          <cell r="L2568" t="str">
            <v>FÜKE</v>
          </cell>
          <cell r="V2568" t="str">
            <v>kesine</v>
          </cell>
          <cell r="W2568">
            <v>2022</v>
          </cell>
        </row>
        <row r="2569">
          <cell r="H2569" t="str">
            <v>1058700_2</v>
          </cell>
          <cell r="L2569" t="str">
            <v>SUSE</v>
          </cell>
          <cell r="V2569" t="str">
            <v>väga hea</v>
          </cell>
          <cell r="W2569">
            <v>2024</v>
          </cell>
        </row>
        <row r="2570">
          <cell r="H2570" t="str">
            <v>1056900_2</v>
          </cell>
          <cell r="L2570" t="str">
            <v>SPETS</v>
          </cell>
          <cell r="V2570" t="str">
            <v>halb</v>
          </cell>
          <cell r="W2570">
            <v>2024</v>
          </cell>
        </row>
        <row r="2571">
          <cell r="H2571" t="str">
            <v>1062200_1</v>
          </cell>
          <cell r="L2571" t="str">
            <v>FÜKE</v>
          </cell>
          <cell r="V2571" t="str">
            <v>hea</v>
          </cell>
          <cell r="W2571">
            <v>2025</v>
          </cell>
        </row>
        <row r="2572">
          <cell r="H2572" t="str">
            <v>1030200_2</v>
          </cell>
          <cell r="L2572" t="str">
            <v>MAFÜ</v>
          </cell>
          <cell r="V2572" t="str">
            <v>väga hea</v>
          </cell>
          <cell r="W2572">
            <v>2024</v>
          </cell>
        </row>
        <row r="2573">
          <cell r="H2573" t="str">
            <v>2083800_1</v>
          </cell>
          <cell r="L2573" t="str">
            <v>KESE</v>
          </cell>
          <cell r="V2573" t="str">
            <v>halb</v>
          </cell>
          <cell r="W2573">
            <v>2023</v>
          </cell>
        </row>
        <row r="2574">
          <cell r="H2574" t="str">
            <v>1122000_1</v>
          </cell>
          <cell r="L2574" t="str">
            <v>ÖSE</v>
          </cell>
          <cell r="V2574" t="str">
            <v>hea</v>
          </cell>
          <cell r="W2574">
            <v>2017</v>
          </cell>
        </row>
        <row r="2575">
          <cell r="H2575" t="str">
            <v>1155700_2</v>
          </cell>
          <cell r="L2575" t="str">
            <v>FÜKE</v>
          </cell>
          <cell r="V2575" t="str">
            <v>väga hea</v>
          </cell>
          <cell r="W2575">
            <v>2023</v>
          </cell>
        </row>
        <row r="2576">
          <cell r="H2576" t="str">
            <v>2097400_1</v>
          </cell>
          <cell r="L2576" t="str">
            <v>FÜPLA</v>
          </cell>
          <cell r="V2576" t="str">
            <v>kesine</v>
          </cell>
          <cell r="W2576">
            <v>2019</v>
          </cell>
        </row>
        <row r="2577">
          <cell r="H2577" t="str">
            <v>1122000_2</v>
          </cell>
          <cell r="L2577" t="str">
            <v>SPETS</v>
          </cell>
          <cell r="V2577" t="str">
            <v>hea</v>
          </cell>
          <cell r="W2577">
            <v>2023</v>
          </cell>
        </row>
        <row r="2578">
          <cell r="H2578" t="str">
            <v>1104700_1</v>
          </cell>
          <cell r="L2578" t="str">
            <v>SUSE</v>
          </cell>
          <cell r="V2578" t="str">
            <v>väga hea</v>
          </cell>
          <cell r="W2578">
            <v>2024</v>
          </cell>
        </row>
        <row r="2579">
          <cell r="H2579" t="str">
            <v>1159700_1</v>
          </cell>
          <cell r="L2579" t="str">
            <v>FÜBE</v>
          </cell>
          <cell r="V2579" t="str">
            <v>väga hea</v>
          </cell>
          <cell r="W2579">
            <v>2025</v>
          </cell>
        </row>
        <row r="2580">
          <cell r="H2580" t="str">
            <v>2056900_1</v>
          </cell>
          <cell r="L2580" t="str">
            <v>HÜMO</v>
          </cell>
          <cell r="V2580" t="str">
            <v>kesine</v>
          </cell>
          <cell r="W2580">
            <v>2023</v>
          </cell>
        </row>
        <row r="2581">
          <cell r="H2581" t="str">
            <v>1134700_2</v>
          </cell>
          <cell r="L2581" t="str">
            <v>MAFÜ</v>
          </cell>
          <cell r="V2581" t="str">
            <v>väga hea</v>
          </cell>
          <cell r="W2581">
            <v>2025</v>
          </cell>
        </row>
        <row r="2582">
          <cell r="H2582" t="str">
            <v>1075800_2</v>
          </cell>
          <cell r="L2582" t="str">
            <v>MAFÜ-FÜBE</v>
          </cell>
          <cell r="V2582" t="str">
            <v>hea</v>
          </cell>
          <cell r="W2582">
            <v>2025</v>
          </cell>
        </row>
        <row r="2583">
          <cell r="H2583" t="str">
            <v>2075600_2</v>
          </cell>
          <cell r="L2583" t="str">
            <v>SUSE</v>
          </cell>
          <cell r="V2583" t="str">
            <v>väga halb</v>
          </cell>
          <cell r="W2583">
            <v>2025</v>
          </cell>
        </row>
        <row r="2584">
          <cell r="H2584" t="str">
            <v>1154200_1</v>
          </cell>
          <cell r="L2584" t="str">
            <v>SUSE</v>
          </cell>
          <cell r="V2584" t="str">
            <v>väga hea</v>
          </cell>
          <cell r="W2584">
            <v>2023</v>
          </cell>
        </row>
        <row r="2585">
          <cell r="H2585" t="str">
            <v>1000200_2</v>
          </cell>
          <cell r="L2585" t="str">
            <v>SPETS</v>
          </cell>
          <cell r="V2585" t="str">
            <v>halb</v>
          </cell>
          <cell r="W2585">
            <v>2025</v>
          </cell>
        </row>
        <row r="2586">
          <cell r="H2586" t="str">
            <v>1096100_2</v>
          </cell>
          <cell r="L2586" t="str">
            <v>KESE</v>
          </cell>
          <cell r="V2586" t="str">
            <v>halb</v>
          </cell>
          <cell r="W2586">
            <v>2024</v>
          </cell>
        </row>
        <row r="2587">
          <cell r="H2587" t="str">
            <v>2054000_1</v>
          </cell>
          <cell r="L2587" t="str">
            <v>HÜMO</v>
          </cell>
          <cell r="V2587" t="str">
            <v>hea</v>
          </cell>
          <cell r="W2587">
            <v>2023</v>
          </cell>
        </row>
        <row r="2588">
          <cell r="H2588" t="str">
            <v>2038300_1</v>
          </cell>
          <cell r="L2588" t="str">
            <v>FÜPLA</v>
          </cell>
          <cell r="V2588" t="str">
            <v>kesine</v>
          </cell>
          <cell r="W2588">
            <v>2024</v>
          </cell>
        </row>
        <row r="2589">
          <cell r="H2589" t="str">
            <v>1162700_1</v>
          </cell>
          <cell r="L2589" t="str">
            <v>SUSE</v>
          </cell>
          <cell r="V2589" t="str">
            <v>kesine</v>
          </cell>
          <cell r="W2589">
            <v>2018</v>
          </cell>
        </row>
        <row r="2590">
          <cell r="H2590" t="str">
            <v>1030200_2</v>
          </cell>
          <cell r="L2590" t="str">
            <v>ÖSE</v>
          </cell>
          <cell r="V2590" t="str">
            <v>kesine</v>
          </cell>
          <cell r="W2590">
            <v>2024</v>
          </cell>
        </row>
        <row r="2591">
          <cell r="H2591" t="str">
            <v>2003900_1</v>
          </cell>
          <cell r="L2591" t="str">
            <v>ÖSE</v>
          </cell>
          <cell r="V2591" t="str">
            <v>kesine</v>
          </cell>
          <cell r="W2591">
            <v>2025</v>
          </cell>
        </row>
        <row r="2592">
          <cell r="H2592" t="str">
            <v>2057600_1</v>
          </cell>
          <cell r="L2592" t="str">
            <v>HÜMO</v>
          </cell>
          <cell r="V2592" t="str">
            <v>väga hea</v>
          </cell>
          <cell r="W2592">
            <v>2021</v>
          </cell>
        </row>
        <row r="2593">
          <cell r="H2593" t="str">
            <v>2065710_1</v>
          </cell>
          <cell r="L2593" t="str">
            <v>FÜBE</v>
          </cell>
          <cell r="V2593" t="str">
            <v>hea</v>
          </cell>
          <cell r="W2593">
            <v>2024</v>
          </cell>
        </row>
        <row r="2594">
          <cell r="H2594" t="str">
            <v>1072900_3</v>
          </cell>
          <cell r="L2594" t="str">
            <v>FÜKE</v>
          </cell>
          <cell r="V2594" t="str">
            <v>hea</v>
          </cell>
          <cell r="W2594">
            <v>2025</v>
          </cell>
        </row>
        <row r="2595">
          <cell r="H2595" t="str">
            <v>1030000_3</v>
          </cell>
          <cell r="L2595" t="str">
            <v>MAFÜ</v>
          </cell>
          <cell r="V2595" t="str">
            <v>hea</v>
          </cell>
          <cell r="W2595">
            <v>2025</v>
          </cell>
        </row>
        <row r="2596">
          <cell r="H2596" t="str">
            <v>1056900_2</v>
          </cell>
          <cell r="L2596" t="str">
            <v>ÖSE</v>
          </cell>
          <cell r="V2596" t="str">
            <v>kesine</v>
          </cell>
          <cell r="W2596">
            <v>2025</v>
          </cell>
        </row>
        <row r="2597">
          <cell r="H2597" t="str">
            <v>1096100_2</v>
          </cell>
          <cell r="L2597" t="str">
            <v>KALA</v>
          </cell>
          <cell r="V2597" t="str">
            <v>hea</v>
          </cell>
          <cell r="W2597">
            <v>2025</v>
          </cell>
        </row>
        <row r="2598">
          <cell r="H2598" t="str">
            <v>2088700_1</v>
          </cell>
          <cell r="L2598" t="str">
            <v>ÖSE</v>
          </cell>
          <cell r="V2598" t="str">
            <v>kesine</v>
          </cell>
          <cell r="W2598">
            <v>2024</v>
          </cell>
        </row>
        <row r="2599">
          <cell r="H2599" t="str">
            <v>1009200_1</v>
          </cell>
          <cell r="L2599" t="str">
            <v>FÜBE</v>
          </cell>
          <cell r="V2599" t="str">
            <v>hea</v>
          </cell>
          <cell r="W2599">
            <v>2019</v>
          </cell>
        </row>
        <row r="2600">
          <cell r="H2600" t="str">
            <v>2027900_1</v>
          </cell>
          <cell r="L2600" t="str">
            <v>MAFÜ</v>
          </cell>
          <cell r="V2600" t="str">
            <v>hea</v>
          </cell>
          <cell r="W2600">
            <v>2025</v>
          </cell>
        </row>
        <row r="2601">
          <cell r="H2601" t="str">
            <v>1010000_2</v>
          </cell>
          <cell r="L2601" t="str">
            <v>FÜBE</v>
          </cell>
          <cell r="V2601" t="str">
            <v>väga hea</v>
          </cell>
          <cell r="W2601">
            <v>2022</v>
          </cell>
        </row>
        <row r="2602">
          <cell r="H2602" t="str">
            <v>2078700_1</v>
          </cell>
          <cell r="L2602" t="str">
            <v>FÜKE</v>
          </cell>
          <cell r="V2602" t="str">
            <v>kesine</v>
          </cell>
          <cell r="W2602">
            <v>2024</v>
          </cell>
        </row>
        <row r="2603">
          <cell r="H2603" t="str">
            <v>1065200_1</v>
          </cell>
          <cell r="L2603" t="str">
            <v>SUSE</v>
          </cell>
          <cell r="V2603" t="str">
            <v>kesine</v>
          </cell>
          <cell r="W2603">
            <v>2021</v>
          </cell>
        </row>
        <row r="2604">
          <cell r="H2604" t="str">
            <v>1103400_1</v>
          </cell>
          <cell r="L2604" t="str">
            <v>SUSE</v>
          </cell>
          <cell r="V2604" t="str">
            <v>kesine</v>
          </cell>
          <cell r="W2604">
            <v>2019</v>
          </cell>
        </row>
        <row r="2605">
          <cell r="H2605" t="str">
            <v>1158700_1</v>
          </cell>
          <cell r="L2605" t="str">
            <v>KALA</v>
          </cell>
          <cell r="V2605" t="str">
            <v>hea</v>
          </cell>
          <cell r="W2605">
            <v>2023</v>
          </cell>
        </row>
        <row r="2606">
          <cell r="H2606" t="str">
            <v>2075600_1</v>
          </cell>
          <cell r="L2606" t="str">
            <v>FÜBE</v>
          </cell>
          <cell r="V2606" t="str">
            <v>hea</v>
          </cell>
          <cell r="W2606">
            <v>2025</v>
          </cell>
        </row>
        <row r="2607">
          <cell r="H2607" t="str">
            <v>1062200_1</v>
          </cell>
          <cell r="L2607" t="str">
            <v>KALA</v>
          </cell>
          <cell r="V2607" t="str">
            <v>hea</v>
          </cell>
          <cell r="W2607">
            <v>2025</v>
          </cell>
        </row>
        <row r="2608">
          <cell r="H2608" t="str">
            <v>2028300_1</v>
          </cell>
          <cell r="L2608" t="str">
            <v>FÜBE</v>
          </cell>
          <cell r="V2608" t="str">
            <v>väga hea</v>
          </cell>
          <cell r="W2608">
            <v>2025</v>
          </cell>
        </row>
        <row r="2609">
          <cell r="H2609" t="str">
            <v>1122000_2</v>
          </cell>
          <cell r="L2609" t="str">
            <v>FÜKE</v>
          </cell>
          <cell r="V2609" t="str">
            <v>hea</v>
          </cell>
          <cell r="W2609">
            <v>2025</v>
          </cell>
        </row>
        <row r="2610">
          <cell r="H2610" t="str">
            <v>2136000_1</v>
          </cell>
          <cell r="L2610" t="str">
            <v>SUSE</v>
          </cell>
          <cell r="V2610" t="str">
            <v>kesine</v>
          </cell>
          <cell r="W2610">
            <v>2025</v>
          </cell>
        </row>
        <row r="2611">
          <cell r="H2611" t="str">
            <v>2056900_1</v>
          </cell>
          <cell r="L2611" t="str">
            <v>FÜBE</v>
          </cell>
          <cell r="V2611" t="str">
            <v>väga hea</v>
          </cell>
          <cell r="W2611">
            <v>2023</v>
          </cell>
        </row>
        <row r="2612">
          <cell r="H2612" t="str">
            <v>1075600_1</v>
          </cell>
          <cell r="L2612" t="str">
            <v>FÜBE</v>
          </cell>
          <cell r="V2612" t="str">
            <v>väga hea</v>
          </cell>
          <cell r="W2612">
            <v>2025</v>
          </cell>
        </row>
        <row r="2613">
          <cell r="H2613" t="str">
            <v>1003000_5</v>
          </cell>
          <cell r="L2613" t="str">
            <v>FÜBE</v>
          </cell>
          <cell r="V2613" t="str">
            <v>hea</v>
          </cell>
          <cell r="W2613">
            <v>2025</v>
          </cell>
        </row>
        <row r="2614">
          <cell r="H2614" t="str">
            <v>1164900_1</v>
          </cell>
          <cell r="L2614" t="str">
            <v>SUSE</v>
          </cell>
          <cell r="V2614" t="str">
            <v>väga hea</v>
          </cell>
          <cell r="W2614">
            <v>2018</v>
          </cell>
        </row>
        <row r="2615">
          <cell r="H2615" t="str">
            <v>1011100_2</v>
          </cell>
          <cell r="L2615" t="str">
            <v>SUSE</v>
          </cell>
          <cell r="V2615" t="str">
            <v>hea</v>
          </cell>
          <cell r="W2615">
            <v>2024</v>
          </cell>
        </row>
        <row r="2616">
          <cell r="H2616" t="str">
            <v>1003000_4</v>
          </cell>
          <cell r="L2616" t="str">
            <v>FÜBE</v>
          </cell>
          <cell r="V2616" t="str">
            <v>hea</v>
          </cell>
          <cell r="W2616">
            <v>2025</v>
          </cell>
        </row>
        <row r="2617">
          <cell r="H2617" t="str">
            <v>1083500_3</v>
          </cell>
          <cell r="L2617" t="str">
            <v>FÜBE</v>
          </cell>
          <cell r="V2617" t="str">
            <v>väga hea</v>
          </cell>
          <cell r="W2617">
            <v>2025</v>
          </cell>
        </row>
        <row r="2618">
          <cell r="H2618" t="str">
            <v>1080600_2</v>
          </cell>
          <cell r="L2618" t="str">
            <v>FÜBE</v>
          </cell>
          <cell r="V2618" t="str">
            <v>hea</v>
          </cell>
          <cell r="W2618">
            <v>2025</v>
          </cell>
        </row>
        <row r="2619">
          <cell r="H2619" t="str">
            <v>1116600_2</v>
          </cell>
          <cell r="L2619" t="str">
            <v>KALA</v>
          </cell>
          <cell r="V2619" t="str">
            <v>hea</v>
          </cell>
          <cell r="W2619">
            <v>2024</v>
          </cell>
        </row>
        <row r="2620">
          <cell r="H2620" t="str">
            <v>1013700_3</v>
          </cell>
          <cell r="L2620" t="str">
            <v>KALA</v>
          </cell>
          <cell r="V2620" t="str">
            <v>hea</v>
          </cell>
          <cell r="W2620">
            <v>2024</v>
          </cell>
        </row>
        <row r="2621">
          <cell r="H2621" t="str">
            <v>2122400_1</v>
          </cell>
          <cell r="L2621" t="str">
            <v>FÜKE</v>
          </cell>
          <cell r="V2621" t="str">
            <v>hea</v>
          </cell>
          <cell r="W2621">
            <v>2025</v>
          </cell>
        </row>
        <row r="2622">
          <cell r="H2622" t="str">
            <v>1125700_2</v>
          </cell>
          <cell r="L2622" t="str">
            <v>SUSE</v>
          </cell>
          <cell r="V2622" t="str">
            <v>väga hea</v>
          </cell>
          <cell r="W2622">
            <v>2023</v>
          </cell>
        </row>
        <row r="2623">
          <cell r="H2623" t="str">
            <v>1123500_2</v>
          </cell>
          <cell r="L2623" t="str">
            <v>MAFÜ</v>
          </cell>
          <cell r="V2623" t="str">
            <v>hea</v>
          </cell>
          <cell r="W2623">
            <v>2024</v>
          </cell>
        </row>
        <row r="2624">
          <cell r="H2624" t="str">
            <v>2005520_1</v>
          </cell>
          <cell r="L2624" t="str">
            <v>FÜPLA</v>
          </cell>
          <cell r="V2624" t="str">
            <v>väga hea</v>
          </cell>
          <cell r="W2624">
            <v>2024</v>
          </cell>
        </row>
        <row r="2625">
          <cell r="H2625" t="str">
            <v>1106100_1</v>
          </cell>
          <cell r="L2625" t="str">
            <v>FÜKE</v>
          </cell>
          <cell r="V2625" t="str">
            <v>hea</v>
          </cell>
          <cell r="W2625">
            <v>2019</v>
          </cell>
        </row>
        <row r="2626">
          <cell r="H2626" t="str">
            <v>2003900_1</v>
          </cell>
          <cell r="L2626" t="str">
            <v>SUSE</v>
          </cell>
          <cell r="V2626" t="str">
            <v>kesine</v>
          </cell>
          <cell r="W2626">
            <v>2025</v>
          </cell>
        </row>
        <row r="2627">
          <cell r="H2627" t="str">
            <v>1099200_2</v>
          </cell>
          <cell r="L2627" t="str">
            <v>KALA</v>
          </cell>
          <cell r="V2627" t="str">
            <v>hea</v>
          </cell>
          <cell r="W2627">
            <v>2024</v>
          </cell>
        </row>
        <row r="2628">
          <cell r="H2628" t="str">
            <v>1146800_2</v>
          </cell>
          <cell r="L2628" t="str">
            <v>ÖSE</v>
          </cell>
          <cell r="V2628" t="str">
            <v>hea</v>
          </cell>
          <cell r="W2628">
            <v>2023</v>
          </cell>
        </row>
        <row r="2629">
          <cell r="H2629" t="str">
            <v>1123500_3</v>
          </cell>
          <cell r="L2629" t="str">
            <v>SPETS</v>
          </cell>
          <cell r="V2629" t="str">
            <v>hea</v>
          </cell>
          <cell r="W2629">
            <v>2023</v>
          </cell>
        </row>
        <row r="2630">
          <cell r="H2630" t="str">
            <v>2155500_1</v>
          </cell>
          <cell r="L2630" t="str">
            <v>KALA</v>
          </cell>
          <cell r="V2630" t="str">
            <v>hea</v>
          </cell>
          <cell r="W2630">
            <v>2023</v>
          </cell>
        </row>
        <row r="2631">
          <cell r="H2631" t="str">
            <v>2083800_1</v>
          </cell>
          <cell r="L2631" t="str">
            <v>FÜPLA</v>
          </cell>
          <cell r="V2631" t="str">
            <v>hea</v>
          </cell>
          <cell r="W2631">
            <v>2025</v>
          </cell>
        </row>
        <row r="2632">
          <cell r="H2632" t="str">
            <v>1083500_1</v>
          </cell>
          <cell r="L2632" t="str">
            <v>MAFÜ</v>
          </cell>
          <cell r="V2632" t="str">
            <v>väga hea</v>
          </cell>
          <cell r="W2632">
            <v>2020</v>
          </cell>
        </row>
        <row r="2633">
          <cell r="H2633" t="str">
            <v>2052800_1</v>
          </cell>
          <cell r="L2633" t="str">
            <v>FÜBE</v>
          </cell>
          <cell r="V2633" t="str">
            <v>väga hea</v>
          </cell>
          <cell r="W2633">
            <v>2025</v>
          </cell>
        </row>
        <row r="2634">
          <cell r="H2634" t="str">
            <v>2001300_1</v>
          </cell>
          <cell r="L2634" t="str">
            <v>ÖSE</v>
          </cell>
          <cell r="V2634" t="str">
            <v>väga halb</v>
          </cell>
          <cell r="W2634">
            <v>2024</v>
          </cell>
        </row>
        <row r="2635">
          <cell r="H2635" t="str">
            <v>1139100_2</v>
          </cell>
          <cell r="L2635" t="str">
            <v>FÜBE</v>
          </cell>
          <cell r="V2635" t="str">
            <v>hea</v>
          </cell>
          <cell r="W2635">
            <v>2017</v>
          </cell>
        </row>
        <row r="2636">
          <cell r="H2636" t="str">
            <v>1154800_5</v>
          </cell>
          <cell r="L2636" t="str">
            <v>FÜBE</v>
          </cell>
          <cell r="V2636" t="str">
            <v>väga hea</v>
          </cell>
          <cell r="W2636">
            <v>2023</v>
          </cell>
        </row>
        <row r="2637">
          <cell r="H2637" t="str">
            <v>2085500_1</v>
          </cell>
          <cell r="L2637" t="str">
            <v>HÜMO</v>
          </cell>
          <cell r="V2637" t="str">
            <v>väga hea</v>
          </cell>
          <cell r="W2637">
            <v>2020</v>
          </cell>
        </row>
        <row r="2638">
          <cell r="H2638" t="str">
            <v>1023600_1</v>
          </cell>
          <cell r="L2638" t="str">
            <v>FÜKE</v>
          </cell>
          <cell r="V2638" t="str">
            <v>hea</v>
          </cell>
          <cell r="W2638">
            <v>2025</v>
          </cell>
        </row>
        <row r="2639">
          <cell r="H2639" t="str">
            <v>2057600_1</v>
          </cell>
          <cell r="L2639" t="str">
            <v>FÜBE</v>
          </cell>
          <cell r="V2639" t="str">
            <v>väga hea</v>
          </cell>
          <cell r="W2639">
            <v>2021</v>
          </cell>
        </row>
        <row r="2640">
          <cell r="H2640" t="str">
            <v>1079200_1</v>
          </cell>
          <cell r="L2640" t="str">
            <v>KALA</v>
          </cell>
          <cell r="V2640" t="str">
            <v>kesine</v>
          </cell>
          <cell r="W2640">
            <v>2025</v>
          </cell>
        </row>
        <row r="2641">
          <cell r="H2641" t="str">
            <v>2133700_1</v>
          </cell>
          <cell r="L2641" t="str">
            <v>FÜBE</v>
          </cell>
          <cell r="V2641" t="str">
            <v>hea</v>
          </cell>
          <cell r="W2641">
            <v>2024</v>
          </cell>
        </row>
        <row r="2642">
          <cell r="H2642" t="str">
            <v>2052800_1</v>
          </cell>
          <cell r="L2642" t="str">
            <v>MAFÜ</v>
          </cell>
          <cell r="V2642" t="str">
            <v>hea</v>
          </cell>
          <cell r="W2642">
            <v>2024</v>
          </cell>
        </row>
        <row r="2643">
          <cell r="H2643" t="str">
            <v>2057800_1</v>
          </cell>
          <cell r="L2643" t="str">
            <v>SUSE</v>
          </cell>
          <cell r="V2643" t="str">
            <v>kesine</v>
          </cell>
          <cell r="W2643">
            <v>2021</v>
          </cell>
        </row>
        <row r="2644">
          <cell r="H2644" t="str">
            <v>1065700_1</v>
          </cell>
          <cell r="L2644" t="str">
            <v>FÜKE</v>
          </cell>
          <cell r="V2644" t="str">
            <v>kesine</v>
          </cell>
          <cell r="W2644">
            <v>2021</v>
          </cell>
        </row>
        <row r="2645">
          <cell r="H2645" t="str">
            <v>2075600_2</v>
          </cell>
          <cell r="L2645" t="str">
            <v>FÜBE</v>
          </cell>
          <cell r="V2645" t="str">
            <v>hea</v>
          </cell>
          <cell r="W2645">
            <v>2025</v>
          </cell>
        </row>
        <row r="2646">
          <cell r="H2646" t="str">
            <v>1122000_2</v>
          </cell>
          <cell r="L2646" t="str">
            <v>MAFÜ</v>
          </cell>
          <cell r="V2646" t="str">
            <v>hea</v>
          </cell>
          <cell r="W2646">
            <v>2023</v>
          </cell>
        </row>
        <row r="2647">
          <cell r="H2647" t="str">
            <v>1049500_2</v>
          </cell>
          <cell r="L2647" t="str">
            <v>MAFÜ-FÜBE</v>
          </cell>
          <cell r="V2647" t="str">
            <v>hea</v>
          </cell>
          <cell r="W2647">
            <v>2025</v>
          </cell>
        </row>
        <row r="2648">
          <cell r="H2648" t="str">
            <v>1154800_4</v>
          </cell>
          <cell r="L2648" t="str">
            <v>FÜBE</v>
          </cell>
          <cell r="V2648" t="str">
            <v>väga hea</v>
          </cell>
          <cell r="W2648">
            <v>2017</v>
          </cell>
        </row>
        <row r="2649">
          <cell r="H2649" t="str">
            <v>1052600_1</v>
          </cell>
          <cell r="L2649" t="str">
            <v>KALA</v>
          </cell>
          <cell r="V2649" t="str">
            <v>kesine</v>
          </cell>
          <cell r="W2649">
            <v>2021</v>
          </cell>
        </row>
        <row r="2650">
          <cell r="H2650" t="str">
            <v>2075600_1</v>
          </cell>
          <cell r="L2650" t="str">
            <v>FÜBE</v>
          </cell>
          <cell r="V2650" t="str">
            <v>hea</v>
          </cell>
          <cell r="W2650">
            <v>2025</v>
          </cell>
        </row>
        <row r="2651">
          <cell r="H2651" t="str">
            <v>1130700_1</v>
          </cell>
          <cell r="L2651" t="str">
            <v>FÜKE</v>
          </cell>
          <cell r="V2651" t="str">
            <v>kesine</v>
          </cell>
          <cell r="W2651">
            <v>2022</v>
          </cell>
        </row>
        <row r="2652">
          <cell r="H2652" t="str">
            <v>1067800_1</v>
          </cell>
          <cell r="L2652" t="str">
            <v>SUSE</v>
          </cell>
          <cell r="V2652" t="str">
            <v>väga hea</v>
          </cell>
          <cell r="W2652">
            <v>2024</v>
          </cell>
        </row>
        <row r="2653">
          <cell r="H2653" t="str">
            <v>1089200_4</v>
          </cell>
          <cell r="L2653" t="str">
            <v>SUSE</v>
          </cell>
          <cell r="V2653" t="str">
            <v>väga hea</v>
          </cell>
          <cell r="W2653">
            <v>2025</v>
          </cell>
        </row>
        <row r="2654">
          <cell r="H2654" t="str">
            <v>1107000_3</v>
          </cell>
          <cell r="L2654" t="str">
            <v>MAFÜ</v>
          </cell>
          <cell r="V2654" t="str">
            <v>väga hea</v>
          </cell>
          <cell r="W2654">
            <v>2025</v>
          </cell>
        </row>
        <row r="2655">
          <cell r="H2655" t="str">
            <v>1056900_2</v>
          </cell>
          <cell r="L2655" t="str">
            <v>MAFÜ</v>
          </cell>
          <cell r="V2655" t="str">
            <v>hea</v>
          </cell>
          <cell r="W2655">
            <v>2025</v>
          </cell>
        </row>
        <row r="2656">
          <cell r="H2656" t="str">
            <v>2083800_1</v>
          </cell>
          <cell r="L2656" t="str">
            <v>SUSE</v>
          </cell>
          <cell r="V2656" t="str">
            <v>kesine</v>
          </cell>
          <cell r="W2656">
            <v>2025</v>
          </cell>
        </row>
        <row r="2657">
          <cell r="H2657" t="str">
            <v>2011500_1</v>
          </cell>
          <cell r="L2657" t="str">
            <v>SPETS</v>
          </cell>
          <cell r="V2657" t="str">
            <v>hea</v>
          </cell>
          <cell r="W2657">
            <v>2025</v>
          </cell>
        </row>
        <row r="2658">
          <cell r="H2658" t="str">
            <v>1058700_2</v>
          </cell>
          <cell r="L2658" t="str">
            <v>MAFÜ</v>
          </cell>
          <cell r="V2658" t="str">
            <v>väga hea</v>
          </cell>
          <cell r="W2658">
            <v>2024</v>
          </cell>
        </row>
        <row r="2659">
          <cell r="H2659" t="str">
            <v>1127400_3</v>
          </cell>
          <cell r="L2659" t="str">
            <v>FÜKE</v>
          </cell>
          <cell r="V2659" t="str">
            <v>väga hea</v>
          </cell>
          <cell r="W2659">
            <v>2023</v>
          </cell>
        </row>
        <row r="2660">
          <cell r="H2660" t="str">
            <v>1158700_1</v>
          </cell>
          <cell r="L2660" t="str">
            <v>FÜBE</v>
          </cell>
          <cell r="V2660" t="str">
            <v>väga hea</v>
          </cell>
          <cell r="W2660">
            <v>2023</v>
          </cell>
        </row>
        <row r="2661">
          <cell r="H2661" t="str">
            <v>2129700_1</v>
          </cell>
          <cell r="L2661" t="str">
            <v>FÜKE</v>
          </cell>
          <cell r="V2661" t="str">
            <v>hea</v>
          </cell>
          <cell r="W2661">
            <v>2025</v>
          </cell>
        </row>
        <row r="2662">
          <cell r="H2662" t="str">
            <v>2075600_1</v>
          </cell>
          <cell r="L2662" t="str">
            <v>SUSE</v>
          </cell>
          <cell r="V2662" t="str">
            <v>väga halb</v>
          </cell>
          <cell r="W2662">
            <v>2025</v>
          </cell>
        </row>
        <row r="2663">
          <cell r="H2663" t="str">
            <v>2122400_1</v>
          </cell>
          <cell r="L2663" t="str">
            <v>SUSE</v>
          </cell>
          <cell r="V2663" t="str">
            <v>väga hea</v>
          </cell>
          <cell r="W2663">
            <v>2023</v>
          </cell>
        </row>
        <row r="2664">
          <cell r="H2664" t="str">
            <v>2011500_1</v>
          </cell>
          <cell r="L2664" t="str">
            <v>HÜMO</v>
          </cell>
          <cell r="V2664" t="str">
            <v>väga hea</v>
          </cell>
          <cell r="W2664">
            <v>2020</v>
          </cell>
        </row>
        <row r="2665">
          <cell r="H2665" t="str">
            <v>1018200_1</v>
          </cell>
          <cell r="L2665" t="str">
            <v>SUSE</v>
          </cell>
          <cell r="V2665" t="str">
            <v>hea</v>
          </cell>
          <cell r="W2665">
            <v>2016</v>
          </cell>
        </row>
        <row r="2666">
          <cell r="H2666" t="str">
            <v>1162600_1</v>
          </cell>
          <cell r="L2666" t="str">
            <v>FÜKE</v>
          </cell>
          <cell r="V2666" t="str">
            <v>väga hea</v>
          </cell>
          <cell r="W2666">
            <v>2024</v>
          </cell>
        </row>
        <row r="2667">
          <cell r="H2667" t="str">
            <v>1047200_3</v>
          </cell>
          <cell r="L2667" t="str">
            <v>FÜKE</v>
          </cell>
          <cell r="V2667" t="str">
            <v>väga hea</v>
          </cell>
          <cell r="W2667">
            <v>2025</v>
          </cell>
        </row>
        <row r="2668">
          <cell r="H2668" t="str">
            <v>1062200_1</v>
          </cell>
          <cell r="L2668" t="str">
            <v>MAFÜ</v>
          </cell>
          <cell r="V2668" t="str">
            <v>kesine</v>
          </cell>
          <cell r="W2668">
            <v>2025</v>
          </cell>
        </row>
        <row r="2669">
          <cell r="H2669" t="str">
            <v>1076000_2</v>
          </cell>
          <cell r="L2669" t="str">
            <v>MAFÜ</v>
          </cell>
          <cell r="V2669" t="str">
            <v>hea</v>
          </cell>
          <cell r="W2669">
            <v>2025</v>
          </cell>
        </row>
        <row r="2670">
          <cell r="H2670" t="str">
            <v>1148700_3</v>
          </cell>
          <cell r="L2670" t="str">
            <v>ÖSE</v>
          </cell>
          <cell r="V2670" t="str">
            <v>hea</v>
          </cell>
          <cell r="W2670">
            <v>2025</v>
          </cell>
        </row>
        <row r="2671">
          <cell r="H2671" t="str">
            <v>1085000_1</v>
          </cell>
          <cell r="L2671" t="str">
            <v>SUSE</v>
          </cell>
          <cell r="V2671" t="str">
            <v>hea</v>
          </cell>
          <cell r="W2671">
            <v>2025</v>
          </cell>
        </row>
        <row r="2672">
          <cell r="H2672" t="str">
            <v>2129700_1</v>
          </cell>
          <cell r="L2672" t="str">
            <v>FÜBE</v>
          </cell>
          <cell r="V2672" t="str">
            <v>väga hea</v>
          </cell>
          <cell r="W2672">
            <v>2025</v>
          </cell>
        </row>
        <row r="2673">
          <cell r="H2673" t="str">
            <v>2124100_1</v>
          </cell>
          <cell r="L2673" t="str">
            <v>FÜBE</v>
          </cell>
          <cell r="V2673" t="str">
            <v>väga hea</v>
          </cell>
          <cell r="W2673">
            <v>2023</v>
          </cell>
        </row>
        <row r="2674">
          <cell r="H2674" t="str">
            <v>1009500_1</v>
          </cell>
          <cell r="L2674" t="str">
            <v>MAFÜ</v>
          </cell>
          <cell r="V2674" t="str">
            <v>hea</v>
          </cell>
          <cell r="W2674">
            <v>2016</v>
          </cell>
        </row>
        <row r="2675">
          <cell r="H2675" t="str">
            <v>2028300_1</v>
          </cell>
          <cell r="L2675" t="str">
            <v>SPETS</v>
          </cell>
          <cell r="V2675" t="str">
            <v>hea</v>
          </cell>
          <cell r="W2675">
            <v>2025</v>
          </cell>
        </row>
        <row r="2676">
          <cell r="H2676" t="str">
            <v>1148700_3</v>
          </cell>
          <cell r="L2676" t="str">
            <v>FÜKE</v>
          </cell>
          <cell r="V2676" t="str">
            <v>väga hea</v>
          </cell>
          <cell r="W2676">
            <v>2025</v>
          </cell>
        </row>
        <row r="2677">
          <cell r="H2677" t="str">
            <v>2076800_1</v>
          </cell>
          <cell r="L2677" t="str">
            <v>ÖSE</v>
          </cell>
          <cell r="V2677" t="str">
            <v>kesine</v>
          </cell>
          <cell r="W2677">
            <v>2024</v>
          </cell>
        </row>
        <row r="2678">
          <cell r="H2678" t="str">
            <v>2093200_1</v>
          </cell>
          <cell r="L2678" t="str">
            <v>MAFÜ</v>
          </cell>
          <cell r="V2678" t="str">
            <v>kesine</v>
          </cell>
          <cell r="W2678">
            <v>2023</v>
          </cell>
        </row>
        <row r="2679">
          <cell r="H2679" t="str">
            <v>1131600_3</v>
          </cell>
          <cell r="L2679" t="str">
            <v>MAFÜ</v>
          </cell>
          <cell r="V2679" t="str">
            <v>väga hea</v>
          </cell>
          <cell r="W2679">
            <v>2023</v>
          </cell>
        </row>
        <row r="2680">
          <cell r="H2680" t="str">
            <v>2057100_1</v>
          </cell>
          <cell r="L2680" t="str">
            <v>KALA</v>
          </cell>
          <cell r="V2680" t="str">
            <v>kesine</v>
          </cell>
          <cell r="W2680">
            <v>2023</v>
          </cell>
        </row>
        <row r="2681">
          <cell r="H2681" t="str">
            <v>1130700_3</v>
          </cell>
          <cell r="L2681" t="str">
            <v>FÜBE</v>
          </cell>
          <cell r="V2681" t="str">
            <v>väga hea</v>
          </cell>
          <cell r="W2681">
            <v>2023</v>
          </cell>
        </row>
        <row r="2682">
          <cell r="H2682" t="str">
            <v>2056900_1</v>
          </cell>
          <cell r="L2682" t="str">
            <v>SPETS</v>
          </cell>
          <cell r="V2682" t="str">
            <v>halb</v>
          </cell>
          <cell r="W2682">
            <v>2023</v>
          </cell>
        </row>
        <row r="2683">
          <cell r="H2683" t="str">
            <v>2083800_1</v>
          </cell>
          <cell r="L2683" t="str">
            <v>FÜKE</v>
          </cell>
          <cell r="V2683" t="str">
            <v>hea</v>
          </cell>
          <cell r="W2683">
            <v>2025</v>
          </cell>
        </row>
        <row r="2684">
          <cell r="H2684" t="str">
            <v>2083800_1</v>
          </cell>
          <cell r="L2684" t="str">
            <v>SUSE</v>
          </cell>
          <cell r="V2684" t="str">
            <v>kesine</v>
          </cell>
          <cell r="W2684">
            <v>2025</v>
          </cell>
        </row>
        <row r="2685">
          <cell r="H2685" t="str">
            <v>2100600_1</v>
          </cell>
          <cell r="L2685" t="str">
            <v>SPETS</v>
          </cell>
          <cell r="V2685" t="str">
            <v>hea</v>
          </cell>
          <cell r="W2685">
            <v>2023</v>
          </cell>
        </row>
        <row r="2686">
          <cell r="H2686" t="str">
            <v>2026200_1</v>
          </cell>
          <cell r="L2686" t="str">
            <v>FÜKE</v>
          </cell>
          <cell r="V2686" t="str">
            <v>hea</v>
          </cell>
          <cell r="W2686">
            <v>2025</v>
          </cell>
        </row>
        <row r="2687">
          <cell r="H2687" t="str">
            <v>2057300_1</v>
          </cell>
          <cell r="L2687" t="str">
            <v>FÜBE</v>
          </cell>
          <cell r="V2687" t="str">
            <v>väga hea</v>
          </cell>
          <cell r="W2687">
            <v>2024</v>
          </cell>
        </row>
        <row r="2688">
          <cell r="H2688" t="str">
            <v>2073400_1</v>
          </cell>
          <cell r="L2688" t="str">
            <v>SUSE</v>
          </cell>
          <cell r="V2688" t="str">
            <v>väga hea</v>
          </cell>
          <cell r="W2688">
            <v>2023</v>
          </cell>
        </row>
        <row r="2689">
          <cell r="H2689" t="str">
            <v>1124100_2</v>
          </cell>
          <cell r="L2689" t="str">
            <v>FÜKE</v>
          </cell>
          <cell r="V2689" t="str">
            <v>väga hea</v>
          </cell>
          <cell r="W2689">
            <v>2023</v>
          </cell>
        </row>
        <row r="2690">
          <cell r="H2690" t="str">
            <v>1056900_2</v>
          </cell>
          <cell r="L2690" t="str">
            <v>SUSE</v>
          </cell>
          <cell r="V2690" t="str">
            <v>väga hea</v>
          </cell>
          <cell r="W2690">
            <v>2025</v>
          </cell>
        </row>
        <row r="2691">
          <cell r="H2691" t="str">
            <v>1075600_1</v>
          </cell>
          <cell r="L2691" t="str">
            <v>KALA</v>
          </cell>
          <cell r="V2691" t="str">
            <v>kesine</v>
          </cell>
          <cell r="W2691">
            <v>2025</v>
          </cell>
        </row>
        <row r="2692">
          <cell r="H2692" t="str">
            <v>2113600_1</v>
          </cell>
          <cell r="L2692" t="str">
            <v>FÜBE</v>
          </cell>
          <cell r="V2692" t="str">
            <v>hea</v>
          </cell>
          <cell r="W2692">
            <v>2023</v>
          </cell>
        </row>
        <row r="2693">
          <cell r="H2693" t="str">
            <v>1000200_2</v>
          </cell>
          <cell r="L2693" t="str">
            <v>SUSE</v>
          </cell>
          <cell r="V2693" t="str">
            <v>kesine</v>
          </cell>
          <cell r="W2693">
            <v>2024</v>
          </cell>
        </row>
        <row r="2694">
          <cell r="H2694" t="str">
            <v>1075800_2</v>
          </cell>
          <cell r="L2694" t="str">
            <v>KALA</v>
          </cell>
          <cell r="V2694" t="str">
            <v>hea</v>
          </cell>
          <cell r="W2694">
            <v>2025</v>
          </cell>
        </row>
        <row r="2695">
          <cell r="H2695" t="str">
            <v>1049500_2</v>
          </cell>
          <cell r="L2695" t="str">
            <v>FÜBE</v>
          </cell>
          <cell r="V2695" t="str">
            <v>hea</v>
          </cell>
          <cell r="W2695">
            <v>2025</v>
          </cell>
        </row>
        <row r="2696">
          <cell r="H2696" t="str">
            <v>2065710_1</v>
          </cell>
          <cell r="L2696" t="str">
            <v>SUSE</v>
          </cell>
          <cell r="V2696" t="str">
            <v>hea</v>
          </cell>
          <cell r="W2696">
            <v>2024</v>
          </cell>
        </row>
        <row r="2697">
          <cell r="H2697" t="str">
            <v>2140300_1</v>
          </cell>
          <cell r="L2697" t="str">
            <v>FÜKE</v>
          </cell>
          <cell r="V2697" t="str">
            <v>hea</v>
          </cell>
          <cell r="W2697">
            <v>2025</v>
          </cell>
        </row>
        <row r="2698">
          <cell r="H2698" t="str">
            <v>1145400_2</v>
          </cell>
          <cell r="L2698" t="str">
            <v>FÜKE</v>
          </cell>
          <cell r="V2698" t="str">
            <v>väga hea</v>
          </cell>
          <cell r="W2698">
            <v>2025</v>
          </cell>
        </row>
        <row r="2699">
          <cell r="H2699" t="str">
            <v>1067000_1</v>
          </cell>
          <cell r="L2699" t="str">
            <v>KALA</v>
          </cell>
          <cell r="V2699" t="str">
            <v>kesine</v>
          </cell>
          <cell r="W2699">
            <v>2021</v>
          </cell>
        </row>
        <row r="2700">
          <cell r="H2700" t="str">
            <v>1003000_5</v>
          </cell>
          <cell r="L2700" t="str">
            <v>SUSE</v>
          </cell>
          <cell r="V2700" t="str">
            <v>väga hea</v>
          </cell>
          <cell r="W2700">
            <v>2025</v>
          </cell>
        </row>
        <row r="2701">
          <cell r="H2701" t="str">
            <v>1107000_1</v>
          </cell>
          <cell r="L2701" t="str">
            <v>MAFÜ</v>
          </cell>
          <cell r="V2701" t="str">
            <v>hea</v>
          </cell>
          <cell r="W2701">
            <v>2024</v>
          </cell>
        </row>
        <row r="2702">
          <cell r="H2702" t="str">
            <v>2140300_1</v>
          </cell>
          <cell r="L2702" t="str">
            <v>SUSE</v>
          </cell>
          <cell r="V2702" t="str">
            <v>väga hea</v>
          </cell>
          <cell r="W2702">
            <v>2025</v>
          </cell>
        </row>
        <row r="2703">
          <cell r="H2703" t="str">
            <v>1110400_1</v>
          </cell>
          <cell r="L2703" t="str">
            <v>FÜBE</v>
          </cell>
          <cell r="V2703" t="str">
            <v>väga hea</v>
          </cell>
          <cell r="W2703">
            <v>2019</v>
          </cell>
        </row>
        <row r="2704">
          <cell r="H2704" t="str">
            <v>1089200_4</v>
          </cell>
          <cell r="L2704" t="str">
            <v>SPETS</v>
          </cell>
          <cell r="V2704" t="str">
            <v>hea</v>
          </cell>
          <cell r="W2704">
            <v>2025</v>
          </cell>
        </row>
        <row r="2705">
          <cell r="H2705" t="str">
            <v>1011100_2</v>
          </cell>
          <cell r="L2705" t="str">
            <v>ÖSE</v>
          </cell>
          <cell r="V2705" t="str">
            <v>kesine</v>
          </cell>
          <cell r="W2705">
            <v>2024</v>
          </cell>
        </row>
        <row r="2706">
          <cell r="H2706" t="str">
            <v>1096100_2</v>
          </cell>
          <cell r="L2706" t="str">
            <v>FÜBE</v>
          </cell>
          <cell r="V2706" t="str">
            <v>hea</v>
          </cell>
          <cell r="W2706">
            <v>2025</v>
          </cell>
        </row>
        <row r="2707">
          <cell r="H2707" t="str">
            <v>1094500_1</v>
          </cell>
          <cell r="L2707" t="str">
            <v>SUSE</v>
          </cell>
          <cell r="V2707" t="str">
            <v>kesine</v>
          </cell>
          <cell r="W2707">
            <v>2019</v>
          </cell>
        </row>
        <row r="2708">
          <cell r="H2708" t="str">
            <v>1000200_2</v>
          </cell>
          <cell r="L2708" t="str">
            <v>SUSE</v>
          </cell>
          <cell r="V2708" t="str">
            <v>kesine</v>
          </cell>
          <cell r="W2708">
            <v>2024</v>
          </cell>
        </row>
        <row r="2709">
          <cell r="H2709" t="str">
            <v>1119600_2</v>
          </cell>
          <cell r="L2709" t="str">
            <v>FÜBE</v>
          </cell>
          <cell r="V2709" t="str">
            <v>väga hea</v>
          </cell>
          <cell r="W2709">
            <v>2023</v>
          </cell>
        </row>
        <row r="2710">
          <cell r="H2710" t="str">
            <v>2073400_1</v>
          </cell>
          <cell r="L2710" t="str">
            <v>FÜBE</v>
          </cell>
          <cell r="V2710" t="str">
            <v>väga hea</v>
          </cell>
          <cell r="W2710">
            <v>2023</v>
          </cell>
        </row>
        <row r="2711">
          <cell r="H2711" t="str">
            <v>1112700_1</v>
          </cell>
          <cell r="L2711" t="str">
            <v>SUSE</v>
          </cell>
          <cell r="V2711" t="str">
            <v>väga hea</v>
          </cell>
          <cell r="W2711">
            <v>2025</v>
          </cell>
        </row>
        <row r="2712">
          <cell r="H2712" t="str">
            <v>1021500_1</v>
          </cell>
          <cell r="L2712" t="str">
            <v>ÖSE</v>
          </cell>
          <cell r="V2712" t="str">
            <v>kesine</v>
          </cell>
          <cell r="W2712">
            <v>2024</v>
          </cell>
        </row>
        <row r="2713">
          <cell r="H2713" t="str">
            <v>2051300_1</v>
          </cell>
          <cell r="L2713" t="str">
            <v>HÜMO</v>
          </cell>
          <cell r="V2713" t="str">
            <v>kesine</v>
          </cell>
          <cell r="W2713">
            <v>2018</v>
          </cell>
        </row>
        <row r="2714">
          <cell r="H2714" t="str">
            <v>1062200_1</v>
          </cell>
          <cell r="L2714" t="str">
            <v>KALA</v>
          </cell>
          <cell r="V2714" t="str">
            <v>hea</v>
          </cell>
          <cell r="W2714">
            <v>2025</v>
          </cell>
        </row>
        <row r="2715">
          <cell r="H2715" t="str">
            <v>1089200_3</v>
          </cell>
          <cell r="L2715" t="str">
            <v>MAFÜ</v>
          </cell>
          <cell r="V2715" t="str">
            <v>hea</v>
          </cell>
          <cell r="W2715">
            <v>2025</v>
          </cell>
        </row>
        <row r="2716">
          <cell r="H2716" t="str">
            <v>1023700_3</v>
          </cell>
          <cell r="L2716" t="str">
            <v>FÜBE</v>
          </cell>
          <cell r="V2716" t="str">
            <v>väga hea</v>
          </cell>
          <cell r="W2716">
            <v>2023</v>
          </cell>
        </row>
        <row r="2717">
          <cell r="H2717" t="str">
            <v>1173500_1</v>
          </cell>
          <cell r="L2717" t="str">
            <v>SPETS</v>
          </cell>
          <cell r="V2717" t="str">
            <v>hea</v>
          </cell>
          <cell r="W2717">
            <v>2023</v>
          </cell>
        </row>
        <row r="2718">
          <cell r="H2718" t="str">
            <v>2088600_1</v>
          </cell>
          <cell r="L2718" t="str">
            <v>SUSE</v>
          </cell>
          <cell r="V2718" t="str">
            <v>väga hea</v>
          </cell>
          <cell r="W2718">
            <v>2025</v>
          </cell>
        </row>
        <row r="2719">
          <cell r="H2719" t="str">
            <v>1067300_1</v>
          </cell>
          <cell r="L2719" t="str">
            <v>SUSE</v>
          </cell>
          <cell r="V2719" t="str">
            <v>kesine</v>
          </cell>
          <cell r="W2719">
            <v>2021</v>
          </cell>
        </row>
        <row r="2720">
          <cell r="H2720" t="str">
            <v>2074900_1</v>
          </cell>
          <cell r="L2720" t="str">
            <v>FÜBE</v>
          </cell>
          <cell r="V2720" t="str">
            <v>kesine</v>
          </cell>
          <cell r="W2720">
            <v>2020</v>
          </cell>
        </row>
        <row r="2721">
          <cell r="H2721" t="str">
            <v>1049500_1</v>
          </cell>
          <cell r="L2721" t="str">
            <v>SUSE</v>
          </cell>
          <cell r="V2721" t="str">
            <v>kesine</v>
          </cell>
          <cell r="W2721">
            <v>2016</v>
          </cell>
        </row>
        <row r="2722">
          <cell r="H2722" t="str">
            <v>2099300_1</v>
          </cell>
          <cell r="L2722" t="str">
            <v>SUSE</v>
          </cell>
          <cell r="V2722" t="str">
            <v>hea</v>
          </cell>
          <cell r="W2722">
            <v>2023</v>
          </cell>
        </row>
        <row r="2723">
          <cell r="H2723" t="str">
            <v>1139100_3</v>
          </cell>
          <cell r="L2723" t="str">
            <v>SUSE</v>
          </cell>
          <cell r="V2723" t="str">
            <v>väga hea</v>
          </cell>
          <cell r="W2723">
            <v>2023</v>
          </cell>
        </row>
        <row r="2724">
          <cell r="H2724" t="str">
            <v>1089200_1</v>
          </cell>
          <cell r="L2724" t="str">
            <v>FÜBE</v>
          </cell>
          <cell r="V2724" t="str">
            <v>väga hea</v>
          </cell>
          <cell r="W2724">
            <v>2022</v>
          </cell>
        </row>
        <row r="2725">
          <cell r="H2725" t="str">
            <v>1008200_3</v>
          </cell>
          <cell r="L2725" t="str">
            <v>FÜBE</v>
          </cell>
          <cell r="V2725" t="str">
            <v>väga halb</v>
          </cell>
          <cell r="W2725">
            <v>2025</v>
          </cell>
        </row>
        <row r="2726">
          <cell r="H2726" t="str">
            <v>1030000_3</v>
          </cell>
          <cell r="L2726" t="str">
            <v>MAFÜ</v>
          </cell>
          <cell r="V2726" t="str">
            <v>hea</v>
          </cell>
          <cell r="W2726">
            <v>2025</v>
          </cell>
        </row>
        <row r="2727">
          <cell r="H2727" t="str">
            <v>2082300_1</v>
          </cell>
          <cell r="L2727" t="str">
            <v>ÖSE</v>
          </cell>
          <cell r="V2727" t="str">
            <v>hea</v>
          </cell>
          <cell r="W2727">
            <v>2023</v>
          </cell>
        </row>
        <row r="2728">
          <cell r="H2728" t="str">
            <v>1145400_2</v>
          </cell>
          <cell r="L2728" t="str">
            <v>ÖSE</v>
          </cell>
          <cell r="V2728" t="str">
            <v>hea</v>
          </cell>
          <cell r="W2728">
            <v>2025</v>
          </cell>
        </row>
        <row r="2729">
          <cell r="H2729" t="str">
            <v>1148700_3</v>
          </cell>
          <cell r="L2729" t="str">
            <v>MAFÜ</v>
          </cell>
          <cell r="V2729" t="str">
            <v>hea</v>
          </cell>
          <cell r="W2729">
            <v>2023</v>
          </cell>
        </row>
        <row r="2730">
          <cell r="H2730" t="str">
            <v>1036500_1</v>
          </cell>
          <cell r="L2730" t="str">
            <v>MAFÜ-FÜBE</v>
          </cell>
          <cell r="V2730" t="str">
            <v>hea</v>
          </cell>
          <cell r="W2730">
            <v>2025</v>
          </cell>
        </row>
        <row r="2731">
          <cell r="H2731" t="str">
            <v>2075600_1</v>
          </cell>
          <cell r="L2731" t="str">
            <v>FÜBE</v>
          </cell>
          <cell r="V2731" t="str">
            <v>hea</v>
          </cell>
          <cell r="W2731">
            <v>2025</v>
          </cell>
        </row>
        <row r="2732">
          <cell r="H2732" t="str">
            <v>1096100_2</v>
          </cell>
          <cell r="L2732" t="str">
            <v>FÜBE</v>
          </cell>
          <cell r="V2732" t="str">
            <v>hea</v>
          </cell>
          <cell r="W2732">
            <v>2025</v>
          </cell>
        </row>
        <row r="2733">
          <cell r="H2733" t="str">
            <v>1079200_1</v>
          </cell>
          <cell r="L2733" t="str">
            <v>MAFÜ-FÜBE</v>
          </cell>
          <cell r="V2733" t="str">
            <v>hea</v>
          </cell>
          <cell r="W2733">
            <v>2025</v>
          </cell>
        </row>
        <row r="2734">
          <cell r="H2734" t="str">
            <v>1134700_1</v>
          </cell>
          <cell r="L2734" t="str">
            <v>MAFÜ</v>
          </cell>
          <cell r="V2734" t="str">
            <v>hea</v>
          </cell>
          <cell r="W2734">
            <v>2017</v>
          </cell>
        </row>
        <row r="2735">
          <cell r="H2735" t="str">
            <v>1047900_1</v>
          </cell>
          <cell r="L2735" t="str">
            <v>FÜBE</v>
          </cell>
          <cell r="V2735" t="str">
            <v>väga hea</v>
          </cell>
          <cell r="W2735">
            <v>2022</v>
          </cell>
        </row>
        <row r="2736">
          <cell r="H2736" t="str">
            <v>1061300_2</v>
          </cell>
          <cell r="L2736" t="str">
            <v>MAFÜ</v>
          </cell>
          <cell r="V2736" t="str">
            <v>hea</v>
          </cell>
          <cell r="W2736">
            <v>2024</v>
          </cell>
        </row>
        <row r="2737">
          <cell r="H2737" t="str">
            <v>1162600_1</v>
          </cell>
          <cell r="L2737" t="str">
            <v>KALA</v>
          </cell>
          <cell r="V2737" t="str">
            <v>väga hea</v>
          </cell>
          <cell r="W2737">
            <v>2024</v>
          </cell>
        </row>
        <row r="2738">
          <cell r="H2738" t="str">
            <v>2005910_1</v>
          </cell>
          <cell r="L2738" t="str">
            <v>MAFÜ</v>
          </cell>
          <cell r="V2738" t="str">
            <v>halb</v>
          </cell>
          <cell r="W2738">
            <v>2025</v>
          </cell>
        </row>
        <row r="2739">
          <cell r="H2739" t="str">
            <v>1083500_2</v>
          </cell>
          <cell r="L2739" t="str">
            <v>MAFÜ-FÜBE</v>
          </cell>
          <cell r="V2739" t="str">
            <v>kesine</v>
          </cell>
          <cell r="W2739">
            <v>2025</v>
          </cell>
        </row>
        <row r="2740">
          <cell r="H2740" t="str">
            <v>2082300_1</v>
          </cell>
          <cell r="L2740" t="str">
            <v>FÜBE</v>
          </cell>
          <cell r="V2740" t="str">
            <v>väga hea</v>
          </cell>
          <cell r="W2740">
            <v>2023</v>
          </cell>
        </row>
        <row r="2741">
          <cell r="H2741" t="str">
            <v>2048700_1</v>
          </cell>
          <cell r="L2741" t="str">
            <v>MAFÜ</v>
          </cell>
          <cell r="V2741" t="str">
            <v>hea</v>
          </cell>
          <cell r="W2741">
            <v>2024</v>
          </cell>
        </row>
        <row r="2742">
          <cell r="H2742" t="str">
            <v>1056900_2</v>
          </cell>
          <cell r="L2742" t="str">
            <v>SUSE</v>
          </cell>
          <cell r="V2742" t="str">
            <v>väga hea</v>
          </cell>
          <cell r="W2742">
            <v>2025</v>
          </cell>
        </row>
        <row r="2743">
          <cell r="H2743" t="str">
            <v>1110400_2</v>
          </cell>
          <cell r="L2743" t="str">
            <v>FÜKE</v>
          </cell>
          <cell r="V2743" t="str">
            <v>väga hea</v>
          </cell>
          <cell r="W2743">
            <v>2024</v>
          </cell>
        </row>
        <row r="2744">
          <cell r="H2744" t="str">
            <v>1018300_1</v>
          </cell>
          <cell r="L2744" t="str">
            <v>MAFÜ</v>
          </cell>
          <cell r="V2744" t="str">
            <v>hea</v>
          </cell>
          <cell r="W2744">
            <v>2024</v>
          </cell>
        </row>
        <row r="2745">
          <cell r="H2745" t="str">
            <v>1018000_2</v>
          </cell>
          <cell r="L2745" t="str">
            <v>KALA</v>
          </cell>
          <cell r="V2745" t="str">
            <v>kesine</v>
          </cell>
          <cell r="W2745">
            <v>2023</v>
          </cell>
        </row>
        <row r="2746">
          <cell r="H2746" t="str">
            <v>2057100_1</v>
          </cell>
          <cell r="L2746" t="str">
            <v>FÜBE</v>
          </cell>
          <cell r="V2746" t="str">
            <v>väga hea</v>
          </cell>
          <cell r="W2746">
            <v>2023</v>
          </cell>
        </row>
        <row r="2747">
          <cell r="H2747" t="str">
            <v>1062300_1</v>
          </cell>
          <cell r="L2747" t="str">
            <v>MAFÜ</v>
          </cell>
          <cell r="V2747" t="str">
            <v>väga hea</v>
          </cell>
          <cell r="W2747">
            <v>2021</v>
          </cell>
        </row>
        <row r="2748">
          <cell r="H2748" t="str">
            <v>2075600_1</v>
          </cell>
          <cell r="L2748" t="str">
            <v>FÜBE</v>
          </cell>
          <cell r="V2748" t="str">
            <v>hea</v>
          </cell>
          <cell r="W2748">
            <v>2025</v>
          </cell>
        </row>
        <row r="2749">
          <cell r="H2749" t="str">
            <v>2129700_1</v>
          </cell>
          <cell r="L2749" t="str">
            <v>HÜMO</v>
          </cell>
          <cell r="V2749" t="str">
            <v>hea</v>
          </cell>
          <cell r="W2749">
            <v>2023</v>
          </cell>
        </row>
        <row r="2750">
          <cell r="H2750" t="str">
            <v>1123500_3</v>
          </cell>
          <cell r="L2750" t="str">
            <v>MAFÜ</v>
          </cell>
          <cell r="V2750" t="str">
            <v>väga hea</v>
          </cell>
          <cell r="W2750">
            <v>2023</v>
          </cell>
        </row>
        <row r="2751">
          <cell r="H2751" t="str">
            <v>1013700_3</v>
          </cell>
          <cell r="L2751" t="str">
            <v>KALA</v>
          </cell>
          <cell r="V2751" t="str">
            <v>hea</v>
          </cell>
          <cell r="W2751">
            <v>2024</v>
          </cell>
        </row>
        <row r="2752">
          <cell r="H2752" t="str">
            <v>1047200_3</v>
          </cell>
          <cell r="L2752" t="str">
            <v>MAFÜ</v>
          </cell>
          <cell r="V2752" t="str">
            <v>hea</v>
          </cell>
          <cell r="W2752">
            <v>2023</v>
          </cell>
        </row>
        <row r="2753">
          <cell r="H2753" t="str">
            <v>1107000_2</v>
          </cell>
          <cell r="L2753" t="str">
            <v>FÜKE</v>
          </cell>
          <cell r="V2753" t="str">
            <v>väga hea</v>
          </cell>
          <cell r="W2753">
            <v>2024</v>
          </cell>
        </row>
        <row r="2754">
          <cell r="H2754" t="str">
            <v>1094500_1</v>
          </cell>
          <cell r="L2754" t="str">
            <v>SUSE</v>
          </cell>
          <cell r="V2754" t="str">
            <v>kesine</v>
          </cell>
          <cell r="W2754">
            <v>2019</v>
          </cell>
        </row>
        <row r="2755">
          <cell r="H2755" t="str">
            <v>1144600_2</v>
          </cell>
          <cell r="L2755" t="str">
            <v>FÜKE</v>
          </cell>
          <cell r="V2755" t="str">
            <v>väga hea</v>
          </cell>
          <cell r="W2755">
            <v>2024</v>
          </cell>
        </row>
        <row r="2756">
          <cell r="H2756" t="str">
            <v>2075600_2</v>
          </cell>
          <cell r="L2756" t="str">
            <v>FÜKE</v>
          </cell>
          <cell r="V2756" t="str">
            <v>kesine</v>
          </cell>
          <cell r="W2756">
            <v>2025</v>
          </cell>
        </row>
        <row r="2757">
          <cell r="H2757" t="str">
            <v>1013700_3</v>
          </cell>
          <cell r="L2757" t="str">
            <v>FÜBE</v>
          </cell>
          <cell r="V2757" t="str">
            <v>hea</v>
          </cell>
          <cell r="W2757">
            <v>2025</v>
          </cell>
        </row>
        <row r="2758">
          <cell r="H2758" t="str">
            <v>1061800_1</v>
          </cell>
          <cell r="L2758" t="str">
            <v>SUSE</v>
          </cell>
          <cell r="V2758" t="str">
            <v>väga halb</v>
          </cell>
          <cell r="W2758">
            <v>2021</v>
          </cell>
        </row>
        <row r="2759">
          <cell r="H2759" t="str">
            <v>1018300_1</v>
          </cell>
          <cell r="L2759" t="str">
            <v>KALA</v>
          </cell>
          <cell r="V2759" t="str">
            <v>kesine</v>
          </cell>
          <cell r="W2759">
            <v>2024</v>
          </cell>
        </row>
        <row r="2760">
          <cell r="H2760" t="str">
            <v>1095500_1</v>
          </cell>
          <cell r="L2760" t="str">
            <v>MAFÜ-FÜBE</v>
          </cell>
          <cell r="V2760" t="str">
            <v>hea</v>
          </cell>
          <cell r="W2760">
            <v>2024</v>
          </cell>
        </row>
        <row r="2761">
          <cell r="H2761" t="str">
            <v>1123500_3</v>
          </cell>
          <cell r="L2761" t="str">
            <v>KALA</v>
          </cell>
          <cell r="V2761" t="str">
            <v>hea</v>
          </cell>
          <cell r="W2761">
            <v>2023</v>
          </cell>
        </row>
        <row r="2762">
          <cell r="H2762" t="str">
            <v>1057900_1</v>
          </cell>
          <cell r="L2762" t="str">
            <v>FÜBE</v>
          </cell>
          <cell r="V2762" t="str">
            <v>väga hea</v>
          </cell>
          <cell r="W2762">
            <v>2024</v>
          </cell>
        </row>
        <row r="2763">
          <cell r="H2763" t="str">
            <v>1013700_3</v>
          </cell>
          <cell r="L2763" t="str">
            <v>FÜKE</v>
          </cell>
          <cell r="V2763" t="str">
            <v>hea</v>
          </cell>
          <cell r="W2763">
            <v>2025</v>
          </cell>
        </row>
        <row r="2764">
          <cell r="H2764" t="str">
            <v>1065700_1</v>
          </cell>
          <cell r="L2764" t="str">
            <v>FÜBE</v>
          </cell>
          <cell r="V2764" t="str">
            <v>väga hea</v>
          </cell>
          <cell r="W2764">
            <v>2021</v>
          </cell>
        </row>
        <row r="2765">
          <cell r="H2765" t="str">
            <v>2076800_1</v>
          </cell>
          <cell r="L2765" t="str">
            <v>FÜPLA</v>
          </cell>
          <cell r="V2765" t="str">
            <v>väga hea</v>
          </cell>
          <cell r="W2765">
            <v>2024</v>
          </cell>
        </row>
        <row r="2766">
          <cell r="H2766" t="str">
            <v>1155700_2</v>
          </cell>
          <cell r="L2766" t="str">
            <v>SUSE</v>
          </cell>
          <cell r="V2766" t="str">
            <v>väga hea</v>
          </cell>
          <cell r="W2766">
            <v>2023</v>
          </cell>
        </row>
        <row r="2767">
          <cell r="H2767" t="str">
            <v>2057100_1</v>
          </cell>
          <cell r="L2767" t="str">
            <v>MAFÜ</v>
          </cell>
          <cell r="V2767" t="str">
            <v>hea</v>
          </cell>
          <cell r="W2767">
            <v>2023</v>
          </cell>
        </row>
        <row r="2768">
          <cell r="H2768" t="str">
            <v>2071200_1</v>
          </cell>
          <cell r="L2768" t="str">
            <v>MAFÜ</v>
          </cell>
          <cell r="V2768" t="str">
            <v>kesine</v>
          </cell>
          <cell r="W2768">
            <v>2024</v>
          </cell>
        </row>
        <row r="2769">
          <cell r="H2769" t="str">
            <v>2129800_1</v>
          </cell>
          <cell r="L2769" t="str">
            <v>FÜBE</v>
          </cell>
          <cell r="V2769" t="str">
            <v>väga hea</v>
          </cell>
          <cell r="W2769">
            <v>2025</v>
          </cell>
        </row>
        <row r="2770">
          <cell r="H2770" t="str">
            <v>1096100_2</v>
          </cell>
          <cell r="L2770" t="str">
            <v>SUSE</v>
          </cell>
          <cell r="V2770" t="str">
            <v>väga hea</v>
          </cell>
          <cell r="W2770">
            <v>2025</v>
          </cell>
        </row>
        <row r="2771">
          <cell r="H2771" t="str">
            <v>1003000_5</v>
          </cell>
          <cell r="L2771" t="str">
            <v>MAFÜ</v>
          </cell>
          <cell r="V2771" t="str">
            <v>hea</v>
          </cell>
          <cell r="W2771">
            <v>2025</v>
          </cell>
        </row>
        <row r="2772">
          <cell r="H2772" t="str">
            <v>1013700_3</v>
          </cell>
          <cell r="L2772" t="str">
            <v>MAFÜ</v>
          </cell>
          <cell r="V2772" t="str">
            <v>hea</v>
          </cell>
          <cell r="W2772">
            <v>2025</v>
          </cell>
        </row>
        <row r="2773">
          <cell r="H2773" t="str">
            <v>1128900_1</v>
          </cell>
          <cell r="L2773" t="str">
            <v>FÜKE</v>
          </cell>
          <cell r="V2773" t="str">
            <v>hea</v>
          </cell>
          <cell r="W2773">
            <v>2017</v>
          </cell>
        </row>
        <row r="2774">
          <cell r="H2774" t="str">
            <v>1077900_2</v>
          </cell>
          <cell r="L2774" t="str">
            <v>FÜBE</v>
          </cell>
          <cell r="V2774" t="str">
            <v>väga hea</v>
          </cell>
          <cell r="W2774">
            <v>2023</v>
          </cell>
        </row>
        <row r="2775">
          <cell r="H2775" t="str">
            <v>2070800_1</v>
          </cell>
          <cell r="L2775" t="str">
            <v>FÜPLA</v>
          </cell>
          <cell r="V2775" t="str">
            <v>väga hea</v>
          </cell>
          <cell r="W2775">
            <v>2025</v>
          </cell>
        </row>
        <row r="2776">
          <cell r="H2776" t="str">
            <v>1127400_3</v>
          </cell>
          <cell r="L2776" t="str">
            <v>KALA</v>
          </cell>
          <cell r="V2776" t="str">
            <v>hea</v>
          </cell>
          <cell r="W2776">
            <v>2023</v>
          </cell>
        </row>
        <row r="2777">
          <cell r="H2777" t="str">
            <v>1132500_1</v>
          </cell>
          <cell r="L2777" t="str">
            <v>SUSE</v>
          </cell>
          <cell r="V2777" t="str">
            <v>hea</v>
          </cell>
          <cell r="W2777">
            <v>2023</v>
          </cell>
        </row>
        <row r="2778">
          <cell r="H2778" t="str">
            <v>1093100_1</v>
          </cell>
          <cell r="L2778" t="str">
            <v>SUSE</v>
          </cell>
          <cell r="V2778" t="str">
            <v>hea</v>
          </cell>
          <cell r="W2778">
            <v>2020</v>
          </cell>
        </row>
        <row r="2779">
          <cell r="H2779" t="str">
            <v>2014100_1</v>
          </cell>
          <cell r="L2779" t="str">
            <v>SUSE</v>
          </cell>
          <cell r="V2779" t="str">
            <v>hea</v>
          </cell>
          <cell r="W2779">
            <v>2025</v>
          </cell>
        </row>
        <row r="2780">
          <cell r="H2780" t="str">
            <v>2065300_1</v>
          </cell>
          <cell r="L2780" t="str">
            <v>SUSE</v>
          </cell>
          <cell r="V2780" t="str">
            <v>väga hea</v>
          </cell>
          <cell r="W2780">
            <v>2016</v>
          </cell>
        </row>
        <row r="2781">
          <cell r="H2781" t="str">
            <v>1062200_4</v>
          </cell>
          <cell r="L2781" t="str">
            <v>FÜKE</v>
          </cell>
          <cell r="V2781" t="str">
            <v>hea</v>
          </cell>
          <cell r="W2781">
            <v>2025</v>
          </cell>
        </row>
        <row r="2782">
          <cell r="H2782" t="str">
            <v>2043600_1</v>
          </cell>
          <cell r="L2782" t="str">
            <v>SUSE</v>
          </cell>
          <cell r="V2782" t="str">
            <v>väga hea</v>
          </cell>
          <cell r="W2782">
            <v>2024</v>
          </cell>
        </row>
        <row r="2783">
          <cell r="H2783" t="str">
            <v>2088700_1</v>
          </cell>
          <cell r="L2783" t="str">
            <v>FÜKE</v>
          </cell>
          <cell r="V2783" t="str">
            <v>kesine</v>
          </cell>
          <cell r="W2783">
            <v>2024</v>
          </cell>
        </row>
        <row r="2784">
          <cell r="H2784" t="str">
            <v>1000200_2</v>
          </cell>
          <cell r="L2784" t="str">
            <v>KALA</v>
          </cell>
          <cell r="V2784" t="str">
            <v>kesine</v>
          </cell>
          <cell r="W2784">
            <v>2024</v>
          </cell>
        </row>
        <row r="2785">
          <cell r="H2785" t="str">
            <v>1052000_1</v>
          </cell>
          <cell r="L2785" t="str">
            <v>MAFÜ</v>
          </cell>
          <cell r="V2785" t="str">
            <v>hea</v>
          </cell>
          <cell r="W2785">
            <v>2021</v>
          </cell>
        </row>
        <row r="2786">
          <cell r="H2786" t="str">
            <v>1123500_3</v>
          </cell>
          <cell r="L2786" t="str">
            <v>SUSE</v>
          </cell>
          <cell r="V2786" t="str">
            <v>väga hea</v>
          </cell>
          <cell r="W2786">
            <v>2023</v>
          </cell>
        </row>
        <row r="2787">
          <cell r="H2787" t="str">
            <v>1087000_3</v>
          </cell>
          <cell r="L2787" t="str">
            <v>KALA</v>
          </cell>
          <cell r="V2787" t="str">
            <v>hea</v>
          </cell>
          <cell r="W2787">
            <v>2020</v>
          </cell>
        </row>
        <row r="2788">
          <cell r="H2788" t="str">
            <v>2075600_1</v>
          </cell>
          <cell r="L2788" t="str">
            <v>FÜBE</v>
          </cell>
          <cell r="V2788" t="str">
            <v>hea</v>
          </cell>
          <cell r="W2788">
            <v>2025</v>
          </cell>
        </row>
        <row r="2789">
          <cell r="H2789" t="str">
            <v>2011500_1</v>
          </cell>
          <cell r="L2789" t="str">
            <v>MAFÜ</v>
          </cell>
          <cell r="V2789" t="str">
            <v>hea</v>
          </cell>
          <cell r="W2789">
            <v>2025</v>
          </cell>
        </row>
        <row r="2790">
          <cell r="H2790" t="str">
            <v>2083800_1</v>
          </cell>
          <cell r="L2790" t="str">
            <v>SUSE</v>
          </cell>
          <cell r="V2790" t="str">
            <v>kesine</v>
          </cell>
          <cell r="W2790">
            <v>2025</v>
          </cell>
        </row>
        <row r="2791">
          <cell r="H2791" t="str">
            <v>1123500_2</v>
          </cell>
          <cell r="L2791" t="str">
            <v>SPETS</v>
          </cell>
          <cell r="V2791" t="str">
            <v>hea</v>
          </cell>
          <cell r="W2791">
            <v>2024</v>
          </cell>
        </row>
        <row r="2792">
          <cell r="H2792" t="str">
            <v>1076000_2</v>
          </cell>
          <cell r="L2792" t="str">
            <v>SUSE</v>
          </cell>
          <cell r="V2792" t="str">
            <v>väga hea</v>
          </cell>
          <cell r="W2792">
            <v>2025</v>
          </cell>
        </row>
        <row r="2793">
          <cell r="H2793" t="str">
            <v>1096100_2</v>
          </cell>
          <cell r="L2793" t="str">
            <v>SUSE</v>
          </cell>
          <cell r="V2793" t="str">
            <v>väga hea</v>
          </cell>
          <cell r="W2793">
            <v>2025</v>
          </cell>
        </row>
        <row r="2794">
          <cell r="H2794" t="str">
            <v>2075600_2</v>
          </cell>
          <cell r="L2794" t="str">
            <v>MAFÜ</v>
          </cell>
          <cell r="V2794" t="str">
            <v>kesine</v>
          </cell>
          <cell r="W2794">
            <v>2025</v>
          </cell>
        </row>
        <row r="2795">
          <cell r="H2795" t="str">
            <v>2070800_1</v>
          </cell>
          <cell r="L2795" t="str">
            <v>KESE</v>
          </cell>
          <cell r="V2795" t="str">
            <v>halb</v>
          </cell>
          <cell r="W2795">
            <v>2023</v>
          </cell>
        </row>
        <row r="2796">
          <cell r="H2796" t="str">
            <v>1107000_3</v>
          </cell>
          <cell r="L2796" t="str">
            <v>SPETS</v>
          </cell>
          <cell r="V2796" t="str">
            <v>hea</v>
          </cell>
          <cell r="W2796">
            <v>2024</v>
          </cell>
        </row>
        <row r="2797">
          <cell r="H2797" t="str">
            <v>1012100_3</v>
          </cell>
          <cell r="L2797" t="str">
            <v>MAFÜ</v>
          </cell>
          <cell r="V2797" t="str">
            <v>hea</v>
          </cell>
          <cell r="W2797">
            <v>2025</v>
          </cell>
        </row>
        <row r="2798">
          <cell r="H2798" t="str">
            <v>1145400_2</v>
          </cell>
          <cell r="L2798" t="str">
            <v>SUSE</v>
          </cell>
          <cell r="V2798" t="str">
            <v>väga hea</v>
          </cell>
          <cell r="W2798">
            <v>2025</v>
          </cell>
        </row>
        <row r="2799">
          <cell r="H2799" t="str">
            <v>1013700_3</v>
          </cell>
          <cell r="L2799" t="str">
            <v>FÜBE</v>
          </cell>
          <cell r="V2799" t="str">
            <v>hea</v>
          </cell>
          <cell r="W2799">
            <v>2025</v>
          </cell>
        </row>
        <row r="2800">
          <cell r="H2800" t="str">
            <v>2048700_1</v>
          </cell>
          <cell r="L2800" t="str">
            <v>HÜMO</v>
          </cell>
          <cell r="V2800" t="str">
            <v>väga hea</v>
          </cell>
          <cell r="W2800">
            <v>2021</v>
          </cell>
        </row>
        <row r="2801">
          <cell r="H2801" t="str">
            <v>1101700_1</v>
          </cell>
          <cell r="L2801" t="str">
            <v>FÜBE</v>
          </cell>
          <cell r="V2801" t="str">
            <v>väga hea</v>
          </cell>
          <cell r="W2801">
            <v>2019</v>
          </cell>
        </row>
        <row r="2802">
          <cell r="H2802" t="str">
            <v>1134700_1</v>
          </cell>
          <cell r="L2802" t="str">
            <v>FÜBE</v>
          </cell>
          <cell r="V2802" t="str">
            <v>väga hea</v>
          </cell>
          <cell r="W2802">
            <v>2017</v>
          </cell>
        </row>
        <row r="2803">
          <cell r="H2803" t="str">
            <v>2075600_1</v>
          </cell>
          <cell r="L2803" t="str">
            <v>SUSE</v>
          </cell>
          <cell r="V2803" t="str">
            <v>väga halb</v>
          </cell>
          <cell r="W2803">
            <v>2025</v>
          </cell>
        </row>
        <row r="2804">
          <cell r="H2804" t="str">
            <v>1096100_2</v>
          </cell>
          <cell r="L2804" t="str">
            <v>SUSE</v>
          </cell>
          <cell r="V2804" t="str">
            <v>väga hea</v>
          </cell>
          <cell r="W2804">
            <v>2025</v>
          </cell>
        </row>
        <row r="2805">
          <cell r="H2805" t="str">
            <v>1134700_2</v>
          </cell>
          <cell r="L2805" t="str">
            <v>MAFÜ</v>
          </cell>
          <cell r="V2805" t="str">
            <v>väga hea</v>
          </cell>
          <cell r="W2805">
            <v>2025</v>
          </cell>
        </row>
        <row r="2806">
          <cell r="H2806" t="str">
            <v>1085000_2</v>
          </cell>
          <cell r="L2806" t="str">
            <v>FÜBE</v>
          </cell>
          <cell r="V2806" t="str">
            <v>väga hea</v>
          </cell>
          <cell r="W2806">
            <v>2020</v>
          </cell>
        </row>
        <row r="2807">
          <cell r="H2807" t="str">
            <v>2025900_1</v>
          </cell>
          <cell r="L2807" t="str">
            <v>FÜKE</v>
          </cell>
          <cell r="V2807" t="str">
            <v>kesine</v>
          </cell>
          <cell r="W2807">
            <v>2025</v>
          </cell>
        </row>
        <row r="2808">
          <cell r="H2808" t="str">
            <v>2075600_1</v>
          </cell>
          <cell r="L2808" t="str">
            <v>FÜPLA</v>
          </cell>
          <cell r="V2808" t="str">
            <v>halb</v>
          </cell>
          <cell r="W2808">
            <v>2025</v>
          </cell>
        </row>
        <row r="2809">
          <cell r="H2809" t="str">
            <v>1116600_2</v>
          </cell>
          <cell r="L2809" t="str">
            <v>MAFÜ</v>
          </cell>
          <cell r="V2809" t="str">
            <v>väga hea</v>
          </cell>
          <cell r="W2809">
            <v>2024</v>
          </cell>
        </row>
        <row r="2810">
          <cell r="H2810" t="str">
            <v>2071500_1</v>
          </cell>
          <cell r="L2810" t="str">
            <v>HÜMO</v>
          </cell>
          <cell r="V2810" t="str">
            <v>kesine</v>
          </cell>
          <cell r="W2810">
            <v>2018</v>
          </cell>
        </row>
        <row r="2811">
          <cell r="H2811" t="str">
            <v>2055400_1</v>
          </cell>
          <cell r="L2811" t="str">
            <v>FÜKE</v>
          </cell>
          <cell r="V2811" t="str">
            <v>hea</v>
          </cell>
          <cell r="W2811">
            <v>2024</v>
          </cell>
        </row>
        <row r="2812">
          <cell r="H2812" t="str">
            <v>1167200_1</v>
          </cell>
          <cell r="L2812" t="str">
            <v>FÜBE</v>
          </cell>
          <cell r="V2812" t="str">
            <v>väga hea</v>
          </cell>
          <cell r="W2812">
            <v>2022</v>
          </cell>
        </row>
        <row r="2813">
          <cell r="H2813" t="str">
            <v>1040900_2</v>
          </cell>
          <cell r="L2813" t="str">
            <v>FÜBE</v>
          </cell>
          <cell r="V2813" t="str">
            <v>väga hea</v>
          </cell>
          <cell r="W2813">
            <v>2025</v>
          </cell>
        </row>
        <row r="2814">
          <cell r="H2814" t="str">
            <v>2075600_1</v>
          </cell>
          <cell r="L2814" t="str">
            <v>SUSE</v>
          </cell>
          <cell r="V2814" t="str">
            <v>väga halb</v>
          </cell>
          <cell r="W2814">
            <v>2025</v>
          </cell>
        </row>
        <row r="2815">
          <cell r="H2815" t="str">
            <v>1159700_1</v>
          </cell>
          <cell r="L2815" t="str">
            <v>FÜKE</v>
          </cell>
          <cell r="V2815" t="str">
            <v>väga hea</v>
          </cell>
          <cell r="W2815">
            <v>2025</v>
          </cell>
        </row>
        <row r="2816">
          <cell r="H2816" t="str">
            <v>1112700_1</v>
          </cell>
          <cell r="L2816" t="str">
            <v>MAFÜ</v>
          </cell>
          <cell r="V2816" t="str">
            <v>hea</v>
          </cell>
          <cell r="W2816">
            <v>2025</v>
          </cell>
        </row>
        <row r="2817">
          <cell r="H2817" t="str">
            <v>2140300_1</v>
          </cell>
          <cell r="L2817" t="str">
            <v>ÖSE</v>
          </cell>
          <cell r="V2817" t="str">
            <v>hea</v>
          </cell>
          <cell r="W2817">
            <v>2025</v>
          </cell>
        </row>
        <row r="2818">
          <cell r="H2818" t="str">
            <v>2075600_1</v>
          </cell>
          <cell r="L2818" t="str">
            <v>FÜBE</v>
          </cell>
          <cell r="V2818" t="str">
            <v>hea</v>
          </cell>
          <cell r="W2818">
            <v>2025</v>
          </cell>
        </row>
        <row r="2819">
          <cell r="H2819" t="str">
            <v>1056900_2</v>
          </cell>
          <cell r="L2819" t="str">
            <v>SUSE</v>
          </cell>
          <cell r="V2819" t="str">
            <v>väga hea</v>
          </cell>
          <cell r="W2819">
            <v>2025</v>
          </cell>
        </row>
        <row r="2820">
          <cell r="H2820" t="str">
            <v>1112700_1</v>
          </cell>
          <cell r="L2820" t="str">
            <v>KALA</v>
          </cell>
          <cell r="V2820" t="str">
            <v>väga hea</v>
          </cell>
          <cell r="W2820">
            <v>2024</v>
          </cell>
        </row>
        <row r="2821">
          <cell r="H2821" t="str">
            <v>1068700_1</v>
          </cell>
          <cell r="L2821" t="str">
            <v>FÜBE</v>
          </cell>
          <cell r="V2821" t="str">
            <v>väga hea</v>
          </cell>
          <cell r="W2821">
            <v>2021</v>
          </cell>
        </row>
        <row r="2822">
          <cell r="H2822" t="str">
            <v>1122000_2</v>
          </cell>
          <cell r="L2822" t="str">
            <v>SUSE</v>
          </cell>
          <cell r="V2822" t="str">
            <v>hea</v>
          </cell>
          <cell r="W2822">
            <v>2023</v>
          </cell>
        </row>
        <row r="2823">
          <cell r="H2823" t="str">
            <v>1145400_2</v>
          </cell>
          <cell r="L2823" t="str">
            <v>FÜKE</v>
          </cell>
          <cell r="V2823" t="str">
            <v>väga hea</v>
          </cell>
          <cell r="W2823">
            <v>2025</v>
          </cell>
        </row>
        <row r="2824">
          <cell r="H2824" t="str">
            <v>2088600_1</v>
          </cell>
          <cell r="L2824" t="str">
            <v>SUSE</v>
          </cell>
          <cell r="V2824" t="str">
            <v>väga hea</v>
          </cell>
          <cell r="W2824">
            <v>2025</v>
          </cell>
        </row>
        <row r="2825">
          <cell r="H2825" t="str">
            <v>1170500_1</v>
          </cell>
          <cell r="L2825" t="str">
            <v>FÜBE</v>
          </cell>
          <cell r="V2825" t="str">
            <v>väga hea</v>
          </cell>
          <cell r="W2825">
            <v>2023</v>
          </cell>
        </row>
        <row r="2826">
          <cell r="H2826" t="str">
            <v>1056900_2</v>
          </cell>
          <cell r="L2826" t="str">
            <v>SUSE</v>
          </cell>
          <cell r="V2826" t="str">
            <v>väga hea</v>
          </cell>
          <cell r="W2826">
            <v>2025</v>
          </cell>
        </row>
        <row r="2827">
          <cell r="H2827" t="str">
            <v>1164000_1</v>
          </cell>
          <cell r="L2827" t="str">
            <v>MAFÜ-FÜBE</v>
          </cell>
          <cell r="V2827" t="str">
            <v>hea</v>
          </cell>
          <cell r="W2827">
            <v>2024</v>
          </cell>
        </row>
        <row r="2828">
          <cell r="H2828" t="str">
            <v>2028300_1</v>
          </cell>
          <cell r="L2828" t="str">
            <v>FÜPLA</v>
          </cell>
          <cell r="V2828" t="str">
            <v>väga hea</v>
          </cell>
          <cell r="W2828">
            <v>2025</v>
          </cell>
        </row>
        <row r="2829">
          <cell r="H2829" t="str">
            <v>1059900_2</v>
          </cell>
          <cell r="L2829" t="str">
            <v>FÜKE</v>
          </cell>
          <cell r="V2829" t="str">
            <v>väga hea</v>
          </cell>
          <cell r="W2829">
            <v>2025</v>
          </cell>
        </row>
        <row r="2830">
          <cell r="H2830" t="str">
            <v>2048700_1</v>
          </cell>
          <cell r="L2830" t="str">
            <v>ÖSE</v>
          </cell>
          <cell r="V2830" t="str">
            <v>kesine</v>
          </cell>
          <cell r="W2830">
            <v>2024</v>
          </cell>
        </row>
        <row r="2831">
          <cell r="H2831" t="str">
            <v>2073400_1</v>
          </cell>
          <cell r="L2831" t="str">
            <v>SUSE</v>
          </cell>
          <cell r="V2831" t="str">
            <v>väga hea</v>
          </cell>
          <cell r="W2831">
            <v>2023</v>
          </cell>
        </row>
        <row r="2832">
          <cell r="H2832" t="str">
            <v>2043600_1</v>
          </cell>
          <cell r="L2832" t="str">
            <v>FÜBE</v>
          </cell>
          <cell r="V2832" t="str">
            <v>hea</v>
          </cell>
          <cell r="W2832">
            <v>2024</v>
          </cell>
        </row>
        <row r="2833">
          <cell r="H2833" t="str">
            <v>1083500_1</v>
          </cell>
          <cell r="L2833" t="str">
            <v>FÜKE</v>
          </cell>
          <cell r="V2833" t="str">
            <v>hea</v>
          </cell>
          <cell r="W2833">
            <v>2020</v>
          </cell>
        </row>
        <row r="2834">
          <cell r="H2834" t="str">
            <v>2048700_1</v>
          </cell>
          <cell r="L2834" t="str">
            <v>MAFÜ</v>
          </cell>
          <cell r="V2834" t="str">
            <v>hea</v>
          </cell>
          <cell r="W2834">
            <v>2024</v>
          </cell>
        </row>
        <row r="2835">
          <cell r="H2835" t="str">
            <v>1074600_3</v>
          </cell>
          <cell r="L2835" t="str">
            <v>SUSE</v>
          </cell>
          <cell r="V2835" t="str">
            <v>väga hea</v>
          </cell>
          <cell r="W2835">
            <v>2020</v>
          </cell>
        </row>
        <row r="2836">
          <cell r="H2836" t="str">
            <v>2065100_1</v>
          </cell>
          <cell r="L2836" t="str">
            <v>SUSE</v>
          </cell>
          <cell r="V2836" t="str">
            <v>hea</v>
          </cell>
          <cell r="W2836">
            <v>2025</v>
          </cell>
        </row>
        <row r="2837">
          <cell r="H2837" t="str">
            <v>1110400_1</v>
          </cell>
          <cell r="L2837" t="str">
            <v>SUSE</v>
          </cell>
          <cell r="V2837" t="str">
            <v>hea</v>
          </cell>
          <cell r="W2837">
            <v>2019</v>
          </cell>
        </row>
        <row r="2838">
          <cell r="H2838" t="str">
            <v>1107000_2</v>
          </cell>
          <cell r="L2838" t="str">
            <v>SUSE</v>
          </cell>
          <cell r="V2838" t="str">
            <v>väga hea</v>
          </cell>
          <cell r="W2838">
            <v>2024</v>
          </cell>
        </row>
        <row r="2839">
          <cell r="H2839" t="str">
            <v>1101700_2</v>
          </cell>
          <cell r="L2839" t="str">
            <v>FÜBE</v>
          </cell>
          <cell r="V2839" t="str">
            <v>kesine</v>
          </cell>
          <cell r="W2839">
            <v>2025</v>
          </cell>
        </row>
        <row r="2840">
          <cell r="H2840" t="str">
            <v>2075600_2</v>
          </cell>
          <cell r="L2840" t="str">
            <v>SUSE</v>
          </cell>
          <cell r="V2840" t="str">
            <v>väga halb</v>
          </cell>
          <cell r="W2840">
            <v>2025</v>
          </cell>
        </row>
        <row r="2841">
          <cell r="H2841" t="str">
            <v>2082800_1</v>
          </cell>
          <cell r="L2841" t="str">
            <v>MAFÜ</v>
          </cell>
          <cell r="V2841" t="str">
            <v>hea</v>
          </cell>
          <cell r="W2841">
            <v>2023</v>
          </cell>
        </row>
        <row r="2842">
          <cell r="H2842" t="str">
            <v>1060400_1</v>
          </cell>
          <cell r="L2842" t="str">
            <v>KALA</v>
          </cell>
          <cell r="V2842" t="str">
            <v>hea</v>
          </cell>
          <cell r="W2842">
            <v>2021</v>
          </cell>
        </row>
        <row r="2843">
          <cell r="H2843" t="str">
            <v>2051340_1</v>
          </cell>
          <cell r="L2843" t="str">
            <v>SUSE</v>
          </cell>
          <cell r="V2843" t="str">
            <v>hea</v>
          </cell>
          <cell r="W2843">
            <v>2024</v>
          </cell>
        </row>
        <row r="2844">
          <cell r="H2844" t="str">
            <v>1173500_1</v>
          </cell>
          <cell r="L2844" t="str">
            <v>FÜKE</v>
          </cell>
          <cell r="V2844" t="str">
            <v>väga hea</v>
          </cell>
          <cell r="W2844">
            <v>2025</v>
          </cell>
        </row>
        <row r="2845">
          <cell r="H2845" t="str">
            <v>2026100_1</v>
          </cell>
          <cell r="L2845" t="str">
            <v>SUSE</v>
          </cell>
          <cell r="V2845" t="str">
            <v>väga hea</v>
          </cell>
          <cell r="W2845">
            <v>2025</v>
          </cell>
        </row>
        <row r="2846">
          <cell r="H2846" t="str">
            <v>1144600_2</v>
          </cell>
          <cell r="L2846" t="str">
            <v>ÖSE</v>
          </cell>
          <cell r="V2846" t="str">
            <v>kesine</v>
          </cell>
          <cell r="W2846">
            <v>2024</v>
          </cell>
        </row>
        <row r="2847">
          <cell r="H2847" t="str">
            <v>1110400_1</v>
          </cell>
          <cell r="L2847" t="str">
            <v>SUSE</v>
          </cell>
          <cell r="V2847" t="str">
            <v>hea</v>
          </cell>
          <cell r="W2847">
            <v>2019</v>
          </cell>
        </row>
        <row r="2848">
          <cell r="H2848" t="str">
            <v>1119600_2</v>
          </cell>
          <cell r="L2848" t="str">
            <v>FÜBE</v>
          </cell>
          <cell r="V2848" t="str">
            <v>väga hea</v>
          </cell>
          <cell r="W2848">
            <v>2023</v>
          </cell>
        </row>
        <row r="2849">
          <cell r="H2849" t="str">
            <v>1003000_7</v>
          </cell>
          <cell r="L2849" t="str">
            <v>FÜKE</v>
          </cell>
          <cell r="V2849" t="str">
            <v>hea</v>
          </cell>
          <cell r="W2849">
            <v>2025</v>
          </cell>
        </row>
        <row r="2850">
          <cell r="H2850" t="str">
            <v>1140900_2</v>
          </cell>
          <cell r="L2850" t="str">
            <v>FÜKE</v>
          </cell>
          <cell r="V2850" t="str">
            <v>väga hea</v>
          </cell>
          <cell r="W2850">
            <v>2024</v>
          </cell>
        </row>
        <row r="2851">
          <cell r="H2851" t="str">
            <v>1131600_4</v>
          </cell>
          <cell r="L2851" t="str">
            <v>SUSE</v>
          </cell>
          <cell r="V2851" t="str">
            <v>väga hea</v>
          </cell>
          <cell r="W2851">
            <v>2023</v>
          </cell>
        </row>
        <row r="2852">
          <cell r="H2852" t="str">
            <v>1131600_2</v>
          </cell>
          <cell r="L2852" t="str">
            <v>FÜKE</v>
          </cell>
          <cell r="V2852" t="str">
            <v>hea</v>
          </cell>
          <cell r="W2852">
            <v>2020</v>
          </cell>
        </row>
        <row r="2853">
          <cell r="H2853" t="str">
            <v>2129700_1</v>
          </cell>
          <cell r="L2853" t="str">
            <v>MAFÜ</v>
          </cell>
          <cell r="V2853" t="str">
            <v>väga hea</v>
          </cell>
          <cell r="W2853">
            <v>2024</v>
          </cell>
        </row>
        <row r="2854">
          <cell r="H2854" t="str">
            <v>1051900_1</v>
          </cell>
          <cell r="L2854" t="str">
            <v>MAFÜ</v>
          </cell>
          <cell r="V2854" t="str">
            <v>hea</v>
          </cell>
          <cell r="W2854">
            <v>2021</v>
          </cell>
        </row>
        <row r="2855">
          <cell r="H2855" t="str">
            <v>1162600_1</v>
          </cell>
          <cell r="L2855" t="str">
            <v>FÜBE</v>
          </cell>
          <cell r="V2855" t="str">
            <v>väga hea</v>
          </cell>
          <cell r="W2855">
            <v>2024</v>
          </cell>
        </row>
        <row r="2856">
          <cell r="H2856" t="str">
            <v>1016500_1</v>
          </cell>
          <cell r="L2856" t="str">
            <v>MAFÜ</v>
          </cell>
          <cell r="V2856" t="str">
            <v>hea</v>
          </cell>
          <cell r="W2856">
            <v>2024</v>
          </cell>
        </row>
        <row r="2857">
          <cell r="H2857" t="str">
            <v>2075600_2</v>
          </cell>
          <cell r="L2857" t="str">
            <v>SPETS</v>
          </cell>
          <cell r="V2857" t="str">
            <v>hea</v>
          </cell>
          <cell r="W2857">
            <v>2025</v>
          </cell>
        </row>
        <row r="2858">
          <cell r="H2858" t="str">
            <v>1031500_2</v>
          </cell>
          <cell r="L2858" t="str">
            <v>SUSE</v>
          </cell>
          <cell r="V2858" t="str">
            <v>hea</v>
          </cell>
          <cell r="W2858">
            <v>2016</v>
          </cell>
        </row>
        <row r="2859">
          <cell r="H2859" t="str">
            <v>2074900_1</v>
          </cell>
          <cell r="L2859" t="str">
            <v>FÜPLA</v>
          </cell>
          <cell r="V2859" t="str">
            <v>väga hea</v>
          </cell>
          <cell r="W2859">
            <v>2020</v>
          </cell>
        </row>
        <row r="2860">
          <cell r="H2860" t="str">
            <v>1023700_2</v>
          </cell>
          <cell r="L2860" t="str">
            <v>SPETS</v>
          </cell>
          <cell r="V2860" t="str">
            <v>hea</v>
          </cell>
          <cell r="W2860">
            <v>2023</v>
          </cell>
        </row>
        <row r="2861">
          <cell r="H2861" t="str">
            <v>1127400_3</v>
          </cell>
          <cell r="L2861" t="str">
            <v>SUSE</v>
          </cell>
          <cell r="V2861" t="str">
            <v>väga hea</v>
          </cell>
          <cell r="W2861">
            <v>2023</v>
          </cell>
        </row>
        <row r="2862">
          <cell r="H2862" t="str">
            <v>1144000_1</v>
          </cell>
          <cell r="L2862" t="str">
            <v>SUSE</v>
          </cell>
          <cell r="V2862" t="str">
            <v>halb</v>
          </cell>
          <cell r="W2862">
            <v>2017</v>
          </cell>
        </row>
        <row r="2863">
          <cell r="H2863" t="str">
            <v>1123500_1</v>
          </cell>
          <cell r="L2863" t="str">
            <v>MAFÜ</v>
          </cell>
          <cell r="V2863" t="str">
            <v>väga hea</v>
          </cell>
          <cell r="W2863">
            <v>2024</v>
          </cell>
        </row>
        <row r="2864">
          <cell r="H2864" t="str">
            <v>1114200_2</v>
          </cell>
          <cell r="L2864" t="str">
            <v>FÜBE</v>
          </cell>
          <cell r="V2864" t="str">
            <v>väga hea</v>
          </cell>
          <cell r="W2864">
            <v>2024</v>
          </cell>
        </row>
        <row r="2865">
          <cell r="H2865" t="str">
            <v>1113100_2</v>
          </cell>
          <cell r="L2865" t="str">
            <v>ÖSE</v>
          </cell>
          <cell r="V2865" t="str">
            <v>hea</v>
          </cell>
          <cell r="W2865">
            <v>2017</v>
          </cell>
        </row>
        <row r="2866">
          <cell r="H2866" t="str">
            <v>1118100_1</v>
          </cell>
          <cell r="L2866" t="str">
            <v>SUSE</v>
          </cell>
          <cell r="V2866" t="str">
            <v>hea</v>
          </cell>
          <cell r="W2866">
            <v>2022</v>
          </cell>
        </row>
        <row r="2867">
          <cell r="H2867" t="str">
            <v>2065710_1</v>
          </cell>
          <cell r="L2867" t="str">
            <v>SUSE</v>
          </cell>
          <cell r="V2867" t="str">
            <v>hea</v>
          </cell>
          <cell r="W2867">
            <v>2024</v>
          </cell>
        </row>
        <row r="2868">
          <cell r="H2868" t="str">
            <v>1154800_4</v>
          </cell>
          <cell r="L2868" t="str">
            <v>SUSE</v>
          </cell>
          <cell r="V2868" t="str">
            <v>väga hea</v>
          </cell>
          <cell r="W2868">
            <v>2017</v>
          </cell>
        </row>
        <row r="2869">
          <cell r="H2869" t="str">
            <v>1148100_2</v>
          </cell>
          <cell r="L2869" t="str">
            <v>FÜKE</v>
          </cell>
          <cell r="V2869" t="str">
            <v>väga hea</v>
          </cell>
          <cell r="W2869">
            <v>2025</v>
          </cell>
        </row>
        <row r="2870">
          <cell r="H2870" t="str">
            <v>1103700_1</v>
          </cell>
          <cell r="L2870" t="str">
            <v>FÜBE</v>
          </cell>
          <cell r="V2870" t="str">
            <v>väga hea</v>
          </cell>
          <cell r="W2870">
            <v>2023</v>
          </cell>
        </row>
        <row r="2871">
          <cell r="H2871" t="str">
            <v>2075600_1</v>
          </cell>
          <cell r="L2871" t="str">
            <v>MAFÜ</v>
          </cell>
          <cell r="V2871" t="str">
            <v>kesine</v>
          </cell>
          <cell r="W2871">
            <v>2025</v>
          </cell>
        </row>
        <row r="2872">
          <cell r="H2872" t="str">
            <v>2055400_1</v>
          </cell>
          <cell r="L2872" t="str">
            <v>ÖSE</v>
          </cell>
          <cell r="V2872" t="str">
            <v>kesine</v>
          </cell>
          <cell r="W2872">
            <v>2024</v>
          </cell>
        </row>
        <row r="2873">
          <cell r="H2873" t="str">
            <v>1158400_2</v>
          </cell>
          <cell r="L2873" t="str">
            <v>ÖSE</v>
          </cell>
          <cell r="V2873" t="str">
            <v>hea</v>
          </cell>
          <cell r="W2873">
            <v>2024</v>
          </cell>
        </row>
        <row r="2874">
          <cell r="H2874" t="str">
            <v>2003900_1</v>
          </cell>
          <cell r="L2874" t="str">
            <v>SUSE</v>
          </cell>
          <cell r="V2874" t="str">
            <v>kesine</v>
          </cell>
          <cell r="W2874">
            <v>2025</v>
          </cell>
        </row>
        <row r="2875">
          <cell r="H2875" t="str">
            <v>2070800_1</v>
          </cell>
          <cell r="L2875" t="str">
            <v>FÜBE</v>
          </cell>
          <cell r="V2875" t="str">
            <v>väga hea</v>
          </cell>
          <cell r="W2875">
            <v>2025</v>
          </cell>
        </row>
        <row r="2876">
          <cell r="H2876" t="str">
            <v>1030000_3</v>
          </cell>
          <cell r="L2876" t="str">
            <v>MAFÜ</v>
          </cell>
          <cell r="V2876" t="str">
            <v>hea</v>
          </cell>
          <cell r="W2876">
            <v>2025</v>
          </cell>
        </row>
        <row r="2877">
          <cell r="H2877" t="str">
            <v>1049500_2</v>
          </cell>
          <cell r="L2877" t="str">
            <v>ÖSE</v>
          </cell>
          <cell r="V2877" t="str">
            <v>kesine</v>
          </cell>
          <cell r="W2877">
            <v>2025</v>
          </cell>
        </row>
        <row r="2878">
          <cell r="H2878" t="str">
            <v>1104700_1</v>
          </cell>
          <cell r="L2878" t="str">
            <v>SUSE</v>
          </cell>
          <cell r="V2878" t="str">
            <v>väga hea</v>
          </cell>
          <cell r="W2878">
            <v>2024</v>
          </cell>
        </row>
        <row r="2879">
          <cell r="H2879" t="str">
            <v>1123500_2</v>
          </cell>
          <cell r="L2879" t="str">
            <v>MAFÜ</v>
          </cell>
          <cell r="V2879" t="str">
            <v>hea</v>
          </cell>
          <cell r="W2879">
            <v>2024</v>
          </cell>
        </row>
        <row r="2880">
          <cell r="H2880" t="str">
            <v>2052800_1</v>
          </cell>
          <cell r="L2880" t="str">
            <v>SUSE</v>
          </cell>
          <cell r="V2880" t="str">
            <v>väga hea</v>
          </cell>
          <cell r="W2880">
            <v>2025</v>
          </cell>
        </row>
        <row r="2881">
          <cell r="H2881" t="str">
            <v>1116600_2</v>
          </cell>
          <cell r="L2881" t="str">
            <v>ÖSE</v>
          </cell>
          <cell r="V2881" t="str">
            <v>hea</v>
          </cell>
          <cell r="W2881">
            <v>2024</v>
          </cell>
        </row>
        <row r="2882">
          <cell r="H2882" t="str">
            <v>1150300_1</v>
          </cell>
          <cell r="L2882" t="str">
            <v>FÜBE</v>
          </cell>
          <cell r="V2882" t="str">
            <v>kesine</v>
          </cell>
          <cell r="W2882">
            <v>2022</v>
          </cell>
        </row>
        <row r="2883">
          <cell r="H2883" t="str">
            <v>1032500_1</v>
          </cell>
          <cell r="L2883" t="str">
            <v>SUSE</v>
          </cell>
          <cell r="V2883" t="str">
            <v>hea</v>
          </cell>
          <cell r="W2883">
            <v>2016</v>
          </cell>
        </row>
        <row r="2884">
          <cell r="H2884" t="str">
            <v>1134700_2</v>
          </cell>
          <cell r="L2884" t="str">
            <v>FÜBE</v>
          </cell>
          <cell r="V2884" t="str">
            <v>väga hea</v>
          </cell>
          <cell r="W2884">
            <v>2025</v>
          </cell>
        </row>
        <row r="2885">
          <cell r="H2885" t="str">
            <v>1136000_2</v>
          </cell>
          <cell r="L2885" t="str">
            <v>SUSE</v>
          </cell>
          <cell r="V2885" t="str">
            <v>väga hea</v>
          </cell>
          <cell r="W2885">
            <v>2023</v>
          </cell>
        </row>
        <row r="2886">
          <cell r="H2886" t="str">
            <v>1099200_2</v>
          </cell>
          <cell r="L2886" t="str">
            <v>ÖSE</v>
          </cell>
          <cell r="V2886" t="str">
            <v>hea</v>
          </cell>
          <cell r="W2886">
            <v>2024</v>
          </cell>
        </row>
        <row r="2887">
          <cell r="H2887" t="str">
            <v>2051300_1</v>
          </cell>
          <cell r="L2887" t="str">
            <v>MAFÜ</v>
          </cell>
          <cell r="V2887" t="str">
            <v>kesine</v>
          </cell>
          <cell r="W2887">
            <v>2024</v>
          </cell>
        </row>
        <row r="2888">
          <cell r="H2888" t="str">
            <v>1145500_1</v>
          </cell>
          <cell r="L2888" t="str">
            <v>MAFÜ</v>
          </cell>
          <cell r="V2888" t="str">
            <v>hea</v>
          </cell>
          <cell r="W2888">
            <v>2017</v>
          </cell>
        </row>
        <row r="2889">
          <cell r="H2889" t="str">
            <v>1134700_2</v>
          </cell>
          <cell r="L2889" t="str">
            <v>FÜKE</v>
          </cell>
          <cell r="V2889" t="str">
            <v>väga hea</v>
          </cell>
          <cell r="W2889">
            <v>2025</v>
          </cell>
        </row>
        <row r="2890">
          <cell r="H2890" t="str">
            <v>2088620_1</v>
          </cell>
          <cell r="L2890" t="str">
            <v>HÜMO</v>
          </cell>
          <cell r="V2890" t="str">
            <v>hea</v>
          </cell>
          <cell r="W2890">
            <v>2018</v>
          </cell>
        </row>
        <row r="2891">
          <cell r="H2891" t="str">
            <v>1136000_1</v>
          </cell>
          <cell r="L2891" t="str">
            <v>FÜBE</v>
          </cell>
          <cell r="V2891" t="str">
            <v>väga hea</v>
          </cell>
          <cell r="W2891">
            <v>2023</v>
          </cell>
        </row>
        <row r="2892">
          <cell r="H2892" t="str">
            <v>1100800_1</v>
          </cell>
          <cell r="L2892" t="str">
            <v>KALA</v>
          </cell>
          <cell r="V2892" t="str">
            <v>kesine</v>
          </cell>
          <cell r="W2892">
            <v>2024</v>
          </cell>
        </row>
        <row r="2893">
          <cell r="H2893" t="str">
            <v>1056900_2</v>
          </cell>
          <cell r="L2893" t="str">
            <v>FÜBE</v>
          </cell>
          <cell r="V2893" t="str">
            <v>väga hea</v>
          </cell>
          <cell r="W2893">
            <v>2025</v>
          </cell>
        </row>
        <row r="2894">
          <cell r="H2894" t="str">
            <v>2054000_1</v>
          </cell>
          <cell r="L2894" t="str">
            <v>MAFÜ</v>
          </cell>
          <cell r="V2894" t="str">
            <v>hea</v>
          </cell>
          <cell r="W2894">
            <v>2023</v>
          </cell>
        </row>
        <row r="2895">
          <cell r="H2895" t="str">
            <v>2026100_1</v>
          </cell>
          <cell r="L2895" t="str">
            <v>ÖSE</v>
          </cell>
          <cell r="V2895" t="str">
            <v>kesine</v>
          </cell>
          <cell r="W2895">
            <v>2025</v>
          </cell>
        </row>
        <row r="2896">
          <cell r="H2896" t="str">
            <v>2136000_1</v>
          </cell>
          <cell r="L2896" t="str">
            <v>FÜPLA</v>
          </cell>
          <cell r="V2896" t="str">
            <v>hea</v>
          </cell>
          <cell r="W2896">
            <v>2025</v>
          </cell>
        </row>
        <row r="2897">
          <cell r="H2897" t="str">
            <v>1030000_3</v>
          </cell>
          <cell r="L2897" t="str">
            <v>MAFÜ</v>
          </cell>
          <cell r="V2897" t="str">
            <v>hea</v>
          </cell>
          <cell r="W2897">
            <v>2025</v>
          </cell>
        </row>
        <row r="2898">
          <cell r="H2898" t="str">
            <v>1134700_2</v>
          </cell>
          <cell r="L2898" t="str">
            <v>FÜBE</v>
          </cell>
          <cell r="V2898" t="str">
            <v>väga hea</v>
          </cell>
          <cell r="W2898">
            <v>2025</v>
          </cell>
        </row>
        <row r="2899">
          <cell r="H2899" t="str">
            <v>2028600_1</v>
          </cell>
          <cell r="L2899" t="str">
            <v>FÜPLA</v>
          </cell>
          <cell r="V2899" t="str">
            <v>väga hea</v>
          </cell>
          <cell r="W2899">
            <v>2021</v>
          </cell>
        </row>
        <row r="2900">
          <cell r="H2900" t="str">
            <v>2093200_1</v>
          </cell>
          <cell r="L2900" t="str">
            <v>ÖSE</v>
          </cell>
          <cell r="V2900" t="str">
            <v>kesine</v>
          </cell>
          <cell r="W2900">
            <v>2023</v>
          </cell>
        </row>
        <row r="2901">
          <cell r="H2901" t="str">
            <v>2070800_1</v>
          </cell>
          <cell r="L2901" t="str">
            <v>MAFÜ</v>
          </cell>
          <cell r="V2901" t="str">
            <v>hea</v>
          </cell>
          <cell r="W2901">
            <v>2024</v>
          </cell>
        </row>
        <row r="2902">
          <cell r="H2902" t="str">
            <v>1080600_2</v>
          </cell>
          <cell r="L2902" t="str">
            <v>MAFÜ</v>
          </cell>
          <cell r="V2902" t="str">
            <v>väga hea</v>
          </cell>
          <cell r="W2902">
            <v>2025</v>
          </cell>
        </row>
        <row r="2903">
          <cell r="H2903" t="str">
            <v>1008200_2</v>
          </cell>
          <cell r="L2903" t="str">
            <v>FÜBE</v>
          </cell>
          <cell r="V2903" t="str">
            <v>hea</v>
          </cell>
          <cell r="W2903">
            <v>2023</v>
          </cell>
        </row>
        <row r="2904">
          <cell r="H2904" t="str">
            <v>1125700_2</v>
          </cell>
          <cell r="L2904" t="str">
            <v>FÜKE</v>
          </cell>
          <cell r="V2904" t="str">
            <v>kesine</v>
          </cell>
          <cell r="W2904">
            <v>2023</v>
          </cell>
        </row>
        <row r="2905">
          <cell r="H2905" t="str">
            <v>2136000_1</v>
          </cell>
          <cell r="L2905" t="str">
            <v>SUSE</v>
          </cell>
          <cell r="V2905" t="str">
            <v>kesine</v>
          </cell>
          <cell r="W2905">
            <v>2025</v>
          </cell>
        </row>
        <row r="2906">
          <cell r="H2906" t="str">
            <v>1045700_1</v>
          </cell>
          <cell r="L2906" t="str">
            <v>KALA</v>
          </cell>
          <cell r="V2906" t="str">
            <v>kesine</v>
          </cell>
          <cell r="W2906">
            <v>2023</v>
          </cell>
        </row>
        <row r="2907">
          <cell r="H2907" t="str">
            <v>2099300_1</v>
          </cell>
          <cell r="L2907" t="str">
            <v>FÜKE</v>
          </cell>
          <cell r="V2907" t="str">
            <v>hea</v>
          </cell>
          <cell r="W2907">
            <v>2023</v>
          </cell>
        </row>
        <row r="2908">
          <cell r="H2908" t="str">
            <v>1155700_1</v>
          </cell>
          <cell r="L2908" t="str">
            <v>FÜKE</v>
          </cell>
          <cell r="V2908" t="str">
            <v>väga hea</v>
          </cell>
          <cell r="W2908">
            <v>2023</v>
          </cell>
        </row>
        <row r="2909">
          <cell r="H2909" t="str">
            <v>1105000_1</v>
          </cell>
          <cell r="L2909" t="str">
            <v>FÜBE</v>
          </cell>
          <cell r="V2909" t="str">
            <v>hea</v>
          </cell>
          <cell r="W2909">
            <v>2025</v>
          </cell>
        </row>
        <row r="2910">
          <cell r="H2910" t="str">
            <v>1061800_1</v>
          </cell>
          <cell r="L2910" t="str">
            <v>MAFÜ</v>
          </cell>
          <cell r="V2910" t="str">
            <v>väga hea</v>
          </cell>
          <cell r="W2910">
            <v>2021</v>
          </cell>
        </row>
        <row r="2911">
          <cell r="H2911" t="str">
            <v>1048800_2</v>
          </cell>
          <cell r="L2911" t="str">
            <v>MAFÜ</v>
          </cell>
          <cell r="V2911" t="str">
            <v>kesine</v>
          </cell>
          <cell r="W2911">
            <v>2016</v>
          </cell>
        </row>
        <row r="2912">
          <cell r="H2912" t="str">
            <v>1123500_2</v>
          </cell>
          <cell r="L2912" t="str">
            <v>MAFÜ</v>
          </cell>
          <cell r="V2912" t="str">
            <v>hea</v>
          </cell>
          <cell r="W2912">
            <v>2024</v>
          </cell>
        </row>
        <row r="2913">
          <cell r="H2913" t="str">
            <v>2155900_1</v>
          </cell>
          <cell r="L2913" t="str">
            <v>MAFÜ</v>
          </cell>
          <cell r="V2913" t="str">
            <v>hea</v>
          </cell>
          <cell r="W2913">
            <v>2023</v>
          </cell>
        </row>
        <row r="2914">
          <cell r="H2914" t="str">
            <v>1144000_1</v>
          </cell>
          <cell r="L2914" t="str">
            <v>ÖSE</v>
          </cell>
          <cell r="V2914" t="str">
            <v>halb</v>
          </cell>
          <cell r="W2914">
            <v>2017</v>
          </cell>
        </row>
        <row r="2915">
          <cell r="H2915" t="str">
            <v>2075600_2</v>
          </cell>
          <cell r="L2915" t="str">
            <v>SUSE</v>
          </cell>
          <cell r="V2915" t="str">
            <v>väga halb</v>
          </cell>
          <cell r="W2915">
            <v>2025</v>
          </cell>
        </row>
        <row r="2916">
          <cell r="H2916" t="str">
            <v>1158700_1</v>
          </cell>
          <cell r="L2916" t="str">
            <v>SUSE</v>
          </cell>
          <cell r="V2916" t="str">
            <v>väga hea</v>
          </cell>
          <cell r="W2916">
            <v>2023</v>
          </cell>
        </row>
        <row r="2917">
          <cell r="H2917" t="str">
            <v>1145400_2</v>
          </cell>
          <cell r="L2917" t="str">
            <v>MAFÜ</v>
          </cell>
          <cell r="V2917" t="str">
            <v>väga hea</v>
          </cell>
          <cell r="W2917">
            <v>2025</v>
          </cell>
        </row>
        <row r="2918">
          <cell r="H2918" t="str">
            <v>1023700_3</v>
          </cell>
          <cell r="L2918" t="str">
            <v>MAFÜ</v>
          </cell>
          <cell r="V2918" t="str">
            <v>hea</v>
          </cell>
          <cell r="W2918">
            <v>2023</v>
          </cell>
        </row>
        <row r="2919">
          <cell r="H2919" t="str">
            <v>1040900_2</v>
          </cell>
          <cell r="L2919" t="str">
            <v>SPETS</v>
          </cell>
          <cell r="V2919" t="str">
            <v>hea</v>
          </cell>
          <cell r="W2919">
            <v>2025</v>
          </cell>
        </row>
        <row r="2920">
          <cell r="H2920" t="str">
            <v>1105000_1</v>
          </cell>
          <cell r="L2920" t="str">
            <v>SUSE</v>
          </cell>
          <cell r="V2920" t="str">
            <v>hea</v>
          </cell>
          <cell r="W2920">
            <v>2025</v>
          </cell>
        </row>
        <row r="2921">
          <cell r="H2921" t="str">
            <v>1089200_1</v>
          </cell>
          <cell r="L2921" t="str">
            <v>MAFÜ</v>
          </cell>
          <cell r="V2921" t="str">
            <v>hea</v>
          </cell>
          <cell r="W2921">
            <v>2022</v>
          </cell>
        </row>
        <row r="2922">
          <cell r="H2922" t="str">
            <v>1087000_1</v>
          </cell>
          <cell r="L2922" t="str">
            <v>KALA</v>
          </cell>
          <cell r="V2922" t="str">
            <v>hea</v>
          </cell>
          <cell r="W2922">
            <v>2025</v>
          </cell>
        </row>
        <row r="2923">
          <cell r="H2923" t="str">
            <v>1164300_1</v>
          </cell>
          <cell r="L2923" t="str">
            <v>SUSE</v>
          </cell>
          <cell r="V2923" t="str">
            <v>kesine</v>
          </cell>
          <cell r="W2923">
            <v>2024</v>
          </cell>
        </row>
        <row r="2924">
          <cell r="H2924" t="str">
            <v>1117900_2</v>
          </cell>
          <cell r="L2924" t="str">
            <v>FÜBE</v>
          </cell>
          <cell r="V2924" t="str">
            <v>kesine</v>
          </cell>
          <cell r="W2924">
            <v>2024</v>
          </cell>
        </row>
        <row r="2925">
          <cell r="H2925" t="str">
            <v>2014100_1</v>
          </cell>
          <cell r="L2925" t="str">
            <v>FÜBE</v>
          </cell>
          <cell r="V2925" t="str">
            <v>väga hea</v>
          </cell>
          <cell r="W2925">
            <v>2025</v>
          </cell>
        </row>
        <row r="2926">
          <cell r="H2926" t="str">
            <v>1145400_2</v>
          </cell>
          <cell r="L2926" t="str">
            <v>MAFÜ</v>
          </cell>
          <cell r="V2926" t="str">
            <v>väga hea</v>
          </cell>
          <cell r="W2926">
            <v>2025</v>
          </cell>
        </row>
        <row r="2927">
          <cell r="H2927" t="str">
            <v>1025100_1</v>
          </cell>
          <cell r="L2927" t="str">
            <v>FÜKE</v>
          </cell>
          <cell r="V2927" t="str">
            <v>hea</v>
          </cell>
          <cell r="W2927">
            <v>2021</v>
          </cell>
        </row>
        <row r="2928">
          <cell r="H2928" t="str">
            <v>1085300_1</v>
          </cell>
          <cell r="L2928" t="str">
            <v>MAFÜ</v>
          </cell>
          <cell r="V2928" t="str">
            <v>väga hea</v>
          </cell>
          <cell r="W2928">
            <v>2020</v>
          </cell>
        </row>
        <row r="2929">
          <cell r="H2929" t="str">
            <v>2075600_1</v>
          </cell>
          <cell r="L2929" t="str">
            <v>FÜBE</v>
          </cell>
          <cell r="V2929" t="str">
            <v>hea</v>
          </cell>
          <cell r="W2929">
            <v>2025</v>
          </cell>
        </row>
        <row r="2930">
          <cell r="H2930" t="str">
            <v>1023700_2</v>
          </cell>
          <cell r="L2930" t="str">
            <v>MAFÜ</v>
          </cell>
          <cell r="V2930" t="str">
            <v>hea</v>
          </cell>
          <cell r="W2930">
            <v>2025</v>
          </cell>
        </row>
        <row r="2931">
          <cell r="H2931" t="str">
            <v>1139100_3</v>
          </cell>
          <cell r="L2931" t="str">
            <v>FÜKE</v>
          </cell>
          <cell r="V2931" t="str">
            <v>väga hea</v>
          </cell>
          <cell r="W2931">
            <v>2023</v>
          </cell>
        </row>
        <row r="2932">
          <cell r="H2932" t="str">
            <v>2085500_1</v>
          </cell>
          <cell r="L2932" t="str">
            <v>MAFÜ</v>
          </cell>
          <cell r="V2932" t="str">
            <v>kesine</v>
          </cell>
          <cell r="W2932">
            <v>2020</v>
          </cell>
        </row>
        <row r="2933">
          <cell r="H2933" t="str">
            <v>2025700_1</v>
          </cell>
          <cell r="L2933" t="str">
            <v>SUSE</v>
          </cell>
          <cell r="V2933" t="str">
            <v>hea</v>
          </cell>
          <cell r="W2933">
            <v>2025</v>
          </cell>
        </row>
        <row r="2934">
          <cell r="H2934" t="str">
            <v>1166500_1</v>
          </cell>
          <cell r="L2934" t="str">
            <v>FÜBE</v>
          </cell>
          <cell r="V2934" t="str">
            <v>väga hea</v>
          </cell>
          <cell r="W2934">
            <v>2022</v>
          </cell>
        </row>
        <row r="2935">
          <cell r="H2935" t="str">
            <v>2088600_1</v>
          </cell>
          <cell r="L2935" t="str">
            <v>SUSE</v>
          </cell>
          <cell r="V2935" t="str">
            <v>väga hea</v>
          </cell>
          <cell r="W2935">
            <v>2025</v>
          </cell>
        </row>
        <row r="2936">
          <cell r="H2936" t="str">
            <v>2057600_1</v>
          </cell>
          <cell r="L2936" t="str">
            <v>FÜBE</v>
          </cell>
          <cell r="V2936" t="str">
            <v>väga hea</v>
          </cell>
          <cell r="W2936">
            <v>2021</v>
          </cell>
        </row>
        <row r="2937">
          <cell r="H2937" t="str">
            <v>2113600_1</v>
          </cell>
          <cell r="L2937" t="str">
            <v>HÜMO</v>
          </cell>
          <cell r="V2937" t="str">
            <v>hea</v>
          </cell>
          <cell r="W2937">
            <v>2023</v>
          </cell>
        </row>
        <row r="2938">
          <cell r="H2938" t="str">
            <v>2113600_1</v>
          </cell>
          <cell r="L2938" t="str">
            <v>FÜKE</v>
          </cell>
          <cell r="V2938" t="str">
            <v>halb</v>
          </cell>
          <cell r="W2938">
            <v>2023</v>
          </cell>
        </row>
        <row r="2939">
          <cell r="H2939" t="str">
            <v>1013700_3</v>
          </cell>
          <cell r="L2939" t="str">
            <v>FÜBE</v>
          </cell>
          <cell r="V2939" t="str">
            <v>hea</v>
          </cell>
          <cell r="W2939">
            <v>2025</v>
          </cell>
        </row>
        <row r="2940">
          <cell r="H2940" t="str">
            <v>1123800_2</v>
          </cell>
          <cell r="L2940" t="str">
            <v>FÜKE</v>
          </cell>
          <cell r="V2940" t="str">
            <v>hea</v>
          </cell>
          <cell r="W2940">
            <v>2025</v>
          </cell>
        </row>
        <row r="2941">
          <cell r="H2941" t="str">
            <v>1062200_1</v>
          </cell>
          <cell r="L2941" t="str">
            <v>MAFÜ</v>
          </cell>
          <cell r="V2941" t="str">
            <v>kesine</v>
          </cell>
          <cell r="W2941">
            <v>2025</v>
          </cell>
        </row>
        <row r="2942">
          <cell r="H2942" t="str">
            <v>1130700_2</v>
          </cell>
          <cell r="L2942" t="str">
            <v>ÖSE</v>
          </cell>
          <cell r="V2942" t="str">
            <v>hea</v>
          </cell>
          <cell r="W2942">
            <v>2017</v>
          </cell>
        </row>
        <row r="2943">
          <cell r="H2943" t="str">
            <v>puudub</v>
          </cell>
          <cell r="L2943" t="str">
            <v>MAFÜ</v>
          </cell>
          <cell r="V2943" t="str">
            <v>kesine</v>
          </cell>
          <cell r="W2943">
            <v>2025</v>
          </cell>
        </row>
        <row r="2944">
          <cell r="H2944" t="str">
            <v>1018300_2</v>
          </cell>
          <cell r="L2944" t="str">
            <v>KESE</v>
          </cell>
          <cell r="V2944" t="str">
            <v>halb</v>
          </cell>
          <cell r="W2944">
            <v>2024</v>
          </cell>
        </row>
        <row r="2945">
          <cell r="H2945" t="str">
            <v>1083500_1</v>
          </cell>
          <cell r="L2945" t="str">
            <v>FÜBE</v>
          </cell>
          <cell r="V2945" t="str">
            <v>väga hea</v>
          </cell>
          <cell r="W2945">
            <v>2020</v>
          </cell>
        </row>
        <row r="2946">
          <cell r="H2946" t="str">
            <v>2136000_1</v>
          </cell>
          <cell r="L2946" t="str">
            <v>SUSE</v>
          </cell>
          <cell r="V2946" t="str">
            <v>kesine</v>
          </cell>
          <cell r="W2946">
            <v>2025</v>
          </cell>
        </row>
        <row r="2947">
          <cell r="H2947" t="str">
            <v>1107000_1</v>
          </cell>
          <cell r="L2947" t="str">
            <v>SUSE</v>
          </cell>
          <cell r="V2947" t="str">
            <v>hea</v>
          </cell>
          <cell r="W2947">
            <v>2024</v>
          </cell>
        </row>
        <row r="2948">
          <cell r="H2948" t="str">
            <v>2088600_1</v>
          </cell>
          <cell r="L2948" t="str">
            <v>MAFÜ</v>
          </cell>
          <cell r="V2948" t="str">
            <v>hea</v>
          </cell>
          <cell r="W2948">
            <v>2024</v>
          </cell>
        </row>
        <row r="2949">
          <cell r="H2949" t="str">
            <v>2073400_1</v>
          </cell>
          <cell r="L2949" t="str">
            <v>FÜKE</v>
          </cell>
          <cell r="V2949" t="str">
            <v>hea</v>
          </cell>
          <cell r="W2949">
            <v>2023</v>
          </cell>
        </row>
        <row r="2950">
          <cell r="H2950" t="str">
            <v>2075600_1</v>
          </cell>
          <cell r="L2950" t="str">
            <v>MAFÜ</v>
          </cell>
          <cell r="V2950" t="str">
            <v>kesine</v>
          </cell>
          <cell r="W2950">
            <v>2025</v>
          </cell>
        </row>
        <row r="2951">
          <cell r="H2951" t="str">
            <v>1052600_2</v>
          </cell>
          <cell r="L2951" t="str">
            <v>FÜBE</v>
          </cell>
          <cell r="V2951" t="str">
            <v>hea</v>
          </cell>
          <cell r="W2951">
            <v>2024</v>
          </cell>
        </row>
        <row r="2952">
          <cell r="H2952" t="str">
            <v>2083800_1</v>
          </cell>
          <cell r="L2952" t="str">
            <v>FÜKE</v>
          </cell>
          <cell r="V2952" t="str">
            <v>hea</v>
          </cell>
          <cell r="W2952">
            <v>2025</v>
          </cell>
        </row>
        <row r="2953">
          <cell r="H2953" t="str">
            <v>1173100_1</v>
          </cell>
          <cell r="L2953" t="str">
            <v>SUSE</v>
          </cell>
          <cell r="V2953" t="str">
            <v>hea</v>
          </cell>
          <cell r="W2953">
            <v>2018</v>
          </cell>
        </row>
        <row r="2954">
          <cell r="H2954" t="str">
            <v>2075600_1</v>
          </cell>
          <cell r="L2954" t="str">
            <v>FÜPLA</v>
          </cell>
          <cell r="V2954" t="str">
            <v>halb</v>
          </cell>
          <cell r="W2954">
            <v>2025</v>
          </cell>
        </row>
        <row r="2955">
          <cell r="H2955" t="str">
            <v>2078730_1</v>
          </cell>
          <cell r="L2955" t="str">
            <v>SUSE</v>
          </cell>
          <cell r="V2955" t="str">
            <v>kesine</v>
          </cell>
          <cell r="W2955">
            <v>2024</v>
          </cell>
        </row>
        <row r="2956">
          <cell r="H2956" t="str">
            <v>2075600_1</v>
          </cell>
          <cell r="L2956" t="str">
            <v>SUSE</v>
          </cell>
          <cell r="V2956" t="str">
            <v>väga halb</v>
          </cell>
          <cell r="W2956">
            <v>2025</v>
          </cell>
        </row>
        <row r="2957">
          <cell r="H2957" t="str">
            <v>2075600_1</v>
          </cell>
          <cell r="L2957" t="str">
            <v>MAFÜ</v>
          </cell>
          <cell r="V2957" t="str">
            <v>kesine</v>
          </cell>
          <cell r="W2957">
            <v>2025</v>
          </cell>
        </row>
        <row r="2958">
          <cell r="H2958" t="str">
            <v>1131600_3</v>
          </cell>
          <cell r="L2958" t="str">
            <v>MAFÜ</v>
          </cell>
          <cell r="V2958" t="str">
            <v>väga hea</v>
          </cell>
          <cell r="W2958">
            <v>2023</v>
          </cell>
        </row>
        <row r="2959">
          <cell r="H2959" t="str">
            <v>puudub</v>
          </cell>
          <cell r="L2959" t="str">
            <v>MAFÜ</v>
          </cell>
          <cell r="V2959" t="str">
            <v>kesine</v>
          </cell>
          <cell r="W2959">
            <v>2025</v>
          </cell>
        </row>
        <row r="2960">
          <cell r="H2960" t="str">
            <v>1112700_1</v>
          </cell>
          <cell r="L2960" t="str">
            <v>MAFÜ</v>
          </cell>
          <cell r="V2960" t="str">
            <v>hea</v>
          </cell>
          <cell r="W2960">
            <v>2025</v>
          </cell>
        </row>
        <row r="2961">
          <cell r="H2961" t="str">
            <v>1094500_2</v>
          </cell>
          <cell r="L2961" t="str">
            <v>KALA</v>
          </cell>
          <cell r="V2961" t="str">
            <v>väga hea</v>
          </cell>
          <cell r="W2961">
            <v>2025</v>
          </cell>
        </row>
        <row r="2962">
          <cell r="H2962" t="str">
            <v>2026100_1</v>
          </cell>
          <cell r="L2962" t="str">
            <v>FÜBE</v>
          </cell>
          <cell r="V2962" t="str">
            <v>väga hea</v>
          </cell>
          <cell r="W2962">
            <v>2025</v>
          </cell>
        </row>
        <row r="2963">
          <cell r="H2963" t="str">
            <v>2075600_2</v>
          </cell>
          <cell r="L2963" t="str">
            <v>SUSE</v>
          </cell>
          <cell r="V2963" t="str">
            <v>väga halb</v>
          </cell>
          <cell r="W2963">
            <v>2025</v>
          </cell>
        </row>
        <row r="2964">
          <cell r="H2964" t="str">
            <v>1012100_2</v>
          </cell>
          <cell r="L2964" t="str">
            <v>FÜKE</v>
          </cell>
          <cell r="V2964" t="str">
            <v>väga hea</v>
          </cell>
          <cell r="W2964">
            <v>2023</v>
          </cell>
        </row>
        <row r="2965">
          <cell r="H2965" t="str">
            <v>1107000_3</v>
          </cell>
          <cell r="L2965" t="str">
            <v>FÜKE</v>
          </cell>
          <cell r="V2965" t="str">
            <v>väga hea</v>
          </cell>
          <cell r="W2965">
            <v>2025</v>
          </cell>
        </row>
        <row r="2966">
          <cell r="H2966" t="str">
            <v>2001100_1</v>
          </cell>
          <cell r="L2966" t="str">
            <v>FÜKE</v>
          </cell>
          <cell r="V2966" t="str">
            <v>kesine</v>
          </cell>
          <cell r="W2966">
            <v>2025</v>
          </cell>
        </row>
        <row r="2967">
          <cell r="H2967" t="str">
            <v>1096100_2</v>
          </cell>
          <cell r="L2967" t="str">
            <v>FÜKE</v>
          </cell>
          <cell r="V2967" t="str">
            <v>hea</v>
          </cell>
          <cell r="W2967">
            <v>2025</v>
          </cell>
        </row>
        <row r="2968">
          <cell r="H2968" t="str">
            <v>2100600_1</v>
          </cell>
          <cell r="L2968" t="str">
            <v>SUSE</v>
          </cell>
          <cell r="V2968" t="str">
            <v>väga hea</v>
          </cell>
          <cell r="W2968">
            <v>2023</v>
          </cell>
        </row>
        <row r="2969">
          <cell r="H2969" t="str">
            <v>1127400_3</v>
          </cell>
          <cell r="L2969" t="str">
            <v>KALA</v>
          </cell>
          <cell r="V2969" t="str">
            <v>hea</v>
          </cell>
          <cell r="W2969">
            <v>2023</v>
          </cell>
        </row>
        <row r="2970">
          <cell r="H2970" t="str">
            <v>1062200_1</v>
          </cell>
          <cell r="L2970" t="str">
            <v>KALA</v>
          </cell>
          <cell r="V2970" t="str">
            <v>hea</v>
          </cell>
          <cell r="W2970">
            <v>2025</v>
          </cell>
        </row>
        <row r="2971">
          <cell r="H2971" t="str">
            <v>1107000_1</v>
          </cell>
          <cell r="L2971" t="str">
            <v>MAFÜ</v>
          </cell>
          <cell r="V2971" t="str">
            <v>hea</v>
          </cell>
          <cell r="W2971">
            <v>2024</v>
          </cell>
        </row>
        <row r="2972">
          <cell r="H2972" t="str">
            <v>1053700_2</v>
          </cell>
          <cell r="L2972" t="str">
            <v>KALA</v>
          </cell>
          <cell r="V2972" t="str">
            <v>kesine</v>
          </cell>
          <cell r="W2972">
            <v>2023</v>
          </cell>
        </row>
        <row r="2973">
          <cell r="H2973" t="str">
            <v>1087000_1</v>
          </cell>
          <cell r="L2973" t="str">
            <v>FÜBE</v>
          </cell>
          <cell r="V2973" t="str">
            <v>väga hea</v>
          </cell>
          <cell r="W2973">
            <v>2025</v>
          </cell>
        </row>
        <row r="2974">
          <cell r="H2974" t="str">
            <v>1155700_2</v>
          </cell>
          <cell r="L2974" t="str">
            <v>SUSE</v>
          </cell>
          <cell r="V2974" t="str">
            <v>väga hea</v>
          </cell>
          <cell r="W2974">
            <v>2023</v>
          </cell>
        </row>
        <row r="2975">
          <cell r="H2975" t="str">
            <v>1112700_2</v>
          </cell>
          <cell r="L2975" t="str">
            <v>FÜBE</v>
          </cell>
          <cell r="V2975" t="str">
            <v>väga hea</v>
          </cell>
          <cell r="W2975">
            <v>2023</v>
          </cell>
        </row>
        <row r="2976">
          <cell r="H2976" t="str">
            <v>2075600_2</v>
          </cell>
          <cell r="L2976" t="str">
            <v>MAFÜ</v>
          </cell>
          <cell r="V2976" t="str">
            <v>kesine</v>
          </cell>
          <cell r="W2976">
            <v>2025</v>
          </cell>
        </row>
        <row r="2977">
          <cell r="H2977" t="str">
            <v>1079200_2</v>
          </cell>
          <cell r="L2977" t="str">
            <v>KALA</v>
          </cell>
          <cell r="V2977" t="str">
            <v>kesine</v>
          </cell>
          <cell r="W2977">
            <v>2025</v>
          </cell>
        </row>
        <row r="2978">
          <cell r="H2978" t="str">
            <v>1123500_3</v>
          </cell>
          <cell r="L2978" t="str">
            <v>FÜBE</v>
          </cell>
          <cell r="V2978" t="str">
            <v>väga hea</v>
          </cell>
          <cell r="W2978">
            <v>2023</v>
          </cell>
        </row>
        <row r="2979">
          <cell r="H2979" t="str">
            <v>1152100_1</v>
          </cell>
          <cell r="L2979" t="str">
            <v>FÜBE</v>
          </cell>
          <cell r="V2979" t="str">
            <v>väga hea</v>
          </cell>
          <cell r="W2979">
            <v>2017</v>
          </cell>
        </row>
        <row r="2980">
          <cell r="H2980" t="str">
            <v>1070700_1</v>
          </cell>
          <cell r="L2980" t="str">
            <v>MAFÜ</v>
          </cell>
          <cell r="V2980" t="str">
            <v>hea</v>
          </cell>
          <cell r="W2980">
            <v>2023</v>
          </cell>
        </row>
        <row r="2981">
          <cell r="H2981" t="str">
            <v>1122000_2</v>
          </cell>
          <cell r="L2981" t="str">
            <v>FÜBE</v>
          </cell>
          <cell r="V2981" t="str">
            <v>hea</v>
          </cell>
          <cell r="W2981">
            <v>2023</v>
          </cell>
        </row>
        <row r="2982">
          <cell r="H2982" t="str">
            <v>2088600_1</v>
          </cell>
          <cell r="L2982" t="str">
            <v>FÜBE</v>
          </cell>
          <cell r="V2982" t="str">
            <v>väga hea</v>
          </cell>
          <cell r="W2982">
            <v>2025</v>
          </cell>
        </row>
        <row r="2983">
          <cell r="H2983" t="str">
            <v>1104700_1</v>
          </cell>
          <cell r="L2983" t="str">
            <v>FÜKE</v>
          </cell>
          <cell r="V2983" t="str">
            <v>väga hea</v>
          </cell>
          <cell r="W2983">
            <v>2025</v>
          </cell>
        </row>
        <row r="2984">
          <cell r="H2984" t="str">
            <v>2078730_1</v>
          </cell>
          <cell r="L2984" t="str">
            <v>FÜBE</v>
          </cell>
          <cell r="V2984" t="str">
            <v>hea</v>
          </cell>
          <cell r="W2984">
            <v>2024</v>
          </cell>
        </row>
        <row r="2985">
          <cell r="H2985" t="str">
            <v>2006030_1</v>
          </cell>
          <cell r="L2985" t="str">
            <v>SUSE</v>
          </cell>
          <cell r="V2985" t="str">
            <v>halb</v>
          </cell>
          <cell r="W2985">
            <v>2021</v>
          </cell>
        </row>
        <row r="2986">
          <cell r="H2986" t="str">
            <v>1062300_1</v>
          </cell>
          <cell r="L2986" t="str">
            <v>FÜBE</v>
          </cell>
          <cell r="V2986" t="str">
            <v>väga hea</v>
          </cell>
          <cell r="W2986">
            <v>2021</v>
          </cell>
        </row>
        <row r="2987">
          <cell r="H2987" t="str">
            <v>1112700_1</v>
          </cell>
          <cell r="L2987" t="str">
            <v>FÜBE</v>
          </cell>
          <cell r="V2987" t="str">
            <v>väga hea</v>
          </cell>
          <cell r="W2987">
            <v>2025</v>
          </cell>
        </row>
        <row r="2988">
          <cell r="H2988" t="str">
            <v>2048700_1</v>
          </cell>
          <cell r="L2988" t="str">
            <v>FÜPLA</v>
          </cell>
          <cell r="V2988" t="str">
            <v>hea</v>
          </cell>
          <cell r="W2988">
            <v>2024</v>
          </cell>
        </row>
        <row r="2989">
          <cell r="H2989" t="str">
            <v>1030000_3</v>
          </cell>
          <cell r="L2989" t="str">
            <v>FÜKE</v>
          </cell>
          <cell r="V2989" t="str">
            <v>hea</v>
          </cell>
          <cell r="W2989">
            <v>2025</v>
          </cell>
        </row>
        <row r="2990">
          <cell r="H2990" t="str">
            <v>1068200_2</v>
          </cell>
          <cell r="L2990" t="str">
            <v>MAFÜ</v>
          </cell>
          <cell r="V2990" t="str">
            <v>hea</v>
          </cell>
          <cell r="W2990">
            <v>2024</v>
          </cell>
        </row>
        <row r="2991">
          <cell r="H2991" t="str">
            <v>2078730_1</v>
          </cell>
          <cell r="L2991" t="str">
            <v>MAFÜ</v>
          </cell>
          <cell r="V2991" t="str">
            <v>kesine</v>
          </cell>
          <cell r="W2991">
            <v>2024</v>
          </cell>
        </row>
        <row r="2992">
          <cell r="H2992" t="str">
            <v>2075600_1</v>
          </cell>
          <cell r="L2992" t="str">
            <v>SUSE</v>
          </cell>
          <cell r="V2992" t="str">
            <v>väga halb</v>
          </cell>
          <cell r="W2992">
            <v>2025</v>
          </cell>
        </row>
        <row r="2993">
          <cell r="H2993" t="str">
            <v>1134700_2</v>
          </cell>
          <cell r="L2993" t="str">
            <v>KALA</v>
          </cell>
          <cell r="V2993" t="str">
            <v>hea</v>
          </cell>
          <cell r="W2993">
            <v>2024</v>
          </cell>
        </row>
        <row r="2994">
          <cell r="H2994" t="str">
            <v>1053700_1</v>
          </cell>
          <cell r="L2994" t="str">
            <v>SUSE</v>
          </cell>
          <cell r="V2994" t="str">
            <v>kesine</v>
          </cell>
          <cell r="W2994">
            <v>2021</v>
          </cell>
        </row>
        <row r="2995">
          <cell r="H2995" t="str">
            <v>1082500_1</v>
          </cell>
          <cell r="L2995" t="str">
            <v>MAFÜ</v>
          </cell>
          <cell r="V2995" t="str">
            <v>väga hea</v>
          </cell>
          <cell r="W2995">
            <v>2020</v>
          </cell>
        </row>
        <row r="2996">
          <cell r="H2996" t="str">
            <v>1127400_3</v>
          </cell>
          <cell r="L2996" t="str">
            <v>FÜKE</v>
          </cell>
          <cell r="V2996" t="str">
            <v>väga hea</v>
          </cell>
          <cell r="W2996">
            <v>2023</v>
          </cell>
        </row>
        <row r="2997">
          <cell r="H2997" t="str">
            <v>1136700_1</v>
          </cell>
          <cell r="L2997" t="str">
            <v>FÜKE</v>
          </cell>
          <cell r="V2997" t="str">
            <v>hea</v>
          </cell>
          <cell r="W2997">
            <v>2017</v>
          </cell>
        </row>
        <row r="2998">
          <cell r="H2998" t="str">
            <v>2105300_1</v>
          </cell>
          <cell r="L2998" t="str">
            <v>SUSE</v>
          </cell>
          <cell r="V2998" t="str">
            <v>väga hea</v>
          </cell>
          <cell r="W2998">
            <v>2025</v>
          </cell>
        </row>
        <row r="2999">
          <cell r="H2999" t="str">
            <v>2070800_1</v>
          </cell>
          <cell r="L2999" t="str">
            <v>FÜBE</v>
          </cell>
          <cell r="V2999" t="str">
            <v>väga hea</v>
          </cell>
          <cell r="W2999">
            <v>2025</v>
          </cell>
        </row>
        <row r="3000">
          <cell r="H3000" t="str">
            <v>1145400_2</v>
          </cell>
          <cell r="L3000" t="str">
            <v>KALA</v>
          </cell>
          <cell r="V3000" t="str">
            <v>kesine</v>
          </cell>
          <cell r="W3000">
            <v>2024</v>
          </cell>
        </row>
        <row r="3001">
          <cell r="H3001" t="str">
            <v>1123500_3</v>
          </cell>
          <cell r="L3001" t="str">
            <v>SUSE</v>
          </cell>
          <cell r="V3001" t="str">
            <v>väga hea</v>
          </cell>
          <cell r="W3001">
            <v>2023</v>
          </cell>
        </row>
        <row r="3002">
          <cell r="H3002" t="str">
            <v>1099200_1</v>
          </cell>
          <cell r="L3002" t="str">
            <v>FÜBE</v>
          </cell>
          <cell r="V3002" t="str">
            <v>väga hea</v>
          </cell>
          <cell r="W3002">
            <v>2019</v>
          </cell>
        </row>
        <row r="3003">
          <cell r="H3003" t="str">
            <v>1125700_2</v>
          </cell>
          <cell r="L3003" t="str">
            <v>KALA</v>
          </cell>
          <cell r="V3003" t="str">
            <v>kesine</v>
          </cell>
          <cell r="W3003">
            <v>2023</v>
          </cell>
        </row>
        <row r="3004">
          <cell r="H3004" t="str">
            <v>1062200_4</v>
          </cell>
          <cell r="L3004" t="str">
            <v>MAFÜ</v>
          </cell>
          <cell r="V3004" t="str">
            <v>väga hea</v>
          </cell>
          <cell r="W3004">
            <v>2025</v>
          </cell>
        </row>
        <row r="3005">
          <cell r="H3005" t="str">
            <v>1056900_2</v>
          </cell>
          <cell r="L3005" t="str">
            <v>MAFÜ</v>
          </cell>
          <cell r="V3005" t="str">
            <v>hea</v>
          </cell>
          <cell r="W3005">
            <v>2025</v>
          </cell>
        </row>
        <row r="3006">
          <cell r="H3006" t="str">
            <v>2065000_1</v>
          </cell>
          <cell r="L3006" t="str">
            <v>FÜPLA</v>
          </cell>
          <cell r="V3006" t="str">
            <v>hea</v>
          </cell>
          <cell r="W3006">
            <v>2025</v>
          </cell>
        </row>
        <row r="3007">
          <cell r="H3007" t="str">
            <v>2075600_1</v>
          </cell>
          <cell r="L3007" t="str">
            <v>MAFÜ</v>
          </cell>
          <cell r="V3007" t="str">
            <v>kesine</v>
          </cell>
          <cell r="W3007">
            <v>2025</v>
          </cell>
        </row>
        <row r="3008">
          <cell r="H3008" t="str">
            <v>2083800_1</v>
          </cell>
          <cell r="L3008" t="str">
            <v>SUSE</v>
          </cell>
          <cell r="V3008" t="str">
            <v>kesine</v>
          </cell>
          <cell r="W3008">
            <v>2025</v>
          </cell>
        </row>
        <row r="3009">
          <cell r="H3009" t="str">
            <v>1123500_3</v>
          </cell>
          <cell r="L3009" t="str">
            <v>KALA</v>
          </cell>
          <cell r="V3009" t="str">
            <v>hea</v>
          </cell>
          <cell r="W3009">
            <v>2023</v>
          </cell>
        </row>
        <row r="3010">
          <cell r="H3010" t="str">
            <v>2082300_1</v>
          </cell>
          <cell r="L3010" t="str">
            <v>FÜKE</v>
          </cell>
          <cell r="V3010" t="str">
            <v>hea</v>
          </cell>
          <cell r="W3010">
            <v>2023</v>
          </cell>
        </row>
        <row r="3011">
          <cell r="H3011" t="str">
            <v>1148700_3</v>
          </cell>
          <cell r="L3011" t="str">
            <v>FÜBE</v>
          </cell>
          <cell r="V3011" t="str">
            <v>hea</v>
          </cell>
          <cell r="W3011">
            <v>2023</v>
          </cell>
        </row>
        <row r="3012">
          <cell r="H3012" t="str">
            <v>1021200_1</v>
          </cell>
          <cell r="L3012" t="str">
            <v>SUSE</v>
          </cell>
          <cell r="V3012" t="str">
            <v>kesine</v>
          </cell>
          <cell r="W3012">
            <v>2016</v>
          </cell>
        </row>
        <row r="3013">
          <cell r="H3013" t="str">
            <v>1083500_3</v>
          </cell>
          <cell r="L3013" t="str">
            <v>SPETS</v>
          </cell>
          <cell r="V3013" t="str">
            <v>hea</v>
          </cell>
          <cell r="W3013">
            <v>2025</v>
          </cell>
        </row>
        <row r="3014">
          <cell r="H3014" t="str">
            <v>1145400_2</v>
          </cell>
          <cell r="L3014" t="str">
            <v>SUSE</v>
          </cell>
          <cell r="V3014" t="str">
            <v>väga hea</v>
          </cell>
          <cell r="W3014">
            <v>2025</v>
          </cell>
        </row>
        <row r="3015">
          <cell r="H3015" t="str">
            <v>1003000_6</v>
          </cell>
          <cell r="L3015" t="str">
            <v>KALA</v>
          </cell>
          <cell r="V3015" t="str">
            <v>hea</v>
          </cell>
          <cell r="W3015">
            <v>2022</v>
          </cell>
        </row>
        <row r="3016">
          <cell r="H3016" t="str">
            <v>2065100_1</v>
          </cell>
          <cell r="L3016" t="str">
            <v>KALA</v>
          </cell>
          <cell r="V3016" t="str">
            <v>hea</v>
          </cell>
          <cell r="W3016">
            <v>2025</v>
          </cell>
        </row>
        <row r="3017">
          <cell r="H3017" t="str">
            <v>2003900_1</v>
          </cell>
          <cell r="L3017" t="str">
            <v>ÖSE</v>
          </cell>
          <cell r="V3017" t="str">
            <v>kesine</v>
          </cell>
          <cell r="W3017">
            <v>2025</v>
          </cell>
        </row>
        <row r="3018">
          <cell r="H3018" t="str">
            <v>1074600_4</v>
          </cell>
          <cell r="L3018" t="str">
            <v>KALA</v>
          </cell>
          <cell r="V3018" t="str">
            <v>hea</v>
          </cell>
          <cell r="W3018">
            <v>2024</v>
          </cell>
        </row>
        <row r="3019">
          <cell r="H3019" t="str">
            <v>1089200_3</v>
          </cell>
          <cell r="L3019" t="str">
            <v>SUSE</v>
          </cell>
          <cell r="V3019" t="str">
            <v>väga hea</v>
          </cell>
          <cell r="W3019">
            <v>2025</v>
          </cell>
        </row>
        <row r="3020">
          <cell r="H3020" t="str">
            <v>1068200_2</v>
          </cell>
          <cell r="L3020" t="str">
            <v>MAFÜ</v>
          </cell>
          <cell r="V3020" t="str">
            <v>hea</v>
          </cell>
          <cell r="W3020">
            <v>2024</v>
          </cell>
        </row>
        <row r="3021">
          <cell r="H3021" t="str">
            <v>1131600_2</v>
          </cell>
          <cell r="L3021" t="str">
            <v>KALA</v>
          </cell>
          <cell r="V3021" t="str">
            <v>kesine</v>
          </cell>
          <cell r="W3021">
            <v>2020</v>
          </cell>
        </row>
        <row r="3022">
          <cell r="H3022" t="str">
            <v>2136000_1</v>
          </cell>
          <cell r="L3022" t="str">
            <v>ÖSE</v>
          </cell>
          <cell r="V3022" t="str">
            <v>kesine</v>
          </cell>
          <cell r="W3022">
            <v>2025</v>
          </cell>
        </row>
        <row r="3023">
          <cell r="H3023" t="str">
            <v>1107000_3</v>
          </cell>
          <cell r="L3023" t="str">
            <v>MAFÜ</v>
          </cell>
          <cell r="V3023" t="str">
            <v>väga hea</v>
          </cell>
          <cell r="W3023">
            <v>2025</v>
          </cell>
        </row>
        <row r="3024">
          <cell r="H3024" t="str">
            <v>2099100_1</v>
          </cell>
          <cell r="L3024" t="str">
            <v>SUSE</v>
          </cell>
          <cell r="V3024" t="str">
            <v>hea</v>
          </cell>
          <cell r="W3024">
            <v>2025</v>
          </cell>
        </row>
        <row r="3025">
          <cell r="H3025" t="str">
            <v>2089700_1</v>
          </cell>
          <cell r="L3025" t="str">
            <v>KESE</v>
          </cell>
          <cell r="V3025" t="str">
            <v>halb</v>
          </cell>
          <cell r="W3025">
            <v>2025</v>
          </cell>
        </row>
        <row r="3026">
          <cell r="H3026" t="str">
            <v>1128600_1</v>
          </cell>
          <cell r="L3026" t="str">
            <v>KALA</v>
          </cell>
          <cell r="V3026" t="str">
            <v>kesine</v>
          </cell>
          <cell r="W3026">
            <v>2017</v>
          </cell>
        </row>
        <row r="3027">
          <cell r="H3027" t="str">
            <v>1159700_1</v>
          </cell>
          <cell r="L3027" t="str">
            <v>KALA</v>
          </cell>
          <cell r="V3027" t="str">
            <v>väga hea</v>
          </cell>
          <cell r="W3027">
            <v>2025</v>
          </cell>
        </row>
        <row r="3028">
          <cell r="H3028" t="str">
            <v>1059900_2</v>
          </cell>
          <cell r="L3028" t="str">
            <v>SUSE</v>
          </cell>
          <cell r="V3028" t="str">
            <v>väga hea</v>
          </cell>
          <cell r="W3028">
            <v>2021</v>
          </cell>
        </row>
        <row r="3029">
          <cell r="H3029" t="str">
            <v>1049500_1</v>
          </cell>
          <cell r="L3029" t="str">
            <v>FÜBE</v>
          </cell>
          <cell r="V3029" t="str">
            <v>hea</v>
          </cell>
          <cell r="W3029">
            <v>2016</v>
          </cell>
        </row>
        <row r="3030">
          <cell r="H3030" t="str">
            <v>1024300_1</v>
          </cell>
          <cell r="L3030" t="str">
            <v>KALA</v>
          </cell>
          <cell r="V3030" t="str">
            <v>hea</v>
          </cell>
          <cell r="W3030">
            <v>2019</v>
          </cell>
        </row>
        <row r="3031">
          <cell r="H3031" t="str">
            <v>2075600_1</v>
          </cell>
          <cell r="L3031" t="str">
            <v>FÜPLA</v>
          </cell>
          <cell r="V3031" t="str">
            <v>halb</v>
          </cell>
          <cell r="W3031">
            <v>2025</v>
          </cell>
        </row>
        <row r="3032">
          <cell r="H3032" t="str">
            <v>2083800_1</v>
          </cell>
          <cell r="L3032" t="str">
            <v>SPETS</v>
          </cell>
          <cell r="V3032" t="str">
            <v>halb</v>
          </cell>
          <cell r="W3032">
            <v>2023</v>
          </cell>
        </row>
        <row r="3033">
          <cell r="H3033" t="str">
            <v>1123500_3</v>
          </cell>
          <cell r="L3033" t="str">
            <v>FÜKE</v>
          </cell>
          <cell r="V3033" t="str">
            <v>väga hea</v>
          </cell>
          <cell r="W3033">
            <v>2025</v>
          </cell>
        </row>
        <row r="3034">
          <cell r="H3034" t="str">
            <v>1036500_2</v>
          </cell>
          <cell r="L3034" t="str">
            <v>FÜKE</v>
          </cell>
          <cell r="V3034" t="str">
            <v>väga hea</v>
          </cell>
          <cell r="W3034">
            <v>2025</v>
          </cell>
        </row>
        <row r="3035">
          <cell r="H3035" t="str">
            <v>1104700_1</v>
          </cell>
          <cell r="L3035" t="str">
            <v>FÜBE</v>
          </cell>
          <cell r="V3035" t="str">
            <v>väga hea</v>
          </cell>
          <cell r="W3035">
            <v>2024</v>
          </cell>
        </row>
        <row r="3036">
          <cell r="H3036" t="str">
            <v>2075600_1</v>
          </cell>
          <cell r="L3036" t="str">
            <v>FÜPLA</v>
          </cell>
          <cell r="V3036" t="str">
            <v>halb</v>
          </cell>
          <cell r="W3036">
            <v>2025</v>
          </cell>
        </row>
        <row r="3037">
          <cell r="H3037" t="str">
            <v>2075600_2</v>
          </cell>
          <cell r="L3037" t="str">
            <v>FÜBE</v>
          </cell>
          <cell r="V3037" t="str">
            <v>hea</v>
          </cell>
          <cell r="W3037">
            <v>2025</v>
          </cell>
        </row>
        <row r="3038">
          <cell r="H3038" t="str">
            <v>1136000_2</v>
          </cell>
          <cell r="L3038" t="str">
            <v>FÜKE</v>
          </cell>
          <cell r="V3038" t="str">
            <v>väga hea</v>
          </cell>
          <cell r="W3038">
            <v>2023</v>
          </cell>
        </row>
        <row r="3039">
          <cell r="H3039" t="str">
            <v>1136000_1</v>
          </cell>
          <cell r="L3039" t="str">
            <v>SUSE</v>
          </cell>
          <cell r="V3039" t="str">
            <v>väga hea</v>
          </cell>
          <cell r="W3039">
            <v>2023</v>
          </cell>
        </row>
        <row r="3040">
          <cell r="H3040" t="str">
            <v>2065600_1</v>
          </cell>
          <cell r="L3040" t="str">
            <v>FÜPLA</v>
          </cell>
          <cell r="V3040" t="str">
            <v>hea</v>
          </cell>
          <cell r="W3040">
            <v>2020</v>
          </cell>
        </row>
        <row r="3041">
          <cell r="H3041" t="str">
            <v>puudub</v>
          </cell>
          <cell r="L3041" t="str">
            <v>MAFÜ</v>
          </cell>
          <cell r="V3041" t="str">
            <v>kesine</v>
          </cell>
          <cell r="W3041">
            <v>2025</v>
          </cell>
        </row>
        <row r="3042">
          <cell r="H3042" t="str">
            <v>2099300_1</v>
          </cell>
          <cell r="L3042" t="str">
            <v>HÜMO</v>
          </cell>
          <cell r="V3042" t="str">
            <v>hea</v>
          </cell>
          <cell r="W3042">
            <v>2019</v>
          </cell>
        </row>
        <row r="3043">
          <cell r="H3043" t="str">
            <v>1163600_1</v>
          </cell>
          <cell r="L3043" t="str">
            <v>KALA</v>
          </cell>
          <cell r="V3043" t="str">
            <v>kesine</v>
          </cell>
          <cell r="W3043">
            <v>2018</v>
          </cell>
        </row>
        <row r="3044">
          <cell r="H3044" t="str">
            <v>1089200_4</v>
          </cell>
          <cell r="L3044" t="str">
            <v>FÜBE</v>
          </cell>
          <cell r="V3044" t="str">
            <v>väga hea</v>
          </cell>
          <cell r="W3044">
            <v>2025</v>
          </cell>
        </row>
        <row r="3045">
          <cell r="H3045" t="str">
            <v>2136600_1</v>
          </cell>
          <cell r="L3045" t="str">
            <v>KALA</v>
          </cell>
          <cell r="V3045" t="str">
            <v>kesine</v>
          </cell>
          <cell r="W3045">
            <v>2023</v>
          </cell>
        </row>
        <row r="3046">
          <cell r="H3046" t="str">
            <v>1143100_2</v>
          </cell>
          <cell r="L3046" t="str">
            <v>FÜBE</v>
          </cell>
          <cell r="V3046" t="str">
            <v>väga hea</v>
          </cell>
          <cell r="W3046">
            <v>2017</v>
          </cell>
        </row>
        <row r="3047">
          <cell r="H3047" t="str">
            <v>1079200_2</v>
          </cell>
          <cell r="L3047" t="str">
            <v>MAFÜ</v>
          </cell>
          <cell r="V3047" t="str">
            <v>kesine</v>
          </cell>
          <cell r="W3047">
            <v>2025</v>
          </cell>
        </row>
        <row r="3048">
          <cell r="H3048" t="str">
            <v>2057300_1</v>
          </cell>
          <cell r="L3048" t="str">
            <v>FÜPLA</v>
          </cell>
          <cell r="V3048" t="str">
            <v>hea</v>
          </cell>
          <cell r="W3048">
            <v>2024</v>
          </cell>
        </row>
        <row r="3049">
          <cell r="H3049" t="str">
            <v>1112700_1</v>
          </cell>
          <cell r="L3049" t="str">
            <v>FÜBE</v>
          </cell>
          <cell r="V3049" t="str">
            <v>väga hea</v>
          </cell>
          <cell r="W3049">
            <v>2025</v>
          </cell>
        </row>
        <row r="3050">
          <cell r="H3050" t="str">
            <v>1096100_2</v>
          </cell>
          <cell r="L3050" t="str">
            <v>MAFÜ</v>
          </cell>
          <cell r="V3050" t="str">
            <v>hea</v>
          </cell>
          <cell r="W3050">
            <v>2025</v>
          </cell>
        </row>
        <row r="3051">
          <cell r="H3051" t="str">
            <v>1012100_3</v>
          </cell>
          <cell r="L3051" t="str">
            <v>SUSE</v>
          </cell>
          <cell r="V3051" t="str">
            <v>väga hea</v>
          </cell>
          <cell r="W3051">
            <v>2025</v>
          </cell>
        </row>
        <row r="3052">
          <cell r="H3052" t="str">
            <v>1158700_1</v>
          </cell>
          <cell r="L3052" t="str">
            <v>FÜKE</v>
          </cell>
          <cell r="V3052" t="str">
            <v>väga hea</v>
          </cell>
          <cell r="W3052">
            <v>2023</v>
          </cell>
        </row>
        <row r="3053">
          <cell r="H3053" t="str">
            <v>2057100_1</v>
          </cell>
          <cell r="L3053" t="str">
            <v>SUSE</v>
          </cell>
          <cell r="V3053" t="str">
            <v>hea</v>
          </cell>
          <cell r="W3053">
            <v>2023</v>
          </cell>
        </row>
        <row r="3054">
          <cell r="H3054" t="str">
            <v>1154800_5</v>
          </cell>
          <cell r="L3054" t="str">
            <v>FÜBE</v>
          </cell>
          <cell r="V3054" t="str">
            <v>väga hea</v>
          </cell>
          <cell r="W3054">
            <v>2023</v>
          </cell>
        </row>
        <row r="3055">
          <cell r="H3055" t="str">
            <v>1094500_1</v>
          </cell>
          <cell r="L3055" t="str">
            <v>SUSE</v>
          </cell>
          <cell r="V3055" t="str">
            <v>kesine</v>
          </cell>
          <cell r="W3055">
            <v>2019</v>
          </cell>
        </row>
        <row r="3056">
          <cell r="H3056" t="str">
            <v>1016500_1</v>
          </cell>
          <cell r="L3056" t="str">
            <v>ÖSE</v>
          </cell>
          <cell r="V3056" t="str">
            <v>kesine</v>
          </cell>
          <cell r="W3056">
            <v>2024</v>
          </cell>
        </row>
        <row r="3057">
          <cell r="H3057" t="str">
            <v>2076800_1</v>
          </cell>
          <cell r="L3057" t="str">
            <v>SUSE</v>
          </cell>
          <cell r="V3057" t="str">
            <v>väga hea</v>
          </cell>
          <cell r="W3057">
            <v>2024</v>
          </cell>
        </row>
        <row r="3058">
          <cell r="H3058" t="str">
            <v>2124100_1</v>
          </cell>
          <cell r="L3058" t="str">
            <v>KESE</v>
          </cell>
          <cell r="V3058" t="str">
            <v>halb</v>
          </cell>
          <cell r="W3058">
            <v>2023</v>
          </cell>
        </row>
        <row r="3059">
          <cell r="H3059" t="str">
            <v>2014100_1</v>
          </cell>
          <cell r="L3059" t="str">
            <v>MAFÜ</v>
          </cell>
          <cell r="V3059" t="str">
            <v>hea</v>
          </cell>
          <cell r="W3059">
            <v>2024</v>
          </cell>
        </row>
        <row r="3060">
          <cell r="H3060" t="str">
            <v>1093100_1</v>
          </cell>
          <cell r="L3060" t="str">
            <v>FÜBE</v>
          </cell>
          <cell r="V3060" t="str">
            <v>väga hea</v>
          </cell>
          <cell r="W3060">
            <v>2020</v>
          </cell>
        </row>
        <row r="3061">
          <cell r="H3061" t="str">
            <v>1125900_1</v>
          </cell>
          <cell r="L3061" t="str">
            <v>MAFÜ</v>
          </cell>
          <cell r="V3061" t="str">
            <v>hea</v>
          </cell>
          <cell r="W3061">
            <v>2023</v>
          </cell>
        </row>
        <row r="3062">
          <cell r="H3062" t="str">
            <v>1056900_2</v>
          </cell>
          <cell r="L3062" t="str">
            <v>KALA</v>
          </cell>
          <cell r="V3062" t="str">
            <v>hea</v>
          </cell>
          <cell r="W3062">
            <v>2024</v>
          </cell>
        </row>
        <row r="3063">
          <cell r="H3063" t="str">
            <v>2075600_2</v>
          </cell>
          <cell r="L3063" t="str">
            <v>SUSE</v>
          </cell>
          <cell r="V3063" t="str">
            <v>väga halb</v>
          </cell>
          <cell r="W3063">
            <v>2025</v>
          </cell>
        </row>
        <row r="3064">
          <cell r="H3064" t="str">
            <v>1013700_3</v>
          </cell>
          <cell r="L3064" t="str">
            <v>SUSE</v>
          </cell>
          <cell r="V3064" t="str">
            <v>väga hea</v>
          </cell>
          <cell r="W3064">
            <v>2025</v>
          </cell>
        </row>
        <row r="3065">
          <cell r="H3065" t="str">
            <v>1123500_3</v>
          </cell>
          <cell r="L3065" t="str">
            <v>SUSE</v>
          </cell>
          <cell r="V3065" t="str">
            <v>väga hea</v>
          </cell>
          <cell r="W3065">
            <v>2023</v>
          </cell>
        </row>
        <row r="3066">
          <cell r="H3066" t="str">
            <v>1079200_2</v>
          </cell>
          <cell r="L3066" t="str">
            <v>SUSE</v>
          </cell>
          <cell r="V3066" t="str">
            <v>väga hea</v>
          </cell>
          <cell r="W3066">
            <v>2025</v>
          </cell>
        </row>
        <row r="3067">
          <cell r="H3067" t="str">
            <v>2028300_1</v>
          </cell>
          <cell r="L3067" t="str">
            <v>FÜPLA</v>
          </cell>
          <cell r="V3067" t="str">
            <v>väga hea</v>
          </cell>
          <cell r="W3067">
            <v>2025</v>
          </cell>
        </row>
        <row r="3068">
          <cell r="H3068" t="str">
            <v>1131600_3</v>
          </cell>
          <cell r="L3068" t="str">
            <v>SUSE</v>
          </cell>
          <cell r="V3068" t="str">
            <v>väga hea</v>
          </cell>
          <cell r="W3068">
            <v>2023</v>
          </cell>
        </row>
        <row r="3069">
          <cell r="H3069" t="str">
            <v>1139100_3</v>
          </cell>
          <cell r="L3069" t="str">
            <v>MAFÜ</v>
          </cell>
          <cell r="V3069" t="str">
            <v>väga hea</v>
          </cell>
          <cell r="W3069">
            <v>2023</v>
          </cell>
        </row>
        <row r="3070">
          <cell r="H3070" t="str">
            <v>1000200_2</v>
          </cell>
          <cell r="L3070" t="str">
            <v>MAFÜ</v>
          </cell>
          <cell r="V3070" t="str">
            <v>kesine</v>
          </cell>
          <cell r="W3070">
            <v>2024</v>
          </cell>
        </row>
        <row r="3071">
          <cell r="H3071" t="str">
            <v>1008200_1</v>
          </cell>
          <cell r="L3071" t="str">
            <v>SUSE</v>
          </cell>
          <cell r="V3071" t="str">
            <v>hea</v>
          </cell>
          <cell r="W3071">
            <v>2023</v>
          </cell>
        </row>
        <row r="3072">
          <cell r="H3072" t="str">
            <v>2083800_1</v>
          </cell>
          <cell r="L3072" t="str">
            <v>FÜBE</v>
          </cell>
          <cell r="V3072" t="str">
            <v>hea</v>
          </cell>
          <cell r="W3072">
            <v>2024</v>
          </cell>
        </row>
        <row r="3073">
          <cell r="H3073" t="str">
            <v>2052800_1</v>
          </cell>
          <cell r="L3073" t="str">
            <v>FÜPLA</v>
          </cell>
          <cell r="V3073" t="str">
            <v>hea</v>
          </cell>
          <cell r="W3073">
            <v>2025</v>
          </cell>
        </row>
        <row r="3074">
          <cell r="H3074" t="str">
            <v>1158400_2</v>
          </cell>
          <cell r="L3074" t="str">
            <v>MAFÜ-FÜBE</v>
          </cell>
          <cell r="V3074" t="str">
            <v>hea</v>
          </cell>
          <cell r="W3074">
            <v>2024</v>
          </cell>
        </row>
        <row r="3075">
          <cell r="H3075" t="str">
            <v>1123000_1</v>
          </cell>
          <cell r="L3075" t="str">
            <v>FÜKE</v>
          </cell>
          <cell r="V3075" t="str">
            <v>kesine</v>
          </cell>
          <cell r="W3075">
            <v>2020</v>
          </cell>
        </row>
        <row r="3076">
          <cell r="H3076" t="str">
            <v>1145500_1</v>
          </cell>
          <cell r="L3076" t="str">
            <v>SUSE</v>
          </cell>
          <cell r="V3076" t="str">
            <v>väga hea</v>
          </cell>
          <cell r="W3076">
            <v>2017</v>
          </cell>
        </row>
        <row r="3077">
          <cell r="H3077" t="str">
            <v>2005500_1</v>
          </cell>
          <cell r="L3077" t="str">
            <v>MAFÜ</v>
          </cell>
          <cell r="V3077" t="str">
            <v>hea</v>
          </cell>
          <cell r="W3077">
            <v>2024</v>
          </cell>
        </row>
        <row r="3078">
          <cell r="H3078" t="str">
            <v>2099300_1</v>
          </cell>
          <cell r="L3078" t="str">
            <v>SUSE</v>
          </cell>
          <cell r="V3078" t="str">
            <v>hea</v>
          </cell>
          <cell r="W3078">
            <v>2023</v>
          </cell>
        </row>
        <row r="3079">
          <cell r="H3079" t="str">
            <v>2075600_1</v>
          </cell>
          <cell r="L3079" t="str">
            <v>SUSE</v>
          </cell>
          <cell r="V3079" t="str">
            <v>väga halb</v>
          </cell>
          <cell r="W3079">
            <v>2025</v>
          </cell>
        </row>
        <row r="3080">
          <cell r="H3080" t="str">
            <v>1067800_1</v>
          </cell>
          <cell r="L3080" t="str">
            <v>FÜBE</v>
          </cell>
          <cell r="V3080" t="str">
            <v>väga hea</v>
          </cell>
          <cell r="W3080">
            <v>2024</v>
          </cell>
        </row>
        <row r="3081">
          <cell r="H3081" t="str">
            <v>2075600_2</v>
          </cell>
          <cell r="L3081" t="str">
            <v>FÜBE</v>
          </cell>
          <cell r="V3081" t="str">
            <v>hea</v>
          </cell>
          <cell r="W3081">
            <v>2025</v>
          </cell>
        </row>
        <row r="3082">
          <cell r="H3082" t="str">
            <v>1120600_1</v>
          </cell>
          <cell r="L3082" t="str">
            <v>FÜBE</v>
          </cell>
          <cell r="V3082" t="str">
            <v>väga hea</v>
          </cell>
          <cell r="W3082">
            <v>2018</v>
          </cell>
        </row>
        <row r="3083">
          <cell r="H3083" t="str">
            <v>2071500_1</v>
          </cell>
          <cell r="L3083" t="str">
            <v>SUSE</v>
          </cell>
          <cell r="V3083" t="str">
            <v>väga hea</v>
          </cell>
          <cell r="W3083">
            <v>2024</v>
          </cell>
        </row>
        <row r="3084">
          <cell r="H3084" t="str">
            <v>1098900_1</v>
          </cell>
          <cell r="L3084" t="str">
            <v>SUSE</v>
          </cell>
          <cell r="V3084" t="str">
            <v>hea</v>
          </cell>
          <cell r="W3084">
            <v>2020</v>
          </cell>
        </row>
        <row r="3085">
          <cell r="H3085" t="str">
            <v>1122000_2</v>
          </cell>
          <cell r="L3085" t="str">
            <v>MAFÜ</v>
          </cell>
          <cell r="V3085" t="str">
            <v>hea</v>
          </cell>
          <cell r="W3085">
            <v>2023</v>
          </cell>
        </row>
        <row r="3086">
          <cell r="H3086" t="str">
            <v>1131600_3</v>
          </cell>
          <cell r="L3086" t="str">
            <v>KALA</v>
          </cell>
          <cell r="V3086" t="str">
            <v>hea</v>
          </cell>
          <cell r="W3086">
            <v>2023</v>
          </cell>
        </row>
        <row r="3087">
          <cell r="H3087" t="str">
            <v>2078730_1</v>
          </cell>
          <cell r="L3087" t="str">
            <v>FÜKE</v>
          </cell>
          <cell r="V3087" t="str">
            <v>hea</v>
          </cell>
          <cell r="W3087">
            <v>2024</v>
          </cell>
        </row>
        <row r="3088">
          <cell r="H3088" t="str">
            <v>2005910_1</v>
          </cell>
          <cell r="L3088" t="str">
            <v>FÜKE</v>
          </cell>
          <cell r="V3088" t="str">
            <v>hea</v>
          </cell>
          <cell r="W3088">
            <v>2025</v>
          </cell>
        </row>
        <row r="3089">
          <cell r="H3089" t="str">
            <v>1018300_2</v>
          </cell>
          <cell r="L3089" t="str">
            <v>FÜBE</v>
          </cell>
          <cell r="V3089" t="str">
            <v>väga hea</v>
          </cell>
          <cell r="W3089">
            <v>2024</v>
          </cell>
        </row>
        <row r="3090">
          <cell r="H3090" t="str">
            <v>1075300_1</v>
          </cell>
          <cell r="L3090" t="str">
            <v>SUSE</v>
          </cell>
          <cell r="V3090" t="str">
            <v>kesine</v>
          </cell>
          <cell r="W3090">
            <v>2020</v>
          </cell>
        </row>
        <row r="3091">
          <cell r="H3091" t="str">
            <v>2123600_1</v>
          </cell>
          <cell r="L3091" t="str">
            <v>MAFÜ</v>
          </cell>
          <cell r="V3091" t="str">
            <v>kesine</v>
          </cell>
          <cell r="W3091">
            <v>2025</v>
          </cell>
        </row>
        <row r="3092">
          <cell r="H3092" t="str">
            <v>1058700_2</v>
          </cell>
          <cell r="L3092" t="str">
            <v>FÜKE</v>
          </cell>
          <cell r="V3092" t="str">
            <v>väga hea</v>
          </cell>
          <cell r="W3092">
            <v>2024</v>
          </cell>
        </row>
        <row r="3093">
          <cell r="H3093" t="str">
            <v>2075600_1</v>
          </cell>
          <cell r="L3093" t="str">
            <v>FÜPLA</v>
          </cell>
          <cell r="V3093" t="str">
            <v>halb</v>
          </cell>
          <cell r="W3093">
            <v>2025</v>
          </cell>
        </row>
        <row r="3094">
          <cell r="H3094" t="str">
            <v>1139100_2</v>
          </cell>
          <cell r="L3094" t="str">
            <v>FÜBE</v>
          </cell>
          <cell r="V3094" t="str">
            <v>hea</v>
          </cell>
          <cell r="W3094">
            <v>2017</v>
          </cell>
        </row>
        <row r="3095">
          <cell r="H3095" t="str">
            <v>2075600_2</v>
          </cell>
          <cell r="L3095" t="str">
            <v>FÜKE</v>
          </cell>
          <cell r="V3095" t="str">
            <v>kesine</v>
          </cell>
          <cell r="W3095">
            <v>2025</v>
          </cell>
        </row>
        <row r="3096">
          <cell r="H3096" t="str">
            <v>2027900_1</v>
          </cell>
          <cell r="L3096" t="str">
            <v>ÖSE</v>
          </cell>
          <cell r="V3096" t="str">
            <v>kesine</v>
          </cell>
          <cell r="W3096">
            <v>2025</v>
          </cell>
        </row>
        <row r="3097">
          <cell r="H3097" t="str">
            <v>1012100_3</v>
          </cell>
          <cell r="L3097" t="str">
            <v>FÜKE</v>
          </cell>
          <cell r="V3097" t="str">
            <v>hea</v>
          </cell>
          <cell r="W3097">
            <v>2025</v>
          </cell>
        </row>
        <row r="3098">
          <cell r="H3098" t="str">
            <v>1131600_3</v>
          </cell>
          <cell r="L3098" t="str">
            <v>KALA</v>
          </cell>
          <cell r="V3098" t="str">
            <v>hea</v>
          </cell>
          <cell r="W3098">
            <v>2023</v>
          </cell>
        </row>
        <row r="3099">
          <cell r="H3099" t="str">
            <v>2075600_1</v>
          </cell>
          <cell r="L3099" t="str">
            <v>SUSE</v>
          </cell>
          <cell r="V3099" t="str">
            <v>väga halb</v>
          </cell>
          <cell r="W3099">
            <v>2025</v>
          </cell>
        </row>
        <row r="3100">
          <cell r="H3100" t="str">
            <v>2089700_1</v>
          </cell>
          <cell r="L3100" t="str">
            <v>MAFÜ</v>
          </cell>
          <cell r="V3100" t="str">
            <v>hea</v>
          </cell>
          <cell r="W3100">
            <v>2025</v>
          </cell>
        </row>
        <row r="3101">
          <cell r="H3101" t="str">
            <v>1045700_1</v>
          </cell>
          <cell r="L3101" t="str">
            <v>SUSE</v>
          </cell>
          <cell r="V3101" t="str">
            <v>hea</v>
          </cell>
          <cell r="W3101">
            <v>2020</v>
          </cell>
        </row>
        <row r="3102">
          <cell r="H3102" t="str">
            <v>1084200_1</v>
          </cell>
          <cell r="L3102" t="str">
            <v>KALA</v>
          </cell>
          <cell r="V3102" t="str">
            <v>kesine</v>
          </cell>
          <cell r="W3102">
            <v>2020</v>
          </cell>
        </row>
        <row r="3103">
          <cell r="H3103" t="str">
            <v>1023600_1</v>
          </cell>
          <cell r="L3103" t="str">
            <v>FÜKE</v>
          </cell>
          <cell r="V3103" t="str">
            <v>hea</v>
          </cell>
          <cell r="W3103">
            <v>2025</v>
          </cell>
        </row>
        <row r="3104">
          <cell r="H3104" t="str">
            <v>2075600_1</v>
          </cell>
          <cell r="L3104" t="str">
            <v>MAFÜ</v>
          </cell>
          <cell r="V3104" t="str">
            <v>kesine</v>
          </cell>
          <cell r="W3104">
            <v>2025</v>
          </cell>
        </row>
        <row r="3105">
          <cell r="H3105" t="str">
            <v>2070800_1</v>
          </cell>
          <cell r="L3105" t="str">
            <v>FÜPLA</v>
          </cell>
          <cell r="V3105" t="str">
            <v>väga hea</v>
          </cell>
          <cell r="W3105">
            <v>2025</v>
          </cell>
        </row>
        <row r="3106">
          <cell r="H3106" t="str">
            <v>2088610_1</v>
          </cell>
          <cell r="L3106" t="str">
            <v>SUSE</v>
          </cell>
          <cell r="V3106" t="str">
            <v>väga hea</v>
          </cell>
          <cell r="W3106">
            <v>2025</v>
          </cell>
        </row>
        <row r="3107">
          <cell r="H3107" t="str">
            <v>1003000_5</v>
          </cell>
          <cell r="L3107" t="str">
            <v>FÜKE</v>
          </cell>
          <cell r="V3107" t="str">
            <v>väga hea</v>
          </cell>
          <cell r="W3107">
            <v>2025</v>
          </cell>
        </row>
        <row r="3108">
          <cell r="H3108" t="str">
            <v>1131600_2</v>
          </cell>
          <cell r="L3108" t="str">
            <v>SUSE</v>
          </cell>
          <cell r="V3108" t="str">
            <v>väga hea</v>
          </cell>
          <cell r="W3108">
            <v>2020</v>
          </cell>
        </row>
        <row r="3109">
          <cell r="H3109" t="str">
            <v>1074600_4</v>
          </cell>
          <cell r="L3109" t="str">
            <v>MAFÜ</v>
          </cell>
          <cell r="V3109" t="str">
            <v>hea</v>
          </cell>
          <cell r="W3109">
            <v>2025</v>
          </cell>
        </row>
        <row r="3110">
          <cell r="H3110" t="str">
            <v>2075600_1</v>
          </cell>
          <cell r="L3110" t="str">
            <v>FÜPLA</v>
          </cell>
          <cell r="V3110" t="str">
            <v>halb</v>
          </cell>
          <cell r="W3110">
            <v>2025</v>
          </cell>
        </row>
        <row r="3111">
          <cell r="H3111" t="str">
            <v>1074600_4</v>
          </cell>
          <cell r="L3111" t="str">
            <v>MAFÜ</v>
          </cell>
          <cell r="V3111" t="str">
            <v>hea</v>
          </cell>
          <cell r="W3111">
            <v>2025</v>
          </cell>
        </row>
        <row r="3112">
          <cell r="H3112" t="str">
            <v>1040900_2</v>
          </cell>
          <cell r="L3112" t="str">
            <v>MAFÜ</v>
          </cell>
          <cell r="V3112" t="str">
            <v>hea</v>
          </cell>
          <cell r="W3112">
            <v>2025</v>
          </cell>
        </row>
        <row r="3113">
          <cell r="H3113" t="str">
            <v>1056900_2</v>
          </cell>
          <cell r="L3113" t="str">
            <v>KALA</v>
          </cell>
          <cell r="V3113" t="str">
            <v>hea</v>
          </cell>
          <cell r="W3113">
            <v>2024</v>
          </cell>
        </row>
        <row r="3114">
          <cell r="H3114" t="str">
            <v>2083800_1</v>
          </cell>
          <cell r="L3114" t="str">
            <v>SUSE</v>
          </cell>
          <cell r="V3114" t="str">
            <v>kesine</v>
          </cell>
          <cell r="W3114">
            <v>2025</v>
          </cell>
        </row>
        <row r="3115">
          <cell r="H3115" t="str">
            <v>1079200_1</v>
          </cell>
          <cell r="L3115" t="str">
            <v>MAFÜ</v>
          </cell>
          <cell r="V3115" t="str">
            <v>hea</v>
          </cell>
          <cell r="W3115">
            <v>2025</v>
          </cell>
        </row>
        <row r="3116">
          <cell r="H3116" t="str">
            <v>2099100_1</v>
          </cell>
          <cell r="L3116" t="str">
            <v>FÜPLA</v>
          </cell>
          <cell r="V3116" t="str">
            <v>hea</v>
          </cell>
          <cell r="W3116">
            <v>2025</v>
          </cell>
        </row>
        <row r="3117">
          <cell r="H3117" t="str">
            <v>1049500_2</v>
          </cell>
          <cell r="L3117" t="str">
            <v>FÜBE</v>
          </cell>
          <cell r="V3117" t="str">
            <v>hea</v>
          </cell>
          <cell r="W3117">
            <v>2025</v>
          </cell>
        </row>
        <row r="3118">
          <cell r="H3118" t="str">
            <v>2070800_1</v>
          </cell>
          <cell r="L3118" t="str">
            <v>FÜKE</v>
          </cell>
          <cell r="V3118" t="str">
            <v>hea</v>
          </cell>
          <cell r="W3118">
            <v>2025</v>
          </cell>
        </row>
        <row r="3119">
          <cell r="H3119" t="str">
            <v>2082300_1</v>
          </cell>
          <cell r="L3119" t="str">
            <v>HÜMO</v>
          </cell>
          <cell r="V3119" t="str">
            <v>hea</v>
          </cell>
          <cell r="W3119">
            <v>2023</v>
          </cell>
        </row>
        <row r="3120">
          <cell r="H3120" t="str">
            <v>1039600_1</v>
          </cell>
          <cell r="L3120" t="str">
            <v>KALA</v>
          </cell>
          <cell r="V3120" t="str">
            <v>hea</v>
          </cell>
          <cell r="W3120">
            <v>2016</v>
          </cell>
        </row>
        <row r="3121">
          <cell r="H3121" t="str">
            <v>2088600_1</v>
          </cell>
          <cell r="L3121" t="str">
            <v>FÜBE</v>
          </cell>
          <cell r="V3121" t="str">
            <v>väga hea</v>
          </cell>
          <cell r="W3121">
            <v>2025</v>
          </cell>
        </row>
        <row r="3122">
          <cell r="H3122" t="str">
            <v>2136000_1</v>
          </cell>
          <cell r="L3122" t="str">
            <v>FÜPLA</v>
          </cell>
          <cell r="V3122" t="str">
            <v>hea</v>
          </cell>
          <cell r="W3122">
            <v>2025</v>
          </cell>
        </row>
        <row r="3123">
          <cell r="H3123" t="str">
            <v>1044400_2</v>
          </cell>
          <cell r="L3123" t="str">
            <v>KALA</v>
          </cell>
          <cell r="V3123" t="str">
            <v>hea</v>
          </cell>
          <cell r="W3123">
            <v>2024</v>
          </cell>
        </row>
        <row r="3124">
          <cell r="H3124" t="str">
            <v>1154800_4</v>
          </cell>
          <cell r="L3124" t="str">
            <v>KALA</v>
          </cell>
          <cell r="V3124" t="str">
            <v>kesine</v>
          </cell>
          <cell r="W3124">
            <v>2017</v>
          </cell>
        </row>
        <row r="3125">
          <cell r="H3125" t="str">
            <v>1080600_2</v>
          </cell>
          <cell r="L3125" t="str">
            <v>FÜBE</v>
          </cell>
          <cell r="V3125" t="str">
            <v>hea</v>
          </cell>
          <cell r="W3125">
            <v>2025</v>
          </cell>
        </row>
        <row r="3126">
          <cell r="H3126" t="str">
            <v>1164300_1</v>
          </cell>
          <cell r="L3126" t="str">
            <v>KESE</v>
          </cell>
          <cell r="V3126" t="str">
            <v>hea</v>
          </cell>
          <cell r="W3126">
            <v>2024</v>
          </cell>
        </row>
        <row r="3127">
          <cell r="H3127" t="str">
            <v>1094500_2</v>
          </cell>
          <cell r="L3127" t="str">
            <v>KALA</v>
          </cell>
          <cell r="V3127" t="str">
            <v>väga hea</v>
          </cell>
          <cell r="W3127">
            <v>2025</v>
          </cell>
        </row>
        <row r="3128">
          <cell r="H3128" t="str">
            <v>1106100_1</v>
          </cell>
          <cell r="L3128" t="str">
            <v>FÜBE</v>
          </cell>
          <cell r="V3128" t="str">
            <v>hea</v>
          </cell>
          <cell r="W3128">
            <v>2025</v>
          </cell>
        </row>
        <row r="3129">
          <cell r="H3129" t="str">
            <v>1107000_2</v>
          </cell>
          <cell r="L3129" t="str">
            <v>FÜBE</v>
          </cell>
          <cell r="V3129" t="str">
            <v>väga hea</v>
          </cell>
          <cell r="W3129">
            <v>2024</v>
          </cell>
        </row>
        <row r="3130">
          <cell r="H3130" t="str">
            <v>1119600_2</v>
          </cell>
          <cell r="L3130" t="str">
            <v>SUSE</v>
          </cell>
          <cell r="V3130" t="str">
            <v>hea</v>
          </cell>
          <cell r="W3130">
            <v>2023</v>
          </cell>
        </row>
        <row r="3131">
          <cell r="H3131" t="str">
            <v>2057300_1</v>
          </cell>
          <cell r="L3131" t="str">
            <v>FÜPLA</v>
          </cell>
          <cell r="V3131" t="str">
            <v>hea</v>
          </cell>
          <cell r="W3131">
            <v>2024</v>
          </cell>
        </row>
        <row r="3132">
          <cell r="H3132" t="str">
            <v>1036500_2</v>
          </cell>
          <cell r="L3132" t="str">
            <v>SPETS</v>
          </cell>
          <cell r="V3132" t="str">
            <v>halb</v>
          </cell>
          <cell r="W3132">
            <v>2025</v>
          </cell>
        </row>
        <row r="3133">
          <cell r="H3133" t="str">
            <v>1119600_2</v>
          </cell>
          <cell r="L3133" t="str">
            <v>FÜBE</v>
          </cell>
          <cell r="V3133" t="str">
            <v>väga hea</v>
          </cell>
          <cell r="W3133">
            <v>2023</v>
          </cell>
        </row>
        <row r="3134">
          <cell r="H3134" t="str">
            <v>2075600_1</v>
          </cell>
          <cell r="L3134" t="str">
            <v>SUSE</v>
          </cell>
          <cell r="V3134" t="str">
            <v>väga halb</v>
          </cell>
          <cell r="W3134">
            <v>2025</v>
          </cell>
        </row>
        <row r="3135">
          <cell r="H3135" t="str">
            <v>2075600_1</v>
          </cell>
          <cell r="L3135" t="str">
            <v>FÜPLA</v>
          </cell>
          <cell r="V3135" t="str">
            <v>halb</v>
          </cell>
          <cell r="W3135">
            <v>2025</v>
          </cell>
        </row>
        <row r="3136">
          <cell r="H3136" t="str">
            <v>2082800_1</v>
          </cell>
          <cell r="L3136" t="str">
            <v>SPETS</v>
          </cell>
          <cell r="V3136" t="str">
            <v>hea</v>
          </cell>
          <cell r="W3136">
            <v>2023</v>
          </cell>
        </row>
        <row r="3137">
          <cell r="H3137" t="str">
            <v>1123800_2</v>
          </cell>
          <cell r="L3137" t="str">
            <v>KALA</v>
          </cell>
          <cell r="V3137" t="str">
            <v>kesine</v>
          </cell>
          <cell r="W3137">
            <v>2024</v>
          </cell>
        </row>
        <row r="3138">
          <cell r="H3138" t="str">
            <v>1049500_2</v>
          </cell>
          <cell r="L3138" t="str">
            <v>ÖSE</v>
          </cell>
          <cell r="V3138" t="str">
            <v>kesine</v>
          </cell>
          <cell r="W3138">
            <v>2025</v>
          </cell>
        </row>
        <row r="3139">
          <cell r="H3139" t="str">
            <v>1119600_2</v>
          </cell>
          <cell r="L3139" t="str">
            <v>MAFÜ</v>
          </cell>
          <cell r="V3139" t="str">
            <v>väga hea</v>
          </cell>
          <cell r="W3139">
            <v>2023</v>
          </cell>
        </row>
        <row r="3140">
          <cell r="H3140" t="str">
            <v>1010000_1</v>
          </cell>
          <cell r="L3140" t="str">
            <v>SUSE</v>
          </cell>
          <cell r="V3140" t="str">
            <v>hea</v>
          </cell>
          <cell r="W3140">
            <v>2019</v>
          </cell>
        </row>
        <row r="3141">
          <cell r="H3141" t="str">
            <v>1173500_1</v>
          </cell>
          <cell r="L3141" t="str">
            <v>FÜBE</v>
          </cell>
          <cell r="V3141" t="str">
            <v>väga hea</v>
          </cell>
          <cell r="W3141">
            <v>2023</v>
          </cell>
        </row>
        <row r="3142">
          <cell r="H3142" t="str">
            <v>2075600_1</v>
          </cell>
          <cell r="L3142" t="str">
            <v>MAFÜ</v>
          </cell>
          <cell r="V3142" t="str">
            <v>kesine</v>
          </cell>
          <cell r="W3142">
            <v>2025</v>
          </cell>
        </row>
        <row r="3143">
          <cell r="H3143" t="str">
            <v>2073400_1</v>
          </cell>
          <cell r="L3143" t="str">
            <v>ÖSE</v>
          </cell>
          <cell r="V3143" t="str">
            <v>hea</v>
          </cell>
          <cell r="W3143">
            <v>2023</v>
          </cell>
        </row>
        <row r="3144">
          <cell r="H3144" t="str">
            <v>1000200_2</v>
          </cell>
          <cell r="L3144" t="str">
            <v>FÜBE</v>
          </cell>
          <cell r="V3144" t="str">
            <v>hea</v>
          </cell>
          <cell r="W3144">
            <v>2024</v>
          </cell>
        </row>
        <row r="3145">
          <cell r="H3145" t="str">
            <v>2070800_1</v>
          </cell>
          <cell r="L3145" t="str">
            <v>FÜBE</v>
          </cell>
          <cell r="V3145" t="str">
            <v>väga hea</v>
          </cell>
          <cell r="W3145">
            <v>2025</v>
          </cell>
        </row>
        <row r="3146">
          <cell r="H3146" t="str">
            <v>1134400_1</v>
          </cell>
          <cell r="L3146" t="str">
            <v>FÜKE</v>
          </cell>
          <cell r="V3146" t="str">
            <v>kesine</v>
          </cell>
          <cell r="W3146">
            <v>2019</v>
          </cell>
        </row>
        <row r="3147">
          <cell r="H3147" t="str">
            <v>1163000_1</v>
          </cell>
          <cell r="L3147" t="str">
            <v>FÜBE</v>
          </cell>
          <cell r="V3147" t="str">
            <v>väga hea</v>
          </cell>
          <cell r="W3147">
            <v>2018</v>
          </cell>
        </row>
        <row r="3148">
          <cell r="H3148" t="str">
            <v>2107700_1</v>
          </cell>
          <cell r="L3148" t="str">
            <v>FÜBE</v>
          </cell>
          <cell r="V3148" t="str">
            <v>väga hea</v>
          </cell>
          <cell r="W3148">
            <v>2017</v>
          </cell>
        </row>
        <row r="3149">
          <cell r="H3149" t="str">
            <v>2083800_1</v>
          </cell>
          <cell r="L3149" t="str">
            <v>SUSE</v>
          </cell>
          <cell r="V3149" t="str">
            <v>kesine</v>
          </cell>
          <cell r="W3149">
            <v>2025</v>
          </cell>
        </row>
        <row r="3150">
          <cell r="H3150" t="str">
            <v>2075600_1</v>
          </cell>
          <cell r="L3150" t="str">
            <v>KESE</v>
          </cell>
          <cell r="V3150" t="str">
            <v>halb</v>
          </cell>
          <cell r="W3150">
            <v>2025</v>
          </cell>
        </row>
        <row r="3151">
          <cell r="H3151" t="str">
            <v>1036200_2</v>
          </cell>
          <cell r="L3151" t="str">
            <v>FÜKE</v>
          </cell>
          <cell r="V3151" t="str">
            <v>väga hea</v>
          </cell>
          <cell r="W3151">
            <v>2020</v>
          </cell>
        </row>
        <row r="3152">
          <cell r="H3152" t="str">
            <v>1094500_2</v>
          </cell>
          <cell r="L3152" t="str">
            <v>FÜKE</v>
          </cell>
          <cell r="V3152" t="str">
            <v>kesine</v>
          </cell>
          <cell r="W3152">
            <v>2025</v>
          </cell>
        </row>
        <row r="3153">
          <cell r="H3153" t="str">
            <v>1025100_1</v>
          </cell>
          <cell r="L3153" t="str">
            <v>SUSE</v>
          </cell>
          <cell r="V3153" t="str">
            <v>väga hea</v>
          </cell>
          <cell r="W3153">
            <v>2024</v>
          </cell>
        </row>
        <row r="3154">
          <cell r="H3154" t="str">
            <v>1112700_1</v>
          </cell>
          <cell r="L3154" t="str">
            <v>KALA</v>
          </cell>
          <cell r="V3154" t="str">
            <v>väga hea</v>
          </cell>
          <cell r="W3154">
            <v>2024</v>
          </cell>
        </row>
        <row r="3155">
          <cell r="H3155" t="str">
            <v>1112700_1</v>
          </cell>
          <cell r="L3155" t="str">
            <v>MAFÜ</v>
          </cell>
          <cell r="V3155" t="str">
            <v>hea</v>
          </cell>
          <cell r="W3155">
            <v>2025</v>
          </cell>
        </row>
        <row r="3156">
          <cell r="H3156" t="str">
            <v>2083800_1</v>
          </cell>
          <cell r="L3156" t="str">
            <v>FÜPLA</v>
          </cell>
          <cell r="V3156" t="str">
            <v>hea</v>
          </cell>
          <cell r="W3156">
            <v>2025</v>
          </cell>
        </row>
        <row r="3157">
          <cell r="H3157" t="str">
            <v>1136000_3</v>
          </cell>
          <cell r="L3157" t="str">
            <v>FÜKE</v>
          </cell>
          <cell r="V3157" t="str">
            <v>väga hea</v>
          </cell>
          <cell r="W3157">
            <v>2023</v>
          </cell>
        </row>
        <row r="3158">
          <cell r="H3158" t="str">
            <v>2070800_1</v>
          </cell>
          <cell r="L3158" t="str">
            <v>FÜPLA</v>
          </cell>
          <cell r="V3158" t="str">
            <v>väga hea</v>
          </cell>
          <cell r="W3158">
            <v>2025</v>
          </cell>
        </row>
        <row r="3159">
          <cell r="H3159" t="str">
            <v>2005520_1</v>
          </cell>
          <cell r="L3159" t="str">
            <v>FÜKE</v>
          </cell>
          <cell r="V3159" t="str">
            <v>väga hea</v>
          </cell>
          <cell r="W3159">
            <v>2024</v>
          </cell>
        </row>
        <row r="3160">
          <cell r="H3160" t="str">
            <v>1062200_1</v>
          </cell>
          <cell r="L3160" t="str">
            <v>KALA</v>
          </cell>
          <cell r="V3160" t="str">
            <v>hea</v>
          </cell>
          <cell r="W3160">
            <v>2025</v>
          </cell>
        </row>
        <row r="3161">
          <cell r="H3161" t="str">
            <v>1030000_3</v>
          </cell>
          <cell r="L3161" t="str">
            <v>FÜBE</v>
          </cell>
          <cell r="V3161" t="str">
            <v>väga hea</v>
          </cell>
          <cell r="W3161">
            <v>2025</v>
          </cell>
        </row>
        <row r="3162">
          <cell r="H3162" t="str">
            <v>1153600_1</v>
          </cell>
          <cell r="L3162" t="str">
            <v>FÜBE</v>
          </cell>
          <cell r="V3162" t="str">
            <v>hea</v>
          </cell>
          <cell r="W3162">
            <v>2017</v>
          </cell>
        </row>
        <row r="3163">
          <cell r="H3163" t="str">
            <v>1003000_5</v>
          </cell>
          <cell r="L3163" t="str">
            <v>FÜKE</v>
          </cell>
          <cell r="V3163" t="str">
            <v>väga hea</v>
          </cell>
          <cell r="W3163">
            <v>2025</v>
          </cell>
        </row>
        <row r="3164">
          <cell r="H3164" t="str">
            <v>2001100_1</v>
          </cell>
          <cell r="L3164" t="str">
            <v>MAFÜ</v>
          </cell>
          <cell r="V3164" t="str">
            <v>kesine</v>
          </cell>
          <cell r="W3164">
            <v>2025</v>
          </cell>
        </row>
        <row r="3165">
          <cell r="H3165" t="str">
            <v>1003000_5</v>
          </cell>
          <cell r="L3165" t="str">
            <v>SUSE</v>
          </cell>
          <cell r="V3165" t="str">
            <v>väga hea</v>
          </cell>
          <cell r="W3165">
            <v>2025</v>
          </cell>
        </row>
        <row r="3166">
          <cell r="H3166" t="str">
            <v>2075600_1</v>
          </cell>
          <cell r="L3166" t="str">
            <v>FÜBE</v>
          </cell>
          <cell r="V3166" t="str">
            <v>hea</v>
          </cell>
          <cell r="W3166">
            <v>2025</v>
          </cell>
        </row>
        <row r="3167">
          <cell r="H3167" t="str">
            <v>2075600_1</v>
          </cell>
          <cell r="L3167" t="str">
            <v>FÜPLA</v>
          </cell>
          <cell r="V3167" t="str">
            <v>halb</v>
          </cell>
          <cell r="W3167">
            <v>2025</v>
          </cell>
        </row>
        <row r="3168">
          <cell r="H3168" t="str">
            <v>1123500_2</v>
          </cell>
          <cell r="L3168" t="str">
            <v>SUSE</v>
          </cell>
          <cell r="V3168" t="str">
            <v>väga hea</v>
          </cell>
          <cell r="W3168">
            <v>2024</v>
          </cell>
        </row>
        <row r="3169">
          <cell r="H3169" t="str">
            <v>1079200_1</v>
          </cell>
          <cell r="L3169" t="str">
            <v>FÜKE</v>
          </cell>
          <cell r="V3169" t="str">
            <v>hea</v>
          </cell>
          <cell r="W3169">
            <v>2025</v>
          </cell>
        </row>
        <row r="3170">
          <cell r="H3170" t="str">
            <v>1080600_2</v>
          </cell>
          <cell r="L3170" t="str">
            <v>MAFÜ</v>
          </cell>
          <cell r="V3170" t="str">
            <v>väga hea</v>
          </cell>
          <cell r="W3170">
            <v>2025</v>
          </cell>
        </row>
        <row r="3171">
          <cell r="H3171" t="str">
            <v>2088600_1</v>
          </cell>
          <cell r="L3171" t="str">
            <v>KALA</v>
          </cell>
          <cell r="V3171" t="str">
            <v>hea</v>
          </cell>
          <cell r="W3171">
            <v>2025</v>
          </cell>
        </row>
        <row r="3172">
          <cell r="H3172" t="str">
            <v>2028300_1</v>
          </cell>
          <cell r="L3172" t="str">
            <v>KALA</v>
          </cell>
          <cell r="V3172" t="str">
            <v>hea</v>
          </cell>
          <cell r="W3172">
            <v>2025</v>
          </cell>
        </row>
        <row r="3173">
          <cell r="H3173" t="str">
            <v>1016500_1</v>
          </cell>
          <cell r="L3173" t="str">
            <v>KALA</v>
          </cell>
          <cell r="V3173" t="str">
            <v>hea</v>
          </cell>
          <cell r="W3173">
            <v>2024</v>
          </cell>
        </row>
        <row r="3174">
          <cell r="H3174" t="str">
            <v>1159700_1</v>
          </cell>
          <cell r="L3174" t="str">
            <v>ÖSE</v>
          </cell>
          <cell r="V3174" t="str">
            <v>kesine</v>
          </cell>
          <cell r="W3174">
            <v>2025</v>
          </cell>
        </row>
        <row r="3175">
          <cell r="H3175" t="str">
            <v>1101700_2</v>
          </cell>
          <cell r="L3175" t="str">
            <v>SUSE</v>
          </cell>
          <cell r="V3175" t="str">
            <v>väga hea</v>
          </cell>
          <cell r="W3175">
            <v>2025</v>
          </cell>
        </row>
        <row r="3176">
          <cell r="H3176" t="str">
            <v>1145500_1</v>
          </cell>
          <cell r="L3176" t="str">
            <v>FÜKE</v>
          </cell>
          <cell r="V3176" t="str">
            <v>väga hea</v>
          </cell>
          <cell r="W3176">
            <v>2017</v>
          </cell>
        </row>
        <row r="3177">
          <cell r="H3177" t="str">
            <v>2088600_1</v>
          </cell>
          <cell r="L3177" t="str">
            <v>SPETS</v>
          </cell>
          <cell r="V3177" t="str">
            <v>hea</v>
          </cell>
          <cell r="W3177">
            <v>2023</v>
          </cell>
        </row>
        <row r="3178">
          <cell r="H3178" t="str">
            <v>1058700_3</v>
          </cell>
          <cell r="L3178" t="str">
            <v>KALA</v>
          </cell>
          <cell r="V3178" t="str">
            <v>kesine</v>
          </cell>
          <cell r="W3178">
            <v>2024</v>
          </cell>
        </row>
        <row r="3179">
          <cell r="H3179" t="str">
            <v>1053700_2</v>
          </cell>
          <cell r="L3179" t="str">
            <v>MAFÜ</v>
          </cell>
          <cell r="V3179" t="str">
            <v>hea</v>
          </cell>
          <cell r="W3179">
            <v>2023</v>
          </cell>
        </row>
        <row r="3180">
          <cell r="H3180" t="str">
            <v>1040900_1</v>
          </cell>
          <cell r="L3180" t="str">
            <v>SUSE</v>
          </cell>
          <cell r="V3180" t="str">
            <v>väga hea</v>
          </cell>
          <cell r="W3180">
            <v>2025</v>
          </cell>
        </row>
        <row r="3181">
          <cell r="H3181" t="str">
            <v>1080600_2</v>
          </cell>
          <cell r="L3181" t="str">
            <v>KALA</v>
          </cell>
          <cell r="V3181" t="str">
            <v>väga hea</v>
          </cell>
          <cell r="W3181">
            <v>2024</v>
          </cell>
        </row>
        <row r="3182">
          <cell r="H3182" t="str">
            <v>1123800_2</v>
          </cell>
          <cell r="L3182" t="str">
            <v>KALA</v>
          </cell>
          <cell r="V3182" t="str">
            <v>kesine</v>
          </cell>
          <cell r="W3182">
            <v>2024</v>
          </cell>
        </row>
        <row r="3183">
          <cell r="H3183" t="str">
            <v>1119600_2</v>
          </cell>
          <cell r="L3183" t="str">
            <v>SUSE</v>
          </cell>
          <cell r="V3183" t="str">
            <v>hea</v>
          </cell>
          <cell r="W3183">
            <v>2023</v>
          </cell>
        </row>
        <row r="3184">
          <cell r="H3184" t="str">
            <v>1154800_5</v>
          </cell>
          <cell r="L3184" t="str">
            <v>KALA</v>
          </cell>
          <cell r="V3184" t="str">
            <v>hea</v>
          </cell>
          <cell r="W3184">
            <v>2025</v>
          </cell>
        </row>
        <row r="3185">
          <cell r="H3185" t="str">
            <v>1040900_1</v>
          </cell>
          <cell r="L3185" t="str">
            <v>FÜBE</v>
          </cell>
          <cell r="V3185" t="str">
            <v>väga hea</v>
          </cell>
          <cell r="W3185">
            <v>2025</v>
          </cell>
        </row>
        <row r="3186">
          <cell r="H3186" t="str">
            <v>1120600_1</v>
          </cell>
          <cell r="L3186" t="str">
            <v>SUSE</v>
          </cell>
          <cell r="V3186" t="str">
            <v>kesine</v>
          </cell>
          <cell r="W3186">
            <v>2018</v>
          </cell>
        </row>
        <row r="3187">
          <cell r="H3187" t="str">
            <v>1101700_2</v>
          </cell>
          <cell r="L3187" t="str">
            <v>MAFÜ-FÜBE</v>
          </cell>
          <cell r="V3187" t="str">
            <v>kesine</v>
          </cell>
          <cell r="W3187">
            <v>2025</v>
          </cell>
        </row>
        <row r="3188">
          <cell r="H3188" t="str">
            <v>2075600_2</v>
          </cell>
          <cell r="L3188" t="str">
            <v>FÜBE</v>
          </cell>
          <cell r="V3188" t="str">
            <v>hea</v>
          </cell>
          <cell r="W3188">
            <v>2025</v>
          </cell>
        </row>
        <row r="3189">
          <cell r="H3189" t="str">
            <v>2075600_2</v>
          </cell>
          <cell r="L3189" t="str">
            <v>MAFÜ</v>
          </cell>
          <cell r="V3189" t="str">
            <v>kesine</v>
          </cell>
          <cell r="W3189">
            <v>2025</v>
          </cell>
        </row>
        <row r="3190">
          <cell r="H3190" t="str">
            <v>2075600_2</v>
          </cell>
          <cell r="L3190" t="str">
            <v>ÖSE</v>
          </cell>
          <cell r="V3190" t="str">
            <v>halb</v>
          </cell>
          <cell r="W3190">
            <v>2025</v>
          </cell>
        </row>
        <row r="3191">
          <cell r="H3191" t="str">
            <v>1079200_2</v>
          </cell>
          <cell r="L3191" t="str">
            <v>SPETS</v>
          </cell>
          <cell r="V3191" t="str">
            <v>hea</v>
          </cell>
          <cell r="W3191">
            <v>2025</v>
          </cell>
        </row>
        <row r="3192">
          <cell r="H3192" t="str">
            <v>1165300_1</v>
          </cell>
          <cell r="L3192" t="str">
            <v>FÜKE</v>
          </cell>
          <cell r="V3192" t="str">
            <v>väga hea</v>
          </cell>
          <cell r="W3192">
            <v>2023</v>
          </cell>
        </row>
        <row r="3193">
          <cell r="H3193" t="str">
            <v>1094100_1</v>
          </cell>
          <cell r="L3193" t="str">
            <v>FÜKE</v>
          </cell>
          <cell r="V3193" t="str">
            <v>kesine</v>
          </cell>
          <cell r="W3193">
            <v>2020</v>
          </cell>
        </row>
        <row r="3194">
          <cell r="H3194" t="str">
            <v>1076000_2</v>
          </cell>
          <cell r="L3194" t="str">
            <v>FÜKE</v>
          </cell>
          <cell r="V3194" t="str">
            <v>hea</v>
          </cell>
          <cell r="W3194">
            <v>2025</v>
          </cell>
        </row>
        <row r="3195">
          <cell r="H3195" t="str">
            <v>1085300_1</v>
          </cell>
          <cell r="L3195" t="str">
            <v>KALA</v>
          </cell>
          <cell r="V3195" t="str">
            <v>hea</v>
          </cell>
          <cell r="W3195">
            <v>2020</v>
          </cell>
        </row>
        <row r="3196">
          <cell r="H3196" t="str">
            <v>2075600_1</v>
          </cell>
          <cell r="L3196" t="str">
            <v>FÜBE</v>
          </cell>
          <cell r="V3196" t="str">
            <v>hea</v>
          </cell>
          <cell r="W3196">
            <v>2025</v>
          </cell>
        </row>
        <row r="3197">
          <cell r="H3197" t="str">
            <v>2129700_1</v>
          </cell>
          <cell r="L3197" t="str">
            <v>SUSE</v>
          </cell>
          <cell r="V3197" t="str">
            <v>väga hea</v>
          </cell>
          <cell r="W3197">
            <v>2025</v>
          </cell>
        </row>
        <row r="3198">
          <cell r="H3198" t="str">
            <v>2043600_1</v>
          </cell>
          <cell r="L3198" t="str">
            <v>MAFÜ</v>
          </cell>
          <cell r="V3198" t="str">
            <v>väga hea</v>
          </cell>
          <cell r="W3198">
            <v>2024</v>
          </cell>
        </row>
        <row r="3199">
          <cell r="H3199" t="str">
            <v>2057800_1</v>
          </cell>
          <cell r="L3199" t="str">
            <v>FÜBE</v>
          </cell>
          <cell r="V3199" t="str">
            <v>väga hea</v>
          </cell>
          <cell r="W3199">
            <v>2021</v>
          </cell>
        </row>
        <row r="3200">
          <cell r="H3200" t="str">
            <v>1136000_2</v>
          </cell>
          <cell r="L3200" t="str">
            <v>ÖSE</v>
          </cell>
          <cell r="V3200" t="str">
            <v>hea</v>
          </cell>
          <cell r="W3200">
            <v>2023</v>
          </cell>
        </row>
        <row r="3201">
          <cell r="H3201" t="str">
            <v>1096100_2</v>
          </cell>
          <cell r="L3201" t="str">
            <v>FÜKE</v>
          </cell>
          <cell r="V3201" t="str">
            <v>hea</v>
          </cell>
          <cell r="W3201">
            <v>2025</v>
          </cell>
        </row>
        <row r="3202">
          <cell r="H3202" t="str">
            <v>1134000_1</v>
          </cell>
          <cell r="L3202" t="str">
            <v>MAFÜ</v>
          </cell>
          <cell r="V3202" t="str">
            <v>hea</v>
          </cell>
          <cell r="W3202">
            <v>2017</v>
          </cell>
        </row>
        <row r="3203">
          <cell r="H3203" t="str">
            <v>2014100_1</v>
          </cell>
          <cell r="L3203" t="str">
            <v>KALA</v>
          </cell>
          <cell r="V3203" t="str">
            <v>hea</v>
          </cell>
          <cell r="W3203">
            <v>2025</v>
          </cell>
        </row>
        <row r="3204">
          <cell r="H3204" t="str">
            <v>1053700_1</v>
          </cell>
          <cell r="L3204" t="str">
            <v>MAFÜ</v>
          </cell>
          <cell r="V3204" t="str">
            <v>hea</v>
          </cell>
          <cell r="W3204">
            <v>2021</v>
          </cell>
        </row>
        <row r="3205">
          <cell r="H3205" t="str">
            <v>2126200_1</v>
          </cell>
          <cell r="L3205" t="str">
            <v>SUSE</v>
          </cell>
          <cell r="V3205" t="str">
            <v>hea</v>
          </cell>
          <cell r="W3205">
            <v>2023</v>
          </cell>
        </row>
        <row r="3206">
          <cell r="H3206" t="str">
            <v>1023700_2</v>
          </cell>
          <cell r="L3206" t="str">
            <v>FÜKE</v>
          </cell>
          <cell r="V3206" t="str">
            <v>hea</v>
          </cell>
          <cell r="W3206">
            <v>2025</v>
          </cell>
        </row>
        <row r="3207">
          <cell r="H3207" t="str">
            <v>2083800_1</v>
          </cell>
          <cell r="L3207" t="str">
            <v>FÜBE</v>
          </cell>
          <cell r="V3207" t="str">
            <v>hea</v>
          </cell>
          <cell r="W3207">
            <v>2024</v>
          </cell>
        </row>
        <row r="3208">
          <cell r="H3208" t="str">
            <v>2099300_1</v>
          </cell>
          <cell r="L3208" t="str">
            <v>FÜBE</v>
          </cell>
          <cell r="V3208" t="str">
            <v>väga hea</v>
          </cell>
          <cell r="W3208">
            <v>2023</v>
          </cell>
        </row>
        <row r="3209">
          <cell r="H3209" t="str">
            <v>1137300_1</v>
          </cell>
          <cell r="L3209" t="str">
            <v>FÜKE</v>
          </cell>
          <cell r="V3209" t="str">
            <v>väga hea</v>
          </cell>
          <cell r="W3209">
            <v>2022</v>
          </cell>
        </row>
        <row r="3210">
          <cell r="H3210" t="str">
            <v>1073700_1</v>
          </cell>
          <cell r="L3210" t="str">
            <v>FÜBE</v>
          </cell>
          <cell r="V3210" t="str">
            <v>väga hea</v>
          </cell>
          <cell r="W3210">
            <v>2021</v>
          </cell>
        </row>
        <row r="3211">
          <cell r="H3211" t="str">
            <v>1028300_1</v>
          </cell>
          <cell r="L3211" t="str">
            <v>KALA</v>
          </cell>
          <cell r="V3211" t="str">
            <v>hea</v>
          </cell>
          <cell r="W3211">
            <v>2016</v>
          </cell>
        </row>
        <row r="3212">
          <cell r="H3212" t="str">
            <v>1074600_4</v>
          </cell>
          <cell r="L3212" t="str">
            <v>SUSE</v>
          </cell>
          <cell r="V3212" t="str">
            <v>väga hea</v>
          </cell>
          <cell r="W3212">
            <v>2025</v>
          </cell>
        </row>
        <row r="3213">
          <cell r="H3213" t="str">
            <v>2031910_1</v>
          </cell>
          <cell r="L3213" t="str">
            <v>MAFÜ</v>
          </cell>
          <cell r="V3213" t="str">
            <v>hea</v>
          </cell>
          <cell r="W3213">
            <v>2021</v>
          </cell>
        </row>
        <row r="3214">
          <cell r="H3214" t="str">
            <v>2051340_1</v>
          </cell>
          <cell r="L3214" t="str">
            <v>ÖSE</v>
          </cell>
          <cell r="V3214" t="str">
            <v>halb</v>
          </cell>
          <cell r="W3214">
            <v>2024</v>
          </cell>
        </row>
        <row r="3215">
          <cell r="H3215" t="str">
            <v>1077300_1</v>
          </cell>
          <cell r="L3215" t="str">
            <v>FÜKE</v>
          </cell>
          <cell r="V3215" t="str">
            <v>kesine</v>
          </cell>
          <cell r="W3215">
            <v>2020</v>
          </cell>
        </row>
        <row r="3216">
          <cell r="H3216" t="str">
            <v>1116600_2</v>
          </cell>
          <cell r="L3216" t="str">
            <v>SUSE</v>
          </cell>
          <cell r="V3216" t="str">
            <v>väga hea</v>
          </cell>
          <cell r="W3216">
            <v>2024</v>
          </cell>
        </row>
        <row r="3217">
          <cell r="H3217" t="str">
            <v>1055100_2</v>
          </cell>
          <cell r="L3217" t="str">
            <v>SUSE</v>
          </cell>
          <cell r="V3217" t="str">
            <v>hea</v>
          </cell>
          <cell r="W3217">
            <v>2021</v>
          </cell>
        </row>
        <row r="3218">
          <cell r="H3218" t="str">
            <v>1107000_2</v>
          </cell>
          <cell r="L3218" t="str">
            <v>KALA</v>
          </cell>
          <cell r="V3218" t="str">
            <v>hea</v>
          </cell>
          <cell r="W3218">
            <v>2024</v>
          </cell>
        </row>
        <row r="3219">
          <cell r="H3219" t="str">
            <v>1094500_2</v>
          </cell>
          <cell r="L3219" t="str">
            <v>SUSE</v>
          </cell>
          <cell r="V3219" t="str">
            <v>väga hea</v>
          </cell>
          <cell r="W3219">
            <v>2025</v>
          </cell>
        </row>
        <row r="3220">
          <cell r="H3220" t="str">
            <v>2001000_1</v>
          </cell>
          <cell r="L3220" t="str">
            <v>FÜBE</v>
          </cell>
          <cell r="V3220" t="str">
            <v>väga hea</v>
          </cell>
          <cell r="W3220">
            <v>2025</v>
          </cell>
        </row>
        <row r="3221">
          <cell r="H3221" t="str">
            <v>1075800_2</v>
          </cell>
          <cell r="L3221" t="str">
            <v>FÜKE</v>
          </cell>
          <cell r="V3221" t="str">
            <v>väga hea</v>
          </cell>
          <cell r="W3221">
            <v>2025</v>
          </cell>
        </row>
        <row r="3222">
          <cell r="H3222" t="str">
            <v>1056900_2</v>
          </cell>
          <cell r="L3222" t="str">
            <v>KALA</v>
          </cell>
          <cell r="V3222" t="str">
            <v>hea</v>
          </cell>
          <cell r="W3222">
            <v>2024</v>
          </cell>
        </row>
        <row r="3223">
          <cell r="H3223" t="str">
            <v>1154200_1</v>
          </cell>
          <cell r="L3223" t="str">
            <v>FÜBE</v>
          </cell>
          <cell r="V3223" t="str">
            <v>hea</v>
          </cell>
          <cell r="W3223">
            <v>2023</v>
          </cell>
        </row>
        <row r="3224">
          <cell r="H3224" t="str">
            <v>1123500_3</v>
          </cell>
          <cell r="L3224" t="str">
            <v>MAFÜ</v>
          </cell>
          <cell r="V3224" t="str">
            <v>väga hea</v>
          </cell>
          <cell r="W3224">
            <v>2023</v>
          </cell>
        </row>
        <row r="3225">
          <cell r="H3225" t="str">
            <v>1056900_2</v>
          </cell>
          <cell r="L3225" t="str">
            <v>FÜKE</v>
          </cell>
          <cell r="V3225" t="str">
            <v>hea</v>
          </cell>
          <cell r="W3225">
            <v>2025</v>
          </cell>
        </row>
        <row r="3226">
          <cell r="H3226" t="str">
            <v>2005900_1</v>
          </cell>
          <cell r="L3226" t="str">
            <v>FÜBE</v>
          </cell>
          <cell r="V3226" t="str">
            <v>hea</v>
          </cell>
          <cell r="W3226">
            <v>2021</v>
          </cell>
        </row>
        <row r="3227">
          <cell r="H3227" t="str">
            <v>2028300_1</v>
          </cell>
          <cell r="L3227" t="str">
            <v>MAFÜ</v>
          </cell>
          <cell r="V3227" t="str">
            <v>hea</v>
          </cell>
          <cell r="W3227">
            <v>2024</v>
          </cell>
        </row>
        <row r="3228">
          <cell r="H3228" t="str">
            <v>2126200_1</v>
          </cell>
          <cell r="L3228" t="str">
            <v>FÜBE</v>
          </cell>
          <cell r="V3228" t="str">
            <v>hea</v>
          </cell>
          <cell r="W3228">
            <v>2023</v>
          </cell>
        </row>
        <row r="3229">
          <cell r="H3229" t="str">
            <v>2052800_1</v>
          </cell>
          <cell r="L3229" t="str">
            <v>KALA</v>
          </cell>
          <cell r="V3229" t="str">
            <v>hea</v>
          </cell>
          <cell r="W3229">
            <v>2025</v>
          </cell>
        </row>
        <row r="3230">
          <cell r="H3230" t="str">
            <v>1123500_3</v>
          </cell>
          <cell r="L3230" t="str">
            <v>ÖSE</v>
          </cell>
          <cell r="V3230" t="str">
            <v>hea</v>
          </cell>
          <cell r="W3230">
            <v>2025</v>
          </cell>
        </row>
        <row r="3231">
          <cell r="H3231" t="str">
            <v>2078700_1</v>
          </cell>
          <cell r="L3231" t="str">
            <v>FÜBE</v>
          </cell>
          <cell r="V3231" t="str">
            <v>väga hea</v>
          </cell>
          <cell r="W3231">
            <v>2024</v>
          </cell>
        </row>
        <row r="3232">
          <cell r="H3232" t="str">
            <v>1080600_2</v>
          </cell>
          <cell r="L3232" t="str">
            <v>KALA</v>
          </cell>
          <cell r="V3232" t="str">
            <v>väga hea</v>
          </cell>
          <cell r="W3232">
            <v>2024</v>
          </cell>
        </row>
        <row r="3233">
          <cell r="H3233" t="str">
            <v>1080600_2</v>
          </cell>
          <cell r="L3233" t="str">
            <v>MAFÜ-FÜBE</v>
          </cell>
          <cell r="V3233" t="str">
            <v>hea</v>
          </cell>
          <cell r="W3233">
            <v>2025</v>
          </cell>
        </row>
        <row r="3234">
          <cell r="H3234" t="str">
            <v>2054000_1</v>
          </cell>
          <cell r="L3234" t="str">
            <v>FÜKE</v>
          </cell>
          <cell r="V3234" t="str">
            <v>kesine</v>
          </cell>
          <cell r="W3234">
            <v>2023</v>
          </cell>
        </row>
        <row r="3235">
          <cell r="H3235" t="str">
            <v>1145400_2</v>
          </cell>
          <cell r="L3235" t="str">
            <v>FÜKE</v>
          </cell>
          <cell r="V3235" t="str">
            <v>väga hea</v>
          </cell>
          <cell r="W3235">
            <v>2025</v>
          </cell>
        </row>
        <row r="3236">
          <cell r="H3236" t="str">
            <v>1003000_6</v>
          </cell>
          <cell r="L3236" t="str">
            <v>SUSE</v>
          </cell>
          <cell r="V3236" t="str">
            <v>hea</v>
          </cell>
          <cell r="W3236">
            <v>2022</v>
          </cell>
        </row>
        <row r="3237">
          <cell r="H3237" t="str">
            <v>1072900_2</v>
          </cell>
          <cell r="L3237" t="str">
            <v>KALA</v>
          </cell>
          <cell r="V3237" t="str">
            <v>kesine</v>
          </cell>
          <cell r="W3237">
            <v>2023</v>
          </cell>
        </row>
        <row r="3238">
          <cell r="H3238" t="str">
            <v>1048800_2</v>
          </cell>
          <cell r="L3238" t="str">
            <v>FÜBE</v>
          </cell>
          <cell r="V3238" t="str">
            <v>väga hea</v>
          </cell>
          <cell r="W3238">
            <v>2016</v>
          </cell>
        </row>
        <row r="3239">
          <cell r="H3239" t="str">
            <v>1122000_1</v>
          </cell>
          <cell r="L3239" t="str">
            <v>FÜBE</v>
          </cell>
          <cell r="V3239" t="str">
            <v>väga hea</v>
          </cell>
          <cell r="W3239">
            <v>2019</v>
          </cell>
        </row>
        <row r="3240">
          <cell r="H3240" t="str">
            <v>2011500_1</v>
          </cell>
          <cell r="L3240" t="str">
            <v>SUSE</v>
          </cell>
          <cell r="V3240" t="str">
            <v>väga hea</v>
          </cell>
          <cell r="W3240">
            <v>2025</v>
          </cell>
        </row>
        <row r="3241">
          <cell r="H3241" t="str">
            <v>1123500_3</v>
          </cell>
          <cell r="L3241" t="str">
            <v>FÜKE</v>
          </cell>
          <cell r="V3241" t="str">
            <v>väga hea</v>
          </cell>
          <cell r="W3241">
            <v>2025</v>
          </cell>
        </row>
        <row r="3242">
          <cell r="H3242" t="str">
            <v>2088600_1</v>
          </cell>
          <cell r="L3242" t="str">
            <v>FÜKE</v>
          </cell>
          <cell r="V3242" t="str">
            <v>hea</v>
          </cell>
          <cell r="W3242">
            <v>2025</v>
          </cell>
        </row>
        <row r="3243">
          <cell r="H3243" t="str">
            <v>1003000_5</v>
          </cell>
          <cell r="L3243" t="str">
            <v>MAFÜ</v>
          </cell>
          <cell r="V3243" t="str">
            <v>hea</v>
          </cell>
          <cell r="W3243">
            <v>2025</v>
          </cell>
        </row>
        <row r="3244">
          <cell r="H3244" t="str">
            <v>2083800_1</v>
          </cell>
          <cell r="L3244" t="str">
            <v>ÖSE</v>
          </cell>
          <cell r="V3244" t="str">
            <v>hea</v>
          </cell>
          <cell r="W3244">
            <v>2025</v>
          </cell>
        </row>
        <row r="3245">
          <cell r="H3245" t="str">
            <v>1080600_2</v>
          </cell>
          <cell r="L3245" t="str">
            <v>FÜKE</v>
          </cell>
          <cell r="V3245" t="str">
            <v>hea</v>
          </cell>
          <cell r="W3245">
            <v>2025</v>
          </cell>
        </row>
        <row r="3246">
          <cell r="H3246" t="str">
            <v>1104700_1</v>
          </cell>
          <cell r="L3246" t="str">
            <v>KALA</v>
          </cell>
          <cell r="V3246" t="str">
            <v>hea</v>
          </cell>
          <cell r="W3246">
            <v>2025</v>
          </cell>
        </row>
        <row r="3247">
          <cell r="H3247" t="str">
            <v>2075600_1</v>
          </cell>
          <cell r="L3247" t="str">
            <v>FÜBE</v>
          </cell>
          <cell r="V3247" t="str">
            <v>hea</v>
          </cell>
          <cell r="W3247">
            <v>2025</v>
          </cell>
        </row>
        <row r="3248">
          <cell r="H3248" t="str">
            <v>1140900_2</v>
          </cell>
          <cell r="L3248" t="str">
            <v>MAFÜ</v>
          </cell>
          <cell r="V3248" t="str">
            <v>hea</v>
          </cell>
          <cell r="W3248">
            <v>2024</v>
          </cell>
        </row>
        <row r="3249">
          <cell r="H3249" t="str">
            <v>1074600_4</v>
          </cell>
          <cell r="L3249" t="str">
            <v>SUSE</v>
          </cell>
          <cell r="V3249" t="str">
            <v>väga hea</v>
          </cell>
          <cell r="W3249">
            <v>2025</v>
          </cell>
        </row>
        <row r="3250">
          <cell r="H3250" t="str">
            <v>2088610_1</v>
          </cell>
          <cell r="L3250" t="str">
            <v>FÜBE</v>
          </cell>
          <cell r="V3250" t="str">
            <v>väga hea</v>
          </cell>
          <cell r="W3250">
            <v>2025</v>
          </cell>
        </row>
        <row r="3251">
          <cell r="H3251" t="str">
            <v>1094500_1</v>
          </cell>
          <cell r="L3251" t="str">
            <v>FÜBE</v>
          </cell>
          <cell r="V3251" t="str">
            <v>kesine</v>
          </cell>
          <cell r="W3251">
            <v>2019</v>
          </cell>
        </row>
        <row r="3252">
          <cell r="H3252" t="str">
            <v>1154200_1</v>
          </cell>
          <cell r="L3252" t="str">
            <v>MAFÜ</v>
          </cell>
          <cell r="V3252" t="str">
            <v>hea</v>
          </cell>
          <cell r="W3252">
            <v>2023</v>
          </cell>
        </row>
        <row r="3253">
          <cell r="H3253" t="str">
            <v>1154800_4</v>
          </cell>
          <cell r="L3253" t="str">
            <v>MAFÜ</v>
          </cell>
          <cell r="V3253" t="str">
            <v>hea</v>
          </cell>
          <cell r="W3253">
            <v>2017</v>
          </cell>
        </row>
        <row r="3254">
          <cell r="H3254" t="str">
            <v>1011100_2</v>
          </cell>
          <cell r="L3254" t="str">
            <v>FÜBE</v>
          </cell>
          <cell r="V3254" t="str">
            <v>väga hea</v>
          </cell>
          <cell r="W3254">
            <v>2024</v>
          </cell>
        </row>
        <row r="3255">
          <cell r="H3255" t="str">
            <v>1104700_1</v>
          </cell>
          <cell r="L3255" t="str">
            <v>FÜBE</v>
          </cell>
          <cell r="V3255" t="str">
            <v>väga hea</v>
          </cell>
          <cell r="W3255">
            <v>2024</v>
          </cell>
        </row>
        <row r="3256">
          <cell r="H3256" t="str">
            <v>2043600_1</v>
          </cell>
          <cell r="L3256" t="str">
            <v>ÖSE</v>
          </cell>
          <cell r="V3256" t="str">
            <v>hea</v>
          </cell>
          <cell r="W3256">
            <v>2024</v>
          </cell>
        </row>
        <row r="3257">
          <cell r="H3257" t="str">
            <v>1150300_1</v>
          </cell>
          <cell r="L3257" t="str">
            <v>FÜKE</v>
          </cell>
          <cell r="V3257" t="str">
            <v>hea</v>
          </cell>
          <cell r="W3257">
            <v>2022</v>
          </cell>
        </row>
        <row r="3258">
          <cell r="H3258" t="str">
            <v>1122000_2</v>
          </cell>
          <cell r="L3258" t="str">
            <v>FÜKE</v>
          </cell>
          <cell r="V3258" t="str">
            <v>hea</v>
          </cell>
          <cell r="W3258">
            <v>2025</v>
          </cell>
        </row>
        <row r="3259">
          <cell r="H3259" t="str">
            <v>2105300_1</v>
          </cell>
          <cell r="L3259" t="str">
            <v>FÜKE</v>
          </cell>
          <cell r="V3259" t="str">
            <v>hea</v>
          </cell>
          <cell r="W3259">
            <v>2025</v>
          </cell>
        </row>
        <row r="3260">
          <cell r="H3260" t="str">
            <v>2099100_1</v>
          </cell>
          <cell r="L3260" t="str">
            <v>MAFÜ</v>
          </cell>
          <cell r="V3260" t="str">
            <v>kesine</v>
          </cell>
          <cell r="W3260">
            <v>2025</v>
          </cell>
        </row>
        <row r="3261">
          <cell r="H3261" t="str">
            <v>1134700_2</v>
          </cell>
          <cell r="L3261" t="str">
            <v>FÜBE</v>
          </cell>
          <cell r="V3261" t="str">
            <v>väga hea</v>
          </cell>
          <cell r="W3261">
            <v>2025</v>
          </cell>
        </row>
        <row r="3262">
          <cell r="H3262" t="str">
            <v>1077900_2</v>
          </cell>
          <cell r="L3262" t="str">
            <v>KALA</v>
          </cell>
          <cell r="V3262" t="str">
            <v>hea</v>
          </cell>
          <cell r="W3262">
            <v>2023</v>
          </cell>
        </row>
        <row r="3263">
          <cell r="H3263" t="str">
            <v>2014100_1</v>
          </cell>
          <cell r="L3263" t="str">
            <v>FÜBE</v>
          </cell>
          <cell r="V3263" t="str">
            <v>väga hea</v>
          </cell>
          <cell r="W3263">
            <v>2025</v>
          </cell>
        </row>
        <row r="3264">
          <cell r="H3264" t="str">
            <v>1112700_2</v>
          </cell>
          <cell r="L3264" t="str">
            <v>KALA</v>
          </cell>
          <cell r="V3264" t="str">
            <v>hea</v>
          </cell>
          <cell r="W3264">
            <v>2023</v>
          </cell>
        </row>
        <row r="3265">
          <cell r="H3265" t="str">
            <v>1098900_1</v>
          </cell>
          <cell r="L3265" t="str">
            <v>FÜBE</v>
          </cell>
          <cell r="V3265" t="str">
            <v>hea</v>
          </cell>
          <cell r="W3265">
            <v>2020</v>
          </cell>
        </row>
        <row r="3266">
          <cell r="H3266" t="str">
            <v>2005500_1</v>
          </cell>
          <cell r="L3266" t="str">
            <v>SUSE</v>
          </cell>
          <cell r="V3266" t="str">
            <v>väga hea</v>
          </cell>
          <cell r="W3266">
            <v>2024</v>
          </cell>
        </row>
        <row r="3267">
          <cell r="H3267" t="str">
            <v>1080600_2</v>
          </cell>
          <cell r="L3267" t="str">
            <v>FÜKE</v>
          </cell>
          <cell r="V3267" t="str">
            <v>hea</v>
          </cell>
          <cell r="W3267">
            <v>2025</v>
          </cell>
        </row>
        <row r="3268">
          <cell r="H3268" t="str">
            <v>2099400_1</v>
          </cell>
          <cell r="L3268" t="str">
            <v>FÜBE</v>
          </cell>
          <cell r="V3268" t="str">
            <v>väga hea</v>
          </cell>
          <cell r="W3268">
            <v>2021</v>
          </cell>
        </row>
        <row r="3269">
          <cell r="H3269" t="str">
            <v>1112700_1</v>
          </cell>
          <cell r="L3269" t="str">
            <v>FÜBE</v>
          </cell>
          <cell r="V3269" t="str">
            <v>väga hea</v>
          </cell>
          <cell r="W3269">
            <v>2025</v>
          </cell>
        </row>
        <row r="3270">
          <cell r="H3270" t="str">
            <v>2073400_1</v>
          </cell>
          <cell r="L3270" t="str">
            <v>KESE</v>
          </cell>
          <cell r="V3270" t="str">
            <v>halb</v>
          </cell>
          <cell r="W3270">
            <v>2023</v>
          </cell>
        </row>
        <row r="3271">
          <cell r="H3271" t="str">
            <v>2075600_1</v>
          </cell>
          <cell r="L3271" t="str">
            <v>FÜBE</v>
          </cell>
          <cell r="V3271" t="str">
            <v>hea</v>
          </cell>
          <cell r="W3271">
            <v>2025</v>
          </cell>
        </row>
        <row r="3272">
          <cell r="H3272" t="str">
            <v>1083500_3</v>
          </cell>
          <cell r="L3272" t="str">
            <v>SPETS</v>
          </cell>
          <cell r="V3272" t="str">
            <v>hea</v>
          </cell>
          <cell r="W3272">
            <v>2025</v>
          </cell>
        </row>
        <row r="3273">
          <cell r="H3273" t="str">
            <v>1145400_2</v>
          </cell>
          <cell r="L3273" t="str">
            <v>FÜBE</v>
          </cell>
          <cell r="V3273" t="str">
            <v>hea</v>
          </cell>
          <cell r="W3273">
            <v>2025</v>
          </cell>
        </row>
        <row r="3274">
          <cell r="H3274" t="str">
            <v>1003000_5</v>
          </cell>
          <cell r="L3274" t="str">
            <v>MAFÜ-FÜBE</v>
          </cell>
          <cell r="V3274" t="str">
            <v>hea</v>
          </cell>
          <cell r="W3274">
            <v>2025</v>
          </cell>
        </row>
        <row r="3275">
          <cell r="H3275" t="str">
            <v>2093200_1</v>
          </cell>
          <cell r="L3275" t="str">
            <v>FÜKE</v>
          </cell>
          <cell r="V3275" t="str">
            <v>kesine</v>
          </cell>
          <cell r="W3275">
            <v>2023</v>
          </cell>
        </row>
        <row r="3276">
          <cell r="H3276" t="str">
            <v>1060900_1</v>
          </cell>
          <cell r="L3276" t="str">
            <v>FÜBE</v>
          </cell>
          <cell r="V3276" t="str">
            <v>hea</v>
          </cell>
          <cell r="W3276">
            <v>2021</v>
          </cell>
        </row>
        <row r="3277">
          <cell r="H3277" t="str">
            <v>1146800_2</v>
          </cell>
          <cell r="L3277" t="str">
            <v>SUSE</v>
          </cell>
          <cell r="V3277" t="str">
            <v>väga hea</v>
          </cell>
          <cell r="W3277">
            <v>2023</v>
          </cell>
        </row>
        <row r="3278">
          <cell r="H3278" t="str">
            <v>2100600_1</v>
          </cell>
          <cell r="L3278" t="str">
            <v>KALA</v>
          </cell>
          <cell r="V3278" t="str">
            <v>hea</v>
          </cell>
          <cell r="W3278">
            <v>2023</v>
          </cell>
        </row>
        <row r="3279">
          <cell r="H3279" t="str">
            <v>2093200_1</v>
          </cell>
          <cell r="L3279" t="str">
            <v>SUSE</v>
          </cell>
          <cell r="V3279" t="str">
            <v>väga hea</v>
          </cell>
          <cell r="W3279">
            <v>2023</v>
          </cell>
        </row>
        <row r="3280">
          <cell r="H3280" t="str">
            <v>1040900_1</v>
          </cell>
          <cell r="L3280" t="str">
            <v>FÜKE</v>
          </cell>
          <cell r="V3280" t="str">
            <v>väga hea</v>
          </cell>
          <cell r="W3280">
            <v>2025</v>
          </cell>
        </row>
        <row r="3281">
          <cell r="H3281" t="str">
            <v>2129800_1</v>
          </cell>
          <cell r="L3281" t="str">
            <v>FÜPLA</v>
          </cell>
          <cell r="V3281" t="str">
            <v>hea</v>
          </cell>
          <cell r="W3281">
            <v>2025</v>
          </cell>
        </row>
        <row r="3282">
          <cell r="H3282" t="str">
            <v>1148700_3</v>
          </cell>
          <cell r="L3282" t="str">
            <v>SUSE</v>
          </cell>
          <cell r="V3282" t="str">
            <v>väga hea</v>
          </cell>
          <cell r="W3282">
            <v>2023</v>
          </cell>
        </row>
        <row r="3283">
          <cell r="H3283" t="str">
            <v>1077900_2</v>
          </cell>
          <cell r="L3283" t="str">
            <v>MAFÜ</v>
          </cell>
          <cell r="V3283" t="str">
            <v>väga hea</v>
          </cell>
          <cell r="W3283">
            <v>2023</v>
          </cell>
        </row>
        <row r="3284">
          <cell r="H3284" t="str">
            <v>1085000_1</v>
          </cell>
          <cell r="L3284" t="str">
            <v>FÜBE</v>
          </cell>
          <cell r="V3284" t="str">
            <v>väga hea</v>
          </cell>
          <cell r="W3284">
            <v>2025</v>
          </cell>
        </row>
        <row r="3285">
          <cell r="H3285" t="str">
            <v>1030000_2</v>
          </cell>
          <cell r="L3285" t="str">
            <v>MAFÜ</v>
          </cell>
          <cell r="V3285" t="str">
            <v>väga hea</v>
          </cell>
          <cell r="W3285">
            <v>2024</v>
          </cell>
        </row>
        <row r="3286">
          <cell r="H3286" t="str">
            <v>1155700_1</v>
          </cell>
          <cell r="L3286" t="str">
            <v>SUSE</v>
          </cell>
          <cell r="V3286" t="str">
            <v>väga hea</v>
          </cell>
          <cell r="W3286">
            <v>2023</v>
          </cell>
        </row>
        <row r="3287">
          <cell r="H3287" t="str">
            <v>1074600_3</v>
          </cell>
          <cell r="L3287" t="str">
            <v>FÜBE</v>
          </cell>
          <cell r="V3287" t="str">
            <v>hea</v>
          </cell>
          <cell r="W3287">
            <v>2020</v>
          </cell>
        </row>
        <row r="3288">
          <cell r="H3288" t="str">
            <v>2027900_1</v>
          </cell>
          <cell r="L3288" t="str">
            <v>SUSE</v>
          </cell>
          <cell r="V3288" t="str">
            <v>kesine</v>
          </cell>
          <cell r="W3288">
            <v>2025</v>
          </cell>
        </row>
        <row r="3289">
          <cell r="H3289" t="str">
            <v>1003000_7</v>
          </cell>
          <cell r="L3289" t="str">
            <v>FÜKE</v>
          </cell>
          <cell r="V3289" t="str">
            <v>hea</v>
          </cell>
          <cell r="W3289">
            <v>2025</v>
          </cell>
        </row>
        <row r="3290">
          <cell r="H3290" t="str">
            <v>1150800_2</v>
          </cell>
          <cell r="L3290" t="str">
            <v>FÜBE</v>
          </cell>
          <cell r="V3290" t="str">
            <v>väga hea</v>
          </cell>
          <cell r="W3290">
            <v>2023</v>
          </cell>
        </row>
        <row r="3291">
          <cell r="H3291" t="str">
            <v>1131600_2</v>
          </cell>
          <cell r="L3291" t="str">
            <v>MAFÜ</v>
          </cell>
          <cell r="V3291" t="str">
            <v>väga hea</v>
          </cell>
          <cell r="W3291">
            <v>2020</v>
          </cell>
        </row>
        <row r="3292">
          <cell r="H3292" t="str">
            <v>2071500_1</v>
          </cell>
          <cell r="L3292" t="str">
            <v>SUSE</v>
          </cell>
          <cell r="V3292" t="str">
            <v>väga hea</v>
          </cell>
          <cell r="W3292">
            <v>2024</v>
          </cell>
        </row>
        <row r="3293">
          <cell r="H3293" t="str">
            <v>1079200_2</v>
          </cell>
          <cell r="L3293" t="str">
            <v>SPETS</v>
          </cell>
          <cell r="V3293" t="str">
            <v>hea</v>
          </cell>
          <cell r="W3293">
            <v>2025</v>
          </cell>
        </row>
        <row r="3294">
          <cell r="H3294" t="str">
            <v>2003900_1</v>
          </cell>
          <cell r="L3294" t="str">
            <v>KALA</v>
          </cell>
          <cell r="V3294" t="str">
            <v>hea</v>
          </cell>
          <cell r="W3294">
            <v>2025</v>
          </cell>
        </row>
        <row r="3295">
          <cell r="H3295" t="str">
            <v>1110400_1</v>
          </cell>
          <cell r="L3295" t="str">
            <v>FÜKE</v>
          </cell>
          <cell r="V3295" t="str">
            <v>kesine</v>
          </cell>
          <cell r="W3295">
            <v>2019</v>
          </cell>
        </row>
        <row r="3296">
          <cell r="H3296" t="str">
            <v>1170500_1</v>
          </cell>
          <cell r="L3296" t="str">
            <v>MAFÜ</v>
          </cell>
          <cell r="V3296" t="str">
            <v>väga hea</v>
          </cell>
          <cell r="W3296">
            <v>2023</v>
          </cell>
        </row>
        <row r="3297">
          <cell r="H3297" t="str">
            <v>2088600_1</v>
          </cell>
          <cell r="L3297" t="str">
            <v>SUSE</v>
          </cell>
          <cell r="V3297" t="str">
            <v>väga hea</v>
          </cell>
          <cell r="W3297">
            <v>2025</v>
          </cell>
        </row>
        <row r="3298">
          <cell r="H3298" t="str">
            <v>2075600_1</v>
          </cell>
          <cell r="L3298" t="str">
            <v>SUSE</v>
          </cell>
          <cell r="V3298" t="str">
            <v>väga halb</v>
          </cell>
          <cell r="W3298">
            <v>2025</v>
          </cell>
        </row>
        <row r="3299">
          <cell r="H3299" t="str">
            <v>1106100_1</v>
          </cell>
          <cell r="L3299" t="str">
            <v>MAFÜ-FÜBE</v>
          </cell>
          <cell r="V3299" t="str">
            <v>hea</v>
          </cell>
          <cell r="W3299">
            <v>2025</v>
          </cell>
        </row>
        <row r="3300">
          <cell r="H3300" t="str">
            <v>1096100_2</v>
          </cell>
          <cell r="L3300" t="str">
            <v>SPETS</v>
          </cell>
          <cell r="V3300" t="str">
            <v>halb</v>
          </cell>
          <cell r="W3300">
            <v>2024</v>
          </cell>
        </row>
        <row r="3301">
          <cell r="H3301" t="str">
            <v>1085700_1</v>
          </cell>
          <cell r="L3301" t="str">
            <v>MAFÜ</v>
          </cell>
          <cell r="V3301" t="str">
            <v>hea</v>
          </cell>
          <cell r="W3301">
            <v>2025</v>
          </cell>
        </row>
        <row r="3302">
          <cell r="H3302" t="str">
            <v>1085700_1</v>
          </cell>
          <cell r="L3302" t="str">
            <v>FÜKE</v>
          </cell>
          <cell r="V3302" t="str">
            <v>väga hea</v>
          </cell>
          <cell r="W3302">
            <v>2025</v>
          </cell>
        </row>
        <row r="3303">
          <cell r="H3303" t="str">
            <v>2054000_1</v>
          </cell>
          <cell r="L3303" t="str">
            <v>FÜBE</v>
          </cell>
          <cell r="V3303" t="str">
            <v>väga hea</v>
          </cell>
          <cell r="W3303">
            <v>2023</v>
          </cell>
        </row>
        <row r="3304">
          <cell r="H3304" t="str">
            <v>2136000_1</v>
          </cell>
          <cell r="L3304" t="str">
            <v>SUSE</v>
          </cell>
          <cell r="V3304" t="str">
            <v>kesine</v>
          </cell>
          <cell r="W3304">
            <v>2025</v>
          </cell>
        </row>
        <row r="3305">
          <cell r="H3305" t="str">
            <v>1023700_2</v>
          </cell>
          <cell r="L3305" t="str">
            <v>FÜKE</v>
          </cell>
          <cell r="V3305" t="str">
            <v>hea</v>
          </cell>
          <cell r="W3305">
            <v>2025</v>
          </cell>
        </row>
        <row r="3306">
          <cell r="H3306" t="str">
            <v>2003900_1</v>
          </cell>
          <cell r="L3306" t="str">
            <v>FÜPLA</v>
          </cell>
          <cell r="V3306" t="str">
            <v>väga hea</v>
          </cell>
          <cell r="W3306">
            <v>2025</v>
          </cell>
        </row>
        <row r="3307">
          <cell r="H3307" t="str">
            <v>1134700_2</v>
          </cell>
          <cell r="L3307" t="str">
            <v>KALA</v>
          </cell>
          <cell r="V3307" t="str">
            <v>hea</v>
          </cell>
          <cell r="W3307">
            <v>2024</v>
          </cell>
        </row>
        <row r="3308">
          <cell r="H3308" t="str">
            <v>1145400_1</v>
          </cell>
          <cell r="L3308" t="str">
            <v>FÜBE</v>
          </cell>
          <cell r="V3308" t="str">
            <v>väga hea</v>
          </cell>
          <cell r="W3308">
            <v>2017</v>
          </cell>
        </row>
        <row r="3309">
          <cell r="H3309" t="str">
            <v>2075600_1</v>
          </cell>
          <cell r="L3309" t="str">
            <v>FÜPLA</v>
          </cell>
          <cell r="V3309" t="str">
            <v>halb</v>
          </cell>
          <cell r="W3309">
            <v>2025</v>
          </cell>
        </row>
        <row r="3310">
          <cell r="H3310" t="str">
            <v>2006030_1</v>
          </cell>
          <cell r="L3310" t="str">
            <v>FÜBE</v>
          </cell>
          <cell r="V3310" t="str">
            <v>väga hea</v>
          </cell>
          <cell r="W3310">
            <v>2021</v>
          </cell>
        </row>
        <row r="3311">
          <cell r="H3311" t="str">
            <v>2075600_1</v>
          </cell>
          <cell r="L3311" t="str">
            <v>FÜPLA</v>
          </cell>
          <cell r="V3311" t="str">
            <v>halb</v>
          </cell>
          <cell r="W3311">
            <v>2025</v>
          </cell>
        </row>
        <row r="3312">
          <cell r="H3312" t="str">
            <v>2001000_1</v>
          </cell>
          <cell r="L3312" t="str">
            <v>HÜMO</v>
          </cell>
          <cell r="V3312" t="str">
            <v>väga hea</v>
          </cell>
          <cell r="W3312">
            <v>2020</v>
          </cell>
        </row>
        <row r="3313">
          <cell r="H3313" t="str">
            <v>1136000_3</v>
          </cell>
          <cell r="L3313" t="str">
            <v>FÜBE</v>
          </cell>
          <cell r="V3313" t="str">
            <v>väga hea</v>
          </cell>
          <cell r="W3313">
            <v>2023</v>
          </cell>
        </row>
        <row r="3314">
          <cell r="H3314" t="str">
            <v>2075600_1</v>
          </cell>
          <cell r="L3314" t="str">
            <v>FÜBE</v>
          </cell>
          <cell r="V3314" t="str">
            <v>hea</v>
          </cell>
          <cell r="W3314">
            <v>2025</v>
          </cell>
        </row>
        <row r="3315">
          <cell r="H3315" t="str">
            <v>1023600_1</v>
          </cell>
          <cell r="L3315" t="str">
            <v>FÜKE</v>
          </cell>
          <cell r="V3315" t="str">
            <v>hea</v>
          </cell>
          <cell r="W3315">
            <v>2025</v>
          </cell>
        </row>
        <row r="3316">
          <cell r="H3316" t="str">
            <v>2075600_2</v>
          </cell>
          <cell r="L3316" t="str">
            <v>FÜBE</v>
          </cell>
          <cell r="V3316" t="str">
            <v>hea</v>
          </cell>
          <cell r="W3316">
            <v>2025</v>
          </cell>
        </row>
        <row r="3317">
          <cell r="H3317" t="str">
            <v>1123500_3</v>
          </cell>
          <cell r="L3317" t="str">
            <v>SUSE</v>
          </cell>
          <cell r="V3317" t="str">
            <v>väga hea</v>
          </cell>
          <cell r="W3317">
            <v>2023</v>
          </cell>
        </row>
        <row r="3318">
          <cell r="H3318" t="str">
            <v>1087000_3</v>
          </cell>
          <cell r="L3318" t="str">
            <v>SUSE</v>
          </cell>
          <cell r="V3318" t="str">
            <v>väga hea</v>
          </cell>
          <cell r="W3318">
            <v>2020</v>
          </cell>
        </row>
        <row r="3319">
          <cell r="H3319" t="str">
            <v>1083500_2</v>
          </cell>
          <cell r="L3319" t="str">
            <v>FÜBE</v>
          </cell>
          <cell r="V3319" t="str">
            <v>väga hea</v>
          </cell>
          <cell r="W3319">
            <v>2025</v>
          </cell>
        </row>
        <row r="3320">
          <cell r="H3320" t="str">
            <v>2083800_1</v>
          </cell>
          <cell r="L3320" t="str">
            <v>KALA</v>
          </cell>
          <cell r="V3320" t="str">
            <v>hea</v>
          </cell>
          <cell r="W3320">
            <v>2024</v>
          </cell>
        </row>
        <row r="3321">
          <cell r="H3321" t="str">
            <v>1083500_1</v>
          </cell>
          <cell r="L3321" t="str">
            <v>SUSE</v>
          </cell>
          <cell r="V3321" t="str">
            <v>väga hea</v>
          </cell>
          <cell r="W3321">
            <v>2020</v>
          </cell>
        </row>
        <row r="3322">
          <cell r="H3322" t="str">
            <v>1173500_1</v>
          </cell>
          <cell r="L3322" t="str">
            <v>KALA</v>
          </cell>
          <cell r="V3322" t="str">
            <v>hea</v>
          </cell>
          <cell r="W3322">
            <v>2023</v>
          </cell>
        </row>
        <row r="3323">
          <cell r="H3323" t="str">
            <v>1068200_2</v>
          </cell>
          <cell r="L3323" t="str">
            <v>FÜKE</v>
          </cell>
          <cell r="V3323" t="str">
            <v>väga hea</v>
          </cell>
          <cell r="W3323">
            <v>2025</v>
          </cell>
        </row>
        <row r="3324">
          <cell r="H3324" t="str">
            <v>1074600_1</v>
          </cell>
          <cell r="L3324" t="str">
            <v>KALA</v>
          </cell>
          <cell r="V3324" t="str">
            <v>kesine</v>
          </cell>
          <cell r="W3324">
            <v>2020</v>
          </cell>
        </row>
        <row r="3325">
          <cell r="H3325" t="str">
            <v>1018000_2</v>
          </cell>
          <cell r="L3325" t="str">
            <v>MAFÜ</v>
          </cell>
          <cell r="V3325" t="str">
            <v>hea</v>
          </cell>
          <cell r="W3325">
            <v>2023</v>
          </cell>
        </row>
        <row r="3326">
          <cell r="H3326" t="str">
            <v>1094500_1</v>
          </cell>
          <cell r="L3326" t="str">
            <v>FÜBE</v>
          </cell>
          <cell r="V3326" t="str">
            <v>kesine</v>
          </cell>
          <cell r="W3326">
            <v>2019</v>
          </cell>
        </row>
        <row r="3327">
          <cell r="H3327" t="str">
            <v>2075600_1</v>
          </cell>
          <cell r="L3327" t="str">
            <v>MAFÜ</v>
          </cell>
          <cell r="V3327" t="str">
            <v>kesine</v>
          </cell>
          <cell r="W3327">
            <v>2025</v>
          </cell>
        </row>
        <row r="3328">
          <cell r="H3328" t="str">
            <v>2064400_1</v>
          </cell>
          <cell r="L3328" t="str">
            <v>MAFÜ</v>
          </cell>
          <cell r="V3328" t="str">
            <v>kesine</v>
          </cell>
          <cell r="W3328">
            <v>2019</v>
          </cell>
        </row>
        <row r="3329">
          <cell r="H3329" t="str">
            <v>1003000_4</v>
          </cell>
          <cell r="L3329" t="str">
            <v>MAFÜ</v>
          </cell>
          <cell r="V3329" t="str">
            <v>kesine</v>
          </cell>
          <cell r="W3329">
            <v>2025</v>
          </cell>
        </row>
        <row r="3330">
          <cell r="H3330" t="str">
            <v>2083800_1</v>
          </cell>
          <cell r="L3330" t="str">
            <v>FÜPLA</v>
          </cell>
          <cell r="V3330" t="str">
            <v>hea</v>
          </cell>
          <cell r="W3330">
            <v>2025</v>
          </cell>
        </row>
        <row r="3331">
          <cell r="H3331" t="str">
            <v>1145400_2</v>
          </cell>
          <cell r="L3331" t="str">
            <v>KALA</v>
          </cell>
          <cell r="V3331" t="str">
            <v>kesine</v>
          </cell>
          <cell r="W3331">
            <v>2024</v>
          </cell>
        </row>
        <row r="3332">
          <cell r="H3332" t="str">
            <v>1072900_3</v>
          </cell>
          <cell r="L3332" t="str">
            <v>SPETS</v>
          </cell>
          <cell r="V3332" t="str">
            <v>halb</v>
          </cell>
          <cell r="W3332">
            <v>2025</v>
          </cell>
        </row>
        <row r="3333">
          <cell r="H3333" t="str">
            <v>2075600_1</v>
          </cell>
          <cell r="L3333" t="str">
            <v>SUSE</v>
          </cell>
          <cell r="V3333" t="str">
            <v>väga halb</v>
          </cell>
          <cell r="W3333">
            <v>2025</v>
          </cell>
        </row>
        <row r="3334">
          <cell r="H3334" t="str">
            <v>2075600_1</v>
          </cell>
          <cell r="L3334" t="str">
            <v>SUSE</v>
          </cell>
          <cell r="V3334" t="str">
            <v>väga halb</v>
          </cell>
          <cell r="W3334">
            <v>2025</v>
          </cell>
        </row>
        <row r="3335">
          <cell r="H3335" t="str">
            <v>1080600_2</v>
          </cell>
          <cell r="L3335" t="str">
            <v>SUSE</v>
          </cell>
          <cell r="V3335" t="str">
            <v>väga hea</v>
          </cell>
          <cell r="W3335">
            <v>2024</v>
          </cell>
        </row>
        <row r="3336">
          <cell r="H3336" t="str">
            <v>1074600_3</v>
          </cell>
          <cell r="L3336" t="str">
            <v>KALA</v>
          </cell>
          <cell r="V3336" t="str">
            <v>halb</v>
          </cell>
          <cell r="W3336">
            <v>2020</v>
          </cell>
        </row>
        <row r="3337">
          <cell r="H3337" t="str">
            <v>1164000_1</v>
          </cell>
          <cell r="L3337" t="str">
            <v>KALA</v>
          </cell>
          <cell r="V3337" t="str">
            <v>hea</v>
          </cell>
          <cell r="W3337">
            <v>2025</v>
          </cell>
        </row>
        <row r="3338">
          <cell r="H3338" t="str">
            <v>2082300_1</v>
          </cell>
          <cell r="L3338" t="str">
            <v>SUSE</v>
          </cell>
          <cell r="V3338" t="str">
            <v>hea</v>
          </cell>
          <cell r="W3338">
            <v>2023</v>
          </cell>
        </row>
        <row r="3339">
          <cell r="H3339" t="str">
            <v>1120000_1</v>
          </cell>
          <cell r="L3339" t="str">
            <v>FÜBE</v>
          </cell>
          <cell r="V3339" t="str">
            <v>väga hea</v>
          </cell>
          <cell r="W3339">
            <v>2017</v>
          </cell>
        </row>
        <row r="3340">
          <cell r="H3340" t="str">
            <v>1013700_3</v>
          </cell>
          <cell r="L3340" t="str">
            <v>ÖSE</v>
          </cell>
          <cell r="V3340" t="str">
            <v>hea</v>
          </cell>
          <cell r="W3340">
            <v>2025</v>
          </cell>
        </row>
        <row r="3341">
          <cell r="H3341" t="str">
            <v>2028600_1</v>
          </cell>
          <cell r="L3341" t="str">
            <v>MAFÜ</v>
          </cell>
          <cell r="V3341" t="str">
            <v>kesine</v>
          </cell>
          <cell r="W3341">
            <v>2021</v>
          </cell>
        </row>
        <row r="3342">
          <cell r="H3342" t="str">
            <v>2075600_1</v>
          </cell>
          <cell r="L3342" t="str">
            <v>FÜPLA</v>
          </cell>
          <cell r="V3342" t="str">
            <v>halb</v>
          </cell>
          <cell r="W3342">
            <v>2025</v>
          </cell>
        </row>
        <row r="3343">
          <cell r="H3343" t="str">
            <v>2140300_1</v>
          </cell>
          <cell r="L3343" t="str">
            <v>FÜBE</v>
          </cell>
          <cell r="V3343" t="str">
            <v>väga hea</v>
          </cell>
          <cell r="W3343">
            <v>2025</v>
          </cell>
        </row>
        <row r="3344">
          <cell r="H3344" t="str">
            <v>2140300_1</v>
          </cell>
          <cell r="L3344" t="str">
            <v>FÜPLA</v>
          </cell>
          <cell r="V3344" t="str">
            <v>väga hea</v>
          </cell>
          <cell r="W3344">
            <v>2025</v>
          </cell>
        </row>
        <row r="3345">
          <cell r="H3345" t="str">
            <v>1095500_1</v>
          </cell>
          <cell r="L3345" t="str">
            <v>KALA</v>
          </cell>
          <cell r="V3345" t="str">
            <v>kesine</v>
          </cell>
          <cell r="W3345">
            <v>2024</v>
          </cell>
        </row>
        <row r="3346">
          <cell r="H3346" t="str">
            <v>2075600_1</v>
          </cell>
          <cell r="L3346" t="str">
            <v>FÜPLA</v>
          </cell>
          <cell r="V3346" t="str">
            <v>halb</v>
          </cell>
          <cell r="W3346">
            <v>2025</v>
          </cell>
        </row>
        <row r="3347">
          <cell r="H3347" t="str">
            <v>2122400_1</v>
          </cell>
          <cell r="L3347" t="str">
            <v>FÜPLA</v>
          </cell>
          <cell r="V3347" t="str">
            <v>väga hea</v>
          </cell>
          <cell r="W3347">
            <v>2023</v>
          </cell>
        </row>
        <row r="3348">
          <cell r="H3348" t="str">
            <v>2070800_1</v>
          </cell>
          <cell r="L3348" t="str">
            <v>FÜKE</v>
          </cell>
          <cell r="V3348" t="str">
            <v>hea</v>
          </cell>
          <cell r="W3348">
            <v>2025</v>
          </cell>
        </row>
        <row r="3349">
          <cell r="H3349" t="str">
            <v>1067800_1</v>
          </cell>
          <cell r="L3349" t="str">
            <v>MAFÜ-FÜBE</v>
          </cell>
          <cell r="V3349" t="str">
            <v>hea</v>
          </cell>
          <cell r="W3349">
            <v>2024</v>
          </cell>
        </row>
        <row r="3350">
          <cell r="H3350" t="str">
            <v>1079200_1</v>
          </cell>
          <cell r="L3350" t="str">
            <v>FÜKE</v>
          </cell>
          <cell r="V3350" t="str">
            <v>hea</v>
          </cell>
          <cell r="W3350">
            <v>2025</v>
          </cell>
        </row>
        <row r="3351">
          <cell r="H3351" t="str">
            <v>1056900_2</v>
          </cell>
          <cell r="L3351" t="str">
            <v>FÜBE</v>
          </cell>
          <cell r="V3351" t="str">
            <v>väga hea</v>
          </cell>
          <cell r="W3351">
            <v>2025</v>
          </cell>
        </row>
        <row r="3352">
          <cell r="H3352" t="str">
            <v>2057300_1</v>
          </cell>
          <cell r="L3352" t="str">
            <v>FÜPLA</v>
          </cell>
          <cell r="V3352" t="str">
            <v>hea</v>
          </cell>
          <cell r="W3352">
            <v>2024</v>
          </cell>
        </row>
        <row r="3353">
          <cell r="H3353" t="str">
            <v>1100800_1</v>
          </cell>
          <cell r="L3353" t="str">
            <v>FÜKE</v>
          </cell>
          <cell r="V3353" t="str">
            <v>väga hea</v>
          </cell>
          <cell r="W3353">
            <v>2024</v>
          </cell>
        </row>
        <row r="3354">
          <cell r="H3354" t="str">
            <v>1101700_2</v>
          </cell>
          <cell r="L3354" t="str">
            <v>MAFÜ</v>
          </cell>
          <cell r="V3354" t="str">
            <v>hea</v>
          </cell>
          <cell r="W3354">
            <v>2025</v>
          </cell>
        </row>
        <row r="3355">
          <cell r="H3355" t="str">
            <v>1068200_2</v>
          </cell>
          <cell r="L3355" t="str">
            <v>FÜBE</v>
          </cell>
          <cell r="V3355" t="str">
            <v>väga hea</v>
          </cell>
          <cell r="W3355">
            <v>2024</v>
          </cell>
        </row>
        <row r="3356">
          <cell r="H3356" t="str">
            <v>1104700_1</v>
          </cell>
          <cell r="L3356" t="str">
            <v>FÜKE</v>
          </cell>
          <cell r="V3356" t="str">
            <v>väga hea</v>
          </cell>
          <cell r="W3356">
            <v>2025</v>
          </cell>
        </row>
        <row r="3357">
          <cell r="H3357" t="str">
            <v>2025900_1</v>
          </cell>
          <cell r="L3357" t="str">
            <v>MAFÜ</v>
          </cell>
          <cell r="V3357" t="str">
            <v>hea</v>
          </cell>
          <cell r="W3357">
            <v>2025</v>
          </cell>
        </row>
        <row r="3358">
          <cell r="H3358" t="str">
            <v>1096100_2</v>
          </cell>
          <cell r="L3358" t="str">
            <v>MAFÜ-FÜBE</v>
          </cell>
          <cell r="V3358" t="str">
            <v>hea</v>
          </cell>
          <cell r="W3358">
            <v>2025</v>
          </cell>
        </row>
        <row r="3359">
          <cell r="H3359" t="str">
            <v>2075600_2</v>
          </cell>
          <cell r="L3359" t="str">
            <v>ÖSE</v>
          </cell>
          <cell r="V3359" t="str">
            <v>halb</v>
          </cell>
          <cell r="W3359">
            <v>2025</v>
          </cell>
        </row>
        <row r="3360">
          <cell r="H3360" t="str">
            <v>2155200_1</v>
          </cell>
          <cell r="L3360" t="str">
            <v>HÜMO</v>
          </cell>
          <cell r="V3360" t="str">
            <v>kesine</v>
          </cell>
          <cell r="W3360">
            <v>2017</v>
          </cell>
        </row>
        <row r="3361">
          <cell r="H3361" t="str">
            <v>1030000_3</v>
          </cell>
          <cell r="L3361" t="str">
            <v>SUSE</v>
          </cell>
          <cell r="V3361" t="str">
            <v>väga hea</v>
          </cell>
          <cell r="W3361">
            <v>2025</v>
          </cell>
        </row>
        <row r="3362">
          <cell r="H3362" t="str">
            <v>2074900_1</v>
          </cell>
          <cell r="L3362" t="str">
            <v>HÜMO</v>
          </cell>
          <cell r="V3362" t="str">
            <v>väga hea</v>
          </cell>
          <cell r="W3362">
            <v>2020</v>
          </cell>
        </row>
        <row r="3363">
          <cell r="H3363" t="str">
            <v>2075600_1</v>
          </cell>
          <cell r="L3363" t="str">
            <v>FÜBE</v>
          </cell>
          <cell r="V3363" t="str">
            <v>hea</v>
          </cell>
          <cell r="W3363">
            <v>2025</v>
          </cell>
        </row>
        <row r="3364">
          <cell r="H3364" t="str">
            <v>2140300_1</v>
          </cell>
          <cell r="L3364" t="str">
            <v>FÜBE</v>
          </cell>
          <cell r="V3364" t="str">
            <v>väga hea</v>
          </cell>
          <cell r="W3364">
            <v>2025</v>
          </cell>
        </row>
        <row r="3365">
          <cell r="H3365" t="str">
            <v>1104700_1</v>
          </cell>
          <cell r="L3365" t="str">
            <v>ÖSE</v>
          </cell>
          <cell r="V3365" t="str">
            <v>hea</v>
          </cell>
          <cell r="W3365">
            <v>2025</v>
          </cell>
        </row>
        <row r="3366">
          <cell r="H3366" t="str">
            <v>1119600_2</v>
          </cell>
          <cell r="L3366" t="str">
            <v>SUSE</v>
          </cell>
          <cell r="V3366" t="str">
            <v>hea</v>
          </cell>
          <cell r="W3366">
            <v>2023</v>
          </cell>
        </row>
        <row r="3367">
          <cell r="H3367" t="str">
            <v>2155500_1</v>
          </cell>
          <cell r="L3367" t="str">
            <v>HÜMO</v>
          </cell>
          <cell r="V3367" t="str">
            <v>hea</v>
          </cell>
          <cell r="W3367">
            <v>2023</v>
          </cell>
        </row>
        <row r="3368">
          <cell r="H3368" t="str">
            <v>1106500_1</v>
          </cell>
          <cell r="L3368" t="str">
            <v>MAFÜ</v>
          </cell>
          <cell r="V3368" t="str">
            <v>väga hea</v>
          </cell>
          <cell r="W3368">
            <v>2025</v>
          </cell>
        </row>
        <row r="3369">
          <cell r="H3369" t="str">
            <v>2065710_1</v>
          </cell>
          <cell r="L3369" t="str">
            <v>HÜMO</v>
          </cell>
          <cell r="V3369" t="str">
            <v>hea</v>
          </cell>
          <cell r="W3369">
            <v>2018</v>
          </cell>
        </row>
        <row r="3370">
          <cell r="H3370" t="str">
            <v>2075600_2</v>
          </cell>
          <cell r="L3370" t="str">
            <v>FÜBE</v>
          </cell>
          <cell r="V3370" t="str">
            <v>hea</v>
          </cell>
          <cell r="W3370">
            <v>2025</v>
          </cell>
        </row>
        <row r="3371">
          <cell r="H3371" t="str">
            <v>2129700_1</v>
          </cell>
          <cell r="L3371" t="str">
            <v>FÜBE</v>
          </cell>
          <cell r="V3371" t="str">
            <v>väga hea</v>
          </cell>
          <cell r="W3371">
            <v>2025</v>
          </cell>
        </row>
        <row r="3372">
          <cell r="H3372" t="str">
            <v>1047200_2</v>
          </cell>
          <cell r="L3372" t="str">
            <v>ÖSE</v>
          </cell>
          <cell r="V3372" t="str">
            <v>hea</v>
          </cell>
          <cell r="W3372">
            <v>2025</v>
          </cell>
        </row>
        <row r="3373">
          <cell r="H3373" t="str">
            <v>1030010_1</v>
          </cell>
          <cell r="L3373" t="str">
            <v>FÜKE</v>
          </cell>
          <cell r="V3373" t="str">
            <v>väga hea</v>
          </cell>
          <cell r="W3373">
            <v>2025</v>
          </cell>
        </row>
        <row r="3374">
          <cell r="H3374" t="str">
            <v>1112700_1</v>
          </cell>
          <cell r="L3374" t="str">
            <v>FÜBE</v>
          </cell>
          <cell r="V3374" t="str">
            <v>väga hea</v>
          </cell>
          <cell r="W3374">
            <v>2025</v>
          </cell>
        </row>
        <row r="3375">
          <cell r="H3375" t="str">
            <v>2075600_1</v>
          </cell>
          <cell r="L3375" t="str">
            <v>FÜKE</v>
          </cell>
          <cell r="V3375" t="str">
            <v>kesine</v>
          </cell>
          <cell r="W3375">
            <v>2025</v>
          </cell>
        </row>
        <row r="3376">
          <cell r="H3376" t="str">
            <v>2005900_1</v>
          </cell>
          <cell r="L3376" t="str">
            <v>FÜPLA</v>
          </cell>
          <cell r="V3376" t="str">
            <v>kesine</v>
          </cell>
          <cell r="W3376">
            <v>2021</v>
          </cell>
        </row>
        <row r="3377">
          <cell r="H3377" t="str">
            <v>1029200_2</v>
          </cell>
          <cell r="L3377" t="str">
            <v>KALA</v>
          </cell>
          <cell r="V3377" t="str">
            <v>väga hea</v>
          </cell>
          <cell r="W3377">
            <v>2016</v>
          </cell>
        </row>
        <row r="3378">
          <cell r="H3378" t="str">
            <v>2014100_1</v>
          </cell>
          <cell r="L3378" t="str">
            <v>MAFÜ</v>
          </cell>
          <cell r="V3378" t="str">
            <v>hea</v>
          </cell>
          <cell r="W3378">
            <v>2024</v>
          </cell>
        </row>
        <row r="3379">
          <cell r="H3379" t="str">
            <v>2065100_1</v>
          </cell>
          <cell r="L3379" t="str">
            <v>SUSE</v>
          </cell>
          <cell r="V3379" t="str">
            <v>hea</v>
          </cell>
          <cell r="W3379">
            <v>2025</v>
          </cell>
        </row>
        <row r="3380">
          <cell r="H3380" t="str">
            <v>1095500_1</v>
          </cell>
          <cell r="L3380" t="str">
            <v>MAFÜ</v>
          </cell>
          <cell r="V3380" t="str">
            <v>hea</v>
          </cell>
          <cell r="W3380">
            <v>2024</v>
          </cell>
        </row>
        <row r="3381">
          <cell r="H3381" t="str">
            <v>2078700_1</v>
          </cell>
          <cell r="L3381" t="str">
            <v>MAFÜ</v>
          </cell>
          <cell r="V3381" t="str">
            <v>kesine</v>
          </cell>
          <cell r="W3381">
            <v>2024</v>
          </cell>
        </row>
        <row r="3382">
          <cell r="H3382" t="str">
            <v>2071200_1</v>
          </cell>
          <cell r="L3382" t="str">
            <v>MAFÜ</v>
          </cell>
          <cell r="V3382" t="str">
            <v>kesine</v>
          </cell>
          <cell r="W3382">
            <v>2024</v>
          </cell>
        </row>
        <row r="3383">
          <cell r="H3383" t="str">
            <v>1067800_1</v>
          </cell>
          <cell r="L3383" t="str">
            <v>ÖSE</v>
          </cell>
          <cell r="V3383" t="str">
            <v>kesine</v>
          </cell>
          <cell r="W3383">
            <v>2024</v>
          </cell>
        </row>
        <row r="3384">
          <cell r="H3384" t="str">
            <v>2057100_1</v>
          </cell>
          <cell r="L3384" t="str">
            <v>FÜPLA</v>
          </cell>
          <cell r="V3384" t="str">
            <v>hea</v>
          </cell>
          <cell r="W3384">
            <v>2023</v>
          </cell>
        </row>
        <row r="3385">
          <cell r="H3385" t="str">
            <v>2155900_1</v>
          </cell>
          <cell r="L3385" t="str">
            <v>KALA</v>
          </cell>
          <cell r="V3385" t="str">
            <v>hea</v>
          </cell>
          <cell r="W3385">
            <v>2025</v>
          </cell>
        </row>
        <row r="3386">
          <cell r="H3386" t="str">
            <v>1074600_4</v>
          </cell>
          <cell r="L3386" t="str">
            <v>MAFÜ</v>
          </cell>
          <cell r="V3386" t="str">
            <v>hea</v>
          </cell>
          <cell r="W3386">
            <v>2025</v>
          </cell>
        </row>
        <row r="3387">
          <cell r="H3387" t="str">
            <v>1089200_3</v>
          </cell>
          <cell r="L3387" t="str">
            <v>FÜBE</v>
          </cell>
          <cell r="V3387" t="str">
            <v>hea</v>
          </cell>
          <cell r="W3387">
            <v>2025</v>
          </cell>
        </row>
        <row r="3388">
          <cell r="H3388" t="str">
            <v>2114800_1</v>
          </cell>
          <cell r="L3388" t="str">
            <v>MAFÜ</v>
          </cell>
          <cell r="V3388" t="str">
            <v>hea</v>
          </cell>
          <cell r="W3388">
            <v>2023</v>
          </cell>
        </row>
        <row r="3389">
          <cell r="H3389" t="str">
            <v>2105300_1</v>
          </cell>
          <cell r="L3389" t="str">
            <v>KESE</v>
          </cell>
          <cell r="V3389" t="str">
            <v>halb</v>
          </cell>
          <cell r="W3389">
            <v>2023</v>
          </cell>
        </row>
        <row r="3390">
          <cell r="H3390" t="str">
            <v>1119600_2</v>
          </cell>
          <cell r="L3390" t="str">
            <v>KALA</v>
          </cell>
          <cell r="V3390" t="str">
            <v>hea</v>
          </cell>
          <cell r="W3390">
            <v>2023</v>
          </cell>
        </row>
        <row r="3391">
          <cell r="H3391" t="str">
            <v>1103200_1</v>
          </cell>
          <cell r="L3391" t="str">
            <v>MAFÜ</v>
          </cell>
          <cell r="V3391" t="str">
            <v>väga hea</v>
          </cell>
          <cell r="W3391">
            <v>2019</v>
          </cell>
        </row>
        <row r="3392">
          <cell r="H3392" t="str">
            <v>1103900_1</v>
          </cell>
          <cell r="L3392" t="str">
            <v>SUSE</v>
          </cell>
          <cell r="V3392" t="str">
            <v>hea</v>
          </cell>
          <cell r="W3392">
            <v>2019</v>
          </cell>
        </row>
        <row r="3393">
          <cell r="H3393" t="str">
            <v>1136000_1</v>
          </cell>
          <cell r="L3393" t="str">
            <v>FÜBE</v>
          </cell>
          <cell r="V3393" t="str">
            <v>väga hea</v>
          </cell>
          <cell r="W3393">
            <v>2023</v>
          </cell>
        </row>
        <row r="3394">
          <cell r="H3394" t="str">
            <v>2001600_1</v>
          </cell>
          <cell r="L3394" t="str">
            <v>KESE</v>
          </cell>
          <cell r="V3394" t="str">
            <v>halb</v>
          </cell>
          <cell r="W3394">
            <v>2024</v>
          </cell>
        </row>
        <row r="3395">
          <cell r="H3395" t="str">
            <v>1047200_3</v>
          </cell>
          <cell r="L3395" t="str">
            <v>FÜBE</v>
          </cell>
          <cell r="V3395" t="str">
            <v>hea</v>
          </cell>
          <cell r="W3395">
            <v>2023</v>
          </cell>
        </row>
        <row r="3396">
          <cell r="H3396" t="str">
            <v>1113100_1</v>
          </cell>
          <cell r="L3396" t="str">
            <v>FÜBE</v>
          </cell>
          <cell r="V3396" t="str">
            <v>hea</v>
          </cell>
          <cell r="W3396">
            <v>2017</v>
          </cell>
        </row>
        <row r="3397">
          <cell r="H3397" t="str">
            <v>2027900_1</v>
          </cell>
          <cell r="L3397" t="str">
            <v>FÜBE</v>
          </cell>
          <cell r="V3397" t="str">
            <v>väga hea</v>
          </cell>
          <cell r="W3397">
            <v>2025</v>
          </cell>
        </row>
        <row r="3398">
          <cell r="H3398" t="str">
            <v>2052800_1</v>
          </cell>
          <cell r="L3398" t="str">
            <v>FÜPLA</v>
          </cell>
          <cell r="V3398" t="str">
            <v>hea</v>
          </cell>
          <cell r="W3398">
            <v>2025</v>
          </cell>
        </row>
        <row r="3399">
          <cell r="H3399" t="str">
            <v>2122400_1</v>
          </cell>
          <cell r="L3399" t="str">
            <v>SPETS</v>
          </cell>
          <cell r="V3399" t="str">
            <v>hea</v>
          </cell>
          <cell r="W3399">
            <v>2025</v>
          </cell>
        </row>
        <row r="3400">
          <cell r="H3400" t="str">
            <v>2083800_1</v>
          </cell>
          <cell r="L3400" t="str">
            <v>ÖSE</v>
          </cell>
          <cell r="V3400" t="str">
            <v>hea</v>
          </cell>
          <cell r="W3400">
            <v>2025</v>
          </cell>
        </row>
        <row r="3401">
          <cell r="H3401" t="str">
            <v>2057800_1</v>
          </cell>
          <cell r="L3401" t="str">
            <v>FÜPLA</v>
          </cell>
          <cell r="V3401" t="str">
            <v>kesine</v>
          </cell>
          <cell r="W3401">
            <v>2021</v>
          </cell>
        </row>
        <row r="3402">
          <cell r="H3402" t="str">
            <v>1099200_2</v>
          </cell>
          <cell r="L3402" t="str">
            <v>SUSE</v>
          </cell>
          <cell r="V3402" t="str">
            <v>väga hea</v>
          </cell>
          <cell r="W3402">
            <v>2024</v>
          </cell>
        </row>
        <row r="3403">
          <cell r="H3403" t="str">
            <v>2075600_1</v>
          </cell>
          <cell r="L3403" t="str">
            <v>SUSE</v>
          </cell>
          <cell r="V3403" t="str">
            <v>väga halb</v>
          </cell>
          <cell r="W3403">
            <v>2025</v>
          </cell>
        </row>
        <row r="3404">
          <cell r="H3404" t="str">
            <v>1062200_4</v>
          </cell>
          <cell r="L3404" t="str">
            <v>KESE</v>
          </cell>
          <cell r="V3404" t="str">
            <v>hea</v>
          </cell>
          <cell r="W3404">
            <v>2025</v>
          </cell>
        </row>
        <row r="3405">
          <cell r="H3405" t="str">
            <v>1003000_5</v>
          </cell>
          <cell r="L3405" t="str">
            <v>FÜBE</v>
          </cell>
          <cell r="V3405" t="str">
            <v>hea</v>
          </cell>
          <cell r="W3405">
            <v>2025</v>
          </cell>
        </row>
        <row r="3406">
          <cell r="H3406" t="str">
            <v>2100600_1</v>
          </cell>
          <cell r="L3406" t="str">
            <v>SUSE</v>
          </cell>
          <cell r="V3406" t="str">
            <v>väga hea</v>
          </cell>
          <cell r="W3406">
            <v>2023</v>
          </cell>
        </row>
        <row r="3407">
          <cell r="H3407" t="str">
            <v>2075600_1</v>
          </cell>
          <cell r="L3407" t="str">
            <v>FÜBE</v>
          </cell>
          <cell r="V3407" t="str">
            <v>hea</v>
          </cell>
          <cell r="W3407">
            <v>2025</v>
          </cell>
        </row>
        <row r="3408">
          <cell r="H3408" t="str">
            <v>1167200_1</v>
          </cell>
          <cell r="L3408" t="str">
            <v>KALA</v>
          </cell>
          <cell r="V3408" t="str">
            <v>hea</v>
          </cell>
          <cell r="W3408">
            <v>2018</v>
          </cell>
        </row>
        <row r="3409">
          <cell r="H3409" t="str">
            <v>2025900_1</v>
          </cell>
          <cell r="L3409" t="str">
            <v>KESE</v>
          </cell>
          <cell r="V3409" t="str">
            <v>halb</v>
          </cell>
          <cell r="W3409">
            <v>2025</v>
          </cell>
        </row>
        <row r="3410">
          <cell r="H3410" t="str">
            <v>1164900_1</v>
          </cell>
          <cell r="L3410" t="str">
            <v>FÜBE</v>
          </cell>
          <cell r="V3410" t="str">
            <v>hea</v>
          </cell>
          <cell r="W3410">
            <v>2018</v>
          </cell>
        </row>
        <row r="3411">
          <cell r="H3411" t="str">
            <v>1148700_3</v>
          </cell>
          <cell r="L3411" t="str">
            <v>FÜBE</v>
          </cell>
          <cell r="V3411" t="str">
            <v>hea</v>
          </cell>
          <cell r="W3411">
            <v>2023</v>
          </cell>
        </row>
        <row r="3412">
          <cell r="H3412" t="str">
            <v>1013700_3</v>
          </cell>
          <cell r="L3412" t="str">
            <v>MAFÜ</v>
          </cell>
          <cell r="V3412" t="str">
            <v>hea</v>
          </cell>
          <cell r="W3412">
            <v>2025</v>
          </cell>
        </row>
        <row r="3413">
          <cell r="H3413" t="str">
            <v>1003000_7</v>
          </cell>
          <cell r="L3413" t="str">
            <v>FÜBE</v>
          </cell>
          <cell r="V3413" t="str">
            <v>hea</v>
          </cell>
          <cell r="W3413">
            <v>2025</v>
          </cell>
        </row>
        <row r="3414">
          <cell r="H3414" t="str">
            <v>2003900_1</v>
          </cell>
          <cell r="L3414" t="str">
            <v>FÜPLA</v>
          </cell>
          <cell r="V3414" t="str">
            <v>väga hea</v>
          </cell>
          <cell r="W3414">
            <v>2025</v>
          </cell>
        </row>
        <row r="3415">
          <cell r="H3415" t="str">
            <v>1062200_1</v>
          </cell>
          <cell r="L3415" t="str">
            <v>FÜBE</v>
          </cell>
          <cell r="V3415" t="str">
            <v>kesine</v>
          </cell>
          <cell r="W3415">
            <v>2025</v>
          </cell>
        </row>
        <row r="3416">
          <cell r="H3416" t="str">
            <v>2126100_1</v>
          </cell>
          <cell r="L3416" t="str">
            <v>FÜBE</v>
          </cell>
          <cell r="V3416" t="str">
            <v>väga hea</v>
          </cell>
          <cell r="W3416">
            <v>2023</v>
          </cell>
        </row>
        <row r="3417">
          <cell r="H3417" t="str">
            <v>2028300_1</v>
          </cell>
          <cell r="L3417" t="str">
            <v>FÜPLA</v>
          </cell>
          <cell r="V3417" t="str">
            <v>väga hea</v>
          </cell>
          <cell r="W3417">
            <v>2025</v>
          </cell>
        </row>
        <row r="3418">
          <cell r="H3418" t="str">
            <v>2070800_1</v>
          </cell>
          <cell r="L3418" t="str">
            <v>SUSE</v>
          </cell>
          <cell r="V3418" t="str">
            <v>väga hea</v>
          </cell>
          <cell r="W3418">
            <v>2025</v>
          </cell>
        </row>
        <row r="3419">
          <cell r="H3419" t="str">
            <v>1057900_1</v>
          </cell>
          <cell r="L3419" t="str">
            <v>KALA</v>
          </cell>
          <cell r="V3419" t="str">
            <v>väga hea</v>
          </cell>
          <cell r="W3419">
            <v>2018</v>
          </cell>
        </row>
        <row r="3420">
          <cell r="H3420" t="str">
            <v>2001100_1</v>
          </cell>
          <cell r="L3420" t="str">
            <v>MAFÜ</v>
          </cell>
          <cell r="V3420" t="str">
            <v>kesine</v>
          </cell>
          <cell r="W3420">
            <v>2025</v>
          </cell>
        </row>
        <row r="3421">
          <cell r="H3421" t="str">
            <v>2075600_2</v>
          </cell>
          <cell r="L3421" t="str">
            <v>FÜKE</v>
          </cell>
          <cell r="V3421" t="str">
            <v>kesine</v>
          </cell>
          <cell r="W3421">
            <v>2025</v>
          </cell>
        </row>
        <row r="3422">
          <cell r="H3422" t="str">
            <v>1106500_1</v>
          </cell>
          <cell r="L3422" t="str">
            <v>FÜBE</v>
          </cell>
          <cell r="V3422" t="str">
            <v>väga hea</v>
          </cell>
          <cell r="W3422">
            <v>2025</v>
          </cell>
        </row>
        <row r="3423">
          <cell r="H3423" t="str">
            <v>2057300_1</v>
          </cell>
          <cell r="L3423" t="str">
            <v>MAFÜ</v>
          </cell>
          <cell r="V3423" t="str">
            <v>kesine</v>
          </cell>
          <cell r="W3423">
            <v>2024</v>
          </cell>
        </row>
        <row r="3424">
          <cell r="H3424" t="str">
            <v>1162600_1</v>
          </cell>
          <cell r="L3424" t="str">
            <v>MAFÜ-FÜBE</v>
          </cell>
          <cell r="V3424" t="str">
            <v>väga hea</v>
          </cell>
          <cell r="W3424">
            <v>2024</v>
          </cell>
        </row>
        <row r="3425">
          <cell r="H3425" t="str">
            <v>1136000_1</v>
          </cell>
          <cell r="L3425" t="str">
            <v>MAFÜ</v>
          </cell>
          <cell r="V3425" t="str">
            <v>väga hea</v>
          </cell>
          <cell r="W3425">
            <v>2023</v>
          </cell>
        </row>
        <row r="3426">
          <cell r="H3426" t="str">
            <v>2156700_1</v>
          </cell>
          <cell r="L3426" t="str">
            <v>SUSE</v>
          </cell>
          <cell r="V3426" t="str">
            <v>väga hea</v>
          </cell>
          <cell r="W3426">
            <v>2017</v>
          </cell>
        </row>
        <row r="3427">
          <cell r="H3427" t="str">
            <v>1123500_3</v>
          </cell>
          <cell r="L3427" t="str">
            <v>FÜBE</v>
          </cell>
          <cell r="V3427" t="str">
            <v>väga hea</v>
          </cell>
          <cell r="W3427">
            <v>2023</v>
          </cell>
        </row>
        <row r="3428">
          <cell r="H3428" t="str">
            <v>1150100_1</v>
          </cell>
          <cell r="L3428" t="str">
            <v>SUSE</v>
          </cell>
          <cell r="V3428" t="str">
            <v>hea</v>
          </cell>
          <cell r="W3428">
            <v>2023</v>
          </cell>
        </row>
        <row r="3429">
          <cell r="H3429" t="str">
            <v>1094500_1</v>
          </cell>
          <cell r="L3429" t="str">
            <v>FÜKE</v>
          </cell>
          <cell r="V3429" t="str">
            <v>kesine</v>
          </cell>
          <cell r="W3429">
            <v>2019</v>
          </cell>
        </row>
        <row r="3430">
          <cell r="H3430" t="str">
            <v>1130700_3</v>
          </cell>
          <cell r="L3430" t="str">
            <v>SUSE</v>
          </cell>
          <cell r="V3430" t="str">
            <v>väga hea</v>
          </cell>
          <cell r="W3430">
            <v>2023</v>
          </cell>
        </row>
        <row r="3431">
          <cell r="H3431" t="str">
            <v>1112700_2</v>
          </cell>
          <cell r="L3431" t="str">
            <v>SUSE</v>
          </cell>
          <cell r="V3431" t="str">
            <v>väga hea</v>
          </cell>
          <cell r="W3431">
            <v>2023</v>
          </cell>
        </row>
        <row r="3432">
          <cell r="H3432" t="str">
            <v>1085700_1</v>
          </cell>
          <cell r="L3432" t="str">
            <v>MAFÜ</v>
          </cell>
          <cell r="V3432" t="str">
            <v>hea</v>
          </cell>
          <cell r="W3432">
            <v>2025</v>
          </cell>
        </row>
        <row r="3433">
          <cell r="H3433" t="str">
            <v>1018000_2</v>
          </cell>
          <cell r="L3433" t="str">
            <v>FÜBE</v>
          </cell>
          <cell r="V3433" t="str">
            <v>väga hea</v>
          </cell>
          <cell r="W3433">
            <v>2023</v>
          </cell>
        </row>
        <row r="3434">
          <cell r="H3434" t="str">
            <v>2075600_1</v>
          </cell>
          <cell r="L3434" t="str">
            <v>SUSE</v>
          </cell>
          <cell r="V3434" t="str">
            <v>väga halb</v>
          </cell>
          <cell r="W3434">
            <v>2025</v>
          </cell>
        </row>
        <row r="3435">
          <cell r="H3435" t="str">
            <v>1053700_2</v>
          </cell>
          <cell r="L3435" t="str">
            <v>FÜBE</v>
          </cell>
          <cell r="V3435" t="str">
            <v>väga hea</v>
          </cell>
          <cell r="W3435">
            <v>2023</v>
          </cell>
        </row>
        <row r="3436">
          <cell r="H3436" t="str">
            <v>1093100_1</v>
          </cell>
          <cell r="L3436" t="str">
            <v>KALA</v>
          </cell>
          <cell r="V3436" t="str">
            <v>väga hea</v>
          </cell>
          <cell r="W3436">
            <v>2020</v>
          </cell>
        </row>
        <row r="3437">
          <cell r="H3437" t="str">
            <v>2155200_1</v>
          </cell>
          <cell r="L3437" t="str">
            <v>MAFÜ</v>
          </cell>
          <cell r="V3437" t="str">
            <v>hea</v>
          </cell>
          <cell r="W3437">
            <v>2017</v>
          </cell>
        </row>
        <row r="3438">
          <cell r="H3438" t="str">
            <v>1074600_4</v>
          </cell>
          <cell r="L3438" t="str">
            <v>ÖSE</v>
          </cell>
          <cell r="V3438" t="str">
            <v>kesine</v>
          </cell>
          <cell r="W3438">
            <v>2025</v>
          </cell>
        </row>
        <row r="3439">
          <cell r="H3439" t="str">
            <v>1134700_2</v>
          </cell>
          <cell r="L3439" t="str">
            <v>ÖSE</v>
          </cell>
          <cell r="V3439" t="str">
            <v>hea</v>
          </cell>
          <cell r="W3439">
            <v>2025</v>
          </cell>
        </row>
        <row r="3440">
          <cell r="H3440" t="str">
            <v>1089200_4</v>
          </cell>
          <cell r="L3440" t="str">
            <v>SPETS</v>
          </cell>
          <cell r="V3440" t="str">
            <v>hea</v>
          </cell>
          <cell r="W3440">
            <v>2025</v>
          </cell>
        </row>
        <row r="3441">
          <cell r="H3441" t="str">
            <v>2082800_1</v>
          </cell>
          <cell r="L3441" t="str">
            <v>FÜPLA</v>
          </cell>
          <cell r="V3441" t="str">
            <v>hea</v>
          </cell>
          <cell r="W3441">
            <v>2023</v>
          </cell>
        </row>
        <row r="3442">
          <cell r="H3442" t="str">
            <v>1101700_2</v>
          </cell>
          <cell r="L3442" t="str">
            <v>FÜBE</v>
          </cell>
          <cell r="V3442" t="str">
            <v>kesine</v>
          </cell>
          <cell r="W3442">
            <v>2025</v>
          </cell>
        </row>
        <row r="3443">
          <cell r="H3443" t="str">
            <v>1145400_2</v>
          </cell>
          <cell r="L3443" t="str">
            <v>ÖSE</v>
          </cell>
          <cell r="V3443" t="str">
            <v>hea</v>
          </cell>
          <cell r="W3443">
            <v>2025</v>
          </cell>
        </row>
        <row r="3444">
          <cell r="H3444" t="str">
            <v>1167200_1</v>
          </cell>
          <cell r="L3444" t="str">
            <v>FÜBE</v>
          </cell>
          <cell r="V3444" t="str">
            <v>väga hea</v>
          </cell>
          <cell r="W3444">
            <v>2022</v>
          </cell>
        </row>
        <row r="3445">
          <cell r="H3445" t="str">
            <v>2075600_1</v>
          </cell>
          <cell r="L3445" t="str">
            <v>FÜBE</v>
          </cell>
          <cell r="V3445" t="str">
            <v>hea</v>
          </cell>
          <cell r="W3445">
            <v>2025</v>
          </cell>
        </row>
        <row r="3446">
          <cell r="H3446" t="str">
            <v>2078700_1</v>
          </cell>
          <cell r="L3446" t="str">
            <v>ÖSE</v>
          </cell>
          <cell r="V3446" t="str">
            <v>kesine</v>
          </cell>
          <cell r="W3446">
            <v>2024</v>
          </cell>
        </row>
        <row r="3447">
          <cell r="H3447" t="str">
            <v>2098500_1</v>
          </cell>
          <cell r="L3447" t="str">
            <v>FÜBE</v>
          </cell>
          <cell r="V3447" t="str">
            <v>väga hea</v>
          </cell>
          <cell r="W3447">
            <v>2023</v>
          </cell>
        </row>
        <row r="3448">
          <cell r="H3448" t="str">
            <v>1009500_2</v>
          </cell>
          <cell r="L3448" t="str">
            <v>SUSE</v>
          </cell>
          <cell r="V3448" t="str">
            <v>väga hea</v>
          </cell>
          <cell r="W3448">
            <v>2023</v>
          </cell>
        </row>
        <row r="3449">
          <cell r="H3449" t="str">
            <v>1031500_1</v>
          </cell>
          <cell r="L3449" t="str">
            <v>FÜKE</v>
          </cell>
          <cell r="V3449" t="str">
            <v>kesine</v>
          </cell>
          <cell r="W3449">
            <v>2025</v>
          </cell>
        </row>
        <row r="3450">
          <cell r="H3450" t="str">
            <v>1127400_3</v>
          </cell>
          <cell r="L3450" t="str">
            <v>FÜBE</v>
          </cell>
          <cell r="V3450" t="str">
            <v>väga hea</v>
          </cell>
          <cell r="W3450">
            <v>2023</v>
          </cell>
        </row>
        <row r="3451">
          <cell r="H3451" t="str">
            <v>1030200_1</v>
          </cell>
          <cell r="L3451" t="str">
            <v>KALA</v>
          </cell>
          <cell r="V3451" t="str">
            <v>hea</v>
          </cell>
          <cell r="W3451">
            <v>2016</v>
          </cell>
        </row>
        <row r="3452">
          <cell r="H3452" t="str">
            <v>1062200_1</v>
          </cell>
          <cell r="L3452" t="str">
            <v>SUSE</v>
          </cell>
          <cell r="V3452" t="str">
            <v>halb</v>
          </cell>
          <cell r="W3452">
            <v>2025</v>
          </cell>
        </row>
        <row r="3453">
          <cell r="H3453" t="str">
            <v>1078200_1</v>
          </cell>
          <cell r="L3453" t="str">
            <v>SUSE</v>
          </cell>
          <cell r="V3453" t="str">
            <v>väga hea</v>
          </cell>
          <cell r="W3453">
            <v>2025</v>
          </cell>
        </row>
        <row r="3454">
          <cell r="H3454" t="str">
            <v>2156700_1</v>
          </cell>
          <cell r="L3454" t="str">
            <v>MAFÜ</v>
          </cell>
          <cell r="V3454" t="str">
            <v>kesine</v>
          </cell>
          <cell r="W3454">
            <v>2017</v>
          </cell>
        </row>
        <row r="3455">
          <cell r="H3455" t="str">
            <v>1056900_2</v>
          </cell>
          <cell r="L3455" t="str">
            <v>SUSE</v>
          </cell>
          <cell r="V3455" t="str">
            <v>väga hea</v>
          </cell>
          <cell r="W3455">
            <v>2025</v>
          </cell>
        </row>
        <row r="3456">
          <cell r="H3456" t="str">
            <v>1013700_3</v>
          </cell>
          <cell r="L3456" t="str">
            <v>SUSE</v>
          </cell>
          <cell r="V3456" t="str">
            <v>väga hea</v>
          </cell>
          <cell r="W3456">
            <v>2025</v>
          </cell>
        </row>
        <row r="3457">
          <cell r="H3457" t="str">
            <v>1083500_2</v>
          </cell>
          <cell r="L3457" t="str">
            <v>ÖSE</v>
          </cell>
          <cell r="V3457" t="str">
            <v>hea</v>
          </cell>
          <cell r="W3457">
            <v>2025</v>
          </cell>
        </row>
        <row r="3458">
          <cell r="H3458" t="str">
            <v>1114200_2</v>
          </cell>
          <cell r="L3458" t="str">
            <v>FÜBE</v>
          </cell>
          <cell r="V3458" t="str">
            <v>väga hea</v>
          </cell>
          <cell r="W3458">
            <v>2024</v>
          </cell>
        </row>
        <row r="3459">
          <cell r="H3459" t="str">
            <v>1030000_2</v>
          </cell>
          <cell r="L3459" t="str">
            <v>KALA</v>
          </cell>
          <cell r="V3459" t="str">
            <v>kesine</v>
          </cell>
          <cell r="W3459">
            <v>2024</v>
          </cell>
        </row>
        <row r="3460">
          <cell r="H3460" t="str">
            <v>2028600_1</v>
          </cell>
          <cell r="L3460" t="str">
            <v>SUSE</v>
          </cell>
          <cell r="V3460" t="str">
            <v>hea</v>
          </cell>
          <cell r="W3460">
            <v>2021</v>
          </cell>
        </row>
        <row r="3461">
          <cell r="H3461" t="str">
            <v>1123800_2</v>
          </cell>
          <cell r="L3461" t="str">
            <v>FÜBE</v>
          </cell>
          <cell r="V3461" t="str">
            <v>väga hea</v>
          </cell>
          <cell r="W3461">
            <v>2024</v>
          </cell>
        </row>
        <row r="3462">
          <cell r="H3462" t="str">
            <v>1145400_2</v>
          </cell>
          <cell r="L3462" t="str">
            <v>SUSE</v>
          </cell>
          <cell r="V3462" t="str">
            <v>väga hea</v>
          </cell>
          <cell r="W3462">
            <v>2025</v>
          </cell>
        </row>
        <row r="3463">
          <cell r="H3463" t="str">
            <v>1112700_1</v>
          </cell>
          <cell r="L3463" t="str">
            <v>FÜBE</v>
          </cell>
          <cell r="V3463" t="str">
            <v>väga hea</v>
          </cell>
          <cell r="W3463">
            <v>2025</v>
          </cell>
        </row>
        <row r="3464">
          <cell r="H3464" t="str">
            <v>2105300_1</v>
          </cell>
          <cell r="L3464" t="str">
            <v>SUSE</v>
          </cell>
          <cell r="V3464" t="str">
            <v>väga hea</v>
          </cell>
          <cell r="W3464">
            <v>2025</v>
          </cell>
        </row>
        <row r="3465">
          <cell r="H3465" t="str">
            <v>1023600_1</v>
          </cell>
          <cell r="L3465" t="str">
            <v>SPETS</v>
          </cell>
          <cell r="V3465" t="str">
            <v>hea</v>
          </cell>
          <cell r="W3465">
            <v>2023</v>
          </cell>
        </row>
        <row r="3466">
          <cell r="H3466" t="str">
            <v>1095800_1</v>
          </cell>
          <cell r="L3466" t="str">
            <v>KALA</v>
          </cell>
          <cell r="V3466" t="str">
            <v>hea</v>
          </cell>
          <cell r="W3466">
            <v>2020</v>
          </cell>
        </row>
        <row r="3467">
          <cell r="H3467" t="str">
            <v>2075600_1</v>
          </cell>
          <cell r="L3467" t="str">
            <v>KESE</v>
          </cell>
          <cell r="V3467" t="str">
            <v>halb</v>
          </cell>
          <cell r="W3467">
            <v>2025</v>
          </cell>
        </row>
        <row r="3468">
          <cell r="H3468" t="str">
            <v>1145400_2</v>
          </cell>
          <cell r="L3468" t="str">
            <v>KALA</v>
          </cell>
          <cell r="V3468" t="str">
            <v>kesine</v>
          </cell>
          <cell r="W3468">
            <v>2024</v>
          </cell>
        </row>
        <row r="3469">
          <cell r="H3469" t="str">
            <v>2075600_1</v>
          </cell>
          <cell r="L3469" t="str">
            <v>MAFÜ</v>
          </cell>
          <cell r="V3469" t="str">
            <v>kesine</v>
          </cell>
          <cell r="W3469">
            <v>2025</v>
          </cell>
        </row>
        <row r="3470">
          <cell r="H3470" t="str">
            <v>2075600_1</v>
          </cell>
          <cell r="L3470" t="str">
            <v>SPETS</v>
          </cell>
          <cell r="V3470" t="str">
            <v>hea</v>
          </cell>
          <cell r="W3470">
            <v>2025</v>
          </cell>
        </row>
        <row r="3471">
          <cell r="H3471" t="str">
            <v>2126100_1</v>
          </cell>
          <cell r="L3471" t="str">
            <v>SUSE</v>
          </cell>
          <cell r="V3471" t="str">
            <v>väga hea</v>
          </cell>
          <cell r="W3471">
            <v>2023</v>
          </cell>
        </row>
        <row r="3472">
          <cell r="H3472" t="str">
            <v>1130700_3</v>
          </cell>
          <cell r="L3472" t="str">
            <v>FÜBE</v>
          </cell>
          <cell r="V3472" t="str">
            <v>väga hea</v>
          </cell>
          <cell r="W3472">
            <v>2023</v>
          </cell>
        </row>
        <row r="3473">
          <cell r="H3473" t="str">
            <v>1030000_3</v>
          </cell>
          <cell r="L3473" t="str">
            <v>ÖSE</v>
          </cell>
          <cell r="V3473" t="str">
            <v>kesine</v>
          </cell>
          <cell r="W3473">
            <v>2025</v>
          </cell>
        </row>
        <row r="3474">
          <cell r="H3474" t="str">
            <v>1113100_2</v>
          </cell>
          <cell r="L3474" t="str">
            <v>FÜBE</v>
          </cell>
          <cell r="V3474" t="str">
            <v>väga hea</v>
          </cell>
          <cell r="W3474">
            <v>2017</v>
          </cell>
        </row>
        <row r="3475">
          <cell r="H3475" t="str">
            <v>2136000_1</v>
          </cell>
          <cell r="L3475" t="str">
            <v>FÜBE</v>
          </cell>
          <cell r="V3475" t="str">
            <v>väga hea</v>
          </cell>
          <cell r="W3475">
            <v>2025</v>
          </cell>
        </row>
        <row r="3476">
          <cell r="H3476" t="str">
            <v>2129700_1</v>
          </cell>
          <cell r="L3476" t="str">
            <v>ÖSE</v>
          </cell>
          <cell r="V3476" t="str">
            <v>hea</v>
          </cell>
          <cell r="W3476">
            <v>2025</v>
          </cell>
        </row>
        <row r="3477">
          <cell r="H3477" t="str">
            <v>1074100_1</v>
          </cell>
          <cell r="L3477" t="str">
            <v>MAFÜ</v>
          </cell>
          <cell r="V3477" t="str">
            <v>hea</v>
          </cell>
          <cell r="W3477">
            <v>2021</v>
          </cell>
        </row>
        <row r="3478">
          <cell r="H3478" t="str">
            <v>2136000_1</v>
          </cell>
          <cell r="L3478" t="str">
            <v>FÜBE</v>
          </cell>
          <cell r="V3478" t="str">
            <v>väga hea</v>
          </cell>
          <cell r="W3478">
            <v>2025</v>
          </cell>
        </row>
        <row r="3479">
          <cell r="H3479" t="str">
            <v>2093200_1</v>
          </cell>
          <cell r="L3479" t="str">
            <v>SPETS</v>
          </cell>
          <cell r="V3479" t="str">
            <v>hea</v>
          </cell>
          <cell r="W3479">
            <v>2023</v>
          </cell>
        </row>
        <row r="3480">
          <cell r="H3480" t="str">
            <v>1145400_2</v>
          </cell>
          <cell r="L3480" t="str">
            <v>SUSE</v>
          </cell>
          <cell r="V3480" t="str">
            <v>väga hea</v>
          </cell>
          <cell r="W3480">
            <v>2025</v>
          </cell>
        </row>
        <row r="3481">
          <cell r="H3481" t="str">
            <v>1092200_1</v>
          </cell>
          <cell r="L3481" t="str">
            <v>FÜBE</v>
          </cell>
          <cell r="V3481" t="str">
            <v>hea</v>
          </cell>
          <cell r="W3481">
            <v>2025</v>
          </cell>
        </row>
        <row r="3482">
          <cell r="H3482" t="str">
            <v>2003900_1</v>
          </cell>
          <cell r="L3482" t="str">
            <v>FÜPLA</v>
          </cell>
          <cell r="V3482" t="str">
            <v>väga hea</v>
          </cell>
          <cell r="W3482">
            <v>2025</v>
          </cell>
        </row>
        <row r="3483">
          <cell r="H3483" t="str">
            <v>1130700_3</v>
          </cell>
          <cell r="L3483" t="str">
            <v>KALA</v>
          </cell>
          <cell r="V3483" t="str">
            <v>hea</v>
          </cell>
          <cell r="W3483">
            <v>2023</v>
          </cell>
        </row>
        <row r="3484">
          <cell r="H3484" t="str">
            <v>1057900_1</v>
          </cell>
          <cell r="L3484" t="str">
            <v>ÖSE</v>
          </cell>
          <cell r="V3484" t="str">
            <v>hea</v>
          </cell>
          <cell r="W3484">
            <v>2024</v>
          </cell>
        </row>
        <row r="3485">
          <cell r="H3485" t="str">
            <v>1074600_4</v>
          </cell>
          <cell r="L3485" t="str">
            <v>MAFÜ</v>
          </cell>
          <cell r="V3485" t="str">
            <v>hea</v>
          </cell>
          <cell r="W3485">
            <v>2025</v>
          </cell>
        </row>
        <row r="3486">
          <cell r="H3486" t="str">
            <v>1123500_3</v>
          </cell>
          <cell r="L3486" t="str">
            <v>FÜKE</v>
          </cell>
          <cell r="V3486" t="str">
            <v>väga hea</v>
          </cell>
          <cell r="W3486">
            <v>2025</v>
          </cell>
        </row>
        <row r="3487">
          <cell r="H3487" t="str">
            <v>2001300_1</v>
          </cell>
          <cell r="L3487" t="str">
            <v>SUSE</v>
          </cell>
          <cell r="V3487" t="str">
            <v>halb</v>
          </cell>
          <cell r="W3487">
            <v>2024</v>
          </cell>
        </row>
        <row r="3488">
          <cell r="H3488" t="str">
            <v>2051300_1</v>
          </cell>
          <cell r="L3488" t="str">
            <v>SUSE</v>
          </cell>
          <cell r="V3488" t="str">
            <v>hea</v>
          </cell>
          <cell r="W3488">
            <v>2024</v>
          </cell>
        </row>
        <row r="3489">
          <cell r="H3489" t="str">
            <v>1107000_2</v>
          </cell>
          <cell r="L3489" t="str">
            <v>MAFÜ</v>
          </cell>
          <cell r="V3489" t="str">
            <v>väga hea</v>
          </cell>
          <cell r="W3489">
            <v>2024</v>
          </cell>
        </row>
        <row r="3490">
          <cell r="H3490" t="str">
            <v>1016500_1</v>
          </cell>
          <cell r="L3490" t="str">
            <v>SUSE</v>
          </cell>
          <cell r="V3490" t="str">
            <v>väga hea</v>
          </cell>
          <cell r="W3490">
            <v>2024</v>
          </cell>
        </row>
        <row r="3491">
          <cell r="H3491" t="str">
            <v>2140300_1</v>
          </cell>
          <cell r="L3491" t="str">
            <v>MAFÜ</v>
          </cell>
          <cell r="V3491" t="str">
            <v>hea</v>
          </cell>
          <cell r="W3491">
            <v>2024</v>
          </cell>
        </row>
        <row r="3492">
          <cell r="H3492" t="str">
            <v>1066500_1</v>
          </cell>
          <cell r="L3492" t="str">
            <v>SUSE</v>
          </cell>
          <cell r="V3492" t="str">
            <v>hea</v>
          </cell>
          <cell r="W3492">
            <v>2021</v>
          </cell>
        </row>
        <row r="3493">
          <cell r="H3493" t="str">
            <v>1030200_2</v>
          </cell>
          <cell r="L3493" t="str">
            <v>FÜKE</v>
          </cell>
          <cell r="V3493" t="str">
            <v>kesine</v>
          </cell>
          <cell r="W3493">
            <v>2024</v>
          </cell>
        </row>
        <row r="3494">
          <cell r="H3494" t="str">
            <v>1083500_3</v>
          </cell>
          <cell r="L3494" t="str">
            <v>ÖSE</v>
          </cell>
          <cell r="V3494" t="str">
            <v>hea</v>
          </cell>
          <cell r="W3494">
            <v>2025</v>
          </cell>
        </row>
        <row r="3495">
          <cell r="H3495" t="str">
            <v>1010000_2</v>
          </cell>
          <cell r="L3495" t="str">
            <v>KALA</v>
          </cell>
          <cell r="V3495" t="str">
            <v>hea</v>
          </cell>
          <cell r="W3495">
            <v>2022</v>
          </cell>
        </row>
        <row r="3496">
          <cell r="H3496" t="str">
            <v>1018200_1</v>
          </cell>
          <cell r="L3496" t="str">
            <v>KALA</v>
          </cell>
          <cell r="V3496" t="str">
            <v>halb</v>
          </cell>
          <cell r="W3496">
            <v>2016</v>
          </cell>
        </row>
        <row r="3497">
          <cell r="H3497" t="str">
            <v>2005910_1</v>
          </cell>
          <cell r="L3497" t="str">
            <v>SUSE</v>
          </cell>
          <cell r="V3497" t="str">
            <v>hea</v>
          </cell>
          <cell r="W3497">
            <v>2025</v>
          </cell>
        </row>
        <row r="3498">
          <cell r="H3498" t="str">
            <v>1087000_1</v>
          </cell>
          <cell r="L3498" t="str">
            <v>MAFÜ-FÜBE</v>
          </cell>
          <cell r="V3498" t="str">
            <v>hea</v>
          </cell>
          <cell r="W3498">
            <v>2025</v>
          </cell>
        </row>
        <row r="3499">
          <cell r="H3499" t="str">
            <v>1104400_1</v>
          </cell>
          <cell r="L3499" t="str">
            <v>MAFÜ</v>
          </cell>
          <cell r="V3499" t="str">
            <v>hea</v>
          </cell>
          <cell r="W3499">
            <v>2019</v>
          </cell>
        </row>
        <row r="3500">
          <cell r="H3500" t="str">
            <v>1110400_3</v>
          </cell>
          <cell r="L3500" t="str">
            <v>SPETS</v>
          </cell>
          <cell r="V3500" t="str">
            <v>hea</v>
          </cell>
          <cell r="W3500">
            <v>2024</v>
          </cell>
        </row>
        <row r="3501">
          <cell r="H3501" t="str">
            <v>2075600_1</v>
          </cell>
          <cell r="L3501" t="str">
            <v>SUSE</v>
          </cell>
          <cell r="V3501" t="str">
            <v>väga halb</v>
          </cell>
          <cell r="W3501">
            <v>2025</v>
          </cell>
        </row>
        <row r="3502">
          <cell r="H3502" t="str">
            <v>1030010_1</v>
          </cell>
          <cell r="L3502" t="str">
            <v>FÜKE</v>
          </cell>
          <cell r="V3502" t="str">
            <v>väga hea</v>
          </cell>
          <cell r="W3502">
            <v>2025</v>
          </cell>
        </row>
        <row r="3503">
          <cell r="H3503" t="str">
            <v>2075600_1</v>
          </cell>
          <cell r="L3503" t="str">
            <v>SPETS</v>
          </cell>
          <cell r="V3503" t="str">
            <v>hea</v>
          </cell>
          <cell r="W3503">
            <v>2025</v>
          </cell>
        </row>
        <row r="3504">
          <cell r="H3504" t="str">
            <v>2057100_1</v>
          </cell>
          <cell r="L3504" t="str">
            <v>MAFÜ</v>
          </cell>
          <cell r="V3504" t="str">
            <v>hea</v>
          </cell>
          <cell r="W3504">
            <v>2023</v>
          </cell>
        </row>
        <row r="3505">
          <cell r="H3505" t="str">
            <v>1123500_2</v>
          </cell>
          <cell r="L3505" t="str">
            <v>FÜBE</v>
          </cell>
          <cell r="V3505" t="str">
            <v>hea</v>
          </cell>
          <cell r="W3505">
            <v>2024</v>
          </cell>
        </row>
        <row r="3506">
          <cell r="H3506" t="str">
            <v>1079900_1</v>
          </cell>
          <cell r="L3506" t="str">
            <v>MAFÜ</v>
          </cell>
          <cell r="V3506" t="str">
            <v>väga hea</v>
          </cell>
          <cell r="W3506">
            <v>2020</v>
          </cell>
        </row>
        <row r="3507">
          <cell r="H3507" t="str">
            <v>2075600_1</v>
          </cell>
          <cell r="L3507" t="str">
            <v>MAFÜ</v>
          </cell>
          <cell r="V3507" t="str">
            <v>kesine</v>
          </cell>
          <cell r="W3507">
            <v>2025</v>
          </cell>
        </row>
        <row r="3508">
          <cell r="H3508" t="str">
            <v>1136000_2</v>
          </cell>
          <cell r="L3508" t="str">
            <v>FÜKE</v>
          </cell>
          <cell r="V3508" t="str">
            <v>väga hea</v>
          </cell>
          <cell r="W3508">
            <v>2023</v>
          </cell>
        </row>
        <row r="3509">
          <cell r="H3509" t="str">
            <v>1121400_1</v>
          </cell>
          <cell r="L3509" t="str">
            <v>KALA</v>
          </cell>
          <cell r="V3509" t="str">
            <v>halb</v>
          </cell>
          <cell r="W3509">
            <v>2018</v>
          </cell>
        </row>
        <row r="3510">
          <cell r="H3510" t="str">
            <v>1036500_2</v>
          </cell>
          <cell r="L3510" t="str">
            <v>FÜBE</v>
          </cell>
          <cell r="V3510" t="str">
            <v>hea</v>
          </cell>
          <cell r="W3510">
            <v>2025</v>
          </cell>
        </row>
        <row r="3511">
          <cell r="H3511" t="str">
            <v>2084300_1</v>
          </cell>
          <cell r="L3511" t="str">
            <v>MAFÜ</v>
          </cell>
          <cell r="V3511" t="str">
            <v>hea</v>
          </cell>
          <cell r="W3511">
            <v>2025</v>
          </cell>
        </row>
        <row r="3512">
          <cell r="H3512" t="str">
            <v>2083800_1</v>
          </cell>
          <cell r="L3512" t="str">
            <v>FÜBE</v>
          </cell>
          <cell r="V3512" t="str">
            <v>hea</v>
          </cell>
          <cell r="W3512">
            <v>2024</v>
          </cell>
        </row>
        <row r="3513">
          <cell r="H3513" t="str">
            <v>2083800_1</v>
          </cell>
          <cell r="L3513" t="str">
            <v>SUSE</v>
          </cell>
          <cell r="V3513" t="str">
            <v>kesine</v>
          </cell>
          <cell r="W3513">
            <v>2025</v>
          </cell>
        </row>
        <row r="3514">
          <cell r="H3514" t="str">
            <v>2005500_1</v>
          </cell>
          <cell r="L3514" t="str">
            <v>MAFÜ</v>
          </cell>
          <cell r="V3514" t="str">
            <v>hea</v>
          </cell>
          <cell r="W3514">
            <v>2024</v>
          </cell>
        </row>
        <row r="3515">
          <cell r="H3515" t="str">
            <v>1056900_2</v>
          </cell>
          <cell r="L3515" t="str">
            <v>MAFÜ</v>
          </cell>
          <cell r="V3515" t="str">
            <v>hea</v>
          </cell>
          <cell r="W3515">
            <v>2025</v>
          </cell>
        </row>
        <row r="3516">
          <cell r="H3516" t="str">
            <v>1106100_1</v>
          </cell>
          <cell r="L3516" t="str">
            <v>KALA</v>
          </cell>
          <cell r="V3516" t="str">
            <v>kesine</v>
          </cell>
          <cell r="W3516">
            <v>2019</v>
          </cell>
        </row>
        <row r="3517">
          <cell r="H3517" t="str">
            <v>2129800_1</v>
          </cell>
          <cell r="L3517" t="str">
            <v>FÜPLA</v>
          </cell>
          <cell r="V3517" t="str">
            <v>hea</v>
          </cell>
          <cell r="W3517">
            <v>2025</v>
          </cell>
        </row>
        <row r="3518">
          <cell r="H3518" t="str">
            <v>1107000_2</v>
          </cell>
          <cell r="L3518" t="str">
            <v>MAFÜ</v>
          </cell>
          <cell r="V3518" t="str">
            <v>väga hea</v>
          </cell>
          <cell r="W3518">
            <v>2024</v>
          </cell>
        </row>
        <row r="3519">
          <cell r="H3519" t="str">
            <v>1131600_4</v>
          </cell>
          <cell r="L3519" t="str">
            <v>KALA</v>
          </cell>
          <cell r="V3519" t="str">
            <v>kesine</v>
          </cell>
          <cell r="W3519">
            <v>2023</v>
          </cell>
        </row>
        <row r="3520">
          <cell r="H3520" t="str">
            <v>1130700_2</v>
          </cell>
          <cell r="L3520" t="str">
            <v>FÜBE</v>
          </cell>
          <cell r="V3520" t="str">
            <v>hea</v>
          </cell>
          <cell r="W3520">
            <v>2017</v>
          </cell>
        </row>
        <row r="3521">
          <cell r="H3521" t="str">
            <v>1085700_1</v>
          </cell>
          <cell r="L3521" t="str">
            <v>FÜBE</v>
          </cell>
          <cell r="V3521" t="str">
            <v>väga hea</v>
          </cell>
          <cell r="W3521">
            <v>2025</v>
          </cell>
        </row>
        <row r="3522">
          <cell r="H3522" t="str">
            <v>1123500_3</v>
          </cell>
          <cell r="L3522" t="str">
            <v>FÜBE</v>
          </cell>
          <cell r="V3522" t="str">
            <v>väga hea</v>
          </cell>
          <cell r="W3522">
            <v>2023</v>
          </cell>
        </row>
        <row r="3523">
          <cell r="H3523" t="str">
            <v>2075600_1</v>
          </cell>
          <cell r="L3523" t="str">
            <v>FÜBE</v>
          </cell>
          <cell r="V3523" t="str">
            <v>hea</v>
          </cell>
          <cell r="W3523">
            <v>2025</v>
          </cell>
        </row>
        <row r="3524">
          <cell r="H3524" t="str">
            <v>1096100_2</v>
          </cell>
          <cell r="L3524" t="str">
            <v>MAFÜ</v>
          </cell>
          <cell r="V3524" t="str">
            <v>hea</v>
          </cell>
          <cell r="W3524">
            <v>2025</v>
          </cell>
        </row>
        <row r="3525">
          <cell r="H3525" t="str">
            <v>1049500_1</v>
          </cell>
          <cell r="L3525" t="str">
            <v>ÖSE</v>
          </cell>
          <cell r="V3525" t="str">
            <v>kesine</v>
          </cell>
          <cell r="W3525">
            <v>2016</v>
          </cell>
        </row>
        <row r="3526">
          <cell r="H3526" t="str">
            <v>1040900_2</v>
          </cell>
          <cell r="L3526" t="str">
            <v>MAFÜ-FÜBE</v>
          </cell>
          <cell r="V3526" t="str">
            <v>hea</v>
          </cell>
          <cell r="W3526">
            <v>2025</v>
          </cell>
        </row>
        <row r="3527">
          <cell r="H3527" t="str">
            <v>1140900_2</v>
          </cell>
          <cell r="L3527" t="str">
            <v>FÜKE</v>
          </cell>
          <cell r="V3527" t="str">
            <v>väga hea</v>
          </cell>
          <cell r="W3527">
            <v>2024</v>
          </cell>
        </row>
        <row r="3528">
          <cell r="H3528" t="str">
            <v>1049500_2</v>
          </cell>
          <cell r="L3528" t="str">
            <v>MAFÜ</v>
          </cell>
          <cell r="V3528" t="str">
            <v>hea</v>
          </cell>
          <cell r="W3528">
            <v>2025</v>
          </cell>
        </row>
        <row r="3529">
          <cell r="H3529" t="str">
            <v>1008200_3</v>
          </cell>
          <cell r="L3529" t="str">
            <v>MAFÜ-FÜBE</v>
          </cell>
          <cell r="V3529" t="str">
            <v>väga halb</v>
          </cell>
          <cell r="W3529">
            <v>2025</v>
          </cell>
        </row>
        <row r="3530">
          <cell r="H3530" t="str">
            <v>2083800_1</v>
          </cell>
          <cell r="L3530" t="str">
            <v>SUSE</v>
          </cell>
          <cell r="V3530" t="str">
            <v>kesine</v>
          </cell>
          <cell r="W3530">
            <v>2025</v>
          </cell>
        </row>
        <row r="3531">
          <cell r="H3531" t="str">
            <v>2028300_1</v>
          </cell>
          <cell r="L3531" t="str">
            <v>ÖSE</v>
          </cell>
          <cell r="V3531" t="str">
            <v>kesine</v>
          </cell>
          <cell r="W3531">
            <v>2025</v>
          </cell>
        </row>
        <row r="3532">
          <cell r="H3532" t="str">
            <v>1168900_1</v>
          </cell>
          <cell r="L3532" t="str">
            <v>SUSE</v>
          </cell>
          <cell r="V3532" t="str">
            <v>väga hea</v>
          </cell>
          <cell r="W3532">
            <v>2019</v>
          </cell>
        </row>
        <row r="3533">
          <cell r="H3533" t="str">
            <v>1145400_2</v>
          </cell>
          <cell r="L3533" t="str">
            <v>MAFÜ</v>
          </cell>
          <cell r="V3533" t="str">
            <v>väga hea</v>
          </cell>
          <cell r="W3533">
            <v>2025</v>
          </cell>
        </row>
        <row r="3534">
          <cell r="H3534" t="str">
            <v>2129800_1</v>
          </cell>
          <cell r="L3534" t="str">
            <v>SUSE</v>
          </cell>
          <cell r="V3534" t="str">
            <v>väga hea</v>
          </cell>
          <cell r="W3534">
            <v>2025</v>
          </cell>
        </row>
        <row r="3535">
          <cell r="H3535" t="str">
            <v>1083500_4</v>
          </cell>
          <cell r="L3535" t="str">
            <v>SUSE</v>
          </cell>
          <cell r="V3535" t="str">
            <v>kesine</v>
          </cell>
          <cell r="W3535">
            <v>2020</v>
          </cell>
        </row>
        <row r="3536">
          <cell r="H3536" t="str">
            <v>2052800_1</v>
          </cell>
          <cell r="L3536" t="str">
            <v>FÜKE</v>
          </cell>
          <cell r="V3536" t="str">
            <v>kesine</v>
          </cell>
          <cell r="W3536">
            <v>2025</v>
          </cell>
        </row>
        <row r="3537">
          <cell r="H3537" t="str">
            <v>2003900_1</v>
          </cell>
          <cell r="L3537" t="str">
            <v>FÜBE</v>
          </cell>
          <cell r="V3537" t="str">
            <v>väga hea</v>
          </cell>
          <cell r="W3537">
            <v>2025</v>
          </cell>
        </row>
        <row r="3538">
          <cell r="H3538" t="str">
            <v>2075600_2</v>
          </cell>
          <cell r="L3538" t="str">
            <v>FÜBE</v>
          </cell>
          <cell r="V3538" t="str">
            <v>hea</v>
          </cell>
          <cell r="W3538">
            <v>2025</v>
          </cell>
        </row>
        <row r="3539">
          <cell r="H3539" t="str">
            <v>1049500_2</v>
          </cell>
          <cell r="L3539" t="str">
            <v>SUSE</v>
          </cell>
          <cell r="V3539" t="str">
            <v>hea</v>
          </cell>
          <cell r="W3539">
            <v>2025</v>
          </cell>
        </row>
        <row r="3540">
          <cell r="H3540" t="str">
            <v>1016500_1</v>
          </cell>
          <cell r="L3540" t="str">
            <v>FÜBE</v>
          </cell>
          <cell r="V3540" t="str">
            <v>väga hea</v>
          </cell>
          <cell r="W3540">
            <v>2024</v>
          </cell>
        </row>
        <row r="3541">
          <cell r="H3541" t="str">
            <v>1062200_1</v>
          </cell>
          <cell r="L3541" t="str">
            <v>FÜKE</v>
          </cell>
          <cell r="V3541" t="str">
            <v>hea</v>
          </cell>
          <cell r="W3541">
            <v>2025</v>
          </cell>
        </row>
        <row r="3542">
          <cell r="H3542" t="str">
            <v>1068200_2</v>
          </cell>
          <cell r="L3542" t="str">
            <v>SUSE</v>
          </cell>
          <cell r="V3542" t="str">
            <v>väga hea</v>
          </cell>
          <cell r="W3542">
            <v>2024</v>
          </cell>
        </row>
        <row r="3543">
          <cell r="H3543" t="str">
            <v>2085500_1</v>
          </cell>
          <cell r="L3543" t="str">
            <v>FÜBE</v>
          </cell>
          <cell r="V3543" t="str">
            <v>hea</v>
          </cell>
          <cell r="W3543">
            <v>2020</v>
          </cell>
        </row>
        <row r="3544">
          <cell r="H3544" t="str">
            <v>1074600_4</v>
          </cell>
          <cell r="L3544" t="str">
            <v>FÜBE</v>
          </cell>
          <cell r="V3544" t="str">
            <v>hea</v>
          </cell>
          <cell r="W3544">
            <v>2025</v>
          </cell>
        </row>
        <row r="3545">
          <cell r="H3545" t="str">
            <v>2025700_1</v>
          </cell>
          <cell r="L3545" t="str">
            <v>FÜKE</v>
          </cell>
          <cell r="V3545" t="str">
            <v>kesine</v>
          </cell>
          <cell r="W3545">
            <v>2025</v>
          </cell>
        </row>
        <row r="3546">
          <cell r="H3546" t="str">
            <v>2123600_1</v>
          </cell>
          <cell r="L3546" t="str">
            <v>FÜKE</v>
          </cell>
          <cell r="V3546" t="str">
            <v>hea</v>
          </cell>
          <cell r="W3546">
            <v>2025</v>
          </cell>
        </row>
        <row r="3547">
          <cell r="H3547" t="str">
            <v>1047900_2</v>
          </cell>
          <cell r="L3547" t="str">
            <v>KALA</v>
          </cell>
          <cell r="V3547" t="str">
            <v>hea</v>
          </cell>
          <cell r="W3547">
            <v>2024</v>
          </cell>
        </row>
        <row r="3548">
          <cell r="H3548" t="str">
            <v>2051300_1</v>
          </cell>
          <cell r="L3548" t="str">
            <v>SPETS</v>
          </cell>
          <cell r="V3548" t="str">
            <v>hea</v>
          </cell>
          <cell r="W3548">
            <v>2024</v>
          </cell>
        </row>
        <row r="3549">
          <cell r="H3549" t="str">
            <v>1118100_1</v>
          </cell>
          <cell r="L3549" t="str">
            <v>MAFÜ</v>
          </cell>
          <cell r="V3549" t="str">
            <v>hea</v>
          </cell>
          <cell r="W3549">
            <v>2022</v>
          </cell>
        </row>
        <row r="3550">
          <cell r="H3550" t="str">
            <v>2083800_1</v>
          </cell>
          <cell r="L3550" t="str">
            <v>ÖSE</v>
          </cell>
          <cell r="V3550" t="str">
            <v>hea</v>
          </cell>
          <cell r="W3550">
            <v>2025</v>
          </cell>
        </row>
        <row r="3551">
          <cell r="H3551" t="str">
            <v>1123500_3</v>
          </cell>
          <cell r="L3551" t="str">
            <v>KALA</v>
          </cell>
          <cell r="V3551" t="str">
            <v>hea</v>
          </cell>
          <cell r="W3551">
            <v>2023</v>
          </cell>
        </row>
        <row r="3552">
          <cell r="H3552" t="str">
            <v>1030200_1</v>
          </cell>
          <cell r="L3552" t="str">
            <v>MAFÜ</v>
          </cell>
          <cell r="V3552" t="str">
            <v>hea</v>
          </cell>
          <cell r="W3552">
            <v>2023</v>
          </cell>
        </row>
        <row r="3553">
          <cell r="H3553" t="str">
            <v>1123500_3</v>
          </cell>
          <cell r="L3553" t="str">
            <v>MAFÜ</v>
          </cell>
          <cell r="V3553" t="str">
            <v>väga hea</v>
          </cell>
          <cell r="W3553">
            <v>2023</v>
          </cell>
        </row>
        <row r="3554">
          <cell r="H3554" t="str">
            <v>1096100_2</v>
          </cell>
          <cell r="L3554" t="str">
            <v>SUSE</v>
          </cell>
          <cell r="V3554" t="str">
            <v>väga hea</v>
          </cell>
          <cell r="W3554">
            <v>2025</v>
          </cell>
        </row>
        <row r="3555">
          <cell r="H3555" t="str">
            <v>1116600_2</v>
          </cell>
          <cell r="L3555" t="str">
            <v>FÜBE</v>
          </cell>
          <cell r="V3555" t="str">
            <v>hea</v>
          </cell>
          <cell r="W3555">
            <v>2024</v>
          </cell>
        </row>
        <row r="3556">
          <cell r="H3556" t="str">
            <v>1145400_2</v>
          </cell>
          <cell r="L3556" t="str">
            <v>MAFÜ</v>
          </cell>
          <cell r="V3556" t="str">
            <v>väga hea</v>
          </cell>
          <cell r="W3556">
            <v>2025</v>
          </cell>
        </row>
        <row r="3557">
          <cell r="H3557" t="str">
            <v>2084300_1</v>
          </cell>
          <cell r="L3557" t="str">
            <v>SUSE</v>
          </cell>
          <cell r="V3557" t="str">
            <v>hea</v>
          </cell>
          <cell r="W3557">
            <v>2025</v>
          </cell>
        </row>
        <row r="3558">
          <cell r="H3558" t="str">
            <v>1058700_2</v>
          </cell>
          <cell r="L3558" t="str">
            <v>MAFÜ-FÜBE</v>
          </cell>
          <cell r="V3558" t="str">
            <v>väga hea</v>
          </cell>
          <cell r="W3558">
            <v>2024</v>
          </cell>
        </row>
        <row r="3559">
          <cell r="H3559" t="str">
            <v>2027900_1</v>
          </cell>
          <cell r="L3559" t="str">
            <v>SPETS</v>
          </cell>
          <cell r="V3559" t="str">
            <v>hea</v>
          </cell>
          <cell r="W3559">
            <v>2025</v>
          </cell>
        </row>
        <row r="3560">
          <cell r="H3560" t="str">
            <v>2083800_1</v>
          </cell>
          <cell r="L3560" t="str">
            <v>FÜPLA</v>
          </cell>
          <cell r="V3560" t="str">
            <v>hea</v>
          </cell>
          <cell r="W3560">
            <v>2025</v>
          </cell>
        </row>
        <row r="3561">
          <cell r="H3561" t="str">
            <v>1008200_3</v>
          </cell>
          <cell r="L3561" t="str">
            <v>MAFÜ</v>
          </cell>
          <cell r="V3561" t="str">
            <v>kesine</v>
          </cell>
          <cell r="W3561">
            <v>2025</v>
          </cell>
        </row>
        <row r="3562">
          <cell r="H3562" t="str">
            <v>1075800_2</v>
          </cell>
          <cell r="L3562" t="str">
            <v>FÜBE</v>
          </cell>
          <cell r="V3562" t="str">
            <v>hea</v>
          </cell>
          <cell r="W3562">
            <v>2025</v>
          </cell>
        </row>
        <row r="3563">
          <cell r="H3563" t="str">
            <v>1122000_2</v>
          </cell>
          <cell r="L3563" t="str">
            <v>FÜBE</v>
          </cell>
          <cell r="V3563" t="str">
            <v>hea</v>
          </cell>
          <cell r="W3563">
            <v>2023</v>
          </cell>
        </row>
        <row r="3564">
          <cell r="H3564" t="str">
            <v>1127400_2</v>
          </cell>
          <cell r="L3564" t="str">
            <v>KALA</v>
          </cell>
          <cell r="V3564" t="str">
            <v>hea</v>
          </cell>
          <cell r="W3564">
            <v>2017</v>
          </cell>
        </row>
        <row r="3565">
          <cell r="H3565" t="str">
            <v>2083800_1</v>
          </cell>
          <cell r="L3565" t="str">
            <v>FÜKE</v>
          </cell>
          <cell r="V3565" t="str">
            <v>hea</v>
          </cell>
          <cell r="W3565">
            <v>2025</v>
          </cell>
        </row>
        <row r="3566">
          <cell r="H3566" t="str">
            <v>2005500_1</v>
          </cell>
          <cell r="L3566" t="str">
            <v>FÜBE</v>
          </cell>
          <cell r="V3566" t="str">
            <v>väga hea</v>
          </cell>
          <cell r="W3566">
            <v>2024</v>
          </cell>
        </row>
        <row r="3567">
          <cell r="H3567" t="str">
            <v>2122400_1</v>
          </cell>
          <cell r="L3567" t="str">
            <v>ÖSE</v>
          </cell>
          <cell r="V3567" t="str">
            <v>halb</v>
          </cell>
          <cell r="W3567">
            <v>2025</v>
          </cell>
        </row>
        <row r="3568">
          <cell r="H3568" t="str">
            <v>1131600_4</v>
          </cell>
          <cell r="L3568" t="str">
            <v>MAFÜ</v>
          </cell>
          <cell r="V3568" t="str">
            <v>väga hea</v>
          </cell>
          <cell r="W3568">
            <v>2023</v>
          </cell>
        </row>
        <row r="3569">
          <cell r="H3569" t="str">
            <v>2055400_1</v>
          </cell>
          <cell r="L3569" t="str">
            <v>FÜBE</v>
          </cell>
          <cell r="V3569" t="str">
            <v>väga hea</v>
          </cell>
          <cell r="W3569">
            <v>2024</v>
          </cell>
        </row>
        <row r="3570">
          <cell r="H3570" t="str">
            <v>1030000_3</v>
          </cell>
          <cell r="L3570" t="str">
            <v>KALA</v>
          </cell>
          <cell r="V3570" t="str">
            <v>hea</v>
          </cell>
          <cell r="W3570">
            <v>2024</v>
          </cell>
        </row>
        <row r="3571">
          <cell r="H3571" t="str">
            <v>2136600_1</v>
          </cell>
          <cell r="L3571" t="str">
            <v>FÜPLA</v>
          </cell>
          <cell r="V3571" t="str">
            <v>hea</v>
          </cell>
          <cell r="W3571">
            <v>2023</v>
          </cell>
        </row>
        <row r="3572">
          <cell r="H3572" t="str">
            <v>2075600_2</v>
          </cell>
          <cell r="L3572" t="str">
            <v>FÜBE</v>
          </cell>
          <cell r="V3572" t="str">
            <v>hea</v>
          </cell>
          <cell r="W3572">
            <v>2025</v>
          </cell>
        </row>
        <row r="3573">
          <cell r="H3573" t="str">
            <v>1113100_1</v>
          </cell>
          <cell r="L3573" t="str">
            <v>FÜBE</v>
          </cell>
          <cell r="V3573" t="str">
            <v>hea</v>
          </cell>
          <cell r="W3573">
            <v>2017</v>
          </cell>
        </row>
        <row r="3574">
          <cell r="H3574" t="str">
            <v>1052000_1</v>
          </cell>
          <cell r="L3574" t="str">
            <v>SUSE</v>
          </cell>
          <cell r="V3574" t="str">
            <v>hea</v>
          </cell>
          <cell r="W3574">
            <v>2021</v>
          </cell>
        </row>
        <row r="3575">
          <cell r="H3575" t="str">
            <v>2075600_1</v>
          </cell>
          <cell r="L3575" t="str">
            <v>FÜPLA</v>
          </cell>
          <cell r="V3575" t="str">
            <v>halb</v>
          </cell>
          <cell r="W3575">
            <v>2025</v>
          </cell>
        </row>
        <row r="3576">
          <cell r="H3576" t="str">
            <v>1122000_2</v>
          </cell>
          <cell r="L3576" t="str">
            <v>KALA</v>
          </cell>
          <cell r="V3576" t="str">
            <v>hea</v>
          </cell>
          <cell r="W3576">
            <v>2023</v>
          </cell>
        </row>
        <row r="3577">
          <cell r="H3577" t="str">
            <v>1104700_1</v>
          </cell>
          <cell r="L3577" t="str">
            <v>FÜKE</v>
          </cell>
          <cell r="V3577" t="str">
            <v>väga hea</v>
          </cell>
          <cell r="W3577">
            <v>2025</v>
          </cell>
        </row>
        <row r="3578">
          <cell r="H3578" t="str">
            <v>1123500_3</v>
          </cell>
          <cell r="L3578" t="str">
            <v>FÜKE</v>
          </cell>
          <cell r="V3578" t="str">
            <v>väga hea</v>
          </cell>
          <cell r="W3578">
            <v>2025</v>
          </cell>
        </row>
        <row r="3579">
          <cell r="H3579" t="str">
            <v>1065700_1</v>
          </cell>
          <cell r="L3579" t="str">
            <v>FÜBE</v>
          </cell>
          <cell r="V3579" t="str">
            <v>väga hea</v>
          </cell>
          <cell r="W3579">
            <v>2021</v>
          </cell>
        </row>
        <row r="3580">
          <cell r="H3580" t="str">
            <v>1160800_1</v>
          </cell>
          <cell r="L3580" t="str">
            <v>FÜBE</v>
          </cell>
          <cell r="V3580" t="str">
            <v>hea</v>
          </cell>
          <cell r="W3580">
            <v>2023</v>
          </cell>
        </row>
        <row r="3581">
          <cell r="H3581" t="str">
            <v>1023700_2</v>
          </cell>
          <cell r="L3581" t="str">
            <v>SUSE</v>
          </cell>
          <cell r="V3581" t="str">
            <v>väga hea</v>
          </cell>
          <cell r="W3581">
            <v>2025</v>
          </cell>
        </row>
        <row r="3582">
          <cell r="H3582" t="str">
            <v>1068200_2</v>
          </cell>
          <cell r="L3582" t="str">
            <v>SUSE</v>
          </cell>
          <cell r="V3582" t="str">
            <v>väga hea</v>
          </cell>
          <cell r="W3582">
            <v>2024</v>
          </cell>
        </row>
        <row r="3583">
          <cell r="H3583" t="str">
            <v>2025900_1</v>
          </cell>
          <cell r="L3583" t="str">
            <v>SUSE</v>
          </cell>
          <cell r="V3583" t="str">
            <v>kesine</v>
          </cell>
          <cell r="W3583">
            <v>2025</v>
          </cell>
        </row>
        <row r="3584">
          <cell r="H3584" t="str">
            <v>1165300_1</v>
          </cell>
          <cell r="L3584" t="str">
            <v>FÜKE</v>
          </cell>
          <cell r="V3584" t="str">
            <v>väga hea</v>
          </cell>
          <cell r="W3584">
            <v>2023</v>
          </cell>
        </row>
        <row r="3585">
          <cell r="H3585" t="str">
            <v>1094500_2</v>
          </cell>
          <cell r="L3585" t="str">
            <v>FÜBE</v>
          </cell>
          <cell r="V3585" t="str">
            <v>hea</v>
          </cell>
          <cell r="W3585">
            <v>2025</v>
          </cell>
        </row>
        <row r="3586">
          <cell r="H3586" t="str">
            <v>1013700_2</v>
          </cell>
          <cell r="L3586" t="str">
            <v>FÜKE</v>
          </cell>
          <cell r="V3586" t="str">
            <v>väga hea</v>
          </cell>
          <cell r="W3586">
            <v>2023</v>
          </cell>
        </row>
        <row r="3587">
          <cell r="H3587" t="str">
            <v>2025900_1</v>
          </cell>
          <cell r="L3587" t="str">
            <v>KALA</v>
          </cell>
          <cell r="V3587" t="str">
            <v>hea</v>
          </cell>
          <cell r="W3587">
            <v>2025</v>
          </cell>
        </row>
        <row r="3588">
          <cell r="H3588" t="str">
            <v>1063800_1</v>
          </cell>
          <cell r="L3588" t="str">
            <v>MAFÜ</v>
          </cell>
          <cell r="V3588" t="str">
            <v>hea</v>
          </cell>
          <cell r="W3588">
            <v>2021</v>
          </cell>
        </row>
        <row r="3589">
          <cell r="H3589" t="str">
            <v>1018300_2</v>
          </cell>
          <cell r="L3589" t="str">
            <v>FÜBE</v>
          </cell>
          <cell r="V3589" t="str">
            <v>väga hea</v>
          </cell>
          <cell r="W3589">
            <v>2024</v>
          </cell>
        </row>
        <row r="3590">
          <cell r="H3590" t="str">
            <v>1053700_2</v>
          </cell>
          <cell r="L3590" t="str">
            <v>SUSE</v>
          </cell>
          <cell r="V3590" t="str">
            <v>väga hea</v>
          </cell>
          <cell r="W3590">
            <v>2023</v>
          </cell>
        </row>
        <row r="3591">
          <cell r="H3591" t="str">
            <v>1150100_1</v>
          </cell>
          <cell r="L3591" t="str">
            <v>FÜBE</v>
          </cell>
          <cell r="V3591" t="str">
            <v>hea</v>
          </cell>
          <cell r="W3591">
            <v>2023</v>
          </cell>
        </row>
        <row r="3592">
          <cell r="H3592" t="str">
            <v>1030000_3</v>
          </cell>
          <cell r="L3592" t="str">
            <v>KALA</v>
          </cell>
          <cell r="V3592" t="str">
            <v>hea</v>
          </cell>
          <cell r="W3592">
            <v>2024</v>
          </cell>
        </row>
        <row r="3593">
          <cell r="H3593" t="str">
            <v>2155500_1</v>
          </cell>
          <cell r="L3593" t="str">
            <v>MAFÜ</v>
          </cell>
          <cell r="V3593" t="str">
            <v>kesine</v>
          </cell>
          <cell r="W3593">
            <v>2023</v>
          </cell>
        </row>
        <row r="3594">
          <cell r="H3594" t="str">
            <v>1030000_1</v>
          </cell>
          <cell r="L3594" t="str">
            <v>SUSE</v>
          </cell>
          <cell r="V3594" t="str">
            <v>kesine</v>
          </cell>
          <cell r="W3594">
            <v>2016</v>
          </cell>
        </row>
        <row r="3595">
          <cell r="H3595" t="str">
            <v>1056900_2</v>
          </cell>
          <cell r="L3595" t="str">
            <v>FÜKE</v>
          </cell>
          <cell r="V3595" t="str">
            <v>hea</v>
          </cell>
          <cell r="W3595">
            <v>2025</v>
          </cell>
        </row>
        <row r="3596">
          <cell r="H3596" t="str">
            <v>1131600_3</v>
          </cell>
          <cell r="L3596" t="str">
            <v>SUSE</v>
          </cell>
          <cell r="V3596" t="str">
            <v>väga hea</v>
          </cell>
          <cell r="W3596">
            <v>2023</v>
          </cell>
        </row>
        <row r="3597">
          <cell r="H3597" t="str">
            <v>1145400_2</v>
          </cell>
          <cell r="L3597" t="str">
            <v>KALA</v>
          </cell>
          <cell r="V3597" t="str">
            <v>kesine</v>
          </cell>
          <cell r="W3597">
            <v>2024</v>
          </cell>
        </row>
        <row r="3598">
          <cell r="H3598" t="str">
            <v>2083800_1</v>
          </cell>
          <cell r="L3598" t="str">
            <v>FÜPLA</v>
          </cell>
          <cell r="V3598" t="str">
            <v>hea</v>
          </cell>
          <cell r="W3598">
            <v>2025</v>
          </cell>
        </row>
        <row r="3599">
          <cell r="H3599" t="str">
            <v>1139100_2</v>
          </cell>
          <cell r="L3599" t="str">
            <v>MAFÜ</v>
          </cell>
          <cell r="V3599" t="str">
            <v>hea</v>
          </cell>
          <cell r="W3599">
            <v>2017</v>
          </cell>
        </row>
        <row r="3600">
          <cell r="H3600" t="str">
            <v>1003000_4</v>
          </cell>
          <cell r="L3600" t="str">
            <v>SUSE</v>
          </cell>
          <cell r="V3600" t="str">
            <v>väga hea</v>
          </cell>
          <cell r="W3600">
            <v>2025</v>
          </cell>
        </row>
        <row r="3601">
          <cell r="H3601" t="str">
            <v>1160800_1</v>
          </cell>
          <cell r="L3601" t="str">
            <v>SUSE</v>
          </cell>
          <cell r="V3601" t="str">
            <v>hea</v>
          </cell>
          <cell r="W3601">
            <v>2023</v>
          </cell>
        </row>
        <row r="3602">
          <cell r="H3602" t="str">
            <v>1003000_7</v>
          </cell>
          <cell r="L3602" t="str">
            <v>MAFÜ</v>
          </cell>
          <cell r="V3602" t="str">
            <v>kesine</v>
          </cell>
          <cell r="W3602">
            <v>2025</v>
          </cell>
        </row>
        <row r="3603">
          <cell r="H3603" t="str">
            <v>1067000_2</v>
          </cell>
          <cell r="L3603" t="str">
            <v>KALA</v>
          </cell>
          <cell r="V3603" t="str">
            <v>kesine</v>
          </cell>
          <cell r="W3603">
            <v>2021</v>
          </cell>
        </row>
        <row r="3604">
          <cell r="H3604" t="str">
            <v>2056900_1</v>
          </cell>
          <cell r="L3604" t="str">
            <v>KESE</v>
          </cell>
          <cell r="V3604" t="str">
            <v>halb</v>
          </cell>
          <cell r="W3604">
            <v>2023</v>
          </cell>
        </row>
        <row r="3605">
          <cell r="H3605" t="str">
            <v>1049500_2</v>
          </cell>
          <cell r="L3605" t="str">
            <v>KALA</v>
          </cell>
          <cell r="V3605" t="str">
            <v>hea</v>
          </cell>
          <cell r="W3605">
            <v>2025</v>
          </cell>
        </row>
        <row r="3606">
          <cell r="H3606" t="str">
            <v>1071900_1</v>
          </cell>
          <cell r="L3606" t="str">
            <v>MAFÜ-FÜBE</v>
          </cell>
          <cell r="V3606" t="str">
            <v>hea</v>
          </cell>
          <cell r="W3606">
            <v>2025</v>
          </cell>
        </row>
        <row r="3607">
          <cell r="H3607" t="str">
            <v>1112700_1</v>
          </cell>
          <cell r="L3607" t="str">
            <v>KALA</v>
          </cell>
          <cell r="V3607" t="str">
            <v>väga hea</v>
          </cell>
          <cell r="W3607">
            <v>2024</v>
          </cell>
        </row>
        <row r="3608">
          <cell r="H3608" t="str">
            <v>1119600_2</v>
          </cell>
          <cell r="L3608" t="str">
            <v>KALA</v>
          </cell>
          <cell r="V3608" t="str">
            <v>hea</v>
          </cell>
          <cell r="W3608">
            <v>2023</v>
          </cell>
        </row>
        <row r="3609">
          <cell r="H3609" t="str">
            <v>1080600_2</v>
          </cell>
          <cell r="L3609" t="str">
            <v>FÜBE</v>
          </cell>
          <cell r="V3609" t="str">
            <v>hea</v>
          </cell>
          <cell r="W3609">
            <v>2025</v>
          </cell>
        </row>
        <row r="3610">
          <cell r="H3610" t="str">
            <v>1136000_3</v>
          </cell>
          <cell r="L3610" t="str">
            <v>MAFÜ</v>
          </cell>
          <cell r="V3610" t="str">
            <v>hea</v>
          </cell>
          <cell r="W3610">
            <v>2023</v>
          </cell>
        </row>
        <row r="3611">
          <cell r="H3611" t="str">
            <v>1023600_1</v>
          </cell>
          <cell r="L3611" t="str">
            <v>FÜBE</v>
          </cell>
          <cell r="V3611" t="str">
            <v>väga hea</v>
          </cell>
          <cell r="W3611">
            <v>2016</v>
          </cell>
        </row>
        <row r="3612">
          <cell r="H3612" t="str">
            <v>2075600_2</v>
          </cell>
          <cell r="L3612" t="str">
            <v>SUSE</v>
          </cell>
          <cell r="V3612" t="str">
            <v>väga halb</v>
          </cell>
          <cell r="W3612">
            <v>2025</v>
          </cell>
        </row>
        <row r="3613">
          <cell r="H3613" t="str">
            <v>2075600_2</v>
          </cell>
          <cell r="L3613" t="str">
            <v>MAFÜ</v>
          </cell>
          <cell r="V3613" t="str">
            <v>kesine</v>
          </cell>
          <cell r="W3613">
            <v>2025</v>
          </cell>
        </row>
        <row r="3614">
          <cell r="H3614" t="str">
            <v>1036200_1</v>
          </cell>
          <cell r="L3614" t="str">
            <v>FÜKE</v>
          </cell>
          <cell r="V3614" t="str">
            <v>halb</v>
          </cell>
          <cell r="W3614">
            <v>2020</v>
          </cell>
        </row>
        <row r="3615">
          <cell r="H3615" t="str">
            <v>2093200_1</v>
          </cell>
          <cell r="L3615" t="str">
            <v>KESE</v>
          </cell>
          <cell r="V3615" t="str">
            <v>halb</v>
          </cell>
          <cell r="W3615">
            <v>2023</v>
          </cell>
        </row>
        <row r="3616">
          <cell r="H3616" t="str">
            <v>1145400_2</v>
          </cell>
          <cell r="L3616" t="str">
            <v>FÜBE</v>
          </cell>
          <cell r="V3616" t="str">
            <v>hea</v>
          </cell>
          <cell r="W3616">
            <v>2025</v>
          </cell>
        </row>
        <row r="3617">
          <cell r="H3617" t="str">
            <v>1160800_1</v>
          </cell>
          <cell r="L3617" t="str">
            <v>FÜKE</v>
          </cell>
          <cell r="V3617" t="str">
            <v>hea</v>
          </cell>
          <cell r="W3617">
            <v>2025</v>
          </cell>
        </row>
        <row r="3618">
          <cell r="H3618" t="str">
            <v>1173500_1</v>
          </cell>
          <cell r="L3618" t="str">
            <v>SUSE</v>
          </cell>
          <cell r="V3618" t="str">
            <v>väga hea</v>
          </cell>
          <cell r="W3618">
            <v>2023</v>
          </cell>
        </row>
        <row r="3619">
          <cell r="H3619" t="str">
            <v>2071500_1</v>
          </cell>
          <cell r="L3619" t="str">
            <v>MAFÜ</v>
          </cell>
          <cell r="V3619" t="str">
            <v>kesine</v>
          </cell>
          <cell r="W3619">
            <v>2024</v>
          </cell>
        </row>
        <row r="3620">
          <cell r="H3620" t="str">
            <v>1089200_4</v>
          </cell>
          <cell r="L3620" t="str">
            <v>KESE</v>
          </cell>
          <cell r="V3620" t="str">
            <v>halb</v>
          </cell>
          <cell r="W3620">
            <v>2025</v>
          </cell>
        </row>
        <row r="3621">
          <cell r="H3621" t="str">
            <v>1131600_3</v>
          </cell>
          <cell r="L3621" t="str">
            <v>FÜKE</v>
          </cell>
          <cell r="V3621" t="str">
            <v>väga hea</v>
          </cell>
          <cell r="W3621">
            <v>2023</v>
          </cell>
        </row>
        <row r="3622">
          <cell r="H3622" t="str">
            <v>1130700_2</v>
          </cell>
          <cell r="L3622" t="str">
            <v>FÜKE</v>
          </cell>
          <cell r="V3622" t="str">
            <v>väga hea</v>
          </cell>
          <cell r="W3622">
            <v>2017</v>
          </cell>
        </row>
        <row r="3623">
          <cell r="H3623" t="str">
            <v>1107000_2</v>
          </cell>
          <cell r="L3623" t="str">
            <v>MAFÜ</v>
          </cell>
          <cell r="V3623" t="str">
            <v>väga hea</v>
          </cell>
          <cell r="W3623">
            <v>2024</v>
          </cell>
        </row>
        <row r="3624">
          <cell r="H3624" t="str">
            <v>2083800_1</v>
          </cell>
          <cell r="L3624" t="str">
            <v>FÜKE</v>
          </cell>
          <cell r="V3624" t="str">
            <v>hea</v>
          </cell>
          <cell r="W3624">
            <v>2025</v>
          </cell>
        </row>
        <row r="3625">
          <cell r="H3625" t="str">
            <v>1000200_2</v>
          </cell>
          <cell r="L3625" t="str">
            <v>ÖSE</v>
          </cell>
          <cell r="V3625" t="str">
            <v>kesine</v>
          </cell>
          <cell r="W3625">
            <v>2025</v>
          </cell>
        </row>
        <row r="3626">
          <cell r="H3626" t="str">
            <v>1101700_2</v>
          </cell>
          <cell r="L3626" t="str">
            <v>KALA</v>
          </cell>
          <cell r="V3626" t="str">
            <v>kesine</v>
          </cell>
          <cell r="W3626">
            <v>2024</v>
          </cell>
        </row>
        <row r="3627">
          <cell r="H3627" t="str">
            <v>2136000_1</v>
          </cell>
          <cell r="L3627" t="str">
            <v>SUSE</v>
          </cell>
          <cell r="V3627" t="str">
            <v>kesine</v>
          </cell>
          <cell r="W3627">
            <v>2025</v>
          </cell>
        </row>
        <row r="3628">
          <cell r="H3628" t="str">
            <v>2038300_1</v>
          </cell>
          <cell r="L3628" t="str">
            <v>SUSE</v>
          </cell>
          <cell r="V3628" t="str">
            <v>väga halb</v>
          </cell>
          <cell r="W3628">
            <v>2024</v>
          </cell>
        </row>
        <row r="3629">
          <cell r="H3629" t="str">
            <v>2075600_1</v>
          </cell>
          <cell r="L3629" t="str">
            <v>FÜBE</v>
          </cell>
          <cell r="V3629" t="str">
            <v>hea</v>
          </cell>
          <cell r="W3629">
            <v>2025</v>
          </cell>
        </row>
        <row r="3630">
          <cell r="H3630" t="str">
            <v>2075600_1</v>
          </cell>
          <cell r="L3630" t="str">
            <v>MAFÜ</v>
          </cell>
          <cell r="V3630" t="str">
            <v>kesine</v>
          </cell>
          <cell r="W3630">
            <v>2025</v>
          </cell>
        </row>
        <row r="3631">
          <cell r="H3631" t="str">
            <v>2082300_1</v>
          </cell>
          <cell r="L3631" t="str">
            <v>FÜPLA</v>
          </cell>
          <cell r="V3631" t="str">
            <v>väga hea</v>
          </cell>
          <cell r="W3631">
            <v>2023</v>
          </cell>
        </row>
        <row r="3632">
          <cell r="H3632" t="str">
            <v>1048800_2</v>
          </cell>
          <cell r="L3632" t="str">
            <v>KALA</v>
          </cell>
          <cell r="V3632" t="str">
            <v>kesine</v>
          </cell>
          <cell r="W3632">
            <v>2016</v>
          </cell>
        </row>
        <row r="3633">
          <cell r="H3633" t="str">
            <v>1089200_2</v>
          </cell>
          <cell r="L3633" t="str">
            <v>SUSE</v>
          </cell>
          <cell r="V3633" t="str">
            <v>väga hea</v>
          </cell>
          <cell r="W3633">
            <v>2020</v>
          </cell>
        </row>
        <row r="3634">
          <cell r="H3634" t="str">
            <v>1080600_2</v>
          </cell>
          <cell r="L3634" t="str">
            <v>ÖSE</v>
          </cell>
          <cell r="V3634" t="str">
            <v>hea</v>
          </cell>
          <cell r="W3634">
            <v>2025</v>
          </cell>
        </row>
        <row r="3635">
          <cell r="H3635" t="str">
            <v>2093200_1</v>
          </cell>
          <cell r="L3635" t="str">
            <v>FÜPLA</v>
          </cell>
          <cell r="V3635" t="str">
            <v>kesine</v>
          </cell>
          <cell r="W3635">
            <v>2023</v>
          </cell>
        </row>
        <row r="3636">
          <cell r="H3636" t="str">
            <v>2075600_1</v>
          </cell>
          <cell r="L3636" t="str">
            <v>MAFÜ</v>
          </cell>
          <cell r="V3636" t="str">
            <v>kesine</v>
          </cell>
          <cell r="W3636">
            <v>2025</v>
          </cell>
        </row>
        <row r="3637">
          <cell r="H3637" t="str">
            <v>2075600_1</v>
          </cell>
          <cell r="L3637" t="str">
            <v>FÜKE</v>
          </cell>
          <cell r="V3637" t="str">
            <v>kesine</v>
          </cell>
          <cell r="W3637">
            <v>2025</v>
          </cell>
        </row>
        <row r="3638">
          <cell r="H3638" t="str">
            <v>2001100_1</v>
          </cell>
          <cell r="L3638" t="str">
            <v>FÜBE</v>
          </cell>
          <cell r="V3638" t="str">
            <v>väga hea</v>
          </cell>
          <cell r="W3638">
            <v>2025</v>
          </cell>
        </row>
        <row r="3639">
          <cell r="H3639" t="str">
            <v>1123500_3</v>
          </cell>
          <cell r="L3639" t="str">
            <v>FÜKE</v>
          </cell>
          <cell r="V3639" t="str">
            <v>väga hea</v>
          </cell>
          <cell r="W3639">
            <v>2025</v>
          </cell>
        </row>
        <row r="3640">
          <cell r="H3640" t="str">
            <v>1084200_1</v>
          </cell>
          <cell r="L3640" t="str">
            <v>MAFÜ</v>
          </cell>
          <cell r="V3640" t="str">
            <v>hea</v>
          </cell>
          <cell r="W3640">
            <v>2020</v>
          </cell>
        </row>
        <row r="3641">
          <cell r="H3641" t="str">
            <v>2105300_1</v>
          </cell>
          <cell r="L3641" t="str">
            <v>MAFÜ</v>
          </cell>
          <cell r="V3641" t="str">
            <v>hea</v>
          </cell>
          <cell r="W3641">
            <v>2024</v>
          </cell>
        </row>
        <row r="3642">
          <cell r="H3642" t="str">
            <v>1080600_2</v>
          </cell>
          <cell r="L3642" t="str">
            <v>KALA</v>
          </cell>
          <cell r="V3642" t="str">
            <v>väga hea</v>
          </cell>
          <cell r="W3642">
            <v>2024</v>
          </cell>
        </row>
        <row r="3643">
          <cell r="H3643" t="str">
            <v>2006030_1</v>
          </cell>
          <cell r="L3643" t="str">
            <v>HÜMO</v>
          </cell>
          <cell r="V3643" t="str">
            <v>kesine</v>
          </cell>
          <cell r="W3643">
            <v>2021</v>
          </cell>
        </row>
        <row r="3644">
          <cell r="H3644" t="str">
            <v>1125900_1</v>
          </cell>
          <cell r="L3644" t="str">
            <v>KALA</v>
          </cell>
          <cell r="V3644" t="str">
            <v>hea</v>
          </cell>
          <cell r="W3644">
            <v>2023</v>
          </cell>
        </row>
        <row r="3645">
          <cell r="H3645" t="str">
            <v>1067000_2</v>
          </cell>
          <cell r="L3645" t="str">
            <v>FÜKE</v>
          </cell>
          <cell r="V3645" t="str">
            <v>väga hea</v>
          </cell>
          <cell r="W3645">
            <v>2025</v>
          </cell>
        </row>
        <row r="3646">
          <cell r="H3646" t="str">
            <v>1062200_1</v>
          </cell>
          <cell r="L3646" t="str">
            <v>MAFÜ</v>
          </cell>
          <cell r="V3646" t="str">
            <v>kesine</v>
          </cell>
          <cell r="W3646">
            <v>2025</v>
          </cell>
        </row>
        <row r="3647">
          <cell r="H3647" t="str">
            <v>2075600_1</v>
          </cell>
          <cell r="L3647" t="str">
            <v>FÜBE</v>
          </cell>
          <cell r="V3647" t="str">
            <v>hea</v>
          </cell>
          <cell r="W3647">
            <v>2025</v>
          </cell>
        </row>
        <row r="3648">
          <cell r="H3648" t="str">
            <v>1023700_3</v>
          </cell>
          <cell r="L3648" t="str">
            <v>KALA</v>
          </cell>
          <cell r="V3648" t="str">
            <v>kesine</v>
          </cell>
          <cell r="W3648">
            <v>2023</v>
          </cell>
        </row>
        <row r="3649">
          <cell r="H3649" t="str">
            <v>2133700_1</v>
          </cell>
          <cell r="L3649" t="str">
            <v>ÖSE</v>
          </cell>
          <cell r="V3649" t="str">
            <v>halb</v>
          </cell>
          <cell r="W3649">
            <v>2024</v>
          </cell>
        </row>
        <row r="3650">
          <cell r="H3650" t="str">
            <v>2099400_1</v>
          </cell>
          <cell r="L3650" t="str">
            <v>SUSE</v>
          </cell>
          <cell r="V3650" t="str">
            <v>kesine</v>
          </cell>
          <cell r="W3650">
            <v>2021</v>
          </cell>
        </row>
        <row r="3651">
          <cell r="H3651" t="str">
            <v>1085700_1</v>
          </cell>
          <cell r="L3651" t="str">
            <v>MAFÜ</v>
          </cell>
          <cell r="V3651" t="str">
            <v>hea</v>
          </cell>
          <cell r="W3651">
            <v>2025</v>
          </cell>
        </row>
        <row r="3652">
          <cell r="H3652" t="str">
            <v>1144600_2</v>
          </cell>
          <cell r="L3652" t="str">
            <v>ÖSE</v>
          </cell>
          <cell r="V3652" t="str">
            <v>kesine</v>
          </cell>
          <cell r="W3652">
            <v>2024</v>
          </cell>
        </row>
        <row r="3653">
          <cell r="H3653" t="str">
            <v>2075600_2</v>
          </cell>
          <cell r="L3653" t="str">
            <v>FÜPLA</v>
          </cell>
          <cell r="V3653" t="str">
            <v>halb</v>
          </cell>
          <cell r="W3653">
            <v>2025</v>
          </cell>
        </row>
        <row r="3654">
          <cell r="H3654" t="str">
            <v>1123500_3</v>
          </cell>
          <cell r="L3654" t="str">
            <v>FÜKE</v>
          </cell>
          <cell r="V3654" t="str">
            <v>väga hea</v>
          </cell>
          <cell r="W3654">
            <v>2025</v>
          </cell>
        </row>
        <row r="3655">
          <cell r="H3655" t="str">
            <v>2122400_1</v>
          </cell>
          <cell r="L3655" t="str">
            <v>MAFÜ</v>
          </cell>
          <cell r="V3655" t="str">
            <v>hea</v>
          </cell>
          <cell r="W3655">
            <v>2023</v>
          </cell>
        </row>
        <row r="3656">
          <cell r="H3656" t="str">
            <v>1110700_1</v>
          </cell>
          <cell r="L3656" t="str">
            <v>SUSE</v>
          </cell>
          <cell r="V3656" t="str">
            <v>kesine</v>
          </cell>
          <cell r="W3656">
            <v>2022</v>
          </cell>
        </row>
        <row r="3657">
          <cell r="H3657" t="str">
            <v>1025100_1</v>
          </cell>
          <cell r="L3657" t="str">
            <v>FÜKE</v>
          </cell>
          <cell r="V3657" t="str">
            <v>hea</v>
          </cell>
          <cell r="W3657">
            <v>2021</v>
          </cell>
        </row>
        <row r="3658">
          <cell r="H3658" t="str">
            <v>1096100_2</v>
          </cell>
          <cell r="L3658" t="str">
            <v>KALA</v>
          </cell>
          <cell r="V3658" t="str">
            <v>hea</v>
          </cell>
          <cell r="W3658">
            <v>2025</v>
          </cell>
        </row>
        <row r="3659">
          <cell r="H3659" t="str">
            <v>1154200_1</v>
          </cell>
          <cell r="L3659" t="str">
            <v>KALA</v>
          </cell>
          <cell r="V3659" t="str">
            <v>väga hea</v>
          </cell>
          <cell r="W3659">
            <v>2023</v>
          </cell>
        </row>
        <row r="3660">
          <cell r="H3660" t="str">
            <v>1106100_1</v>
          </cell>
          <cell r="L3660" t="str">
            <v>FÜBE</v>
          </cell>
          <cell r="V3660" t="str">
            <v>hea</v>
          </cell>
          <cell r="W3660">
            <v>2025</v>
          </cell>
        </row>
        <row r="3661">
          <cell r="H3661" t="str">
            <v>1030000_2</v>
          </cell>
          <cell r="L3661" t="str">
            <v>FÜKE</v>
          </cell>
          <cell r="V3661" t="str">
            <v>hea</v>
          </cell>
          <cell r="W3661">
            <v>2025</v>
          </cell>
        </row>
        <row r="3662">
          <cell r="H3662" t="str">
            <v>1039600_2</v>
          </cell>
          <cell r="L3662" t="str">
            <v>MAFÜ</v>
          </cell>
          <cell r="V3662" t="str">
            <v>kesine</v>
          </cell>
          <cell r="W3662">
            <v>2025</v>
          </cell>
        </row>
        <row r="3663">
          <cell r="H3663" t="str">
            <v>1112700_1</v>
          </cell>
          <cell r="L3663" t="str">
            <v>FÜKE</v>
          </cell>
          <cell r="V3663" t="str">
            <v>väga hea</v>
          </cell>
          <cell r="W3663">
            <v>2025</v>
          </cell>
        </row>
        <row r="3664">
          <cell r="H3664" t="str">
            <v>1091400_1</v>
          </cell>
          <cell r="L3664" t="str">
            <v>FÜKE</v>
          </cell>
          <cell r="V3664" t="str">
            <v>väga hea</v>
          </cell>
          <cell r="W3664">
            <v>2023</v>
          </cell>
        </row>
        <row r="3665">
          <cell r="H3665" t="str">
            <v>1107000_1</v>
          </cell>
          <cell r="L3665" t="str">
            <v>FÜKE</v>
          </cell>
          <cell r="V3665" t="str">
            <v>väga hea</v>
          </cell>
          <cell r="W3665">
            <v>2024</v>
          </cell>
        </row>
        <row r="3666">
          <cell r="H3666" t="str">
            <v>1123500_2</v>
          </cell>
          <cell r="L3666" t="str">
            <v>FÜKE</v>
          </cell>
          <cell r="V3666" t="str">
            <v>hea</v>
          </cell>
          <cell r="W3666">
            <v>2025</v>
          </cell>
        </row>
        <row r="3667">
          <cell r="H3667" t="str">
            <v>1018000_2</v>
          </cell>
          <cell r="L3667" t="str">
            <v>FÜKE</v>
          </cell>
          <cell r="V3667" t="str">
            <v>kesine</v>
          </cell>
          <cell r="W3667">
            <v>2025</v>
          </cell>
        </row>
        <row r="3668">
          <cell r="H3668" t="str">
            <v>1107000_2</v>
          </cell>
          <cell r="L3668" t="str">
            <v>SUSE</v>
          </cell>
          <cell r="V3668" t="str">
            <v>väga hea</v>
          </cell>
          <cell r="W3668">
            <v>2024</v>
          </cell>
        </row>
        <row r="3669">
          <cell r="H3669" t="str">
            <v>2075600_1</v>
          </cell>
          <cell r="L3669" t="str">
            <v>FÜPLA</v>
          </cell>
          <cell r="V3669" t="str">
            <v>halb</v>
          </cell>
          <cell r="W3669">
            <v>2025</v>
          </cell>
        </row>
        <row r="3670">
          <cell r="H3670" t="str">
            <v>2083800_1</v>
          </cell>
          <cell r="L3670" t="str">
            <v>SUSE</v>
          </cell>
          <cell r="V3670" t="str">
            <v>kesine</v>
          </cell>
          <cell r="W3670">
            <v>2025</v>
          </cell>
        </row>
        <row r="3671">
          <cell r="H3671" t="str">
            <v>2048700_1</v>
          </cell>
          <cell r="L3671" t="str">
            <v>FÜKE</v>
          </cell>
          <cell r="V3671" t="str">
            <v>kesine</v>
          </cell>
          <cell r="W3671">
            <v>2024</v>
          </cell>
        </row>
        <row r="3672">
          <cell r="H3672" t="str">
            <v>1068700_1</v>
          </cell>
          <cell r="L3672" t="str">
            <v>SUSE</v>
          </cell>
          <cell r="V3672" t="str">
            <v>kesine</v>
          </cell>
          <cell r="W3672">
            <v>2024</v>
          </cell>
        </row>
        <row r="3673">
          <cell r="H3673" t="str">
            <v>2075600_1</v>
          </cell>
          <cell r="L3673" t="str">
            <v>MAFÜ</v>
          </cell>
          <cell r="V3673" t="str">
            <v>kesine</v>
          </cell>
          <cell r="W3673">
            <v>2025</v>
          </cell>
        </row>
        <row r="3674">
          <cell r="H3674" t="str">
            <v>1083500_2</v>
          </cell>
          <cell r="L3674" t="str">
            <v>KALA</v>
          </cell>
          <cell r="V3674" t="str">
            <v>hea</v>
          </cell>
          <cell r="W3674">
            <v>2025</v>
          </cell>
        </row>
        <row r="3675">
          <cell r="H3675" t="str">
            <v>1072900_2</v>
          </cell>
          <cell r="L3675" t="str">
            <v>MAFÜ</v>
          </cell>
          <cell r="V3675" t="str">
            <v>hea</v>
          </cell>
          <cell r="W3675">
            <v>2023</v>
          </cell>
        </row>
        <row r="3676">
          <cell r="H3676" t="str">
            <v>2123600_1</v>
          </cell>
          <cell r="L3676" t="str">
            <v>KALA</v>
          </cell>
          <cell r="V3676" t="str">
            <v>hea</v>
          </cell>
          <cell r="W3676">
            <v>2025</v>
          </cell>
        </row>
        <row r="3677">
          <cell r="H3677" t="str">
            <v>1023600_1</v>
          </cell>
          <cell r="L3677" t="str">
            <v>SPETS</v>
          </cell>
          <cell r="V3677" t="str">
            <v>hea</v>
          </cell>
          <cell r="W3677">
            <v>2023</v>
          </cell>
        </row>
        <row r="3678">
          <cell r="H3678" t="str">
            <v>1003000_4</v>
          </cell>
          <cell r="L3678" t="str">
            <v>ÖSE</v>
          </cell>
          <cell r="V3678" t="str">
            <v>kesine</v>
          </cell>
          <cell r="W3678">
            <v>2025</v>
          </cell>
        </row>
        <row r="3679">
          <cell r="H3679" t="str">
            <v>1131600_2</v>
          </cell>
          <cell r="L3679" t="str">
            <v>FÜBE</v>
          </cell>
          <cell r="V3679" t="str">
            <v>väga hea</v>
          </cell>
          <cell r="W3679">
            <v>2020</v>
          </cell>
        </row>
        <row r="3680">
          <cell r="H3680" t="str">
            <v>2129800_1</v>
          </cell>
          <cell r="L3680" t="str">
            <v>FÜPLA</v>
          </cell>
          <cell r="V3680" t="str">
            <v>hea</v>
          </cell>
          <cell r="W3680">
            <v>2025</v>
          </cell>
        </row>
        <row r="3681">
          <cell r="H3681" t="str">
            <v>2083800_1</v>
          </cell>
          <cell r="L3681" t="str">
            <v>ÖSE</v>
          </cell>
          <cell r="V3681" t="str">
            <v>hea</v>
          </cell>
          <cell r="W3681">
            <v>2025</v>
          </cell>
        </row>
        <row r="3682">
          <cell r="H3682" t="str">
            <v>1023600_1</v>
          </cell>
          <cell r="L3682" t="str">
            <v>FÜKE</v>
          </cell>
          <cell r="V3682" t="str">
            <v>hea</v>
          </cell>
          <cell r="W3682">
            <v>2025</v>
          </cell>
        </row>
        <row r="3683">
          <cell r="H3683" t="str">
            <v>2099100_1</v>
          </cell>
          <cell r="L3683" t="str">
            <v>FÜBE</v>
          </cell>
          <cell r="V3683" t="str">
            <v>väga hea</v>
          </cell>
          <cell r="W3683">
            <v>2025</v>
          </cell>
        </row>
        <row r="3684">
          <cell r="H3684" t="str">
            <v>1139100_2</v>
          </cell>
          <cell r="L3684" t="str">
            <v>MAFÜ</v>
          </cell>
          <cell r="V3684" t="str">
            <v>hea</v>
          </cell>
          <cell r="W3684">
            <v>2017</v>
          </cell>
        </row>
        <row r="3685">
          <cell r="H3685" t="str">
            <v>2052800_1</v>
          </cell>
          <cell r="L3685" t="str">
            <v>KALA</v>
          </cell>
          <cell r="V3685" t="str">
            <v>hea</v>
          </cell>
          <cell r="W3685">
            <v>2025</v>
          </cell>
        </row>
        <row r="3686">
          <cell r="H3686" t="str">
            <v>1122000_1</v>
          </cell>
          <cell r="L3686" t="str">
            <v>FÜBE</v>
          </cell>
          <cell r="V3686" t="str">
            <v>väga hea</v>
          </cell>
          <cell r="W3686">
            <v>2019</v>
          </cell>
        </row>
        <row r="3687">
          <cell r="H3687" t="str">
            <v>1101700_2</v>
          </cell>
          <cell r="L3687" t="str">
            <v>MAFÜ</v>
          </cell>
          <cell r="V3687" t="str">
            <v>hea</v>
          </cell>
          <cell r="W3687">
            <v>2025</v>
          </cell>
        </row>
        <row r="3688">
          <cell r="H3688" t="str">
            <v>2075600_1</v>
          </cell>
          <cell r="L3688" t="str">
            <v>FÜBE</v>
          </cell>
          <cell r="V3688" t="str">
            <v>hea</v>
          </cell>
          <cell r="W3688">
            <v>2025</v>
          </cell>
        </row>
        <row r="3689">
          <cell r="H3689" t="str">
            <v>1112700_1</v>
          </cell>
          <cell r="L3689" t="str">
            <v>MAFÜ</v>
          </cell>
          <cell r="V3689" t="str">
            <v>hea</v>
          </cell>
          <cell r="W3689">
            <v>2025</v>
          </cell>
        </row>
        <row r="3690">
          <cell r="H3690" t="str">
            <v>1136000_3</v>
          </cell>
          <cell r="L3690" t="str">
            <v>SPETS</v>
          </cell>
          <cell r="V3690" t="str">
            <v>halb</v>
          </cell>
          <cell r="W3690">
            <v>2023</v>
          </cell>
        </row>
        <row r="3691">
          <cell r="H3691" t="str">
            <v>2014100_1</v>
          </cell>
          <cell r="L3691" t="str">
            <v>FÜPLA</v>
          </cell>
          <cell r="V3691" t="str">
            <v>hea</v>
          </cell>
          <cell r="W3691">
            <v>2025</v>
          </cell>
        </row>
        <row r="3692">
          <cell r="H3692" t="str">
            <v>1023600_1</v>
          </cell>
          <cell r="L3692" t="str">
            <v>FÜKE</v>
          </cell>
          <cell r="V3692" t="str">
            <v>hea</v>
          </cell>
          <cell r="W3692">
            <v>2025</v>
          </cell>
        </row>
        <row r="3693">
          <cell r="H3693" t="str">
            <v>2075600_1</v>
          </cell>
          <cell r="L3693" t="str">
            <v>FÜBE</v>
          </cell>
          <cell r="V3693" t="str">
            <v>hea</v>
          </cell>
          <cell r="W3693">
            <v>2025</v>
          </cell>
        </row>
        <row r="3694">
          <cell r="H3694" t="str">
            <v>1134700_2</v>
          </cell>
          <cell r="L3694" t="str">
            <v>FÜKE</v>
          </cell>
          <cell r="V3694" t="str">
            <v>väga hea</v>
          </cell>
          <cell r="W3694">
            <v>2025</v>
          </cell>
        </row>
        <row r="3695">
          <cell r="H3695" t="str">
            <v>2083800_1</v>
          </cell>
          <cell r="L3695" t="str">
            <v>SUSE</v>
          </cell>
          <cell r="V3695" t="str">
            <v>kesine</v>
          </cell>
          <cell r="W3695">
            <v>2025</v>
          </cell>
        </row>
        <row r="3696">
          <cell r="H3696" t="str">
            <v>1075300_1</v>
          </cell>
          <cell r="L3696" t="str">
            <v>FÜKE</v>
          </cell>
          <cell r="V3696" t="str">
            <v>kesine</v>
          </cell>
          <cell r="W3696">
            <v>2022</v>
          </cell>
        </row>
        <row r="3697">
          <cell r="H3697" t="str">
            <v>2088600_1</v>
          </cell>
          <cell r="L3697" t="str">
            <v>FÜBE</v>
          </cell>
          <cell r="V3697" t="str">
            <v>väga hea</v>
          </cell>
          <cell r="W3697">
            <v>2025</v>
          </cell>
        </row>
        <row r="3698">
          <cell r="H3698" t="str">
            <v>2057100_1</v>
          </cell>
          <cell r="L3698" t="str">
            <v>HÜMO</v>
          </cell>
          <cell r="V3698" t="str">
            <v>hea</v>
          </cell>
          <cell r="W3698">
            <v>2023</v>
          </cell>
        </row>
        <row r="3699">
          <cell r="H3699" t="str">
            <v>1052600_2</v>
          </cell>
          <cell r="L3699" t="str">
            <v>ÖSE</v>
          </cell>
          <cell r="V3699" t="str">
            <v>kesine</v>
          </cell>
          <cell r="W3699">
            <v>2025</v>
          </cell>
        </row>
        <row r="3700">
          <cell r="H3700" t="str">
            <v>1112700_1</v>
          </cell>
          <cell r="L3700" t="str">
            <v>SUSE</v>
          </cell>
          <cell r="V3700" t="str">
            <v>väga hea</v>
          </cell>
          <cell r="W3700">
            <v>2025</v>
          </cell>
        </row>
        <row r="3701">
          <cell r="H3701" t="str">
            <v>2003900_1</v>
          </cell>
          <cell r="L3701" t="str">
            <v>FÜPLA</v>
          </cell>
          <cell r="V3701" t="str">
            <v>väga hea</v>
          </cell>
          <cell r="W3701">
            <v>2025</v>
          </cell>
        </row>
        <row r="3702">
          <cell r="H3702" t="str">
            <v>2105300_1</v>
          </cell>
          <cell r="L3702" t="str">
            <v>FÜPLA</v>
          </cell>
          <cell r="V3702" t="str">
            <v>väga hea</v>
          </cell>
          <cell r="W3702">
            <v>2025</v>
          </cell>
        </row>
        <row r="3703">
          <cell r="H3703" t="str">
            <v>2075600_2</v>
          </cell>
          <cell r="L3703" t="str">
            <v>FÜPLA</v>
          </cell>
          <cell r="V3703" t="str">
            <v>halb</v>
          </cell>
          <cell r="W3703">
            <v>2025</v>
          </cell>
        </row>
        <row r="3704">
          <cell r="H3704" t="str">
            <v>2057800_1</v>
          </cell>
          <cell r="L3704" t="str">
            <v>HÜMO</v>
          </cell>
          <cell r="V3704" t="str">
            <v>hea</v>
          </cell>
          <cell r="W3704">
            <v>2021</v>
          </cell>
        </row>
        <row r="3705">
          <cell r="H3705" t="str">
            <v>2075600_1</v>
          </cell>
          <cell r="L3705" t="str">
            <v>FÜBE</v>
          </cell>
          <cell r="V3705" t="str">
            <v>hea</v>
          </cell>
          <cell r="W3705">
            <v>2025</v>
          </cell>
        </row>
        <row r="3706">
          <cell r="H3706" t="str">
            <v>2014100_1</v>
          </cell>
          <cell r="L3706" t="str">
            <v>FÜPLA</v>
          </cell>
          <cell r="V3706" t="str">
            <v>hea</v>
          </cell>
          <cell r="W3706">
            <v>2025</v>
          </cell>
        </row>
        <row r="3707">
          <cell r="H3707" t="str">
            <v>1049500_1</v>
          </cell>
          <cell r="L3707" t="str">
            <v>FÜKE</v>
          </cell>
          <cell r="V3707" t="str">
            <v>hea</v>
          </cell>
          <cell r="W3707">
            <v>2016</v>
          </cell>
        </row>
        <row r="3708">
          <cell r="H3708" t="str">
            <v>2011500_1</v>
          </cell>
          <cell r="L3708" t="str">
            <v>FÜBE</v>
          </cell>
          <cell r="V3708" t="str">
            <v>hea</v>
          </cell>
          <cell r="W3708">
            <v>2025</v>
          </cell>
        </row>
        <row r="3709">
          <cell r="H3709" t="str">
            <v>2136000_1</v>
          </cell>
          <cell r="L3709" t="str">
            <v>MAFÜ</v>
          </cell>
          <cell r="V3709" t="str">
            <v>hea</v>
          </cell>
          <cell r="W3709">
            <v>2024</v>
          </cell>
        </row>
        <row r="3710">
          <cell r="H3710" t="str">
            <v>1040900_2</v>
          </cell>
          <cell r="L3710" t="str">
            <v>KALA</v>
          </cell>
          <cell r="V3710" t="str">
            <v>kesine</v>
          </cell>
          <cell r="W3710">
            <v>2025</v>
          </cell>
        </row>
        <row r="3711">
          <cell r="H3711" t="str">
            <v>2129800_1</v>
          </cell>
          <cell r="L3711" t="str">
            <v>ÖSE</v>
          </cell>
          <cell r="V3711" t="str">
            <v>hea</v>
          </cell>
          <cell r="W3711">
            <v>2025</v>
          </cell>
        </row>
        <row r="3712">
          <cell r="H3712" t="str">
            <v>1125700_2</v>
          </cell>
          <cell r="L3712" t="str">
            <v>FÜBE</v>
          </cell>
          <cell r="V3712" t="str">
            <v>väga hea</v>
          </cell>
          <cell r="W3712">
            <v>2023</v>
          </cell>
        </row>
        <row r="3713">
          <cell r="H3713" t="str">
            <v>2083800_1</v>
          </cell>
          <cell r="L3713" t="str">
            <v>ÖSE</v>
          </cell>
          <cell r="V3713" t="str">
            <v>hea</v>
          </cell>
          <cell r="W3713">
            <v>2025</v>
          </cell>
        </row>
        <row r="3714">
          <cell r="H3714" t="str">
            <v>2026200_1</v>
          </cell>
          <cell r="L3714" t="str">
            <v>HÜMO</v>
          </cell>
          <cell r="V3714" t="str">
            <v>hea</v>
          </cell>
          <cell r="W3714">
            <v>2025</v>
          </cell>
        </row>
        <row r="3715">
          <cell r="H3715" t="str">
            <v>1092200_1</v>
          </cell>
          <cell r="L3715" t="str">
            <v>KALA</v>
          </cell>
          <cell r="V3715" t="str">
            <v>hea</v>
          </cell>
          <cell r="W3715">
            <v>2025</v>
          </cell>
        </row>
        <row r="3716">
          <cell r="H3716" t="str">
            <v>1062200_1</v>
          </cell>
          <cell r="L3716" t="str">
            <v>FÜKE</v>
          </cell>
          <cell r="V3716" t="str">
            <v>hea</v>
          </cell>
          <cell r="W3716">
            <v>2025</v>
          </cell>
        </row>
        <row r="3717">
          <cell r="H3717" t="str">
            <v>2075600_1</v>
          </cell>
          <cell r="L3717" t="str">
            <v>FÜBE</v>
          </cell>
          <cell r="V3717" t="str">
            <v>hea</v>
          </cell>
          <cell r="W3717">
            <v>2025</v>
          </cell>
        </row>
        <row r="3718">
          <cell r="H3718" t="str">
            <v>1047200_2</v>
          </cell>
          <cell r="L3718" t="str">
            <v>FÜBE</v>
          </cell>
          <cell r="V3718" t="str">
            <v>väga hea</v>
          </cell>
          <cell r="W3718">
            <v>2024</v>
          </cell>
        </row>
        <row r="3719">
          <cell r="H3719" t="str">
            <v>1030000_2</v>
          </cell>
          <cell r="L3719" t="str">
            <v>KALA</v>
          </cell>
          <cell r="V3719" t="str">
            <v>kesine</v>
          </cell>
          <cell r="W3719">
            <v>2024</v>
          </cell>
        </row>
        <row r="3720">
          <cell r="H3720" t="str">
            <v>2075600_2</v>
          </cell>
          <cell r="L3720" t="str">
            <v>FÜPLA</v>
          </cell>
          <cell r="V3720" t="str">
            <v>halb</v>
          </cell>
          <cell r="W3720">
            <v>2025</v>
          </cell>
        </row>
        <row r="3721">
          <cell r="H3721" t="str">
            <v>1162600_1</v>
          </cell>
          <cell r="L3721" t="str">
            <v>SUSE</v>
          </cell>
          <cell r="V3721" t="str">
            <v>kesine</v>
          </cell>
          <cell r="W3721">
            <v>2024</v>
          </cell>
        </row>
        <row r="3722">
          <cell r="H3722" t="str">
            <v>2075600_1</v>
          </cell>
          <cell r="L3722" t="str">
            <v>FÜKE</v>
          </cell>
          <cell r="V3722" t="str">
            <v>kesine</v>
          </cell>
          <cell r="W3722">
            <v>2025</v>
          </cell>
        </row>
        <row r="3723">
          <cell r="H3723" t="str">
            <v>1136000_3</v>
          </cell>
          <cell r="L3723" t="str">
            <v>FÜKE</v>
          </cell>
          <cell r="V3723" t="str">
            <v>väga hea</v>
          </cell>
          <cell r="W3723">
            <v>2023</v>
          </cell>
        </row>
        <row r="3724">
          <cell r="H3724" t="str">
            <v>2075600_1</v>
          </cell>
          <cell r="L3724" t="str">
            <v>MAFÜ</v>
          </cell>
          <cell r="V3724" t="str">
            <v>kesine</v>
          </cell>
          <cell r="W3724">
            <v>2025</v>
          </cell>
        </row>
        <row r="3725">
          <cell r="H3725" t="str">
            <v>1008200_3</v>
          </cell>
          <cell r="L3725" t="str">
            <v>SPETS</v>
          </cell>
          <cell r="V3725" t="str">
            <v>hea</v>
          </cell>
          <cell r="W3725">
            <v>2025</v>
          </cell>
        </row>
        <row r="3726">
          <cell r="H3726" t="str">
            <v>1018000_2</v>
          </cell>
          <cell r="L3726" t="str">
            <v>FÜBE</v>
          </cell>
          <cell r="V3726" t="str">
            <v>väga hea</v>
          </cell>
          <cell r="W3726">
            <v>2023</v>
          </cell>
        </row>
        <row r="3727">
          <cell r="H3727" t="str">
            <v>2099100_1</v>
          </cell>
          <cell r="L3727" t="str">
            <v>ÖSE</v>
          </cell>
          <cell r="V3727" t="str">
            <v>kesine</v>
          </cell>
          <cell r="W3727">
            <v>2025</v>
          </cell>
        </row>
        <row r="3728">
          <cell r="H3728" t="str">
            <v>2011500_1</v>
          </cell>
          <cell r="L3728" t="str">
            <v>MAFÜ</v>
          </cell>
          <cell r="V3728" t="str">
            <v>hea</v>
          </cell>
          <cell r="W3728">
            <v>2025</v>
          </cell>
        </row>
        <row r="3729">
          <cell r="H3729" t="str">
            <v>2075600_2</v>
          </cell>
          <cell r="L3729" t="str">
            <v>FÜPLA</v>
          </cell>
          <cell r="V3729" t="str">
            <v>halb</v>
          </cell>
          <cell r="W3729">
            <v>2025</v>
          </cell>
        </row>
        <row r="3730">
          <cell r="H3730" t="str">
            <v>1139100_3</v>
          </cell>
          <cell r="L3730" t="str">
            <v>FÜBE</v>
          </cell>
          <cell r="V3730" t="str">
            <v>väga hea</v>
          </cell>
          <cell r="W3730">
            <v>2023</v>
          </cell>
        </row>
        <row r="3731">
          <cell r="H3731" t="str">
            <v>1123500_3</v>
          </cell>
          <cell r="L3731" t="str">
            <v>SUSE</v>
          </cell>
          <cell r="V3731" t="str">
            <v>väga hea</v>
          </cell>
          <cell r="W3731">
            <v>2023</v>
          </cell>
        </row>
        <row r="3732">
          <cell r="H3732" t="str">
            <v>1023700_2</v>
          </cell>
          <cell r="L3732" t="str">
            <v>SUSE</v>
          </cell>
          <cell r="V3732" t="str">
            <v>väga hea</v>
          </cell>
          <cell r="W3732">
            <v>2025</v>
          </cell>
        </row>
        <row r="3733">
          <cell r="H3733" t="str">
            <v>1145400_2</v>
          </cell>
          <cell r="L3733" t="str">
            <v>SUSE</v>
          </cell>
          <cell r="V3733" t="str">
            <v>väga hea</v>
          </cell>
          <cell r="W3733">
            <v>2025</v>
          </cell>
        </row>
        <row r="3734">
          <cell r="H3734" t="str">
            <v>1089200_4</v>
          </cell>
          <cell r="L3734" t="str">
            <v>FÜKE</v>
          </cell>
          <cell r="V3734" t="str">
            <v>hea</v>
          </cell>
          <cell r="W3734">
            <v>2025</v>
          </cell>
        </row>
        <row r="3735">
          <cell r="H3735" t="str">
            <v>2054000_1</v>
          </cell>
          <cell r="L3735" t="str">
            <v>FÜPLA</v>
          </cell>
          <cell r="V3735" t="str">
            <v>hea</v>
          </cell>
          <cell r="W3735">
            <v>2023</v>
          </cell>
        </row>
        <row r="3736">
          <cell r="H3736" t="str">
            <v>2051300_1</v>
          </cell>
          <cell r="L3736" t="str">
            <v>SUSE</v>
          </cell>
          <cell r="V3736" t="str">
            <v>hea</v>
          </cell>
          <cell r="W3736">
            <v>2024</v>
          </cell>
        </row>
        <row r="3737">
          <cell r="H3737" t="str">
            <v>puudub</v>
          </cell>
          <cell r="L3737" t="str">
            <v>SUSE</v>
          </cell>
          <cell r="V3737" t="str">
            <v>kesine</v>
          </cell>
          <cell r="W3737">
            <v>2025</v>
          </cell>
        </row>
        <row r="3738">
          <cell r="H3738" t="str">
            <v>1049500_1</v>
          </cell>
          <cell r="L3738" t="str">
            <v>SUSE</v>
          </cell>
          <cell r="V3738" t="str">
            <v>kesine</v>
          </cell>
          <cell r="W3738">
            <v>2016</v>
          </cell>
        </row>
        <row r="3739">
          <cell r="H3739" t="str">
            <v>1170500_1</v>
          </cell>
          <cell r="L3739" t="str">
            <v>SUSE</v>
          </cell>
          <cell r="V3739" t="str">
            <v>väga hea</v>
          </cell>
          <cell r="W3739">
            <v>2023</v>
          </cell>
        </row>
        <row r="3740">
          <cell r="H3740" t="str">
            <v>2052800_1</v>
          </cell>
          <cell r="L3740" t="str">
            <v>HÜMO</v>
          </cell>
          <cell r="V3740" t="str">
            <v>väga hea</v>
          </cell>
          <cell r="W3740">
            <v>2021</v>
          </cell>
        </row>
        <row r="3741">
          <cell r="H3741" t="str">
            <v>1136000_1</v>
          </cell>
          <cell r="L3741" t="str">
            <v>ÖSE</v>
          </cell>
          <cell r="V3741" t="str">
            <v>kesine</v>
          </cell>
          <cell r="W3741">
            <v>2023</v>
          </cell>
        </row>
        <row r="3742">
          <cell r="H3742" t="str">
            <v>1107000_3</v>
          </cell>
          <cell r="L3742" t="str">
            <v>KESE</v>
          </cell>
          <cell r="V3742" t="str">
            <v>halb</v>
          </cell>
          <cell r="W3742">
            <v>2024</v>
          </cell>
        </row>
        <row r="3743">
          <cell r="H3743" t="str">
            <v>2105300_1</v>
          </cell>
          <cell r="L3743" t="str">
            <v>FÜKE</v>
          </cell>
          <cell r="V3743" t="str">
            <v>hea</v>
          </cell>
          <cell r="W3743">
            <v>2025</v>
          </cell>
        </row>
        <row r="3744">
          <cell r="H3744" t="str">
            <v>1021500_1</v>
          </cell>
          <cell r="L3744" t="str">
            <v>FÜKE</v>
          </cell>
          <cell r="V3744" t="str">
            <v>väga hea</v>
          </cell>
          <cell r="W3744">
            <v>2016</v>
          </cell>
        </row>
        <row r="3745">
          <cell r="H3745" t="str">
            <v>1129000_2</v>
          </cell>
          <cell r="L3745" t="str">
            <v>FÜBE</v>
          </cell>
          <cell r="V3745" t="str">
            <v>väga hea</v>
          </cell>
          <cell r="W3745">
            <v>2023</v>
          </cell>
        </row>
        <row r="3746">
          <cell r="H3746" t="str">
            <v>2129700_1</v>
          </cell>
          <cell r="L3746" t="str">
            <v>FÜBE</v>
          </cell>
          <cell r="V3746" t="str">
            <v>väga hea</v>
          </cell>
          <cell r="W3746">
            <v>2025</v>
          </cell>
        </row>
        <row r="3747">
          <cell r="H3747" t="str">
            <v>1096100_2</v>
          </cell>
          <cell r="L3747" t="str">
            <v>ÖSE</v>
          </cell>
          <cell r="V3747" t="str">
            <v>kesine</v>
          </cell>
          <cell r="W3747">
            <v>2025</v>
          </cell>
        </row>
        <row r="3748">
          <cell r="H3748" t="str">
            <v>1076000_2</v>
          </cell>
          <cell r="L3748" t="str">
            <v>KESE</v>
          </cell>
          <cell r="V3748" t="str">
            <v>hea</v>
          </cell>
          <cell r="W3748">
            <v>2025</v>
          </cell>
        </row>
        <row r="3749">
          <cell r="H3749" t="str">
            <v>2075600_2</v>
          </cell>
          <cell r="L3749" t="str">
            <v>FÜBE</v>
          </cell>
          <cell r="V3749" t="str">
            <v>hea</v>
          </cell>
          <cell r="W3749">
            <v>2025</v>
          </cell>
        </row>
        <row r="3750">
          <cell r="H3750" t="str">
            <v>2071200_1</v>
          </cell>
          <cell r="L3750" t="str">
            <v>FÜPLA</v>
          </cell>
          <cell r="V3750" t="str">
            <v>väga hea</v>
          </cell>
          <cell r="W3750">
            <v>2024</v>
          </cell>
        </row>
        <row r="3751">
          <cell r="H3751" t="str">
            <v>1083500_3</v>
          </cell>
          <cell r="L3751" t="str">
            <v>MAFÜ</v>
          </cell>
          <cell r="V3751" t="str">
            <v>kesine</v>
          </cell>
          <cell r="W3751">
            <v>2025</v>
          </cell>
        </row>
        <row r="3752">
          <cell r="H3752" t="str">
            <v>2136000_1</v>
          </cell>
          <cell r="L3752" t="str">
            <v>FÜPLA</v>
          </cell>
          <cell r="V3752" t="str">
            <v>hea</v>
          </cell>
          <cell r="W3752">
            <v>2025</v>
          </cell>
        </row>
        <row r="3753">
          <cell r="H3753" t="str">
            <v>1080600_2</v>
          </cell>
          <cell r="L3753" t="str">
            <v>MAFÜ</v>
          </cell>
          <cell r="V3753" t="str">
            <v>väga hea</v>
          </cell>
          <cell r="W3753">
            <v>2025</v>
          </cell>
        </row>
        <row r="3754">
          <cell r="H3754" t="str">
            <v>1079500_1</v>
          </cell>
          <cell r="L3754" t="str">
            <v>MAFÜ</v>
          </cell>
          <cell r="V3754" t="str">
            <v>väga hea</v>
          </cell>
          <cell r="W3754">
            <v>2020</v>
          </cell>
        </row>
        <row r="3755">
          <cell r="H3755" t="str">
            <v>1076000_2</v>
          </cell>
          <cell r="L3755" t="str">
            <v>ÖSE</v>
          </cell>
          <cell r="V3755" t="str">
            <v>hea</v>
          </cell>
          <cell r="W3755">
            <v>2025</v>
          </cell>
        </row>
        <row r="3756">
          <cell r="H3756" t="str">
            <v>1052600_1</v>
          </cell>
          <cell r="L3756" t="str">
            <v>FÜBE</v>
          </cell>
          <cell r="V3756" t="str">
            <v>väga hea</v>
          </cell>
          <cell r="W3756">
            <v>2021</v>
          </cell>
        </row>
        <row r="3757">
          <cell r="H3757" t="str">
            <v>2070800_1</v>
          </cell>
          <cell r="L3757" t="str">
            <v>FÜPLA</v>
          </cell>
          <cell r="V3757" t="str">
            <v>väga hea</v>
          </cell>
          <cell r="W3757">
            <v>2025</v>
          </cell>
        </row>
        <row r="3758">
          <cell r="H3758" t="str">
            <v>2083800_1</v>
          </cell>
          <cell r="L3758" t="str">
            <v>FÜBE</v>
          </cell>
          <cell r="V3758" t="str">
            <v>hea</v>
          </cell>
          <cell r="W3758">
            <v>2024</v>
          </cell>
        </row>
        <row r="3759">
          <cell r="H3759" t="str">
            <v>1000200_2</v>
          </cell>
          <cell r="L3759" t="str">
            <v>KESE</v>
          </cell>
          <cell r="V3759" t="str">
            <v>hea</v>
          </cell>
          <cell r="W3759">
            <v>2025</v>
          </cell>
        </row>
        <row r="3760">
          <cell r="H3760" t="str">
            <v>2126100_1</v>
          </cell>
          <cell r="L3760" t="str">
            <v>FÜBE</v>
          </cell>
          <cell r="V3760" t="str">
            <v>väga hea</v>
          </cell>
          <cell r="W3760">
            <v>2023</v>
          </cell>
        </row>
        <row r="3761">
          <cell r="H3761" t="str">
            <v>2054000_1</v>
          </cell>
          <cell r="L3761" t="str">
            <v>HÜMO</v>
          </cell>
          <cell r="V3761" t="str">
            <v>hea</v>
          </cell>
          <cell r="W3761">
            <v>2023</v>
          </cell>
        </row>
        <row r="3762">
          <cell r="H3762" t="str">
            <v>2027900_1</v>
          </cell>
          <cell r="L3762" t="str">
            <v>HÜMO</v>
          </cell>
          <cell r="V3762" t="str">
            <v>kesine</v>
          </cell>
          <cell r="W3762">
            <v>2020</v>
          </cell>
        </row>
        <row r="3763">
          <cell r="H3763" t="str">
            <v>2078730_1</v>
          </cell>
          <cell r="L3763" t="str">
            <v>ÖSE</v>
          </cell>
          <cell r="V3763" t="str">
            <v>kesine</v>
          </cell>
          <cell r="W3763">
            <v>2024</v>
          </cell>
        </row>
        <row r="3764">
          <cell r="H3764" t="str">
            <v>2083800_1</v>
          </cell>
          <cell r="L3764" t="str">
            <v>FÜPLA</v>
          </cell>
          <cell r="V3764" t="str">
            <v>hea</v>
          </cell>
          <cell r="W3764">
            <v>2025</v>
          </cell>
        </row>
        <row r="3765">
          <cell r="H3765" t="str">
            <v>2155900_1</v>
          </cell>
          <cell r="L3765" t="str">
            <v>ÖSE</v>
          </cell>
          <cell r="V3765" t="str">
            <v>hea</v>
          </cell>
          <cell r="W3765">
            <v>2025</v>
          </cell>
        </row>
        <row r="3766">
          <cell r="H3766" t="str">
            <v>1148700_3</v>
          </cell>
          <cell r="L3766" t="str">
            <v>KALA</v>
          </cell>
          <cell r="V3766" t="str">
            <v>hea</v>
          </cell>
          <cell r="W3766">
            <v>2023</v>
          </cell>
        </row>
        <row r="3767">
          <cell r="H3767" t="str">
            <v>1083100_1</v>
          </cell>
          <cell r="L3767" t="str">
            <v>FÜBE</v>
          </cell>
          <cell r="V3767" t="str">
            <v>kesine</v>
          </cell>
          <cell r="W3767">
            <v>2018</v>
          </cell>
        </row>
        <row r="3768">
          <cell r="H3768" t="str">
            <v>2089700_1</v>
          </cell>
          <cell r="L3768" t="str">
            <v>SPETS</v>
          </cell>
          <cell r="V3768" t="str">
            <v>hea</v>
          </cell>
          <cell r="W3768">
            <v>2025</v>
          </cell>
        </row>
        <row r="3769">
          <cell r="H3769" t="str">
            <v>1074600_4</v>
          </cell>
          <cell r="L3769" t="str">
            <v>KALA</v>
          </cell>
          <cell r="V3769" t="str">
            <v>hea</v>
          </cell>
          <cell r="W3769">
            <v>2024</v>
          </cell>
        </row>
        <row r="3770">
          <cell r="H3770" t="str">
            <v>2098500_1</v>
          </cell>
          <cell r="L3770" t="str">
            <v>FÜPLA</v>
          </cell>
          <cell r="V3770" t="str">
            <v>hea</v>
          </cell>
          <cell r="W3770">
            <v>2023</v>
          </cell>
        </row>
        <row r="3771">
          <cell r="H3771" t="str">
            <v>2028400_1</v>
          </cell>
          <cell r="L3771" t="str">
            <v>MAFÜ</v>
          </cell>
          <cell r="V3771" t="str">
            <v>kesine</v>
          </cell>
          <cell r="W3771">
            <v>2021</v>
          </cell>
        </row>
        <row r="3772">
          <cell r="H3772" t="str">
            <v>1052600_1</v>
          </cell>
          <cell r="L3772" t="str">
            <v>MAFÜ</v>
          </cell>
          <cell r="V3772" t="str">
            <v>kesine</v>
          </cell>
          <cell r="W3772">
            <v>2021</v>
          </cell>
        </row>
        <row r="3773">
          <cell r="H3773" t="str">
            <v>2075600_1</v>
          </cell>
          <cell r="L3773" t="str">
            <v>SUSE</v>
          </cell>
          <cell r="V3773" t="str">
            <v>väga halb</v>
          </cell>
          <cell r="W3773">
            <v>2025</v>
          </cell>
        </row>
        <row r="3774">
          <cell r="H3774" t="str">
            <v>1143100_2</v>
          </cell>
          <cell r="L3774" t="str">
            <v>KALA</v>
          </cell>
          <cell r="V3774" t="str">
            <v>väga hea</v>
          </cell>
          <cell r="W3774">
            <v>2017</v>
          </cell>
        </row>
        <row r="3775">
          <cell r="H3775" t="str">
            <v>1124100_2</v>
          </cell>
          <cell r="L3775" t="str">
            <v>FÜBE</v>
          </cell>
          <cell r="V3775" t="str">
            <v>väga hea</v>
          </cell>
          <cell r="W3775">
            <v>2023</v>
          </cell>
        </row>
        <row r="3776">
          <cell r="H3776" t="str">
            <v>1101700_1</v>
          </cell>
          <cell r="L3776" t="str">
            <v>MAFÜ</v>
          </cell>
          <cell r="V3776" t="str">
            <v>väga hea</v>
          </cell>
          <cell r="W3776">
            <v>2019</v>
          </cell>
        </row>
        <row r="3777">
          <cell r="H3777" t="str">
            <v>1012100_3</v>
          </cell>
          <cell r="L3777" t="str">
            <v>KESE</v>
          </cell>
          <cell r="V3777" t="str">
            <v>halb</v>
          </cell>
          <cell r="W3777">
            <v>2025</v>
          </cell>
        </row>
        <row r="3778">
          <cell r="H3778" t="str">
            <v>1003000_5</v>
          </cell>
          <cell r="L3778" t="str">
            <v>SUSE</v>
          </cell>
          <cell r="V3778" t="str">
            <v>väga hea</v>
          </cell>
          <cell r="W3778">
            <v>2025</v>
          </cell>
        </row>
        <row r="3779">
          <cell r="H3779" t="str">
            <v>1164500_2</v>
          </cell>
          <cell r="L3779" t="str">
            <v>MAFÜ</v>
          </cell>
          <cell r="V3779" t="str">
            <v>väga hea</v>
          </cell>
          <cell r="W3779">
            <v>2023</v>
          </cell>
        </row>
        <row r="3780">
          <cell r="H3780" t="str">
            <v>1008200_3</v>
          </cell>
          <cell r="L3780" t="str">
            <v>KALA</v>
          </cell>
          <cell r="V3780" t="str">
            <v>hea</v>
          </cell>
          <cell r="W3780">
            <v>2025</v>
          </cell>
        </row>
        <row r="3781">
          <cell r="H3781" t="str">
            <v>1061800_1</v>
          </cell>
          <cell r="L3781" t="str">
            <v>FÜBE</v>
          </cell>
          <cell r="V3781" t="str">
            <v>väga hea</v>
          </cell>
          <cell r="W3781">
            <v>2021</v>
          </cell>
        </row>
        <row r="3782">
          <cell r="H3782" t="str">
            <v>2026200_1</v>
          </cell>
          <cell r="L3782" t="str">
            <v>FÜBE</v>
          </cell>
          <cell r="V3782" t="str">
            <v>väga hea</v>
          </cell>
          <cell r="W3782">
            <v>2025</v>
          </cell>
        </row>
        <row r="3783">
          <cell r="H3783" t="str">
            <v>2075600_1</v>
          </cell>
          <cell r="L3783" t="str">
            <v>FÜBE</v>
          </cell>
          <cell r="V3783" t="str">
            <v>hea</v>
          </cell>
          <cell r="W3783">
            <v>2025</v>
          </cell>
        </row>
        <row r="3784">
          <cell r="H3784" t="str">
            <v>1083500_3</v>
          </cell>
          <cell r="L3784" t="str">
            <v>FÜKE</v>
          </cell>
          <cell r="V3784" t="str">
            <v>väga hea</v>
          </cell>
          <cell r="W3784">
            <v>2025</v>
          </cell>
        </row>
        <row r="3785">
          <cell r="H3785" t="str">
            <v>2056900_1</v>
          </cell>
          <cell r="L3785" t="str">
            <v>SUSE</v>
          </cell>
          <cell r="V3785" t="str">
            <v>väga hea</v>
          </cell>
          <cell r="W3785">
            <v>2023</v>
          </cell>
        </row>
        <row r="3786">
          <cell r="H3786" t="str">
            <v>1130700_2</v>
          </cell>
          <cell r="L3786" t="str">
            <v>FÜKE</v>
          </cell>
          <cell r="V3786" t="str">
            <v>väga hea</v>
          </cell>
          <cell r="W3786">
            <v>2017</v>
          </cell>
        </row>
        <row r="3787">
          <cell r="H3787" t="str">
            <v>2155500_1</v>
          </cell>
          <cell r="L3787" t="str">
            <v>SUSE</v>
          </cell>
          <cell r="V3787" t="str">
            <v>väga hea</v>
          </cell>
          <cell r="W3787">
            <v>2023</v>
          </cell>
        </row>
        <row r="3788">
          <cell r="H3788" t="str">
            <v>2075600_2</v>
          </cell>
          <cell r="L3788" t="str">
            <v>ÖSE</v>
          </cell>
          <cell r="V3788" t="str">
            <v>halb</v>
          </cell>
          <cell r="W3788">
            <v>2025</v>
          </cell>
        </row>
        <row r="3789">
          <cell r="H3789" t="str">
            <v>2133700_1</v>
          </cell>
          <cell r="L3789" t="str">
            <v>MAFÜ</v>
          </cell>
          <cell r="V3789" t="str">
            <v>halb</v>
          </cell>
          <cell r="W3789">
            <v>2024</v>
          </cell>
        </row>
        <row r="3790">
          <cell r="H3790" t="str">
            <v>1018300_1</v>
          </cell>
          <cell r="L3790" t="str">
            <v>FÜBE</v>
          </cell>
          <cell r="V3790" t="str">
            <v>väga hea</v>
          </cell>
          <cell r="W3790">
            <v>2024</v>
          </cell>
        </row>
        <row r="3791">
          <cell r="H3791" t="str">
            <v>2099300_1</v>
          </cell>
          <cell r="L3791" t="str">
            <v>ÖSE</v>
          </cell>
          <cell r="V3791" t="str">
            <v>kesine</v>
          </cell>
          <cell r="W3791">
            <v>2023</v>
          </cell>
        </row>
        <row r="3792">
          <cell r="H3792" t="str">
            <v>1061800_1</v>
          </cell>
          <cell r="L3792" t="str">
            <v>SUSE</v>
          </cell>
          <cell r="V3792" t="str">
            <v>väga halb</v>
          </cell>
          <cell r="W3792">
            <v>2021</v>
          </cell>
        </row>
        <row r="3793">
          <cell r="H3793" t="str">
            <v>2014100_1</v>
          </cell>
          <cell r="L3793" t="str">
            <v>SUSE</v>
          </cell>
          <cell r="V3793" t="str">
            <v>hea</v>
          </cell>
          <cell r="W3793">
            <v>2025</v>
          </cell>
        </row>
        <row r="3794">
          <cell r="H3794" t="str">
            <v>1061300_1</v>
          </cell>
          <cell r="L3794" t="str">
            <v>MAFÜ</v>
          </cell>
          <cell r="V3794" t="str">
            <v>hea</v>
          </cell>
          <cell r="W3794">
            <v>2021</v>
          </cell>
        </row>
        <row r="3795">
          <cell r="H3795" t="str">
            <v>2028600_1</v>
          </cell>
          <cell r="L3795" t="str">
            <v>FÜBE</v>
          </cell>
          <cell r="V3795" t="str">
            <v>hea</v>
          </cell>
          <cell r="W3795">
            <v>2021</v>
          </cell>
        </row>
        <row r="3796">
          <cell r="H3796" t="str">
            <v>1056900_2</v>
          </cell>
          <cell r="L3796" t="str">
            <v>KESE</v>
          </cell>
          <cell r="V3796" t="str">
            <v>halb</v>
          </cell>
          <cell r="W3796">
            <v>2025</v>
          </cell>
        </row>
        <row r="3797">
          <cell r="H3797" t="str">
            <v>2057600_1</v>
          </cell>
          <cell r="L3797" t="str">
            <v>MAFÜ</v>
          </cell>
          <cell r="V3797" t="str">
            <v>kesine</v>
          </cell>
          <cell r="W3797">
            <v>2021</v>
          </cell>
        </row>
        <row r="3798">
          <cell r="H3798" t="str">
            <v>2039710_1</v>
          </cell>
          <cell r="L3798" t="str">
            <v>FÜPLA</v>
          </cell>
          <cell r="V3798" t="str">
            <v>hea</v>
          </cell>
          <cell r="W3798">
            <v>2024</v>
          </cell>
        </row>
        <row r="3799">
          <cell r="H3799" t="str">
            <v>2014100_1</v>
          </cell>
          <cell r="L3799" t="str">
            <v>SUSE</v>
          </cell>
          <cell r="V3799" t="str">
            <v>hea</v>
          </cell>
          <cell r="W3799">
            <v>2025</v>
          </cell>
        </row>
        <row r="3800">
          <cell r="H3800" t="str">
            <v>1163700_1</v>
          </cell>
          <cell r="L3800" t="str">
            <v>SUSE</v>
          </cell>
          <cell r="V3800" t="str">
            <v>väga halb</v>
          </cell>
          <cell r="W3800">
            <v>2018</v>
          </cell>
        </row>
        <row r="3801">
          <cell r="H3801" t="str">
            <v>2005500_1</v>
          </cell>
          <cell r="L3801" t="str">
            <v>KALA</v>
          </cell>
          <cell r="V3801" t="str">
            <v>hea</v>
          </cell>
          <cell r="W3801">
            <v>2024</v>
          </cell>
        </row>
        <row r="3802">
          <cell r="H3802" t="str">
            <v>1047200_2</v>
          </cell>
          <cell r="L3802" t="str">
            <v>KALA</v>
          </cell>
          <cell r="V3802" t="str">
            <v>hea</v>
          </cell>
          <cell r="W3802">
            <v>2024</v>
          </cell>
        </row>
        <row r="3803">
          <cell r="H3803" t="str">
            <v>1165300_1</v>
          </cell>
          <cell r="L3803" t="str">
            <v>MAFÜ</v>
          </cell>
          <cell r="V3803" t="str">
            <v>kesine</v>
          </cell>
          <cell r="W3803">
            <v>2023</v>
          </cell>
        </row>
        <row r="3804">
          <cell r="H3804" t="str">
            <v>1101700_2</v>
          </cell>
          <cell r="L3804" t="str">
            <v>FÜBE</v>
          </cell>
          <cell r="V3804" t="str">
            <v>kesine</v>
          </cell>
          <cell r="W3804">
            <v>2025</v>
          </cell>
        </row>
        <row r="3805">
          <cell r="H3805" t="str">
            <v>1040900_1</v>
          </cell>
          <cell r="L3805" t="str">
            <v>KALA</v>
          </cell>
          <cell r="V3805" t="str">
            <v>hea</v>
          </cell>
          <cell r="W3805">
            <v>2025</v>
          </cell>
        </row>
        <row r="3806">
          <cell r="H3806" t="str">
            <v>1080600_2</v>
          </cell>
          <cell r="L3806" t="str">
            <v>KALA</v>
          </cell>
          <cell r="V3806" t="str">
            <v>väga hea</v>
          </cell>
          <cell r="W3806">
            <v>2024</v>
          </cell>
        </row>
        <row r="3807">
          <cell r="H3807" t="str">
            <v>1030000_3</v>
          </cell>
          <cell r="L3807" t="str">
            <v>MAFÜ</v>
          </cell>
          <cell r="V3807" t="str">
            <v>hea</v>
          </cell>
          <cell r="W3807">
            <v>2025</v>
          </cell>
        </row>
        <row r="3808">
          <cell r="H3808" t="str">
            <v>2057300_1</v>
          </cell>
          <cell r="L3808" t="str">
            <v>MAFÜ</v>
          </cell>
          <cell r="V3808" t="str">
            <v>kesine</v>
          </cell>
          <cell r="W3808">
            <v>2024</v>
          </cell>
        </row>
        <row r="3809">
          <cell r="H3809" t="str">
            <v>1112700_1</v>
          </cell>
          <cell r="L3809" t="str">
            <v>ÖSE</v>
          </cell>
          <cell r="V3809" t="str">
            <v>kesine</v>
          </cell>
          <cell r="W3809">
            <v>2025</v>
          </cell>
        </row>
        <row r="3810">
          <cell r="H3810" t="str">
            <v>2083800_1</v>
          </cell>
          <cell r="L3810" t="str">
            <v>SUSE</v>
          </cell>
          <cell r="V3810" t="str">
            <v>kesine</v>
          </cell>
          <cell r="W3810">
            <v>2025</v>
          </cell>
        </row>
        <row r="3811">
          <cell r="H3811" t="str">
            <v>2075600_1</v>
          </cell>
          <cell r="L3811" t="str">
            <v>MAFÜ</v>
          </cell>
          <cell r="V3811" t="str">
            <v>kesine</v>
          </cell>
          <cell r="W3811">
            <v>2025</v>
          </cell>
        </row>
        <row r="3812">
          <cell r="H3812" t="str">
            <v>2052800_1</v>
          </cell>
          <cell r="L3812" t="str">
            <v>FÜBE</v>
          </cell>
          <cell r="V3812" t="str">
            <v>väga hea</v>
          </cell>
          <cell r="W3812">
            <v>2025</v>
          </cell>
        </row>
        <row r="3813">
          <cell r="H3813" t="str">
            <v>2075600_1</v>
          </cell>
          <cell r="L3813" t="str">
            <v>SUSE</v>
          </cell>
          <cell r="V3813" t="str">
            <v>väga halb</v>
          </cell>
          <cell r="W3813">
            <v>2025</v>
          </cell>
        </row>
        <row r="3814">
          <cell r="H3814" t="str">
            <v>2028400_1</v>
          </cell>
          <cell r="L3814" t="str">
            <v>FÜBE</v>
          </cell>
          <cell r="V3814" t="str">
            <v>väga hea</v>
          </cell>
          <cell r="W3814">
            <v>2021</v>
          </cell>
        </row>
        <row r="3815">
          <cell r="H3815" t="str">
            <v>1058700_2</v>
          </cell>
          <cell r="L3815" t="str">
            <v>KALA</v>
          </cell>
          <cell r="V3815" t="str">
            <v>kesine</v>
          </cell>
          <cell r="W3815">
            <v>2024</v>
          </cell>
        </row>
        <row r="3816">
          <cell r="H3816" t="str">
            <v>1030000_1</v>
          </cell>
          <cell r="L3816" t="str">
            <v>KALA</v>
          </cell>
          <cell r="V3816" t="str">
            <v>kesine</v>
          </cell>
          <cell r="W3816">
            <v>2016</v>
          </cell>
        </row>
        <row r="3817">
          <cell r="H3817" t="str">
            <v>2083800_1</v>
          </cell>
          <cell r="L3817" t="str">
            <v>FÜBE</v>
          </cell>
          <cell r="V3817" t="str">
            <v>hea</v>
          </cell>
          <cell r="W3817">
            <v>2024</v>
          </cell>
        </row>
        <row r="3818">
          <cell r="H3818" t="str">
            <v>1148700_3</v>
          </cell>
          <cell r="L3818" t="str">
            <v>FÜBE</v>
          </cell>
          <cell r="V3818" t="str">
            <v>hea</v>
          </cell>
          <cell r="W3818">
            <v>2023</v>
          </cell>
        </row>
        <row r="3819">
          <cell r="H3819" t="str">
            <v>1087000_1</v>
          </cell>
          <cell r="L3819" t="str">
            <v>ÖSE</v>
          </cell>
          <cell r="V3819" t="str">
            <v>hea</v>
          </cell>
          <cell r="W3819">
            <v>2025</v>
          </cell>
        </row>
        <row r="3820">
          <cell r="H3820" t="str">
            <v>1009500_2</v>
          </cell>
          <cell r="L3820" t="str">
            <v>FÜKE</v>
          </cell>
          <cell r="V3820" t="str">
            <v>väga hea</v>
          </cell>
          <cell r="W3820">
            <v>2023</v>
          </cell>
        </row>
        <row r="3821">
          <cell r="H3821" t="str">
            <v>1018000_2</v>
          </cell>
          <cell r="L3821" t="str">
            <v>KALA</v>
          </cell>
          <cell r="V3821" t="str">
            <v>kesine</v>
          </cell>
          <cell r="W3821">
            <v>2023</v>
          </cell>
        </row>
        <row r="3822">
          <cell r="H3822" t="str">
            <v>1144000_1</v>
          </cell>
          <cell r="L3822" t="str">
            <v>FÜKE</v>
          </cell>
          <cell r="V3822" t="str">
            <v>kesine</v>
          </cell>
          <cell r="W3822">
            <v>2017</v>
          </cell>
        </row>
        <row r="3823">
          <cell r="H3823" t="str">
            <v>2071500_1</v>
          </cell>
          <cell r="L3823" t="str">
            <v>KESE</v>
          </cell>
          <cell r="V3823" t="str">
            <v>hea</v>
          </cell>
          <cell r="W3823">
            <v>2024</v>
          </cell>
        </row>
        <row r="3824">
          <cell r="H3824" t="str">
            <v>1056900_2</v>
          </cell>
          <cell r="L3824" t="str">
            <v>FÜBE</v>
          </cell>
          <cell r="V3824" t="str">
            <v>väga hea</v>
          </cell>
          <cell r="W3824">
            <v>2025</v>
          </cell>
        </row>
        <row r="3825">
          <cell r="H3825" t="str">
            <v>2075600_1</v>
          </cell>
          <cell r="L3825" t="str">
            <v>MAFÜ</v>
          </cell>
          <cell r="V3825" t="str">
            <v>kesine</v>
          </cell>
          <cell r="W3825">
            <v>2025</v>
          </cell>
        </row>
        <row r="3826">
          <cell r="H3826" t="str">
            <v>1068200_1</v>
          </cell>
          <cell r="L3826" t="str">
            <v>MAFÜ</v>
          </cell>
          <cell r="V3826" t="str">
            <v>väga hea</v>
          </cell>
          <cell r="W3826">
            <v>2023</v>
          </cell>
        </row>
        <row r="3827">
          <cell r="H3827" t="str">
            <v>1158400_2</v>
          </cell>
          <cell r="L3827" t="str">
            <v>MAFÜ</v>
          </cell>
          <cell r="V3827" t="str">
            <v>hea</v>
          </cell>
          <cell r="W3827">
            <v>2024</v>
          </cell>
        </row>
        <row r="3828">
          <cell r="H3828" t="str">
            <v>1018300_2</v>
          </cell>
          <cell r="L3828" t="str">
            <v>SPETS</v>
          </cell>
          <cell r="V3828" t="str">
            <v>halb</v>
          </cell>
          <cell r="W3828">
            <v>2024</v>
          </cell>
        </row>
        <row r="3829">
          <cell r="H3829" t="str">
            <v>1018000_2</v>
          </cell>
          <cell r="L3829" t="str">
            <v>MAFÜ</v>
          </cell>
          <cell r="V3829" t="str">
            <v>hea</v>
          </cell>
          <cell r="W3829">
            <v>2023</v>
          </cell>
        </row>
        <row r="3830">
          <cell r="H3830" t="str">
            <v>2057600_1</v>
          </cell>
          <cell r="L3830" t="str">
            <v>SUSE</v>
          </cell>
          <cell r="V3830" t="str">
            <v>hea</v>
          </cell>
          <cell r="W3830">
            <v>2021</v>
          </cell>
        </row>
        <row r="3831">
          <cell r="H3831" t="str">
            <v>1030000_2</v>
          </cell>
          <cell r="L3831" t="str">
            <v>MAFÜ</v>
          </cell>
          <cell r="V3831" t="str">
            <v>väga hea</v>
          </cell>
          <cell r="W3831">
            <v>2024</v>
          </cell>
        </row>
        <row r="3832">
          <cell r="H3832" t="str">
            <v>1049500_2</v>
          </cell>
          <cell r="L3832" t="str">
            <v>FÜKE</v>
          </cell>
          <cell r="V3832" t="str">
            <v>kesine</v>
          </cell>
          <cell r="W3832">
            <v>2025</v>
          </cell>
        </row>
        <row r="3833">
          <cell r="H3833" t="str">
            <v>1013700_3</v>
          </cell>
          <cell r="L3833" t="str">
            <v>ÖSE</v>
          </cell>
          <cell r="V3833" t="str">
            <v>hea</v>
          </cell>
          <cell r="W3833">
            <v>2025</v>
          </cell>
        </row>
        <row r="3834">
          <cell r="H3834" t="str">
            <v>2126100_1</v>
          </cell>
          <cell r="L3834" t="str">
            <v>FÜPLA</v>
          </cell>
          <cell r="V3834" t="str">
            <v>hea</v>
          </cell>
          <cell r="W3834">
            <v>2023</v>
          </cell>
        </row>
        <row r="3835">
          <cell r="H3835" t="str">
            <v>1107000_2</v>
          </cell>
          <cell r="L3835" t="str">
            <v>ÖSE</v>
          </cell>
          <cell r="V3835" t="str">
            <v>hea</v>
          </cell>
          <cell r="W3835">
            <v>2024</v>
          </cell>
        </row>
        <row r="3836">
          <cell r="H3836" t="str">
            <v>2083800_1</v>
          </cell>
          <cell r="L3836" t="str">
            <v>SUSE</v>
          </cell>
          <cell r="V3836" t="str">
            <v>kesine</v>
          </cell>
          <cell r="W3836">
            <v>2025</v>
          </cell>
        </row>
        <row r="3837">
          <cell r="H3837" t="str">
            <v>2051300_1</v>
          </cell>
          <cell r="L3837" t="str">
            <v>FÜPLA</v>
          </cell>
          <cell r="V3837" t="str">
            <v>hea</v>
          </cell>
          <cell r="W3837">
            <v>2024</v>
          </cell>
        </row>
        <row r="3838">
          <cell r="H3838" t="str">
            <v>2129700_1</v>
          </cell>
          <cell r="L3838" t="str">
            <v>FÜKE</v>
          </cell>
          <cell r="V3838" t="str">
            <v>hea</v>
          </cell>
          <cell r="W3838">
            <v>2025</v>
          </cell>
        </row>
        <row r="3839">
          <cell r="H3839" t="str">
            <v>2075600_1</v>
          </cell>
          <cell r="L3839" t="str">
            <v>MAFÜ</v>
          </cell>
          <cell r="V3839" t="str">
            <v>kesine</v>
          </cell>
          <cell r="W3839">
            <v>2025</v>
          </cell>
        </row>
        <row r="3840">
          <cell r="H3840" t="str">
            <v>2075600_1</v>
          </cell>
          <cell r="L3840" t="str">
            <v>SUSE</v>
          </cell>
          <cell r="V3840" t="str">
            <v>väga halb</v>
          </cell>
          <cell r="W3840">
            <v>2025</v>
          </cell>
        </row>
        <row r="3841">
          <cell r="H3841" t="str">
            <v>1009200_2</v>
          </cell>
          <cell r="L3841" t="str">
            <v>KALA</v>
          </cell>
          <cell r="V3841" t="str">
            <v>kesine</v>
          </cell>
          <cell r="W3841">
            <v>2019</v>
          </cell>
        </row>
        <row r="3842">
          <cell r="H3842" t="str">
            <v>1023700_2</v>
          </cell>
          <cell r="L3842" t="str">
            <v>KALA</v>
          </cell>
          <cell r="V3842" t="str">
            <v>hea</v>
          </cell>
          <cell r="W3842">
            <v>2025</v>
          </cell>
        </row>
        <row r="3843">
          <cell r="H3843" t="str">
            <v>1023700_2</v>
          </cell>
          <cell r="L3843" t="str">
            <v>KALA</v>
          </cell>
          <cell r="V3843" t="str">
            <v>hea</v>
          </cell>
          <cell r="W3843">
            <v>2025</v>
          </cell>
        </row>
        <row r="3844">
          <cell r="H3844" t="str">
            <v>1030010_1</v>
          </cell>
          <cell r="L3844" t="str">
            <v>FÜKE</v>
          </cell>
          <cell r="V3844" t="str">
            <v>väga hea</v>
          </cell>
          <cell r="W3844">
            <v>2025</v>
          </cell>
        </row>
        <row r="3845">
          <cell r="H3845" t="str">
            <v>2003900_1</v>
          </cell>
          <cell r="L3845" t="str">
            <v>SUSE</v>
          </cell>
          <cell r="V3845" t="str">
            <v>kesine</v>
          </cell>
          <cell r="W3845">
            <v>2025</v>
          </cell>
        </row>
        <row r="3846">
          <cell r="H3846" t="str">
            <v>1120000_1</v>
          </cell>
          <cell r="L3846" t="str">
            <v>FÜKE</v>
          </cell>
          <cell r="V3846" t="str">
            <v>väga hea</v>
          </cell>
          <cell r="W3846">
            <v>2017</v>
          </cell>
        </row>
        <row r="3847">
          <cell r="H3847" t="str">
            <v>2028300_1</v>
          </cell>
          <cell r="L3847" t="str">
            <v>ÖSE</v>
          </cell>
          <cell r="V3847" t="str">
            <v>kesine</v>
          </cell>
          <cell r="W3847">
            <v>2025</v>
          </cell>
        </row>
        <row r="3848">
          <cell r="H3848" t="str">
            <v>2129700_1</v>
          </cell>
          <cell r="L3848" t="str">
            <v>FÜPLA</v>
          </cell>
          <cell r="V3848" t="str">
            <v>hea</v>
          </cell>
          <cell r="W3848">
            <v>2025</v>
          </cell>
        </row>
        <row r="3849">
          <cell r="H3849" t="str">
            <v>2075600_2</v>
          </cell>
          <cell r="L3849" t="str">
            <v>ÖSE</v>
          </cell>
          <cell r="V3849" t="str">
            <v>halb</v>
          </cell>
          <cell r="W3849">
            <v>2025</v>
          </cell>
        </row>
        <row r="3850">
          <cell r="H3850" t="str">
            <v>2083800_1</v>
          </cell>
          <cell r="L3850" t="str">
            <v>ÖSE</v>
          </cell>
          <cell r="V3850" t="str">
            <v>hea</v>
          </cell>
          <cell r="W3850">
            <v>2025</v>
          </cell>
        </row>
        <row r="3851">
          <cell r="H3851" t="str">
            <v>1055100_2</v>
          </cell>
          <cell r="L3851" t="str">
            <v>KALA</v>
          </cell>
          <cell r="V3851" t="str">
            <v>kesine</v>
          </cell>
          <cell r="W3851">
            <v>2021</v>
          </cell>
        </row>
        <row r="3852">
          <cell r="H3852" t="str">
            <v>1013700_3</v>
          </cell>
          <cell r="L3852" t="str">
            <v>SUSE</v>
          </cell>
          <cell r="V3852" t="str">
            <v>väga hea</v>
          </cell>
          <cell r="W3852">
            <v>2025</v>
          </cell>
        </row>
        <row r="3853">
          <cell r="H3853" t="str">
            <v>1119600_2</v>
          </cell>
          <cell r="L3853" t="str">
            <v>FÜKE</v>
          </cell>
          <cell r="V3853" t="str">
            <v>väga hea</v>
          </cell>
          <cell r="W3853">
            <v>2023</v>
          </cell>
        </row>
        <row r="3854">
          <cell r="H3854" t="str">
            <v>2075600_1</v>
          </cell>
          <cell r="L3854" t="str">
            <v>FÜKE</v>
          </cell>
          <cell r="V3854" t="str">
            <v>kesine</v>
          </cell>
          <cell r="W3854">
            <v>2025</v>
          </cell>
        </row>
        <row r="3855">
          <cell r="H3855" t="str">
            <v>1144600_2</v>
          </cell>
          <cell r="L3855" t="str">
            <v>FÜBE</v>
          </cell>
          <cell r="V3855" t="str">
            <v>hea</v>
          </cell>
          <cell r="W3855">
            <v>2024</v>
          </cell>
        </row>
        <row r="3856">
          <cell r="H3856" t="str">
            <v>1079200_2</v>
          </cell>
          <cell r="L3856" t="str">
            <v>MAFÜ</v>
          </cell>
          <cell r="V3856" t="str">
            <v>kesine</v>
          </cell>
          <cell r="W3856">
            <v>2025</v>
          </cell>
        </row>
        <row r="3857">
          <cell r="H3857" t="str">
            <v>2076800_1</v>
          </cell>
          <cell r="L3857" t="str">
            <v>MAFÜ</v>
          </cell>
          <cell r="V3857" t="str">
            <v>hea</v>
          </cell>
          <cell r="W3857">
            <v>2024</v>
          </cell>
        </row>
        <row r="3858">
          <cell r="H3858" t="str">
            <v>2126200_1</v>
          </cell>
          <cell r="L3858" t="str">
            <v>FÜBE</v>
          </cell>
          <cell r="V3858" t="str">
            <v>hea</v>
          </cell>
          <cell r="W3858">
            <v>2023</v>
          </cell>
        </row>
        <row r="3859">
          <cell r="H3859" t="str">
            <v>1110400_1</v>
          </cell>
          <cell r="L3859" t="str">
            <v>SUSE</v>
          </cell>
          <cell r="V3859" t="str">
            <v>hea</v>
          </cell>
          <cell r="W3859">
            <v>2019</v>
          </cell>
        </row>
        <row r="3860">
          <cell r="H3860" t="str">
            <v>1013700_3</v>
          </cell>
          <cell r="L3860" t="str">
            <v>MAFÜ</v>
          </cell>
          <cell r="V3860" t="str">
            <v>hea</v>
          </cell>
          <cell r="W3860">
            <v>2025</v>
          </cell>
        </row>
        <row r="3861">
          <cell r="H3861" t="str">
            <v>1024300_1</v>
          </cell>
          <cell r="L3861" t="str">
            <v>SUSE</v>
          </cell>
          <cell r="V3861" t="str">
            <v>väga hea</v>
          </cell>
          <cell r="W3861">
            <v>2019</v>
          </cell>
        </row>
        <row r="3862">
          <cell r="H3862" t="str">
            <v>1134700_2</v>
          </cell>
          <cell r="L3862" t="str">
            <v>SUSE</v>
          </cell>
          <cell r="V3862" t="str">
            <v>väga hea</v>
          </cell>
          <cell r="W3862">
            <v>2025</v>
          </cell>
        </row>
        <row r="3863">
          <cell r="H3863" t="str">
            <v>1100800_1</v>
          </cell>
          <cell r="L3863" t="str">
            <v>MAFÜ-FÜBE</v>
          </cell>
          <cell r="V3863" t="str">
            <v>hea</v>
          </cell>
          <cell r="W3863">
            <v>2024</v>
          </cell>
        </row>
        <row r="3864">
          <cell r="H3864" t="str">
            <v>1135000_1</v>
          </cell>
          <cell r="L3864" t="str">
            <v>FÜKE</v>
          </cell>
          <cell r="V3864" t="str">
            <v>kesine</v>
          </cell>
          <cell r="W3864">
            <v>2019</v>
          </cell>
        </row>
        <row r="3865">
          <cell r="H3865" t="str">
            <v>1124100_2</v>
          </cell>
          <cell r="L3865" t="str">
            <v>SPETS</v>
          </cell>
          <cell r="V3865" t="str">
            <v>hea</v>
          </cell>
          <cell r="W3865">
            <v>2023</v>
          </cell>
        </row>
        <row r="3866">
          <cell r="H3866" t="str">
            <v>1101700_2</v>
          </cell>
          <cell r="L3866" t="str">
            <v>ÖSE</v>
          </cell>
          <cell r="V3866" t="str">
            <v>hea</v>
          </cell>
          <cell r="W3866">
            <v>2025</v>
          </cell>
        </row>
        <row r="3867">
          <cell r="H3867" t="str">
            <v>1106100_1</v>
          </cell>
          <cell r="L3867" t="str">
            <v>ÖSE</v>
          </cell>
          <cell r="V3867" t="str">
            <v>kesine</v>
          </cell>
          <cell r="W3867">
            <v>2019</v>
          </cell>
        </row>
        <row r="3868">
          <cell r="H3868" t="str">
            <v>1074600_4</v>
          </cell>
          <cell r="L3868" t="str">
            <v>FÜBE</v>
          </cell>
          <cell r="V3868" t="str">
            <v>hea</v>
          </cell>
          <cell r="W3868">
            <v>2025</v>
          </cell>
        </row>
        <row r="3869">
          <cell r="H3869" t="str">
            <v>1039600_2</v>
          </cell>
          <cell r="L3869" t="str">
            <v>FÜKE</v>
          </cell>
          <cell r="V3869" t="str">
            <v>hea</v>
          </cell>
          <cell r="W3869">
            <v>2025</v>
          </cell>
        </row>
        <row r="3870">
          <cell r="H3870" t="str">
            <v>1036500_2</v>
          </cell>
          <cell r="L3870" t="str">
            <v>SUSE</v>
          </cell>
          <cell r="V3870" t="str">
            <v>väga hea</v>
          </cell>
          <cell r="W3870">
            <v>2025</v>
          </cell>
        </row>
        <row r="3871">
          <cell r="H3871" t="str">
            <v>2136600_1</v>
          </cell>
          <cell r="L3871" t="str">
            <v>SUSE</v>
          </cell>
          <cell r="V3871" t="str">
            <v>väga hea</v>
          </cell>
          <cell r="W3871">
            <v>2023</v>
          </cell>
        </row>
        <row r="3872">
          <cell r="H3872" t="str">
            <v>1131600_4</v>
          </cell>
          <cell r="L3872" t="str">
            <v>FÜBE</v>
          </cell>
          <cell r="V3872" t="str">
            <v>väga hea</v>
          </cell>
          <cell r="W3872">
            <v>2023</v>
          </cell>
        </row>
        <row r="3873">
          <cell r="H3873" t="str">
            <v>1047200_2</v>
          </cell>
          <cell r="L3873" t="str">
            <v>SUSE</v>
          </cell>
          <cell r="V3873" t="str">
            <v>väga hea</v>
          </cell>
          <cell r="W3873">
            <v>2024</v>
          </cell>
        </row>
        <row r="3874">
          <cell r="H3874" t="str">
            <v>1065200_1</v>
          </cell>
          <cell r="L3874" t="str">
            <v>MAFÜ</v>
          </cell>
          <cell r="V3874" t="str">
            <v>väga hea</v>
          </cell>
          <cell r="W3874">
            <v>2021</v>
          </cell>
        </row>
        <row r="3875">
          <cell r="H3875" t="str">
            <v>1053700_2</v>
          </cell>
          <cell r="L3875" t="str">
            <v>FÜKE</v>
          </cell>
          <cell r="V3875" t="str">
            <v>hea</v>
          </cell>
          <cell r="W3875">
            <v>2023</v>
          </cell>
        </row>
        <row r="3876">
          <cell r="H3876" t="str">
            <v>1049500_2</v>
          </cell>
          <cell r="L3876" t="str">
            <v>FÜBE</v>
          </cell>
          <cell r="V3876" t="str">
            <v>hea</v>
          </cell>
          <cell r="W3876">
            <v>2025</v>
          </cell>
        </row>
        <row r="3877">
          <cell r="H3877" t="str">
            <v>2075600_1</v>
          </cell>
          <cell r="L3877" t="str">
            <v>MAFÜ</v>
          </cell>
          <cell r="V3877" t="str">
            <v>kesine</v>
          </cell>
          <cell r="W3877">
            <v>2025</v>
          </cell>
        </row>
        <row r="3878">
          <cell r="H3878" t="str">
            <v>1122000_1</v>
          </cell>
          <cell r="L3878" t="str">
            <v>FÜKE</v>
          </cell>
          <cell r="V3878" t="str">
            <v>kesine</v>
          </cell>
          <cell r="W3878">
            <v>2019</v>
          </cell>
        </row>
        <row r="3879">
          <cell r="H3879" t="str">
            <v>2075600_1</v>
          </cell>
          <cell r="L3879" t="str">
            <v>FÜKE</v>
          </cell>
          <cell r="V3879" t="str">
            <v>kesine</v>
          </cell>
          <cell r="W3879">
            <v>2025</v>
          </cell>
        </row>
        <row r="3880">
          <cell r="H3880" t="str">
            <v>2105300_1</v>
          </cell>
          <cell r="L3880" t="str">
            <v>ÖSE</v>
          </cell>
          <cell r="V3880" t="str">
            <v>hea</v>
          </cell>
          <cell r="W3880">
            <v>2025</v>
          </cell>
        </row>
        <row r="3881">
          <cell r="H3881" t="str">
            <v>1145000_1</v>
          </cell>
          <cell r="L3881" t="str">
            <v>KALA</v>
          </cell>
          <cell r="V3881" t="str">
            <v>kesine</v>
          </cell>
          <cell r="W3881">
            <v>2018</v>
          </cell>
        </row>
        <row r="3882">
          <cell r="H3882" t="str">
            <v>2075600_1</v>
          </cell>
          <cell r="L3882" t="str">
            <v>SUSE</v>
          </cell>
          <cell r="V3882" t="str">
            <v>väga halb</v>
          </cell>
          <cell r="W3882">
            <v>2025</v>
          </cell>
        </row>
        <row r="3883">
          <cell r="H3883" t="str">
            <v>2005910_1</v>
          </cell>
          <cell r="L3883" t="str">
            <v>FÜPLA</v>
          </cell>
          <cell r="V3883" t="str">
            <v>hea</v>
          </cell>
          <cell r="W3883">
            <v>2025</v>
          </cell>
        </row>
        <row r="3884">
          <cell r="H3884" t="str">
            <v>2075600_1</v>
          </cell>
          <cell r="L3884" t="str">
            <v>SUSE</v>
          </cell>
          <cell r="V3884" t="str">
            <v>väga halb</v>
          </cell>
          <cell r="W3884">
            <v>2025</v>
          </cell>
        </row>
        <row r="3885">
          <cell r="H3885" t="str">
            <v>2083800_1</v>
          </cell>
          <cell r="L3885" t="str">
            <v>FÜPLA</v>
          </cell>
          <cell r="V3885" t="str">
            <v>hea</v>
          </cell>
          <cell r="W3885">
            <v>2025</v>
          </cell>
        </row>
        <row r="3886">
          <cell r="H3886" t="str">
            <v>1052600_2</v>
          </cell>
          <cell r="L3886" t="str">
            <v>FÜKE</v>
          </cell>
          <cell r="V3886" t="str">
            <v>hea</v>
          </cell>
          <cell r="W3886">
            <v>2025</v>
          </cell>
        </row>
        <row r="3887">
          <cell r="H3887" t="str">
            <v>1072900_1</v>
          </cell>
          <cell r="L3887" t="str">
            <v>KALA</v>
          </cell>
          <cell r="V3887" t="str">
            <v>halb</v>
          </cell>
          <cell r="W3887">
            <v>2023</v>
          </cell>
        </row>
        <row r="3888">
          <cell r="H3888" t="str">
            <v>2052800_1</v>
          </cell>
          <cell r="L3888" t="str">
            <v>SUSE</v>
          </cell>
          <cell r="V3888" t="str">
            <v>väga hea</v>
          </cell>
          <cell r="W3888">
            <v>2025</v>
          </cell>
        </row>
        <row r="3889">
          <cell r="H3889" t="str">
            <v>1030200_2</v>
          </cell>
          <cell r="L3889" t="str">
            <v>SUSE</v>
          </cell>
          <cell r="V3889" t="str">
            <v>väga hea</v>
          </cell>
          <cell r="W3889">
            <v>2024</v>
          </cell>
        </row>
        <row r="3890">
          <cell r="H3890" t="str">
            <v>2075600_2</v>
          </cell>
          <cell r="L3890" t="str">
            <v>SUSE</v>
          </cell>
          <cell r="V3890" t="str">
            <v>väga halb</v>
          </cell>
          <cell r="W3890">
            <v>2025</v>
          </cell>
        </row>
        <row r="3891">
          <cell r="H3891" t="str">
            <v>1068200_2</v>
          </cell>
          <cell r="L3891" t="str">
            <v>FÜBE</v>
          </cell>
          <cell r="V3891" t="str">
            <v>väga hea</v>
          </cell>
          <cell r="W3891">
            <v>2024</v>
          </cell>
        </row>
        <row r="3892">
          <cell r="H3892" t="str">
            <v>1070200_1</v>
          </cell>
          <cell r="L3892" t="str">
            <v>MAFÜ</v>
          </cell>
          <cell r="V3892" t="str">
            <v>hea</v>
          </cell>
          <cell r="W3892">
            <v>2024</v>
          </cell>
        </row>
        <row r="3893">
          <cell r="H3893" t="str">
            <v>1094500_2</v>
          </cell>
          <cell r="L3893" t="str">
            <v>KALA</v>
          </cell>
          <cell r="V3893" t="str">
            <v>väga hea</v>
          </cell>
          <cell r="W3893">
            <v>2025</v>
          </cell>
        </row>
        <row r="3894">
          <cell r="H3894" t="str">
            <v>1021200_1</v>
          </cell>
          <cell r="L3894" t="str">
            <v>KALA</v>
          </cell>
          <cell r="V3894" t="str">
            <v>kesine</v>
          </cell>
          <cell r="W3894">
            <v>2016</v>
          </cell>
        </row>
        <row r="3895">
          <cell r="H3895" t="str">
            <v>1112700_1</v>
          </cell>
          <cell r="L3895" t="str">
            <v>KALA</v>
          </cell>
          <cell r="V3895" t="str">
            <v>väga hea</v>
          </cell>
          <cell r="W3895">
            <v>2024</v>
          </cell>
        </row>
        <row r="3896">
          <cell r="H3896" t="str">
            <v>2113600_1</v>
          </cell>
          <cell r="L3896" t="str">
            <v>ÖSE</v>
          </cell>
          <cell r="V3896" t="str">
            <v>halb</v>
          </cell>
          <cell r="W3896">
            <v>2023</v>
          </cell>
        </row>
        <row r="3897">
          <cell r="H3897" t="str">
            <v>2073400_1</v>
          </cell>
          <cell r="L3897" t="str">
            <v>MAFÜ</v>
          </cell>
          <cell r="V3897" t="str">
            <v>hea</v>
          </cell>
          <cell r="W3897">
            <v>2023</v>
          </cell>
        </row>
        <row r="3898">
          <cell r="H3898" t="str">
            <v>1147600_1</v>
          </cell>
          <cell r="L3898" t="str">
            <v>FÜKE</v>
          </cell>
          <cell r="V3898" t="str">
            <v>kesine</v>
          </cell>
          <cell r="W3898">
            <v>2017</v>
          </cell>
        </row>
        <row r="3899">
          <cell r="H3899" t="str">
            <v>2075600_1</v>
          </cell>
          <cell r="L3899" t="str">
            <v>FÜBE</v>
          </cell>
          <cell r="V3899" t="str">
            <v>hea</v>
          </cell>
          <cell r="W3899">
            <v>2025</v>
          </cell>
        </row>
        <row r="3900">
          <cell r="H3900" t="str">
            <v>2028300_1</v>
          </cell>
          <cell r="L3900" t="str">
            <v>FÜBE</v>
          </cell>
          <cell r="V3900" t="str">
            <v>väga hea</v>
          </cell>
          <cell r="W3900">
            <v>2025</v>
          </cell>
        </row>
        <row r="3901">
          <cell r="H3901" t="str">
            <v>1101700_2</v>
          </cell>
          <cell r="L3901" t="str">
            <v>KALA</v>
          </cell>
          <cell r="V3901" t="str">
            <v>kesine</v>
          </cell>
          <cell r="W3901">
            <v>2024</v>
          </cell>
        </row>
        <row r="3902">
          <cell r="H3902" t="str">
            <v>1044400_2</v>
          </cell>
          <cell r="L3902" t="str">
            <v>FÜKE</v>
          </cell>
          <cell r="V3902" t="str">
            <v>väga hea</v>
          </cell>
          <cell r="W3902">
            <v>2025</v>
          </cell>
        </row>
        <row r="3903">
          <cell r="H3903" t="str">
            <v>1101700_2</v>
          </cell>
          <cell r="L3903" t="str">
            <v>MAFÜ-FÜBE</v>
          </cell>
          <cell r="V3903" t="str">
            <v>kesine</v>
          </cell>
          <cell r="W3903">
            <v>2025</v>
          </cell>
        </row>
        <row r="3904">
          <cell r="H3904" t="str">
            <v>1007200_1</v>
          </cell>
          <cell r="L3904" t="str">
            <v>SUSE</v>
          </cell>
          <cell r="V3904" t="str">
            <v>hea</v>
          </cell>
          <cell r="W3904">
            <v>2016</v>
          </cell>
        </row>
        <row r="3905">
          <cell r="H3905" t="str">
            <v>1123800_2</v>
          </cell>
          <cell r="L3905" t="str">
            <v>FÜKE</v>
          </cell>
          <cell r="V3905" t="str">
            <v>hea</v>
          </cell>
          <cell r="W3905">
            <v>2025</v>
          </cell>
        </row>
        <row r="3906">
          <cell r="H3906" t="str">
            <v>1003000_5</v>
          </cell>
          <cell r="L3906" t="str">
            <v>SUSE</v>
          </cell>
          <cell r="V3906" t="str">
            <v>väga hea</v>
          </cell>
          <cell r="W3906">
            <v>2025</v>
          </cell>
        </row>
        <row r="3907">
          <cell r="H3907" t="str">
            <v>2039710_1</v>
          </cell>
          <cell r="L3907" t="str">
            <v>SUSE</v>
          </cell>
          <cell r="V3907" t="str">
            <v>hea</v>
          </cell>
          <cell r="W3907">
            <v>2024</v>
          </cell>
        </row>
        <row r="3908">
          <cell r="H3908" t="str">
            <v>1110400_2</v>
          </cell>
          <cell r="L3908" t="str">
            <v>MAFÜ</v>
          </cell>
          <cell r="V3908" t="str">
            <v>hea</v>
          </cell>
          <cell r="W3908">
            <v>2024</v>
          </cell>
        </row>
        <row r="3909">
          <cell r="H3909" t="str">
            <v>2089700_1</v>
          </cell>
          <cell r="L3909" t="str">
            <v>ÖSE</v>
          </cell>
          <cell r="V3909" t="str">
            <v>hea</v>
          </cell>
          <cell r="W3909">
            <v>2025</v>
          </cell>
        </row>
        <row r="3910">
          <cell r="H3910" t="str">
            <v>1095500_1</v>
          </cell>
          <cell r="L3910" t="str">
            <v>ÖSE</v>
          </cell>
          <cell r="V3910" t="str">
            <v>kesine</v>
          </cell>
          <cell r="W3910">
            <v>2024</v>
          </cell>
        </row>
        <row r="3911">
          <cell r="H3911" t="str">
            <v>1163600_1</v>
          </cell>
          <cell r="L3911" t="str">
            <v>MAFÜ</v>
          </cell>
          <cell r="V3911" t="str">
            <v>väga hea</v>
          </cell>
          <cell r="W3911">
            <v>2018</v>
          </cell>
        </row>
        <row r="3912">
          <cell r="H3912" t="str">
            <v>2001300_1</v>
          </cell>
          <cell r="L3912" t="str">
            <v>MAFÜ</v>
          </cell>
          <cell r="V3912" t="str">
            <v>kesine</v>
          </cell>
          <cell r="W3912">
            <v>2024</v>
          </cell>
        </row>
        <row r="3913">
          <cell r="H3913" t="str">
            <v>2075600_1</v>
          </cell>
          <cell r="L3913" t="str">
            <v>FÜBE</v>
          </cell>
          <cell r="V3913" t="str">
            <v>hea</v>
          </cell>
          <cell r="W3913">
            <v>2025</v>
          </cell>
        </row>
        <row r="3914">
          <cell r="H3914" t="str">
            <v>1000200_2</v>
          </cell>
          <cell r="L3914" t="str">
            <v>FÜBE</v>
          </cell>
          <cell r="V3914" t="str">
            <v>hea</v>
          </cell>
          <cell r="W3914">
            <v>2024</v>
          </cell>
        </row>
        <row r="3915">
          <cell r="H3915" t="str">
            <v>2078730_1</v>
          </cell>
          <cell r="L3915" t="str">
            <v>FÜPLA</v>
          </cell>
          <cell r="V3915" t="str">
            <v>hea</v>
          </cell>
          <cell r="W3915">
            <v>2024</v>
          </cell>
        </row>
        <row r="3916">
          <cell r="H3916" t="str">
            <v>1074600_4</v>
          </cell>
          <cell r="L3916" t="str">
            <v>SUSE</v>
          </cell>
          <cell r="V3916" t="str">
            <v>väga hea</v>
          </cell>
          <cell r="W3916">
            <v>2025</v>
          </cell>
        </row>
        <row r="3917">
          <cell r="H3917" t="str">
            <v>1134700_2</v>
          </cell>
          <cell r="L3917" t="str">
            <v>MAFÜ</v>
          </cell>
          <cell r="V3917" t="str">
            <v>väga hea</v>
          </cell>
          <cell r="W3917">
            <v>2025</v>
          </cell>
        </row>
        <row r="3918">
          <cell r="H3918" t="str">
            <v>1036500_2</v>
          </cell>
          <cell r="L3918" t="str">
            <v>MAFÜ</v>
          </cell>
          <cell r="V3918" t="str">
            <v>kesine</v>
          </cell>
          <cell r="W3918">
            <v>2025</v>
          </cell>
        </row>
        <row r="3919">
          <cell r="H3919" t="str">
            <v>1078200_1</v>
          </cell>
          <cell r="L3919" t="str">
            <v>SUSE</v>
          </cell>
          <cell r="V3919" t="str">
            <v>väga hea</v>
          </cell>
          <cell r="W3919">
            <v>2025</v>
          </cell>
        </row>
        <row r="3920">
          <cell r="H3920" t="str">
            <v>1107000_3</v>
          </cell>
          <cell r="L3920" t="str">
            <v>MAFÜ-FÜBE</v>
          </cell>
          <cell r="V3920" t="str">
            <v>väga hea</v>
          </cell>
          <cell r="W3920">
            <v>2025</v>
          </cell>
        </row>
        <row r="3921">
          <cell r="H3921" t="str">
            <v>2105300_1</v>
          </cell>
          <cell r="L3921" t="str">
            <v>FÜBE</v>
          </cell>
          <cell r="V3921" t="str">
            <v>väga hea</v>
          </cell>
          <cell r="W3921">
            <v>2025</v>
          </cell>
        </row>
        <row r="3922">
          <cell r="H3922" t="str">
            <v>1129000_2</v>
          </cell>
          <cell r="L3922" t="str">
            <v>KALA</v>
          </cell>
          <cell r="V3922" t="str">
            <v>hea</v>
          </cell>
          <cell r="W3922">
            <v>2023</v>
          </cell>
        </row>
        <row r="3923">
          <cell r="H3923" t="str">
            <v>1124100_2</v>
          </cell>
          <cell r="L3923" t="str">
            <v>SUSE</v>
          </cell>
          <cell r="V3923" t="str">
            <v>väga hea</v>
          </cell>
          <cell r="W3923">
            <v>2023</v>
          </cell>
        </row>
        <row r="3924">
          <cell r="H3924" t="str">
            <v>1077900_1</v>
          </cell>
          <cell r="L3924" t="str">
            <v>FÜBE</v>
          </cell>
          <cell r="V3924" t="str">
            <v>väga hea</v>
          </cell>
          <cell r="W3924">
            <v>2023</v>
          </cell>
        </row>
        <row r="3925">
          <cell r="H3925" t="str">
            <v>2051340_1</v>
          </cell>
          <cell r="L3925" t="str">
            <v>FÜPLA</v>
          </cell>
          <cell r="V3925" t="str">
            <v>hea</v>
          </cell>
          <cell r="W3925">
            <v>2024</v>
          </cell>
        </row>
        <row r="3926">
          <cell r="H3926" t="str">
            <v>1061300_2</v>
          </cell>
          <cell r="L3926" t="str">
            <v>FÜKE</v>
          </cell>
          <cell r="V3926" t="str">
            <v>väga hea</v>
          </cell>
          <cell r="W3926">
            <v>2025</v>
          </cell>
        </row>
        <row r="3927">
          <cell r="H3927" t="str">
            <v>2076800_1</v>
          </cell>
          <cell r="L3927" t="str">
            <v>HÜMO</v>
          </cell>
          <cell r="V3927" t="str">
            <v>hea</v>
          </cell>
          <cell r="W3927">
            <v>2018</v>
          </cell>
        </row>
        <row r="3928">
          <cell r="H3928" t="str">
            <v>2083800_1</v>
          </cell>
          <cell r="L3928" t="str">
            <v>SUSE</v>
          </cell>
          <cell r="V3928" t="str">
            <v>kesine</v>
          </cell>
          <cell r="W3928">
            <v>2025</v>
          </cell>
        </row>
        <row r="3929">
          <cell r="H3929" t="str">
            <v>2057300_1</v>
          </cell>
          <cell r="L3929" t="str">
            <v>SUSE</v>
          </cell>
          <cell r="V3929" t="str">
            <v>kesine</v>
          </cell>
          <cell r="W3929">
            <v>2024</v>
          </cell>
        </row>
        <row r="3930">
          <cell r="H3930" t="str">
            <v>1112700_1</v>
          </cell>
          <cell r="L3930" t="str">
            <v>FÜBE</v>
          </cell>
          <cell r="V3930" t="str">
            <v>väga hea</v>
          </cell>
          <cell r="W3930">
            <v>2025</v>
          </cell>
        </row>
        <row r="3931">
          <cell r="H3931" t="str">
            <v>1110400_1</v>
          </cell>
          <cell r="L3931" t="str">
            <v>FÜBE</v>
          </cell>
          <cell r="V3931" t="str">
            <v>väga hea</v>
          </cell>
          <cell r="W3931">
            <v>2019</v>
          </cell>
        </row>
        <row r="3932">
          <cell r="H3932" t="str">
            <v>1146800_2</v>
          </cell>
          <cell r="L3932" t="str">
            <v>SUSE</v>
          </cell>
          <cell r="V3932" t="str">
            <v>väga hea</v>
          </cell>
          <cell r="W3932">
            <v>2023</v>
          </cell>
        </row>
        <row r="3933">
          <cell r="H3933" t="str">
            <v>1080600_2</v>
          </cell>
          <cell r="L3933" t="str">
            <v>KESE</v>
          </cell>
          <cell r="V3933" t="str">
            <v>hea</v>
          </cell>
          <cell r="W3933">
            <v>2025</v>
          </cell>
        </row>
        <row r="3934">
          <cell r="H3934" t="str">
            <v>1125700_2</v>
          </cell>
          <cell r="L3934" t="str">
            <v>FÜBE</v>
          </cell>
          <cell r="V3934" t="str">
            <v>väga hea</v>
          </cell>
          <cell r="W3934">
            <v>2023</v>
          </cell>
        </row>
        <row r="3935">
          <cell r="H3935" t="str">
            <v>1127400_2</v>
          </cell>
          <cell r="L3935" t="str">
            <v>FÜBE</v>
          </cell>
          <cell r="V3935" t="str">
            <v>väga hea</v>
          </cell>
          <cell r="W3935">
            <v>2017</v>
          </cell>
        </row>
        <row r="3936">
          <cell r="H3936" t="str">
            <v>1094500_2</v>
          </cell>
          <cell r="L3936" t="str">
            <v>FÜBE</v>
          </cell>
          <cell r="V3936" t="str">
            <v>hea</v>
          </cell>
          <cell r="W3936">
            <v>2025</v>
          </cell>
        </row>
        <row r="3937">
          <cell r="H3937" t="str">
            <v>2055400_1</v>
          </cell>
          <cell r="L3937" t="str">
            <v>KALA</v>
          </cell>
          <cell r="V3937" t="str">
            <v>kesine</v>
          </cell>
          <cell r="W3937">
            <v>2024</v>
          </cell>
        </row>
        <row r="3938">
          <cell r="H3938" t="str">
            <v>1158000_2</v>
          </cell>
          <cell r="L3938" t="str">
            <v>FÜKE</v>
          </cell>
          <cell r="V3938" t="str">
            <v>väga hea</v>
          </cell>
          <cell r="W3938">
            <v>2023</v>
          </cell>
        </row>
        <row r="3939">
          <cell r="H3939" t="str">
            <v>1056900_2</v>
          </cell>
          <cell r="L3939" t="str">
            <v>SUSE</v>
          </cell>
          <cell r="V3939" t="str">
            <v>väga hea</v>
          </cell>
          <cell r="W3939">
            <v>2025</v>
          </cell>
        </row>
        <row r="3940">
          <cell r="H3940" t="str">
            <v>1148700_3</v>
          </cell>
          <cell r="L3940" t="str">
            <v>SUSE</v>
          </cell>
          <cell r="V3940" t="str">
            <v>väga hea</v>
          </cell>
          <cell r="W3940">
            <v>2023</v>
          </cell>
        </row>
        <row r="3941">
          <cell r="H3941" t="str">
            <v>1055100_2</v>
          </cell>
          <cell r="L3941" t="str">
            <v>MAFÜ</v>
          </cell>
          <cell r="V3941" t="str">
            <v>hea</v>
          </cell>
          <cell r="W3941">
            <v>2021</v>
          </cell>
        </row>
        <row r="3942">
          <cell r="H3942" t="str">
            <v>1099200_2</v>
          </cell>
          <cell r="L3942" t="str">
            <v>MAFÜ</v>
          </cell>
          <cell r="V3942" t="str">
            <v>väga hea</v>
          </cell>
          <cell r="W3942">
            <v>2024</v>
          </cell>
        </row>
        <row r="3943">
          <cell r="H3943" t="str">
            <v>1057900_1</v>
          </cell>
          <cell r="L3943" t="str">
            <v>SUSE</v>
          </cell>
          <cell r="V3943" t="str">
            <v>väga hea</v>
          </cell>
          <cell r="W3943">
            <v>2024</v>
          </cell>
        </row>
        <row r="3944">
          <cell r="H3944" t="str">
            <v>1085700_1</v>
          </cell>
          <cell r="L3944" t="str">
            <v>KALA</v>
          </cell>
          <cell r="V3944" t="str">
            <v>väga hea</v>
          </cell>
          <cell r="W3944">
            <v>2025</v>
          </cell>
        </row>
        <row r="3945">
          <cell r="H3945" t="str">
            <v>1101700_2</v>
          </cell>
          <cell r="L3945" t="str">
            <v>FÜKE</v>
          </cell>
          <cell r="V3945" t="str">
            <v>väga hea</v>
          </cell>
          <cell r="W3945">
            <v>2025</v>
          </cell>
        </row>
        <row r="3946">
          <cell r="H3946" t="str">
            <v>2028300_1</v>
          </cell>
          <cell r="L3946" t="str">
            <v>SUSE</v>
          </cell>
          <cell r="V3946" t="str">
            <v>kesine</v>
          </cell>
          <cell r="W3946">
            <v>2025</v>
          </cell>
        </row>
        <row r="3947">
          <cell r="H3947" t="str">
            <v>1160800_1</v>
          </cell>
          <cell r="L3947" t="str">
            <v>FÜKE</v>
          </cell>
          <cell r="V3947" t="str">
            <v>hea</v>
          </cell>
          <cell r="W3947">
            <v>2025</v>
          </cell>
        </row>
        <row r="3948">
          <cell r="H3948" t="str">
            <v>2028400_1</v>
          </cell>
          <cell r="L3948" t="str">
            <v>FÜPLA</v>
          </cell>
          <cell r="V3948" t="str">
            <v>hea</v>
          </cell>
          <cell r="W3948">
            <v>2021</v>
          </cell>
        </row>
        <row r="3949">
          <cell r="H3949" t="str">
            <v>1083100_1</v>
          </cell>
          <cell r="L3949" t="str">
            <v>SUSE</v>
          </cell>
          <cell r="V3949" t="str">
            <v>väga hea</v>
          </cell>
          <cell r="W3949">
            <v>2018</v>
          </cell>
        </row>
        <row r="3950">
          <cell r="H3950" t="str">
            <v>2136000_1</v>
          </cell>
          <cell r="L3950" t="str">
            <v>FÜPLA</v>
          </cell>
          <cell r="V3950" t="str">
            <v>hea</v>
          </cell>
          <cell r="W3950">
            <v>2025</v>
          </cell>
        </row>
        <row r="3951">
          <cell r="H3951" t="str">
            <v>1096100_2</v>
          </cell>
          <cell r="L3951" t="str">
            <v>SUSE</v>
          </cell>
          <cell r="V3951" t="str">
            <v>väga hea</v>
          </cell>
          <cell r="W3951">
            <v>2025</v>
          </cell>
        </row>
        <row r="3952">
          <cell r="H3952" t="str">
            <v>2129800_1</v>
          </cell>
          <cell r="L3952" t="str">
            <v>MAFÜ</v>
          </cell>
          <cell r="V3952" t="str">
            <v>hea</v>
          </cell>
          <cell r="W3952">
            <v>2024</v>
          </cell>
        </row>
        <row r="3953">
          <cell r="H3953" t="str">
            <v>2075600_1</v>
          </cell>
          <cell r="L3953" t="str">
            <v>ÖSE</v>
          </cell>
          <cell r="V3953" t="str">
            <v>halb</v>
          </cell>
          <cell r="W3953">
            <v>2025</v>
          </cell>
        </row>
        <row r="3954">
          <cell r="H3954" t="str">
            <v>1047200_2</v>
          </cell>
          <cell r="L3954" t="str">
            <v>SUSE</v>
          </cell>
          <cell r="V3954" t="str">
            <v>väga hea</v>
          </cell>
          <cell r="W3954">
            <v>2024</v>
          </cell>
        </row>
        <row r="3955">
          <cell r="H3955" t="str">
            <v>2088610_1</v>
          </cell>
          <cell r="L3955" t="str">
            <v>KESE</v>
          </cell>
          <cell r="V3955" t="str">
            <v>halb</v>
          </cell>
          <cell r="W3955">
            <v>2024</v>
          </cell>
        </row>
        <row r="3956">
          <cell r="H3956" t="str">
            <v>1062200_1</v>
          </cell>
          <cell r="L3956" t="str">
            <v>SUSE</v>
          </cell>
          <cell r="V3956" t="str">
            <v>halb</v>
          </cell>
          <cell r="W3956">
            <v>2025</v>
          </cell>
        </row>
        <row r="3957">
          <cell r="H3957" t="str">
            <v>1067000_1</v>
          </cell>
          <cell r="L3957" t="str">
            <v>SUSE</v>
          </cell>
          <cell r="V3957" t="str">
            <v>kesine</v>
          </cell>
          <cell r="W3957">
            <v>2021</v>
          </cell>
        </row>
        <row r="3958">
          <cell r="H3958" t="str">
            <v>2075600_1</v>
          </cell>
          <cell r="L3958" t="str">
            <v>FÜKE</v>
          </cell>
          <cell r="V3958" t="str">
            <v>kesine</v>
          </cell>
          <cell r="W3958">
            <v>2025</v>
          </cell>
        </row>
        <row r="3959">
          <cell r="H3959" t="str">
            <v>1065700_1</v>
          </cell>
          <cell r="L3959" t="str">
            <v>FÜBE</v>
          </cell>
          <cell r="V3959" t="str">
            <v>väga hea</v>
          </cell>
          <cell r="W3959">
            <v>2021</v>
          </cell>
        </row>
        <row r="3960">
          <cell r="H3960" t="str">
            <v>1058700_2</v>
          </cell>
          <cell r="L3960" t="str">
            <v>FÜBE</v>
          </cell>
          <cell r="V3960" t="str">
            <v>väga hea</v>
          </cell>
          <cell r="W3960">
            <v>2024</v>
          </cell>
        </row>
        <row r="3961">
          <cell r="H3961" t="str">
            <v>2075600_2</v>
          </cell>
          <cell r="L3961" t="str">
            <v>MAFÜ</v>
          </cell>
          <cell r="V3961" t="str">
            <v>kesine</v>
          </cell>
          <cell r="W3961">
            <v>2025</v>
          </cell>
        </row>
        <row r="3962">
          <cell r="H3962" t="str">
            <v>1123800_2</v>
          </cell>
          <cell r="L3962" t="str">
            <v>ÖSE</v>
          </cell>
          <cell r="V3962" t="str">
            <v>hea</v>
          </cell>
          <cell r="W3962">
            <v>2025</v>
          </cell>
        </row>
        <row r="3963">
          <cell r="H3963" t="str">
            <v>1053700_1</v>
          </cell>
          <cell r="L3963" t="str">
            <v>FÜBE</v>
          </cell>
          <cell r="V3963" t="str">
            <v>väga hea</v>
          </cell>
          <cell r="W3963">
            <v>2021</v>
          </cell>
        </row>
        <row r="3964">
          <cell r="H3964" t="str">
            <v>2093200_1</v>
          </cell>
          <cell r="L3964" t="str">
            <v>FÜPLA</v>
          </cell>
          <cell r="V3964" t="str">
            <v>kesine</v>
          </cell>
          <cell r="W3964">
            <v>2023</v>
          </cell>
        </row>
        <row r="3965">
          <cell r="H3965" t="str">
            <v>2075600_1</v>
          </cell>
          <cell r="L3965" t="str">
            <v>FÜPLA</v>
          </cell>
          <cell r="V3965" t="str">
            <v>halb</v>
          </cell>
          <cell r="W3965">
            <v>2025</v>
          </cell>
        </row>
        <row r="3966">
          <cell r="H3966" t="str">
            <v>1000200_2</v>
          </cell>
          <cell r="L3966" t="str">
            <v>FÜKE</v>
          </cell>
          <cell r="V3966" t="str">
            <v>väga hea</v>
          </cell>
          <cell r="W3966">
            <v>2025</v>
          </cell>
        </row>
        <row r="3967">
          <cell r="H3967" t="str">
            <v>2075600_2</v>
          </cell>
          <cell r="L3967" t="str">
            <v>MAFÜ</v>
          </cell>
          <cell r="V3967" t="str">
            <v>kesine</v>
          </cell>
          <cell r="W3967">
            <v>2025</v>
          </cell>
        </row>
        <row r="3968">
          <cell r="H3968" t="str">
            <v>2075600_2</v>
          </cell>
          <cell r="L3968" t="str">
            <v>FÜBE</v>
          </cell>
          <cell r="V3968" t="str">
            <v>hea</v>
          </cell>
          <cell r="W3968">
            <v>2025</v>
          </cell>
        </row>
        <row r="3969">
          <cell r="H3969" t="str">
            <v>1173500_1</v>
          </cell>
          <cell r="L3969" t="str">
            <v>MAFÜ</v>
          </cell>
          <cell r="V3969" t="str">
            <v>hea</v>
          </cell>
          <cell r="W3969">
            <v>2023</v>
          </cell>
        </row>
        <row r="3970">
          <cell r="H3970" t="str">
            <v>2075600_1</v>
          </cell>
          <cell r="L3970" t="str">
            <v>FÜPLA</v>
          </cell>
          <cell r="V3970" t="str">
            <v>halb</v>
          </cell>
          <cell r="W3970">
            <v>2025</v>
          </cell>
        </row>
        <row r="3971">
          <cell r="H3971" t="str">
            <v>2083800_1</v>
          </cell>
          <cell r="L3971" t="str">
            <v>SUSE</v>
          </cell>
          <cell r="V3971" t="str">
            <v>kesine</v>
          </cell>
          <cell r="W3971">
            <v>2025</v>
          </cell>
        </row>
        <row r="3972">
          <cell r="H3972" t="str">
            <v>1030000_3</v>
          </cell>
          <cell r="L3972" t="str">
            <v>MAFÜ</v>
          </cell>
          <cell r="V3972" t="str">
            <v>hea</v>
          </cell>
          <cell r="W3972">
            <v>2025</v>
          </cell>
        </row>
        <row r="3973">
          <cell r="H3973" t="str">
            <v>1030000_3</v>
          </cell>
          <cell r="L3973" t="str">
            <v>KALA</v>
          </cell>
          <cell r="V3973" t="str">
            <v>hea</v>
          </cell>
          <cell r="W3973">
            <v>2024</v>
          </cell>
        </row>
        <row r="3974">
          <cell r="H3974" t="str">
            <v>1083500_3</v>
          </cell>
          <cell r="L3974" t="str">
            <v>KESE</v>
          </cell>
          <cell r="V3974" t="str">
            <v>hea</v>
          </cell>
          <cell r="W3974">
            <v>2025</v>
          </cell>
        </row>
        <row r="3975">
          <cell r="H3975" t="str">
            <v>1125700_2</v>
          </cell>
          <cell r="L3975" t="str">
            <v>FÜKE</v>
          </cell>
          <cell r="V3975" t="str">
            <v>kesine</v>
          </cell>
          <cell r="W3975">
            <v>2023</v>
          </cell>
        </row>
        <row r="3976">
          <cell r="H3976" t="str">
            <v>2014100_1</v>
          </cell>
          <cell r="L3976" t="str">
            <v>FÜPLA</v>
          </cell>
          <cell r="V3976" t="str">
            <v>hea</v>
          </cell>
          <cell r="W3976">
            <v>2025</v>
          </cell>
        </row>
        <row r="3977">
          <cell r="H3977" t="str">
            <v>1003000_7</v>
          </cell>
          <cell r="L3977" t="str">
            <v>SUSE</v>
          </cell>
          <cell r="V3977" t="str">
            <v>hea</v>
          </cell>
          <cell r="W3977">
            <v>2025</v>
          </cell>
        </row>
        <row r="3978">
          <cell r="H3978" t="str">
            <v>2155500_1</v>
          </cell>
          <cell r="L3978" t="str">
            <v>MAFÜ</v>
          </cell>
          <cell r="V3978" t="str">
            <v>kesine</v>
          </cell>
          <cell r="W3978">
            <v>2023</v>
          </cell>
        </row>
        <row r="3979">
          <cell r="H3979" t="str">
            <v>1077900_2</v>
          </cell>
          <cell r="L3979" t="str">
            <v>FÜKE</v>
          </cell>
          <cell r="V3979" t="str">
            <v>hea</v>
          </cell>
          <cell r="W3979">
            <v>2025</v>
          </cell>
        </row>
        <row r="3980">
          <cell r="H3980" t="str">
            <v>1003000_5</v>
          </cell>
          <cell r="L3980" t="str">
            <v>MAFÜ</v>
          </cell>
          <cell r="V3980" t="str">
            <v>hea</v>
          </cell>
          <cell r="W3980">
            <v>2025</v>
          </cell>
        </row>
        <row r="3981">
          <cell r="H3981" t="str">
            <v>1137300_1</v>
          </cell>
          <cell r="L3981" t="str">
            <v>FÜBE</v>
          </cell>
          <cell r="V3981" t="str">
            <v>hea</v>
          </cell>
          <cell r="W3981">
            <v>2022</v>
          </cell>
        </row>
        <row r="3982">
          <cell r="H3982" t="str">
            <v>1001900_1</v>
          </cell>
          <cell r="L3982" t="str">
            <v>KALA</v>
          </cell>
          <cell r="V3982" t="str">
            <v>halb</v>
          </cell>
          <cell r="W3982">
            <v>2019</v>
          </cell>
        </row>
        <row r="3983">
          <cell r="H3983" t="str">
            <v>2073400_1</v>
          </cell>
          <cell r="L3983" t="str">
            <v>MAFÜ</v>
          </cell>
          <cell r="V3983" t="str">
            <v>hea</v>
          </cell>
          <cell r="W3983">
            <v>2023</v>
          </cell>
        </row>
        <row r="3984">
          <cell r="H3984" t="str">
            <v>1145400_2</v>
          </cell>
          <cell r="L3984" t="str">
            <v>FÜBE</v>
          </cell>
          <cell r="V3984" t="str">
            <v>hea</v>
          </cell>
          <cell r="W3984">
            <v>2025</v>
          </cell>
        </row>
        <row r="3985">
          <cell r="H3985" t="str">
            <v>1110400_1</v>
          </cell>
          <cell r="L3985" t="str">
            <v>ÖSE</v>
          </cell>
          <cell r="V3985" t="str">
            <v>kesine</v>
          </cell>
          <cell r="W3985">
            <v>2022</v>
          </cell>
        </row>
        <row r="3986">
          <cell r="H3986" t="str">
            <v>1062200_1</v>
          </cell>
          <cell r="L3986" t="str">
            <v>MAFÜ</v>
          </cell>
          <cell r="V3986" t="str">
            <v>kesine</v>
          </cell>
          <cell r="W3986">
            <v>2025</v>
          </cell>
        </row>
        <row r="3987">
          <cell r="H3987" t="str">
            <v>1121400_1</v>
          </cell>
          <cell r="L3987" t="str">
            <v>MAFÜ</v>
          </cell>
          <cell r="V3987" t="str">
            <v>hea</v>
          </cell>
          <cell r="W3987">
            <v>2018</v>
          </cell>
        </row>
        <row r="3988">
          <cell r="H3988" t="str">
            <v>2075600_2</v>
          </cell>
          <cell r="L3988" t="str">
            <v>SUSE</v>
          </cell>
          <cell r="V3988" t="str">
            <v>väga halb</v>
          </cell>
          <cell r="W3988">
            <v>2025</v>
          </cell>
        </row>
        <row r="3989">
          <cell r="H3989" t="str">
            <v>2075600_1</v>
          </cell>
          <cell r="L3989" t="str">
            <v>FÜPLA</v>
          </cell>
          <cell r="V3989" t="str">
            <v>halb</v>
          </cell>
          <cell r="W3989">
            <v>2025</v>
          </cell>
        </row>
        <row r="3990">
          <cell r="H3990" t="str">
            <v>1000200_2</v>
          </cell>
          <cell r="L3990" t="str">
            <v>SPETS</v>
          </cell>
          <cell r="V3990" t="str">
            <v>halb</v>
          </cell>
          <cell r="W3990">
            <v>2025</v>
          </cell>
        </row>
        <row r="3991">
          <cell r="H3991" t="str">
            <v>1104700_1</v>
          </cell>
          <cell r="L3991" t="str">
            <v>SUSE</v>
          </cell>
          <cell r="V3991" t="str">
            <v>väga hea</v>
          </cell>
          <cell r="W3991">
            <v>2024</v>
          </cell>
        </row>
        <row r="3992">
          <cell r="H3992" t="str">
            <v>2075600_1</v>
          </cell>
          <cell r="L3992" t="str">
            <v>FÜBE</v>
          </cell>
          <cell r="V3992" t="str">
            <v>hea</v>
          </cell>
          <cell r="W3992">
            <v>2025</v>
          </cell>
        </row>
        <row r="3993">
          <cell r="H3993" t="str">
            <v>1023600_1</v>
          </cell>
          <cell r="L3993" t="str">
            <v>FÜBE</v>
          </cell>
          <cell r="V3993" t="str">
            <v>väga hea</v>
          </cell>
          <cell r="W3993">
            <v>2016</v>
          </cell>
        </row>
        <row r="3994">
          <cell r="H3994" t="str">
            <v>2083800_1</v>
          </cell>
          <cell r="L3994" t="str">
            <v>FÜBE</v>
          </cell>
          <cell r="V3994" t="str">
            <v>hea</v>
          </cell>
          <cell r="W3994">
            <v>2024</v>
          </cell>
        </row>
        <row r="3995">
          <cell r="H3995" t="str">
            <v>2084100_1</v>
          </cell>
          <cell r="L3995" t="str">
            <v>FÜPLA</v>
          </cell>
          <cell r="V3995" t="str">
            <v>kesine</v>
          </cell>
          <cell r="W3995">
            <v>2021</v>
          </cell>
        </row>
        <row r="3996">
          <cell r="H3996" t="str">
            <v>2155500_1</v>
          </cell>
          <cell r="L3996" t="str">
            <v>ÖSE</v>
          </cell>
          <cell r="V3996" t="str">
            <v>väga halb</v>
          </cell>
          <cell r="W3996">
            <v>2023</v>
          </cell>
        </row>
        <row r="3997">
          <cell r="H3997" t="str">
            <v>1165400_1</v>
          </cell>
          <cell r="L3997" t="str">
            <v>KALA</v>
          </cell>
          <cell r="V3997" t="str">
            <v>hea</v>
          </cell>
          <cell r="W3997">
            <v>2018</v>
          </cell>
        </row>
        <row r="3998">
          <cell r="H3998" t="str">
            <v>1110400_3</v>
          </cell>
          <cell r="L3998" t="str">
            <v>SUSE</v>
          </cell>
          <cell r="V3998" t="str">
            <v>hea</v>
          </cell>
          <cell r="W3998">
            <v>2024</v>
          </cell>
        </row>
        <row r="3999">
          <cell r="H3999" t="str">
            <v>2075600_1</v>
          </cell>
          <cell r="L3999" t="str">
            <v>SUSE</v>
          </cell>
          <cell r="V3999" t="str">
            <v>väga halb</v>
          </cell>
          <cell r="W3999">
            <v>2025</v>
          </cell>
        </row>
        <row r="4000">
          <cell r="H4000" t="str">
            <v>2027900_1</v>
          </cell>
          <cell r="L4000" t="str">
            <v>FÜBE</v>
          </cell>
          <cell r="V4000" t="str">
            <v>väga hea</v>
          </cell>
          <cell r="W4000">
            <v>2025</v>
          </cell>
        </row>
        <row r="4001">
          <cell r="H4001" t="str">
            <v>2073400_1</v>
          </cell>
          <cell r="L4001" t="str">
            <v>FÜPLA</v>
          </cell>
          <cell r="V4001" t="str">
            <v>hea</v>
          </cell>
          <cell r="W4001">
            <v>2023</v>
          </cell>
        </row>
        <row r="4002">
          <cell r="H4002" t="str">
            <v>1159300_1</v>
          </cell>
          <cell r="L4002" t="str">
            <v>MAFÜ</v>
          </cell>
          <cell r="V4002" t="str">
            <v>väga hea</v>
          </cell>
          <cell r="W4002">
            <v>2023</v>
          </cell>
        </row>
        <row r="4003">
          <cell r="H4003" t="str">
            <v>2082300_1</v>
          </cell>
          <cell r="L4003" t="str">
            <v>ÖSE</v>
          </cell>
          <cell r="V4003" t="str">
            <v>hea</v>
          </cell>
          <cell r="W4003">
            <v>2023</v>
          </cell>
        </row>
        <row r="4004">
          <cell r="H4004" t="str">
            <v>1134700_2</v>
          </cell>
          <cell r="L4004" t="str">
            <v>SUSE</v>
          </cell>
          <cell r="V4004" t="str">
            <v>väga hea</v>
          </cell>
          <cell r="W4004">
            <v>2025</v>
          </cell>
        </row>
        <row r="4005">
          <cell r="H4005" t="str">
            <v>1104700_1</v>
          </cell>
          <cell r="L4005" t="str">
            <v>FÜKE</v>
          </cell>
          <cell r="V4005" t="str">
            <v>väga hea</v>
          </cell>
          <cell r="W4005">
            <v>2025</v>
          </cell>
        </row>
        <row r="4006">
          <cell r="H4006" t="str">
            <v>2052800_1</v>
          </cell>
          <cell r="L4006" t="str">
            <v>SUSE</v>
          </cell>
          <cell r="V4006" t="str">
            <v>väga hea</v>
          </cell>
          <cell r="W4006">
            <v>2025</v>
          </cell>
        </row>
        <row r="4007">
          <cell r="H4007" t="str">
            <v>1011100_2</v>
          </cell>
          <cell r="L4007" t="str">
            <v>MAFÜ</v>
          </cell>
          <cell r="V4007" t="str">
            <v>hea</v>
          </cell>
          <cell r="W4007">
            <v>2024</v>
          </cell>
        </row>
        <row r="4008">
          <cell r="H4008" t="str">
            <v>2006030_1</v>
          </cell>
          <cell r="L4008" t="str">
            <v>FÜPLA</v>
          </cell>
          <cell r="V4008" t="str">
            <v>kesine</v>
          </cell>
          <cell r="W4008">
            <v>2021</v>
          </cell>
        </row>
        <row r="4009">
          <cell r="H4009" t="str">
            <v>1067000_2</v>
          </cell>
          <cell r="L4009" t="str">
            <v>SPETS</v>
          </cell>
          <cell r="V4009" t="str">
            <v>halb</v>
          </cell>
          <cell r="W4009">
            <v>2024</v>
          </cell>
        </row>
        <row r="4010">
          <cell r="H4010" t="str">
            <v>1040900_1</v>
          </cell>
          <cell r="L4010" t="str">
            <v>MAFÜ</v>
          </cell>
          <cell r="V4010" t="str">
            <v>hea</v>
          </cell>
          <cell r="W4010">
            <v>2025</v>
          </cell>
        </row>
        <row r="4011">
          <cell r="H4011" t="str">
            <v>2043600_1</v>
          </cell>
          <cell r="L4011" t="str">
            <v>FÜBE</v>
          </cell>
          <cell r="V4011" t="str">
            <v>hea</v>
          </cell>
          <cell r="W4011">
            <v>2024</v>
          </cell>
        </row>
        <row r="4012">
          <cell r="H4012" t="str">
            <v>2075600_1</v>
          </cell>
          <cell r="L4012" t="str">
            <v>MAFÜ</v>
          </cell>
          <cell r="V4012" t="str">
            <v>kesine</v>
          </cell>
          <cell r="W4012">
            <v>2025</v>
          </cell>
        </row>
        <row r="4013">
          <cell r="H4013" t="str">
            <v>1165300_1</v>
          </cell>
          <cell r="L4013" t="str">
            <v>SUSE</v>
          </cell>
          <cell r="V4013" t="str">
            <v>kesine</v>
          </cell>
          <cell r="W4013">
            <v>2023</v>
          </cell>
        </row>
        <row r="4014">
          <cell r="H4014" t="str">
            <v>1003000_5</v>
          </cell>
          <cell r="L4014" t="str">
            <v>MAFÜ</v>
          </cell>
          <cell r="V4014" t="str">
            <v>hea</v>
          </cell>
          <cell r="W4014">
            <v>2025</v>
          </cell>
        </row>
        <row r="4015">
          <cell r="H4015" t="str">
            <v>1089200_1</v>
          </cell>
          <cell r="L4015" t="str">
            <v>SUSE</v>
          </cell>
          <cell r="V4015" t="str">
            <v>kesine</v>
          </cell>
          <cell r="W4015">
            <v>2022</v>
          </cell>
        </row>
        <row r="4016">
          <cell r="H4016" t="str">
            <v>1125700_2</v>
          </cell>
          <cell r="L4016" t="str">
            <v>FÜBE</v>
          </cell>
          <cell r="V4016" t="str">
            <v>väga hea</v>
          </cell>
          <cell r="W4016">
            <v>2023</v>
          </cell>
        </row>
        <row r="4017">
          <cell r="H4017" t="str">
            <v>1131600_2</v>
          </cell>
          <cell r="L4017" t="str">
            <v>FÜBE</v>
          </cell>
          <cell r="V4017" t="str">
            <v>väga hea</v>
          </cell>
          <cell r="W4017">
            <v>2020</v>
          </cell>
        </row>
        <row r="4018">
          <cell r="H4018" t="str">
            <v>1000200_2</v>
          </cell>
          <cell r="L4018" t="str">
            <v>FÜBE</v>
          </cell>
          <cell r="V4018" t="str">
            <v>hea</v>
          </cell>
          <cell r="W4018">
            <v>2024</v>
          </cell>
        </row>
        <row r="4019">
          <cell r="H4019" t="str">
            <v>2070800_1</v>
          </cell>
          <cell r="L4019" t="str">
            <v>FÜPLA</v>
          </cell>
          <cell r="V4019" t="str">
            <v>väga hea</v>
          </cell>
          <cell r="W4019">
            <v>2025</v>
          </cell>
        </row>
        <row r="4020">
          <cell r="H4020" t="str">
            <v>2075600_1</v>
          </cell>
          <cell r="L4020" t="str">
            <v>SUSE</v>
          </cell>
          <cell r="V4020" t="str">
            <v>väga halb</v>
          </cell>
          <cell r="W4020">
            <v>2025</v>
          </cell>
        </row>
        <row r="4021">
          <cell r="H4021" t="str">
            <v>1074600_4</v>
          </cell>
          <cell r="L4021" t="str">
            <v>KALA</v>
          </cell>
          <cell r="V4021" t="str">
            <v>hea</v>
          </cell>
          <cell r="W4021">
            <v>2024</v>
          </cell>
        </row>
        <row r="4022">
          <cell r="H4022" t="str">
            <v>1056900_2</v>
          </cell>
          <cell r="L4022" t="str">
            <v>SUSE</v>
          </cell>
          <cell r="V4022" t="str">
            <v>väga hea</v>
          </cell>
          <cell r="W4022">
            <v>2025</v>
          </cell>
        </row>
        <row r="4023">
          <cell r="H4023" t="str">
            <v>1083500_2</v>
          </cell>
          <cell r="L4023" t="str">
            <v>FÜKE</v>
          </cell>
          <cell r="V4023" t="str">
            <v>väga hea</v>
          </cell>
          <cell r="W4023">
            <v>2025</v>
          </cell>
        </row>
        <row r="4024">
          <cell r="H4024" t="str">
            <v>1023700_2</v>
          </cell>
          <cell r="L4024" t="str">
            <v>FÜBE</v>
          </cell>
          <cell r="V4024" t="str">
            <v>hea</v>
          </cell>
          <cell r="W4024">
            <v>2025</v>
          </cell>
        </row>
        <row r="4025">
          <cell r="H4025" t="str">
            <v>1049500_2</v>
          </cell>
          <cell r="L4025" t="str">
            <v>FÜKE</v>
          </cell>
          <cell r="V4025" t="str">
            <v>kesine</v>
          </cell>
          <cell r="W4025">
            <v>2025</v>
          </cell>
        </row>
        <row r="4026">
          <cell r="H4026" t="str">
            <v>2076800_1</v>
          </cell>
          <cell r="L4026" t="str">
            <v>FÜPLA</v>
          </cell>
          <cell r="V4026" t="str">
            <v>väga hea</v>
          </cell>
          <cell r="W4026">
            <v>2024</v>
          </cell>
        </row>
        <row r="4027">
          <cell r="H4027" t="str">
            <v>2005500_1</v>
          </cell>
          <cell r="L4027" t="str">
            <v>FÜPLA</v>
          </cell>
          <cell r="V4027" t="str">
            <v>väga hea</v>
          </cell>
          <cell r="W4027">
            <v>2024</v>
          </cell>
        </row>
        <row r="4028">
          <cell r="H4028" t="str">
            <v>2113600_1</v>
          </cell>
          <cell r="L4028" t="str">
            <v>KALA</v>
          </cell>
          <cell r="V4028" t="str">
            <v>hea</v>
          </cell>
          <cell r="W4028">
            <v>2023</v>
          </cell>
        </row>
        <row r="4029">
          <cell r="H4029" t="str">
            <v>1145400_2</v>
          </cell>
          <cell r="L4029" t="str">
            <v>MAFÜ-FÜBE</v>
          </cell>
          <cell r="V4029" t="str">
            <v>hea</v>
          </cell>
          <cell r="W4029">
            <v>2025</v>
          </cell>
        </row>
        <row r="4030">
          <cell r="H4030" t="str">
            <v>2129700_1</v>
          </cell>
          <cell r="L4030" t="str">
            <v>FÜPLA</v>
          </cell>
          <cell r="V4030" t="str">
            <v>hea</v>
          </cell>
          <cell r="W4030">
            <v>2025</v>
          </cell>
        </row>
        <row r="4031">
          <cell r="H4031" t="str">
            <v>1030200_2</v>
          </cell>
          <cell r="L4031" t="str">
            <v>KALA</v>
          </cell>
          <cell r="V4031" t="str">
            <v>hea</v>
          </cell>
          <cell r="W4031">
            <v>2024</v>
          </cell>
        </row>
        <row r="4032">
          <cell r="H4032" t="str">
            <v>2065710_1</v>
          </cell>
          <cell r="L4032" t="str">
            <v>FÜPLA</v>
          </cell>
          <cell r="V4032" t="str">
            <v>kesine</v>
          </cell>
          <cell r="W4032">
            <v>2024</v>
          </cell>
        </row>
        <row r="4033">
          <cell r="H4033" t="str">
            <v>2001600_1</v>
          </cell>
          <cell r="L4033" t="str">
            <v>FÜPLA</v>
          </cell>
          <cell r="V4033" t="str">
            <v>hea</v>
          </cell>
          <cell r="W4033">
            <v>2024</v>
          </cell>
        </row>
        <row r="4034">
          <cell r="H4034" t="str">
            <v>1154800_5</v>
          </cell>
          <cell r="L4034" t="str">
            <v>KALA</v>
          </cell>
          <cell r="V4034" t="str">
            <v>hea</v>
          </cell>
          <cell r="W4034">
            <v>2025</v>
          </cell>
        </row>
        <row r="4035">
          <cell r="H4035" t="str">
            <v>2129800_1</v>
          </cell>
          <cell r="L4035" t="str">
            <v>FÜPLA</v>
          </cell>
          <cell r="V4035" t="str">
            <v>hea</v>
          </cell>
          <cell r="W4035">
            <v>2025</v>
          </cell>
        </row>
        <row r="4036">
          <cell r="H4036" t="str">
            <v>2140300_1</v>
          </cell>
          <cell r="L4036" t="str">
            <v>FÜBE</v>
          </cell>
          <cell r="V4036" t="str">
            <v>väga hea</v>
          </cell>
          <cell r="W4036">
            <v>2025</v>
          </cell>
        </row>
        <row r="4037">
          <cell r="H4037" t="str">
            <v>2075600_1</v>
          </cell>
          <cell r="L4037" t="str">
            <v>FÜKE</v>
          </cell>
          <cell r="V4037" t="str">
            <v>kesine</v>
          </cell>
          <cell r="W4037">
            <v>2025</v>
          </cell>
        </row>
        <row r="4038">
          <cell r="H4038" t="str">
            <v>1094500_2</v>
          </cell>
          <cell r="L4038" t="str">
            <v>FÜBE</v>
          </cell>
          <cell r="V4038" t="str">
            <v>hea</v>
          </cell>
          <cell r="W4038">
            <v>2025</v>
          </cell>
        </row>
        <row r="4039">
          <cell r="H4039" t="str">
            <v>1040900_1</v>
          </cell>
          <cell r="L4039" t="str">
            <v>FÜBE</v>
          </cell>
          <cell r="V4039" t="str">
            <v>väga hea</v>
          </cell>
          <cell r="W4039">
            <v>2025</v>
          </cell>
        </row>
        <row r="4040">
          <cell r="H4040" t="str">
            <v>1134700_2</v>
          </cell>
          <cell r="L4040" t="str">
            <v>KALA</v>
          </cell>
          <cell r="V4040" t="str">
            <v>hea</v>
          </cell>
          <cell r="W4040">
            <v>2024</v>
          </cell>
        </row>
        <row r="4041">
          <cell r="H4041" t="str">
            <v>1124100_2</v>
          </cell>
          <cell r="L4041" t="str">
            <v>KALA</v>
          </cell>
          <cell r="V4041" t="str">
            <v>hea</v>
          </cell>
          <cell r="W4041">
            <v>2024</v>
          </cell>
        </row>
        <row r="4042">
          <cell r="H4042" t="str">
            <v>2052800_1</v>
          </cell>
          <cell r="L4042" t="str">
            <v>FÜPLA</v>
          </cell>
          <cell r="V4042" t="str">
            <v>hea</v>
          </cell>
          <cell r="W4042">
            <v>2025</v>
          </cell>
        </row>
        <row r="4043">
          <cell r="H4043" t="str">
            <v>2075600_1</v>
          </cell>
          <cell r="L4043" t="str">
            <v>FÜBE</v>
          </cell>
          <cell r="V4043" t="str">
            <v>hea</v>
          </cell>
          <cell r="W4043">
            <v>2025</v>
          </cell>
        </row>
        <row r="4044">
          <cell r="H4044" t="str">
            <v>2025900_1</v>
          </cell>
          <cell r="L4044" t="str">
            <v>FÜBE</v>
          </cell>
          <cell r="V4044" t="str">
            <v>hea</v>
          </cell>
          <cell r="W4044">
            <v>2025</v>
          </cell>
        </row>
        <row r="4045">
          <cell r="H4045" t="str">
            <v>1023700_2</v>
          </cell>
          <cell r="L4045" t="str">
            <v>FÜBE</v>
          </cell>
          <cell r="V4045" t="str">
            <v>hea</v>
          </cell>
          <cell r="W4045">
            <v>2025</v>
          </cell>
        </row>
        <row r="4046">
          <cell r="H4046" t="str">
            <v>1109600_1</v>
          </cell>
          <cell r="L4046" t="str">
            <v>KALA</v>
          </cell>
          <cell r="V4046" t="str">
            <v>halb</v>
          </cell>
          <cell r="W4046">
            <v>2019</v>
          </cell>
        </row>
        <row r="4047">
          <cell r="H4047" t="str">
            <v>2001300_1</v>
          </cell>
          <cell r="L4047" t="str">
            <v>SUSE</v>
          </cell>
          <cell r="V4047" t="str">
            <v>halb</v>
          </cell>
          <cell r="W4047">
            <v>2024</v>
          </cell>
        </row>
        <row r="4048">
          <cell r="H4048" t="str">
            <v>1085000_2</v>
          </cell>
          <cell r="L4048" t="str">
            <v>MAFÜ</v>
          </cell>
          <cell r="V4048" t="str">
            <v>hea</v>
          </cell>
          <cell r="W4048">
            <v>2020</v>
          </cell>
        </row>
        <row r="4049">
          <cell r="H4049" t="str">
            <v>1077900_2</v>
          </cell>
          <cell r="L4049" t="str">
            <v>FÜKE</v>
          </cell>
          <cell r="V4049" t="str">
            <v>hea</v>
          </cell>
          <cell r="W4049">
            <v>2025</v>
          </cell>
        </row>
        <row r="4050">
          <cell r="H4050" t="str">
            <v>1074600_4</v>
          </cell>
          <cell r="L4050" t="str">
            <v>KALA</v>
          </cell>
          <cell r="V4050" t="str">
            <v>hea</v>
          </cell>
          <cell r="W4050">
            <v>2024</v>
          </cell>
        </row>
        <row r="4051">
          <cell r="H4051" t="str">
            <v>2075600_2</v>
          </cell>
          <cell r="L4051" t="str">
            <v>FÜPLA</v>
          </cell>
          <cell r="V4051" t="str">
            <v>halb</v>
          </cell>
          <cell r="W4051">
            <v>2025</v>
          </cell>
        </row>
        <row r="4052">
          <cell r="H4052" t="str">
            <v>2088600_1</v>
          </cell>
          <cell r="L4052" t="str">
            <v>SUSE</v>
          </cell>
          <cell r="V4052" t="str">
            <v>väga hea</v>
          </cell>
          <cell r="W4052">
            <v>2025</v>
          </cell>
        </row>
        <row r="4053">
          <cell r="H4053" t="str">
            <v>1071900_2</v>
          </cell>
          <cell r="L4053" t="str">
            <v>FÜBE</v>
          </cell>
          <cell r="V4053" t="str">
            <v>hea</v>
          </cell>
          <cell r="W4053">
            <v>2021</v>
          </cell>
        </row>
        <row r="4054">
          <cell r="H4054" t="str">
            <v>2051300_1</v>
          </cell>
          <cell r="L4054" t="str">
            <v>ÖSE</v>
          </cell>
          <cell r="V4054" t="str">
            <v>halb</v>
          </cell>
          <cell r="W4054">
            <v>2024</v>
          </cell>
        </row>
        <row r="4055">
          <cell r="H4055" t="str">
            <v>2075600_1</v>
          </cell>
          <cell r="L4055" t="str">
            <v>FÜPLA</v>
          </cell>
          <cell r="V4055" t="str">
            <v>halb</v>
          </cell>
          <cell r="W4055">
            <v>2025</v>
          </cell>
        </row>
        <row r="4056">
          <cell r="H4056" t="str">
            <v>1030000_3</v>
          </cell>
          <cell r="L4056" t="str">
            <v>SPETS</v>
          </cell>
          <cell r="V4056" t="str">
            <v>halb</v>
          </cell>
          <cell r="W4056">
            <v>2024</v>
          </cell>
        </row>
        <row r="4057">
          <cell r="H4057" t="str">
            <v>2075600_2</v>
          </cell>
          <cell r="L4057" t="str">
            <v>MAFÜ</v>
          </cell>
          <cell r="V4057" t="str">
            <v>kesine</v>
          </cell>
          <cell r="W4057">
            <v>2025</v>
          </cell>
        </row>
        <row r="4058">
          <cell r="H4058" t="str">
            <v>1122000_1</v>
          </cell>
          <cell r="L4058" t="str">
            <v>SUSE</v>
          </cell>
          <cell r="V4058" t="str">
            <v>kesine</v>
          </cell>
          <cell r="W4058">
            <v>2019</v>
          </cell>
        </row>
        <row r="4059">
          <cell r="H4059" t="str">
            <v>1052600_2</v>
          </cell>
          <cell r="L4059" t="str">
            <v>FÜKE</v>
          </cell>
          <cell r="V4059" t="str">
            <v>hea</v>
          </cell>
          <cell r="W4059">
            <v>2025</v>
          </cell>
        </row>
        <row r="4060">
          <cell r="H4060" t="str">
            <v>1085700_1</v>
          </cell>
          <cell r="L4060" t="str">
            <v>SUSE</v>
          </cell>
          <cell r="V4060" t="str">
            <v>väga hea</v>
          </cell>
          <cell r="W4060">
            <v>2025</v>
          </cell>
        </row>
        <row r="4061">
          <cell r="H4061" t="str">
            <v>2070800_1</v>
          </cell>
          <cell r="L4061" t="str">
            <v>SUSE</v>
          </cell>
          <cell r="V4061" t="str">
            <v>väga hea</v>
          </cell>
          <cell r="W4061">
            <v>2025</v>
          </cell>
        </row>
        <row r="4062">
          <cell r="H4062" t="str">
            <v>2088700_1</v>
          </cell>
          <cell r="L4062" t="str">
            <v>FÜPLA</v>
          </cell>
          <cell r="V4062" t="str">
            <v>hea</v>
          </cell>
          <cell r="W4062">
            <v>2024</v>
          </cell>
        </row>
        <row r="4063">
          <cell r="H4063" t="str">
            <v>1009200_1</v>
          </cell>
          <cell r="L4063" t="str">
            <v>FÜBE</v>
          </cell>
          <cell r="V4063" t="str">
            <v>hea</v>
          </cell>
          <cell r="W4063">
            <v>2019</v>
          </cell>
        </row>
        <row r="4064">
          <cell r="H4064" t="str">
            <v>2075600_1</v>
          </cell>
          <cell r="L4064" t="str">
            <v>MAFÜ</v>
          </cell>
          <cell r="V4064" t="str">
            <v>kesine</v>
          </cell>
          <cell r="W4064">
            <v>2025</v>
          </cell>
        </row>
        <row r="4065">
          <cell r="H4065" t="str">
            <v>1071500_1</v>
          </cell>
          <cell r="L4065" t="str">
            <v>SUSE</v>
          </cell>
          <cell r="V4065" t="str">
            <v>kesine</v>
          </cell>
          <cell r="W4065">
            <v>2021</v>
          </cell>
        </row>
        <row r="4066">
          <cell r="H4066" t="str">
            <v>1158700_1</v>
          </cell>
          <cell r="L4066" t="str">
            <v>MAFÜ</v>
          </cell>
          <cell r="V4066" t="str">
            <v>hea</v>
          </cell>
          <cell r="W4066">
            <v>2023</v>
          </cell>
        </row>
        <row r="4067">
          <cell r="H4067" t="str">
            <v>1003000_5</v>
          </cell>
          <cell r="L4067" t="str">
            <v>FÜBE</v>
          </cell>
          <cell r="V4067" t="str">
            <v>hea</v>
          </cell>
          <cell r="W4067">
            <v>2025</v>
          </cell>
        </row>
        <row r="4068">
          <cell r="H4068" t="str">
            <v>2075600_1</v>
          </cell>
          <cell r="L4068" t="str">
            <v>ÖSE</v>
          </cell>
          <cell r="V4068" t="str">
            <v>halb</v>
          </cell>
          <cell r="W4068">
            <v>2025</v>
          </cell>
        </row>
        <row r="4069">
          <cell r="H4069" t="str">
            <v>2025900_1</v>
          </cell>
          <cell r="L4069" t="str">
            <v>HÜMO</v>
          </cell>
          <cell r="V4069" t="str">
            <v>hea</v>
          </cell>
          <cell r="W4069">
            <v>2019</v>
          </cell>
        </row>
        <row r="4070">
          <cell r="H4070" t="str">
            <v>2098500_1</v>
          </cell>
          <cell r="L4070" t="str">
            <v>FÜKE</v>
          </cell>
          <cell r="V4070" t="str">
            <v>halb</v>
          </cell>
          <cell r="W4070">
            <v>2023</v>
          </cell>
        </row>
        <row r="4071">
          <cell r="H4071" t="str">
            <v>2075600_1</v>
          </cell>
          <cell r="L4071" t="str">
            <v>FÜBE</v>
          </cell>
          <cell r="V4071" t="str">
            <v>hea</v>
          </cell>
          <cell r="W4071">
            <v>2025</v>
          </cell>
        </row>
        <row r="4072">
          <cell r="H4072" t="str">
            <v>1134700_2</v>
          </cell>
          <cell r="L4072" t="str">
            <v>SUSE</v>
          </cell>
          <cell r="V4072" t="str">
            <v>väga hea</v>
          </cell>
          <cell r="W4072">
            <v>2025</v>
          </cell>
        </row>
        <row r="4073">
          <cell r="H4073" t="str">
            <v>1095500_1</v>
          </cell>
          <cell r="L4073" t="str">
            <v>SPETS</v>
          </cell>
          <cell r="V4073" t="str">
            <v>hea</v>
          </cell>
          <cell r="W4073">
            <v>2024</v>
          </cell>
        </row>
        <row r="4074">
          <cell r="H4074" t="str">
            <v>2054000_1</v>
          </cell>
          <cell r="L4074" t="str">
            <v>ÖSE</v>
          </cell>
          <cell r="V4074" t="str">
            <v>kesine</v>
          </cell>
          <cell r="W4074">
            <v>2023</v>
          </cell>
        </row>
        <row r="4075">
          <cell r="H4075" t="str">
            <v>1003000_5</v>
          </cell>
          <cell r="L4075" t="str">
            <v>KALA</v>
          </cell>
          <cell r="V4075" t="str">
            <v>hea</v>
          </cell>
          <cell r="W4075">
            <v>2024</v>
          </cell>
        </row>
        <row r="4076">
          <cell r="H4076" t="str">
            <v>2055400_1</v>
          </cell>
          <cell r="L4076" t="str">
            <v>SUSE</v>
          </cell>
          <cell r="V4076" t="str">
            <v>hea</v>
          </cell>
          <cell r="W4076">
            <v>2024</v>
          </cell>
        </row>
        <row r="4077">
          <cell r="H4077" t="str">
            <v>2122400_1</v>
          </cell>
          <cell r="L4077" t="str">
            <v>HÜMO</v>
          </cell>
          <cell r="V4077" t="str">
            <v>kesine</v>
          </cell>
          <cell r="W4077">
            <v>2023</v>
          </cell>
        </row>
        <row r="4078">
          <cell r="H4078" t="str">
            <v>2075600_1</v>
          </cell>
          <cell r="L4078" t="str">
            <v>FÜKE</v>
          </cell>
          <cell r="V4078" t="str">
            <v>kesine</v>
          </cell>
          <cell r="W4078">
            <v>2025</v>
          </cell>
        </row>
        <row r="4079">
          <cell r="H4079" t="str">
            <v>2039710_1</v>
          </cell>
          <cell r="L4079" t="str">
            <v>MAFÜ</v>
          </cell>
          <cell r="V4079" t="str">
            <v>hea</v>
          </cell>
          <cell r="W4079">
            <v>2024</v>
          </cell>
        </row>
        <row r="4080">
          <cell r="H4080" t="str">
            <v>2005910_1</v>
          </cell>
          <cell r="L4080" t="str">
            <v>SUSE</v>
          </cell>
          <cell r="V4080" t="str">
            <v>hea</v>
          </cell>
          <cell r="W4080">
            <v>2025</v>
          </cell>
        </row>
        <row r="4081">
          <cell r="H4081" t="str">
            <v>1140700_1</v>
          </cell>
          <cell r="L4081" t="str">
            <v>FÜKE</v>
          </cell>
          <cell r="V4081" t="str">
            <v>väga hea</v>
          </cell>
          <cell r="W4081">
            <v>2022</v>
          </cell>
        </row>
        <row r="4082">
          <cell r="H4082" t="str">
            <v>1013700_3</v>
          </cell>
          <cell r="L4082" t="str">
            <v>SUSE</v>
          </cell>
          <cell r="V4082" t="str">
            <v>väga hea</v>
          </cell>
          <cell r="W4082">
            <v>2025</v>
          </cell>
        </row>
        <row r="4083">
          <cell r="H4083" t="str">
            <v>2005910_1</v>
          </cell>
          <cell r="L4083" t="str">
            <v>ÖSE</v>
          </cell>
          <cell r="V4083" t="str">
            <v>halb</v>
          </cell>
          <cell r="W4083">
            <v>2025</v>
          </cell>
        </row>
        <row r="4084">
          <cell r="H4084" t="str">
            <v>1144600_2</v>
          </cell>
          <cell r="L4084" t="str">
            <v>MAFÜ</v>
          </cell>
          <cell r="V4084" t="str">
            <v>väga hea</v>
          </cell>
          <cell r="W4084">
            <v>2024</v>
          </cell>
        </row>
        <row r="4085">
          <cell r="H4085" t="str">
            <v>1058700_2</v>
          </cell>
          <cell r="L4085" t="str">
            <v>MAFÜ</v>
          </cell>
          <cell r="V4085" t="str">
            <v>väga hea</v>
          </cell>
          <cell r="W4085">
            <v>2024</v>
          </cell>
        </row>
        <row r="4086">
          <cell r="H4086" t="str">
            <v>1164300_1</v>
          </cell>
          <cell r="L4086" t="str">
            <v>FÜBE</v>
          </cell>
          <cell r="V4086" t="str">
            <v>kesine</v>
          </cell>
          <cell r="W4086">
            <v>2024</v>
          </cell>
        </row>
        <row r="4087">
          <cell r="H4087" t="str">
            <v>puudub</v>
          </cell>
          <cell r="L4087" t="str">
            <v>SUSE</v>
          </cell>
          <cell r="V4087" t="str">
            <v>kesine</v>
          </cell>
          <cell r="W4087">
            <v>2025</v>
          </cell>
        </row>
        <row r="4088">
          <cell r="H4088" t="str">
            <v>1095500_1</v>
          </cell>
          <cell r="L4088" t="str">
            <v>SUSE</v>
          </cell>
          <cell r="V4088" t="str">
            <v>hea</v>
          </cell>
          <cell r="W4088">
            <v>2024</v>
          </cell>
        </row>
        <row r="4089">
          <cell r="H4089" t="str">
            <v>1119600_2</v>
          </cell>
          <cell r="L4089" t="str">
            <v>SUSE</v>
          </cell>
          <cell r="V4089" t="str">
            <v>hea</v>
          </cell>
          <cell r="W4089">
            <v>2023</v>
          </cell>
        </row>
        <row r="4090">
          <cell r="H4090" t="str">
            <v>2057100_1</v>
          </cell>
          <cell r="L4090" t="str">
            <v>FÜBE</v>
          </cell>
          <cell r="V4090" t="str">
            <v>väga hea</v>
          </cell>
          <cell r="W4090">
            <v>2023</v>
          </cell>
        </row>
        <row r="4091">
          <cell r="H4091" t="str">
            <v>2043600_1</v>
          </cell>
          <cell r="L4091" t="str">
            <v>SUSE</v>
          </cell>
          <cell r="V4091" t="str">
            <v>väga hea</v>
          </cell>
          <cell r="W4091">
            <v>2024</v>
          </cell>
        </row>
        <row r="4092">
          <cell r="H4092" t="str">
            <v>2075600_1</v>
          </cell>
          <cell r="L4092" t="str">
            <v>FÜPLA</v>
          </cell>
          <cell r="V4092" t="str">
            <v>halb</v>
          </cell>
          <cell r="W4092">
            <v>2025</v>
          </cell>
        </row>
        <row r="4093">
          <cell r="H4093" t="str">
            <v>1140700_1</v>
          </cell>
          <cell r="L4093" t="str">
            <v>ÖSE</v>
          </cell>
          <cell r="V4093" t="str">
            <v>kesine</v>
          </cell>
          <cell r="W4093">
            <v>2022</v>
          </cell>
        </row>
        <row r="4094">
          <cell r="H4094" t="str">
            <v>1003000_5</v>
          </cell>
          <cell r="L4094" t="str">
            <v>FÜBE</v>
          </cell>
          <cell r="V4094" t="str">
            <v>hea</v>
          </cell>
          <cell r="W4094">
            <v>2025</v>
          </cell>
        </row>
        <row r="4095">
          <cell r="H4095" t="str">
            <v>1143100_2</v>
          </cell>
          <cell r="L4095" t="str">
            <v>SUSE</v>
          </cell>
          <cell r="V4095" t="str">
            <v>väga hea</v>
          </cell>
          <cell r="W4095">
            <v>2017</v>
          </cell>
        </row>
        <row r="4096">
          <cell r="H4096" t="str">
            <v>1013700_3</v>
          </cell>
          <cell r="L4096" t="str">
            <v>MAFÜ</v>
          </cell>
          <cell r="V4096" t="str">
            <v>hea</v>
          </cell>
          <cell r="W4096">
            <v>2025</v>
          </cell>
        </row>
        <row r="4097">
          <cell r="H4097" t="str">
            <v>1155700_1</v>
          </cell>
          <cell r="L4097" t="str">
            <v>FÜBE</v>
          </cell>
          <cell r="V4097" t="str">
            <v>väga hea</v>
          </cell>
          <cell r="W4097">
            <v>2023</v>
          </cell>
        </row>
        <row r="4098">
          <cell r="H4098" t="str">
            <v>1008200_3</v>
          </cell>
          <cell r="L4098" t="str">
            <v>MAFÜ</v>
          </cell>
          <cell r="V4098" t="str">
            <v>kesine</v>
          </cell>
          <cell r="W4098">
            <v>2025</v>
          </cell>
        </row>
        <row r="4099">
          <cell r="H4099" t="str">
            <v>1018000_2</v>
          </cell>
          <cell r="L4099" t="str">
            <v>SUSE</v>
          </cell>
          <cell r="V4099" t="str">
            <v>väga hea</v>
          </cell>
          <cell r="W4099">
            <v>2023</v>
          </cell>
        </row>
        <row r="4100">
          <cell r="H4100" t="str">
            <v>2133700_1</v>
          </cell>
          <cell r="L4100" t="str">
            <v>FÜPLA</v>
          </cell>
          <cell r="V4100" t="str">
            <v>väga hea</v>
          </cell>
          <cell r="W4100">
            <v>2024</v>
          </cell>
        </row>
        <row r="4101">
          <cell r="H4101" t="str">
            <v>puudub</v>
          </cell>
          <cell r="L4101" t="str">
            <v>MAFÜ</v>
          </cell>
          <cell r="V4101" t="str">
            <v>kesine</v>
          </cell>
          <cell r="W4101">
            <v>2025</v>
          </cell>
        </row>
        <row r="4102">
          <cell r="H4102" t="str">
            <v>2156700_1</v>
          </cell>
          <cell r="L4102" t="str">
            <v>FÜPLA</v>
          </cell>
          <cell r="V4102" t="str">
            <v>väga hea</v>
          </cell>
          <cell r="W4102">
            <v>2017</v>
          </cell>
        </row>
        <row r="4103">
          <cell r="H4103" t="str">
            <v>2136600_1</v>
          </cell>
          <cell r="L4103" t="str">
            <v>ÖSE</v>
          </cell>
          <cell r="V4103" t="str">
            <v>kesine</v>
          </cell>
          <cell r="W4103">
            <v>2023</v>
          </cell>
        </row>
        <row r="4104">
          <cell r="H4104" t="str">
            <v>1030000_3</v>
          </cell>
          <cell r="L4104" t="str">
            <v>MAFÜ</v>
          </cell>
          <cell r="V4104" t="str">
            <v>hea</v>
          </cell>
          <cell r="W4104">
            <v>2025</v>
          </cell>
        </row>
        <row r="4105">
          <cell r="H4105" t="str">
            <v>2001300_1</v>
          </cell>
          <cell r="L4105" t="str">
            <v>FÜPLA</v>
          </cell>
          <cell r="V4105" t="str">
            <v>väga halb</v>
          </cell>
          <cell r="W4105">
            <v>2024</v>
          </cell>
        </row>
        <row r="4106">
          <cell r="H4106" t="str">
            <v>2011500_1</v>
          </cell>
          <cell r="L4106" t="str">
            <v>FÜPLA</v>
          </cell>
          <cell r="V4106" t="str">
            <v>kesine</v>
          </cell>
          <cell r="W4106">
            <v>2025</v>
          </cell>
        </row>
        <row r="4107">
          <cell r="H4107" t="str">
            <v>puudub</v>
          </cell>
          <cell r="L4107" t="str">
            <v>SUSE</v>
          </cell>
          <cell r="V4107" t="str">
            <v>kesine</v>
          </cell>
          <cell r="W4107">
            <v>2025</v>
          </cell>
        </row>
        <row r="4108">
          <cell r="H4108" t="str">
            <v>1123500_2</v>
          </cell>
          <cell r="L4108" t="str">
            <v>MAFÜ</v>
          </cell>
          <cell r="V4108" t="str">
            <v>hea</v>
          </cell>
          <cell r="W4108">
            <v>2024</v>
          </cell>
        </row>
        <row r="4109">
          <cell r="H4109" t="str">
            <v>1062200_4</v>
          </cell>
          <cell r="L4109" t="str">
            <v>SUSE</v>
          </cell>
          <cell r="V4109" t="str">
            <v>kesine</v>
          </cell>
          <cell r="W4109">
            <v>2025</v>
          </cell>
        </row>
        <row r="4110">
          <cell r="H4110" t="str">
            <v>2083800_1</v>
          </cell>
          <cell r="L4110" t="str">
            <v>SUSE</v>
          </cell>
          <cell r="V4110" t="str">
            <v>kesine</v>
          </cell>
          <cell r="W4110">
            <v>2025</v>
          </cell>
        </row>
        <row r="4111">
          <cell r="H4111" t="str">
            <v>2100600_1</v>
          </cell>
          <cell r="L4111" t="str">
            <v>FÜPLA</v>
          </cell>
          <cell r="V4111" t="str">
            <v>hea</v>
          </cell>
          <cell r="W4111">
            <v>2023</v>
          </cell>
        </row>
        <row r="4112">
          <cell r="H4112" t="str">
            <v>1104700_1</v>
          </cell>
          <cell r="L4112" t="str">
            <v>SUSE</v>
          </cell>
          <cell r="V4112" t="str">
            <v>väga hea</v>
          </cell>
          <cell r="W4112">
            <v>2024</v>
          </cell>
        </row>
        <row r="4113">
          <cell r="H4113" t="str">
            <v>1127400_2</v>
          </cell>
          <cell r="L4113" t="str">
            <v>SUSE</v>
          </cell>
          <cell r="V4113" t="str">
            <v>väga hea</v>
          </cell>
          <cell r="W4113">
            <v>2017</v>
          </cell>
        </row>
        <row r="4114">
          <cell r="H4114" t="str">
            <v>2052800_1</v>
          </cell>
          <cell r="L4114" t="str">
            <v>SUSE</v>
          </cell>
          <cell r="V4114" t="str">
            <v>väga hea</v>
          </cell>
          <cell r="W4114">
            <v>2025</v>
          </cell>
        </row>
        <row r="4115">
          <cell r="H4115" t="str">
            <v>1051900_1</v>
          </cell>
          <cell r="L4115" t="str">
            <v>SUSE</v>
          </cell>
          <cell r="V4115" t="str">
            <v>kesine</v>
          </cell>
          <cell r="W4115">
            <v>2021</v>
          </cell>
        </row>
        <row r="4116">
          <cell r="H4116" t="str">
            <v>1062200_1</v>
          </cell>
          <cell r="L4116" t="str">
            <v>FÜBE</v>
          </cell>
          <cell r="V4116" t="str">
            <v>kesine</v>
          </cell>
          <cell r="W4116">
            <v>2025</v>
          </cell>
        </row>
        <row r="4117">
          <cell r="H4117" t="str">
            <v>2083800_1</v>
          </cell>
          <cell r="L4117" t="str">
            <v>FÜBE</v>
          </cell>
          <cell r="V4117" t="str">
            <v>hea</v>
          </cell>
          <cell r="W4117">
            <v>2024</v>
          </cell>
        </row>
        <row r="4118">
          <cell r="H4118" t="str">
            <v>2136000_1</v>
          </cell>
          <cell r="L4118" t="str">
            <v>ÖSE</v>
          </cell>
          <cell r="V4118" t="str">
            <v>kesine</v>
          </cell>
          <cell r="W4118">
            <v>2025</v>
          </cell>
        </row>
        <row r="4119">
          <cell r="H4119" t="str">
            <v>2057100_1</v>
          </cell>
          <cell r="L4119" t="str">
            <v>FÜBE</v>
          </cell>
          <cell r="V4119" t="str">
            <v>väga hea</v>
          </cell>
          <cell r="W4119">
            <v>2023</v>
          </cell>
        </row>
        <row r="4120">
          <cell r="H4120" t="str">
            <v>1073700_1</v>
          </cell>
          <cell r="L4120" t="str">
            <v>MAFÜ</v>
          </cell>
          <cell r="V4120" t="str">
            <v>kesine</v>
          </cell>
          <cell r="W4120">
            <v>2021</v>
          </cell>
        </row>
        <row r="4121">
          <cell r="H4121" t="str">
            <v>2075600_2</v>
          </cell>
          <cell r="L4121" t="str">
            <v>SUSE</v>
          </cell>
          <cell r="V4121" t="str">
            <v>väga halb</v>
          </cell>
          <cell r="W4121">
            <v>2025</v>
          </cell>
        </row>
        <row r="4122">
          <cell r="H4122" t="str">
            <v>1021500_1</v>
          </cell>
          <cell r="L4122" t="str">
            <v>FÜKE</v>
          </cell>
          <cell r="V4122" t="str">
            <v>väga hea</v>
          </cell>
          <cell r="W4122">
            <v>2016</v>
          </cell>
        </row>
        <row r="4123">
          <cell r="H4123" t="str">
            <v>2052800_1</v>
          </cell>
          <cell r="L4123" t="str">
            <v>ÖSE</v>
          </cell>
          <cell r="V4123" t="str">
            <v>kesine</v>
          </cell>
          <cell r="W4123">
            <v>2025</v>
          </cell>
        </row>
        <row r="4124">
          <cell r="H4124" t="str">
            <v>1112700_1</v>
          </cell>
          <cell r="L4124" t="str">
            <v>SUSE</v>
          </cell>
          <cell r="V4124" t="str">
            <v>väga hea</v>
          </cell>
          <cell r="W4124">
            <v>2025</v>
          </cell>
        </row>
        <row r="4125">
          <cell r="H4125" t="str">
            <v>1074600_4</v>
          </cell>
          <cell r="L4125" t="str">
            <v>FÜBE</v>
          </cell>
          <cell r="V4125" t="str">
            <v>hea</v>
          </cell>
          <cell r="W4125">
            <v>2025</v>
          </cell>
        </row>
        <row r="4126">
          <cell r="H4126" t="str">
            <v>1074600_4</v>
          </cell>
          <cell r="L4126" t="str">
            <v>SPETS</v>
          </cell>
          <cell r="V4126" t="str">
            <v>hea</v>
          </cell>
          <cell r="W4126">
            <v>2024</v>
          </cell>
        </row>
        <row r="4127">
          <cell r="H4127" t="str">
            <v>1150800_2</v>
          </cell>
          <cell r="L4127" t="str">
            <v>MAFÜ</v>
          </cell>
          <cell r="V4127" t="str">
            <v>väga hea</v>
          </cell>
          <cell r="W4127">
            <v>2023</v>
          </cell>
        </row>
        <row r="4128">
          <cell r="H4128" t="str">
            <v>2075600_1</v>
          </cell>
          <cell r="L4128" t="str">
            <v>FÜBE</v>
          </cell>
          <cell r="V4128" t="str">
            <v>hea</v>
          </cell>
          <cell r="W4128">
            <v>2025</v>
          </cell>
        </row>
        <row r="4129">
          <cell r="H4129" t="str">
            <v>2129700_1</v>
          </cell>
          <cell r="L4129" t="str">
            <v>SUSE</v>
          </cell>
          <cell r="V4129" t="str">
            <v>väga hea</v>
          </cell>
          <cell r="W4129">
            <v>2025</v>
          </cell>
        </row>
        <row r="4130">
          <cell r="H4130" t="str">
            <v>1013700_3</v>
          </cell>
          <cell r="L4130" t="str">
            <v>MAFÜ</v>
          </cell>
          <cell r="V4130" t="str">
            <v>hea</v>
          </cell>
          <cell r="W4130">
            <v>2025</v>
          </cell>
        </row>
        <row r="4131">
          <cell r="H4131" t="str">
            <v>2129800_1</v>
          </cell>
          <cell r="L4131" t="str">
            <v>MAFÜ</v>
          </cell>
          <cell r="V4131" t="str">
            <v>hea</v>
          </cell>
          <cell r="W4131">
            <v>2024</v>
          </cell>
        </row>
        <row r="4132">
          <cell r="H4132" t="str">
            <v>2057100_1</v>
          </cell>
          <cell r="L4132" t="str">
            <v>ÖSE</v>
          </cell>
          <cell r="V4132" t="str">
            <v>kesine</v>
          </cell>
          <cell r="W4132">
            <v>2023</v>
          </cell>
        </row>
        <row r="4133">
          <cell r="H4133" t="str">
            <v>1003000_7</v>
          </cell>
          <cell r="L4133" t="str">
            <v>SUSE</v>
          </cell>
          <cell r="V4133" t="str">
            <v>hea</v>
          </cell>
          <cell r="W4133">
            <v>2025</v>
          </cell>
        </row>
        <row r="4134">
          <cell r="H4134" t="str">
            <v>2088600_1</v>
          </cell>
          <cell r="L4134" t="str">
            <v>FÜPLA</v>
          </cell>
          <cell r="V4134" t="str">
            <v>väga hea</v>
          </cell>
          <cell r="W4134">
            <v>2025</v>
          </cell>
        </row>
        <row r="4135">
          <cell r="H4135" t="str">
            <v>2126200_1</v>
          </cell>
          <cell r="L4135" t="str">
            <v>KALA</v>
          </cell>
          <cell r="V4135" t="str">
            <v>hea</v>
          </cell>
          <cell r="W4135">
            <v>2023</v>
          </cell>
        </row>
        <row r="4136">
          <cell r="H4136" t="str">
            <v>1062200_1</v>
          </cell>
          <cell r="L4136" t="str">
            <v>SUSE</v>
          </cell>
          <cell r="V4136" t="str">
            <v>halb</v>
          </cell>
          <cell r="W4136">
            <v>2025</v>
          </cell>
        </row>
        <row r="4137">
          <cell r="H4137" t="str">
            <v>1154800_3</v>
          </cell>
          <cell r="L4137" t="str">
            <v>SUSE</v>
          </cell>
          <cell r="V4137" t="str">
            <v>väga hea</v>
          </cell>
          <cell r="W4137">
            <v>2017</v>
          </cell>
        </row>
        <row r="4138">
          <cell r="H4138" t="str">
            <v>2083800_1</v>
          </cell>
          <cell r="L4138" t="str">
            <v>SUSE</v>
          </cell>
          <cell r="V4138" t="str">
            <v>kesine</v>
          </cell>
          <cell r="W4138">
            <v>2025</v>
          </cell>
        </row>
        <row r="4139">
          <cell r="H4139" t="str">
            <v>1123000_1</v>
          </cell>
          <cell r="L4139" t="str">
            <v>SUSE</v>
          </cell>
          <cell r="V4139" t="str">
            <v>hea</v>
          </cell>
          <cell r="W4139">
            <v>2020</v>
          </cell>
        </row>
        <row r="4140">
          <cell r="H4140" t="str">
            <v>1149600_2</v>
          </cell>
          <cell r="L4140" t="str">
            <v>SUSE</v>
          </cell>
          <cell r="V4140" t="str">
            <v>väga hea</v>
          </cell>
          <cell r="W4140">
            <v>2017</v>
          </cell>
        </row>
        <row r="4141">
          <cell r="H4141" t="str">
            <v>1145400_2</v>
          </cell>
          <cell r="L4141" t="str">
            <v>KALA</v>
          </cell>
          <cell r="V4141" t="str">
            <v>kesine</v>
          </cell>
          <cell r="W4141">
            <v>2024</v>
          </cell>
        </row>
        <row r="4142">
          <cell r="H4142" t="str">
            <v>1003000_4</v>
          </cell>
          <cell r="L4142" t="str">
            <v>SUSE</v>
          </cell>
          <cell r="V4142" t="str">
            <v>väga hea</v>
          </cell>
          <cell r="W4142">
            <v>2025</v>
          </cell>
        </row>
        <row r="4143">
          <cell r="H4143" t="str">
            <v>2075600_1</v>
          </cell>
          <cell r="L4143" t="str">
            <v>FÜBE</v>
          </cell>
          <cell r="V4143" t="str">
            <v>hea</v>
          </cell>
          <cell r="W4143">
            <v>2025</v>
          </cell>
        </row>
        <row r="4144">
          <cell r="H4144" t="str">
            <v>1134700_2</v>
          </cell>
          <cell r="L4144" t="str">
            <v>ÖSE</v>
          </cell>
          <cell r="V4144" t="str">
            <v>hea</v>
          </cell>
          <cell r="W4144">
            <v>2025</v>
          </cell>
        </row>
        <row r="4145">
          <cell r="H4145" t="str">
            <v>2070800_1</v>
          </cell>
          <cell r="L4145" t="str">
            <v>ÖSE</v>
          </cell>
          <cell r="V4145" t="str">
            <v>hea</v>
          </cell>
          <cell r="W4145">
            <v>2025</v>
          </cell>
        </row>
        <row r="4146">
          <cell r="H4146" t="str">
            <v>1075600_1</v>
          </cell>
          <cell r="L4146" t="str">
            <v>MAFÜ</v>
          </cell>
          <cell r="V4146" t="str">
            <v>hea</v>
          </cell>
          <cell r="W4146">
            <v>2025</v>
          </cell>
        </row>
        <row r="4147">
          <cell r="H4147" t="str">
            <v>2075600_1</v>
          </cell>
          <cell r="L4147" t="str">
            <v>MAFÜ</v>
          </cell>
          <cell r="V4147" t="str">
            <v>kesine</v>
          </cell>
          <cell r="W4147">
            <v>2025</v>
          </cell>
        </row>
        <row r="4148">
          <cell r="H4148" t="str">
            <v>2075600_1</v>
          </cell>
          <cell r="L4148" t="str">
            <v>FÜBE</v>
          </cell>
          <cell r="V4148" t="str">
            <v>hea</v>
          </cell>
          <cell r="W4148">
            <v>2025</v>
          </cell>
        </row>
        <row r="4149">
          <cell r="H4149" t="str">
            <v>1080600_2</v>
          </cell>
          <cell r="L4149" t="str">
            <v>MAFÜ-FÜBE</v>
          </cell>
          <cell r="V4149" t="str">
            <v>hea</v>
          </cell>
          <cell r="W4149">
            <v>2025</v>
          </cell>
        </row>
        <row r="4150">
          <cell r="H4150" t="str">
            <v>2078700_1</v>
          </cell>
          <cell r="L4150" t="str">
            <v>FÜPLA</v>
          </cell>
          <cell r="V4150" t="str">
            <v>hea</v>
          </cell>
          <cell r="W4150">
            <v>2024</v>
          </cell>
        </row>
        <row r="4151">
          <cell r="H4151" t="str">
            <v>1058300_1</v>
          </cell>
          <cell r="L4151" t="str">
            <v>SUSE</v>
          </cell>
          <cell r="V4151" t="str">
            <v>kesine</v>
          </cell>
          <cell r="W4151">
            <v>2022</v>
          </cell>
        </row>
        <row r="4152">
          <cell r="H4152" t="str">
            <v>2136000_1</v>
          </cell>
          <cell r="L4152" t="str">
            <v>FÜKE</v>
          </cell>
          <cell r="V4152" t="str">
            <v>hea</v>
          </cell>
          <cell r="W4152">
            <v>2025</v>
          </cell>
        </row>
        <row r="4153">
          <cell r="H4153" t="str">
            <v>1099200_2</v>
          </cell>
          <cell r="L4153" t="str">
            <v>MAFÜ-FÜBE</v>
          </cell>
          <cell r="V4153" t="str">
            <v>väga hea</v>
          </cell>
          <cell r="W4153">
            <v>2024</v>
          </cell>
        </row>
        <row r="4154">
          <cell r="H4154" t="str">
            <v>2052800_1</v>
          </cell>
          <cell r="L4154" t="str">
            <v>FÜBE</v>
          </cell>
          <cell r="V4154" t="str">
            <v>väga hea</v>
          </cell>
          <cell r="W4154">
            <v>2025</v>
          </cell>
        </row>
        <row r="4155">
          <cell r="H4155" t="str">
            <v>2136600_1</v>
          </cell>
          <cell r="L4155" t="str">
            <v>MAFÜ</v>
          </cell>
          <cell r="V4155" t="str">
            <v>hea</v>
          </cell>
          <cell r="W4155">
            <v>2023</v>
          </cell>
        </row>
        <row r="4156">
          <cell r="H4156" t="str">
            <v>1018300_2</v>
          </cell>
          <cell r="L4156" t="str">
            <v>KALA</v>
          </cell>
          <cell r="V4156" t="str">
            <v>kesine</v>
          </cell>
          <cell r="W4156">
            <v>2024</v>
          </cell>
        </row>
        <row r="4157">
          <cell r="H4157" t="str">
            <v>1096100_2</v>
          </cell>
          <cell r="L4157" t="str">
            <v>KALA</v>
          </cell>
          <cell r="V4157" t="str">
            <v>hea</v>
          </cell>
          <cell r="W4157">
            <v>2025</v>
          </cell>
        </row>
        <row r="4158">
          <cell r="H4158" t="str">
            <v>2075600_1</v>
          </cell>
          <cell r="L4158" t="str">
            <v>FÜKE</v>
          </cell>
          <cell r="V4158" t="str">
            <v>kesine</v>
          </cell>
          <cell r="W4158">
            <v>2025</v>
          </cell>
        </row>
        <row r="4159">
          <cell r="H4159" t="str">
            <v>1154800_3</v>
          </cell>
          <cell r="L4159" t="str">
            <v>MAFÜ</v>
          </cell>
          <cell r="V4159" t="str">
            <v>väga hea</v>
          </cell>
          <cell r="W4159">
            <v>2017</v>
          </cell>
        </row>
        <row r="4160">
          <cell r="H4160" t="str">
            <v>1122000_2</v>
          </cell>
          <cell r="L4160" t="str">
            <v>FÜKE</v>
          </cell>
          <cell r="V4160" t="str">
            <v>hea</v>
          </cell>
          <cell r="W4160">
            <v>2025</v>
          </cell>
        </row>
        <row r="4161">
          <cell r="H4161" t="str">
            <v>1028300_1</v>
          </cell>
          <cell r="L4161" t="str">
            <v>SUSE</v>
          </cell>
          <cell r="V4161" t="str">
            <v>hea</v>
          </cell>
          <cell r="W4161">
            <v>2016</v>
          </cell>
        </row>
        <row r="4162">
          <cell r="H4162" t="str">
            <v>2075600_1</v>
          </cell>
          <cell r="L4162" t="str">
            <v>FÜKE</v>
          </cell>
          <cell r="V4162" t="str">
            <v>kesine</v>
          </cell>
          <cell r="W4162">
            <v>2025</v>
          </cell>
        </row>
        <row r="4163">
          <cell r="H4163" t="str">
            <v>1122000_2</v>
          </cell>
          <cell r="L4163" t="str">
            <v>MAFÜ</v>
          </cell>
          <cell r="V4163" t="str">
            <v>hea</v>
          </cell>
          <cell r="W4163">
            <v>2023</v>
          </cell>
        </row>
        <row r="4164">
          <cell r="H4164" t="str">
            <v>2126200_1</v>
          </cell>
          <cell r="L4164" t="str">
            <v>MAFÜ</v>
          </cell>
          <cell r="V4164" t="str">
            <v>hea</v>
          </cell>
          <cell r="W4164">
            <v>2023</v>
          </cell>
        </row>
        <row r="4165">
          <cell r="H4165" t="str">
            <v>1057900_1</v>
          </cell>
          <cell r="L4165" t="str">
            <v>FÜKE</v>
          </cell>
          <cell r="V4165" t="str">
            <v>väga hea</v>
          </cell>
          <cell r="W4165">
            <v>2024</v>
          </cell>
        </row>
        <row r="4166">
          <cell r="H4166" t="str">
            <v>2075600_2</v>
          </cell>
          <cell r="L4166" t="str">
            <v>MAFÜ</v>
          </cell>
          <cell r="V4166" t="str">
            <v>kesine</v>
          </cell>
          <cell r="W4166">
            <v>2025</v>
          </cell>
        </row>
        <row r="4167">
          <cell r="H4167" t="str">
            <v>2084300_1</v>
          </cell>
          <cell r="L4167" t="str">
            <v>HÜMO</v>
          </cell>
          <cell r="V4167" t="str">
            <v>hea</v>
          </cell>
          <cell r="W4167">
            <v>2019</v>
          </cell>
        </row>
        <row r="4168">
          <cell r="H4168" t="str">
            <v>1094500_2</v>
          </cell>
          <cell r="L4168" t="str">
            <v>KALA</v>
          </cell>
          <cell r="V4168" t="str">
            <v>väga hea</v>
          </cell>
          <cell r="W4168">
            <v>2025</v>
          </cell>
        </row>
        <row r="4169">
          <cell r="H4169" t="str">
            <v>1144600_2</v>
          </cell>
          <cell r="L4169" t="str">
            <v>KALA</v>
          </cell>
          <cell r="V4169" t="str">
            <v>kesine</v>
          </cell>
          <cell r="W4169">
            <v>2024</v>
          </cell>
        </row>
        <row r="4170">
          <cell r="H4170" t="str">
            <v>1173500_1</v>
          </cell>
          <cell r="L4170" t="str">
            <v>FÜKE</v>
          </cell>
          <cell r="V4170" t="str">
            <v>väga hea</v>
          </cell>
          <cell r="W4170">
            <v>2025</v>
          </cell>
        </row>
        <row r="4171">
          <cell r="H4171" t="str">
            <v>2011500_1</v>
          </cell>
          <cell r="L4171" t="str">
            <v>ÖSE</v>
          </cell>
          <cell r="V4171" t="str">
            <v>halb</v>
          </cell>
          <cell r="W4171">
            <v>2025</v>
          </cell>
        </row>
        <row r="4172">
          <cell r="H4172" t="str">
            <v>2088600_1</v>
          </cell>
          <cell r="L4172" t="str">
            <v>FÜPLA</v>
          </cell>
          <cell r="V4172" t="str">
            <v>väga hea</v>
          </cell>
          <cell r="W4172">
            <v>2025</v>
          </cell>
        </row>
        <row r="4173">
          <cell r="H4173" t="str">
            <v>2133700_1</v>
          </cell>
          <cell r="L4173" t="str">
            <v>KALA</v>
          </cell>
          <cell r="V4173" t="str">
            <v>kesine</v>
          </cell>
          <cell r="W4173">
            <v>2024</v>
          </cell>
        </row>
        <row r="4174">
          <cell r="H4174" t="str">
            <v>1143100_2</v>
          </cell>
          <cell r="L4174" t="str">
            <v>ÖSE</v>
          </cell>
          <cell r="V4174" t="str">
            <v>väga hea</v>
          </cell>
          <cell r="W4174">
            <v>2017</v>
          </cell>
        </row>
        <row r="4175">
          <cell r="H4175" t="str">
            <v>1164000_1</v>
          </cell>
          <cell r="L4175" t="str">
            <v>FÜKE</v>
          </cell>
          <cell r="V4175" t="str">
            <v>väga hea</v>
          </cell>
          <cell r="W4175">
            <v>2024</v>
          </cell>
        </row>
        <row r="4176">
          <cell r="H4176" t="str">
            <v>1164500_2</v>
          </cell>
          <cell r="L4176" t="str">
            <v>FÜKE</v>
          </cell>
          <cell r="V4176" t="str">
            <v>väga hea</v>
          </cell>
          <cell r="W4176">
            <v>2023</v>
          </cell>
        </row>
        <row r="4177">
          <cell r="H4177" t="str">
            <v>2075600_1</v>
          </cell>
          <cell r="L4177" t="str">
            <v>FÜBE</v>
          </cell>
          <cell r="V4177" t="str">
            <v>hea</v>
          </cell>
          <cell r="W4177">
            <v>2025</v>
          </cell>
        </row>
        <row r="4178">
          <cell r="H4178" t="str">
            <v>2083800_1</v>
          </cell>
          <cell r="L4178" t="str">
            <v>SUSE</v>
          </cell>
          <cell r="V4178" t="str">
            <v>kesine</v>
          </cell>
          <cell r="W4178">
            <v>2025</v>
          </cell>
        </row>
        <row r="4179">
          <cell r="H4179" t="str">
            <v>1018300_2</v>
          </cell>
          <cell r="L4179" t="str">
            <v>MAFÜ</v>
          </cell>
          <cell r="V4179" t="str">
            <v>hea</v>
          </cell>
          <cell r="W4179">
            <v>2024</v>
          </cell>
        </row>
        <row r="4180">
          <cell r="H4180" t="str">
            <v>2122400_1</v>
          </cell>
          <cell r="L4180" t="str">
            <v>KALA</v>
          </cell>
          <cell r="V4180" t="str">
            <v>kesine</v>
          </cell>
          <cell r="W4180">
            <v>2023</v>
          </cell>
        </row>
        <row r="4181">
          <cell r="H4181" t="str">
            <v>2003900_1</v>
          </cell>
          <cell r="L4181" t="str">
            <v>FÜBE</v>
          </cell>
          <cell r="V4181" t="str">
            <v>väga hea</v>
          </cell>
          <cell r="W4181">
            <v>2025</v>
          </cell>
        </row>
        <row r="4182">
          <cell r="H4182" t="str">
            <v>1154800_5</v>
          </cell>
          <cell r="L4182" t="str">
            <v>SUSE</v>
          </cell>
          <cell r="V4182" t="str">
            <v>väga hea</v>
          </cell>
          <cell r="W4182">
            <v>2023</v>
          </cell>
        </row>
        <row r="4183">
          <cell r="H4183" t="str">
            <v>1136000_2</v>
          </cell>
          <cell r="L4183" t="str">
            <v>KALA</v>
          </cell>
          <cell r="V4183" t="str">
            <v>hea</v>
          </cell>
          <cell r="W4183">
            <v>2023</v>
          </cell>
        </row>
        <row r="4184">
          <cell r="H4184" t="str">
            <v>1136000_1</v>
          </cell>
          <cell r="L4184" t="str">
            <v>FÜKE</v>
          </cell>
          <cell r="V4184" t="str">
            <v>väga hea</v>
          </cell>
          <cell r="W4184">
            <v>2023</v>
          </cell>
        </row>
        <row r="4185">
          <cell r="H4185" t="str">
            <v>1013700_3</v>
          </cell>
          <cell r="L4185" t="str">
            <v>FÜBE</v>
          </cell>
          <cell r="V4185" t="str">
            <v>hea</v>
          </cell>
          <cell r="W4185">
            <v>2025</v>
          </cell>
        </row>
        <row r="4186">
          <cell r="H4186" t="str">
            <v>1013700_3</v>
          </cell>
          <cell r="L4186" t="str">
            <v>SUSE</v>
          </cell>
          <cell r="V4186" t="str">
            <v>väga hea</v>
          </cell>
          <cell r="W4186">
            <v>2025</v>
          </cell>
        </row>
        <row r="4187">
          <cell r="H4187" t="str">
            <v>1122000_1</v>
          </cell>
          <cell r="L4187" t="str">
            <v>FÜKE</v>
          </cell>
          <cell r="V4187" t="str">
            <v>kesine</v>
          </cell>
          <cell r="W4187">
            <v>2019</v>
          </cell>
        </row>
        <row r="4188">
          <cell r="H4188" t="str">
            <v>1139100_2</v>
          </cell>
          <cell r="L4188" t="str">
            <v>KALA</v>
          </cell>
          <cell r="V4188" t="str">
            <v>kesine</v>
          </cell>
          <cell r="W4188">
            <v>2024</v>
          </cell>
        </row>
        <row r="4189">
          <cell r="H4189" t="str">
            <v>1040900_1</v>
          </cell>
          <cell r="L4189" t="str">
            <v>SUSE</v>
          </cell>
          <cell r="V4189" t="str">
            <v>väga hea</v>
          </cell>
          <cell r="W4189">
            <v>2025</v>
          </cell>
        </row>
        <row r="4190">
          <cell r="H4190" t="str">
            <v>1030000_3</v>
          </cell>
          <cell r="L4190" t="str">
            <v>FÜBE</v>
          </cell>
          <cell r="V4190" t="str">
            <v>väga hea</v>
          </cell>
          <cell r="W4190">
            <v>2025</v>
          </cell>
        </row>
        <row r="4191">
          <cell r="H4191" t="str">
            <v>2075600_1</v>
          </cell>
          <cell r="L4191" t="str">
            <v>SUSE</v>
          </cell>
          <cell r="V4191" t="str">
            <v>väga halb</v>
          </cell>
          <cell r="W4191">
            <v>2025</v>
          </cell>
        </row>
        <row r="4192">
          <cell r="H4192" t="str">
            <v>2005500_1</v>
          </cell>
          <cell r="L4192" t="str">
            <v>KESE</v>
          </cell>
          <cell r="V4192" t="str">
            <v>halb</v>
          </cell>
          <cell r="W4192">
            <v>2024</v>
          </cell>
        </row>
        <row r="4193">
          <cell r="H4193" t="str">
            <v>2075600_2</v>
          </cell>
          <cell r="L4193" t="str">
            <v>MAFÜ</v>
          </cell>
          <cell r="V4193" t="str">
            <v>kesine</v>
          </cell>
          <cell r="W4193">
            <v>2025</v>
          </cell>
        </row>
        <row r="4194">
          <cell r="H4194" t="str">
            <v>1008200_2</v>
          </cell>
          <cell r="L4194" t="str">
            <v>SUSE</v>
          </cell>
          <cell r="V4194" t="str">
            <v>väga hea</v>
          </cell>
          <cell r="W4194">
            <v>2023</v>
          </cell>
        </row>
        <row r="4195">
          <cell r="H4195" t="str">
            <v>1166500_1</v>
          </cell>
          <cell r="L4195" t="str">
            <v>FÜKE</v>
          </cell>
          <cell r="V4195" t="str">
            <v>hea</v>
          </cell>
          <cell r="W4195">
            <v>2022</v>
          </cell>
        </row>
        <row r="4196">
          <cell r="H4196" t="str">
            <v>1137300_1</v>
          </cell>
          <cell r="L4196" t="str">
            <v>FÜBE</v>
          </cell>
          <cell r="V4196" t="str">
            <v>hea</v>
          </cell>
          <cell r="W4196">
            <v>2022</v>
          </cell>
        </row>
        <row r="4197">
          <cell r="H4197" t="str">
            <v>2073400_1</v>
          </cell>
          <cell r="L4197" t="str">
            <v>HÜMO</v>
          </cell>
          <cell r="V4197" t="str">
            <v>hea</v>
          </cell>
          <cell r="W4197">
            <v>2020</v>
          </cell>
        </row>
        <row r="4198">
          <cell r="H4198" t="str">
            <v>1040900_1</v>
          </cell>
          <cell r="L4198" t="str">
            <v>KALA</v>
          </cell>
          <cell r="V4198" t="str">
            <v>hea</v>
          </cell>
          <cell r="W4198">
            <v>2025</v>
          </cell>
        </row>
        <row r="4199">
          <cell r="H4199" t="str">
            <v>1067000_2</v>
          </cell>
          <cell r="L4199" t="str">
            <v>FÜKE</v>
          </cell>
          <cell r="V4199" t="str">
            <v>väga hea</v>
          </cell>
          <cell r="W4199">
            <v>2025</v>
          </cell>
        </row>
        <row r="4200">
          <cell r="H4200" t="str">
            <v>2098500_1</v>
          </cell>
          <cell r="L4200" t="str">
            <v>SUSE</v>
          </cell>
          <cell r="V4200" t="str">
            <v>hea</v>
          </cell>
          <cell r="W4200">
            <v>2023</v>
          </cell>
        </row>
        <row r="4201">
          <cell r="H4201" t="str">
            <v>1000200_2</v>
          </cell>
          <cell r="L4201" t="str">
            <v>MAFÜ</v>
          </cell>
          <cell r="V4201" t="str">
            <v>kesine</v>
          </cell>
          <cell r="W4201">
            <v>2024</v>
          </cell>
        </row>
        <row r="4202">
          <cell r="H4202" t="str">
            <v>2093200_1</v>
          </cell>
          <cell r="L4202" t="str">
            <v>FÜBE</v>
          </cell>
          <cell r="V4202" t="str">
            <v>väga hea</v>
          </cell>
          <cell r="W4202">
            <v>2023</v>
          </cell>
        </row>
        <row r="4203">
          <cell r="H4203" t="str">
            <v>1013700_3</v>
          </cell>
          <cell r="L4203" t="str">
            <v>FÜBE</v>
          </cell>
          <cell r="V4203" t="str">
            <v>hea</v>
          </cell>
          <cell r="W4203">
            <v>2025</v>
          </cell>
        </row>
        <row r="4204">
          <cell r="H4204" t="str">
            <v>2101300_1</v>
          </cell>
          <cell r="L4204" t="str">
            <v>SUSE</v>
          </cell>
          <cell r="V4204" t="str">
            <v>hea</v>
          </cell>
          <cell r="W4204">
            <v>2021</v>
          </cell>
        </row>
        <row r="4205">
          <cell r="H4205" t="str">
            <v>1112700_1</v>
          </cell>
          <cell r="L4205" t="str">
            <v>SUSE</v>
          </cell>
          <cell r="V4205" t="str">
            <v>väga hea</v>
          </cell>
          <cell r="W4205">
            <v>2025</v>
          </cell>
        </row>
        <row r="4206">
          <cell r="H4206" t="str">
            <v>2075600_2</v>
          </cell>
          <cell r="L4206" t="str">
            <v>FÜPLA</v>
          </cell>
          <cell r="V4206" t="str">
            <v>halb</v>
          </cell>
          <cell r="W4206">
            <v>2025</v>
          </cell>
        </row>
        <row r="4207">
          <cell r="H4207" t="str">
            <v>1013700_3</v>
          </cell>
          <cell r="L4207" t="str">
            <v>MAFÜ</v>
          </cell>
          <cell r="V4207" t="str">
            <v>hea</v>
          </cell>
          <cell r="W4207">
            <v>2025</v>
          </cell>
        </row>
        <row r="4208">
          <cell r="H4208" t="str">
            <v>1023600_1</v>
          </cell>
          <cell r="L4208" t="str">
            <v>FÜKE</v>
          </cell>
          <cell r="V4208" t="str">
            <v>hea</v>
          </cell>
          <cell r="W4208">
            <v>2025</v>
          </cell>
        </row>
        <row r="4209">
          <cell r="H4209" t="str">
            <v>1165300_1</v>
          </cell>
          <cell r="L4209" t="str">
            <v>SUSE</v>
          </cell>
          <cell r="V4209" t="str">
            <v>kesine</v>
          </cell>
          <cell r="W4209">
            <v>2023</v>
          </cell>
        </row>
        <row r="4210">
          <cell r="H4210" t="str">
            <v>2129800_1</v>
          </cell>
          <cell r="L4210" t="str">
            <v>FÜKE</v>
          </cell>
          <cell r="V4210" t="str">
            <v>hea</v>
          </cell>
          <cell r="W4210">
            <v>2025</v>
          </cell>
        </row>
        <row r="4211">
          <cell r="H4211" t="str">
            <v>2001600_1</v>
          </cell>
          <cell r="L4211" t="str">
            <v>KALA</v>
          </cell>
          <cell r="V4211" t="str">
            <v>väga hea</v>
          </cell>
          <cell r="W4211">
            <v>2024</v>
          </cell>
        </row>
        <row r="4212">
          <cell r="H4212" t="str">
            <v>1145400_2</v>
          </cell>
          <cell r="L4212" t="str">
            <v>MAFÜ</v>
          </cell>
          <cell r="V4212" t="str">
            <v>väga hea</v>
          </cell>
          <cell r="W4212">
            <v>2025</v>
          </cell>
        </row>
        <row r="4213">
          <cell r="H4213" t="str">
            <v>2126100_1</v>
          </cell>
          <cell r="L4213" t="str">
            <v>ÖSE</v>
          </cell>
          <cell r="V4213" t="str">
            <v>halb</v>
          </cell>
          <cell r="W4213">
            <v>2025</v>
          </cell>
        </row>
        <row r="4214">
          <cell r="H4214" t="str">
            <v>2129800_1</v>
          </cell>
          <cell r="L4214" t="str">
            <v>FÜKE</v>
          </cell>
          <cell r="V4214" t="str">
            <v>hea</v>
          </cell>
          <cell r="W4214">
            <v>2025</v>
          </cell>
        </row>
        <row r="4215">
          <cell r="H4215" t="str">
            <v>1002700_1</v>
          </cell>
          <cell r="L4215" t="str">
            <v>FÜBE</v>
          </cell>
          <cell r="V4215" t="str">
            <v>väga hea</v>
          </cell>
          <cell r="W4215">
            <v>2019</v>
          </cell>
        </row>
        <row r="4216">
          <cell r="H4216" t="str">
            <v>1021500_1</v>
          </cell>
          <cell r="L4216" t="str">
            <v>FÜBE</v>
          </cell>
          <cell r="V4216" t="str">
            <v>hea</v>
          </cell>
          <cell r="W4216">
            <v>2016</v>
          </cell>
        </row>
        <row r="4217">
          <cell r="H4217" t="str">
            <v>2088700_1</v>
          </cell>
          <cell r="L4217" t="str">
            <v>HÜMO</v>
          </cell>
          <cell r="V4217" t="str">
            <v>hea</v>
          </cell>
          <cell r="W4217">
            <v>2018</v>
          </cell>
        </row>
        <row r="4218">
          <cell r="H4218" t="str">
            <v>1083500_1</v>
          </cell>
          <cell r="L4218" t="str">
            <v>KALA</v>
          </cell>
          <cell r="V4218" t="str">
            <v>hea</v>
          </cell>
          <cell r="W4218">
            <v>2020</v>
          </cell>
        </row>
        <row r="4219">
          <cell r="H4219" t="str">
            <v>2065000_1</v>
          </cell>
          <cell r="L4219" t="str">
            <v>KALA</v>
          </cell>
          <cell r="V4219" t="str">
            <v>hea</v>
          </cell>
          <cell r="W4219">
            <v>2025</v>
          </cell>
        </row>
        <row r="4220">
          <cell r="H4220" t="str">
            <v>2055400_1</v>
          </cell>
          <cell r="L4220" t="str">
            <v>FÜPLA</v>
          </cell>
          <cell r="V4220" t="str">
            <v>hea</v>
          </cell>
          <cell r="W4220">
            <v>2024</v>
          </cell>
        </row>
        <row r="4221">
          <cell r="H4221" t="str">
            <v>1136000_3</v>
          </cell>
          <cell r="L4221" t="str">
            <v>MAFÜ</v>
          </cell>
          <cell r="V4221" t="str">
            <v>hea</v>
          </cell>
          <cell r="W4221">
            <v>2023</v>
          </cell>
        </row>
        <row r="4222">
          <cell r="H4222" t="str">
            <v>1023700_2</v>
          </cell>
          <cell r="L4222" t="str">
            <v>MAFÜ</v>
          </cell>
          <cell r="V4222" t="str">
            <v>hea</v>
          </cell>
          <cell r="W4222">
            <v>2025</v>
          </cell>
        </row>
        <row r="4223">
          <cell r="H4223" t="str">
            <v>1104700_1</v>
          </cell>
          <cell r="L4223" t="str">
            <v>MAFÜ-FÜBE</v>
          </cell>
          <cell r="V4223" t="str">
            <v>hea</v>
          </cell>
          <cell r="W4223">
            <v>2024</v>
          </cell>
        </row>
        <row r="4224">
          <cell r="H4224" t="str">
            <v>2144700_1</v>
          </cell>
          <cell r="L4224" t="str">
            <v>FÜPLA</v>
          </cell>
          <cell r="V4224" t="str">
            <v>väga hea</v>
          </cell>
          <cell r="W4224">
            <v>2017</v>
          </cell>
        </row>
        <row r="4225">
          <cell r="H4225" t="str">
            <v>1111500_1</v>
          </cell>
          <cell r="L4225" t="str">
            <v>KALA</v>
          </cell>
          <cell r="V4225" t="str">
            <v>kesine</v>
          </cell>
          <cell r="W4225">
            <v>2019</v>
          </cell>
        </row>
        <row r="4226">
          <cell r="H4226" t="str">
            <v>1083500_2</v>
          </cell>
          <cell r="L4226" t="str">
            <v>FÜBE</v>
          </cell>
          <cell r="V4226" t="str">
            <v>väga hea</v>
          </cell>
          <cell r="W4226">
            <v>2025</v>
          </cell>
        </row>
        <row r="4227">
          <cell r="H4227" t="str">
            <v>2105300_1</v>
          </cell>
          <cell r="L4227" t="str">
            <v>FÜBE</v>
          </cell>
          <cell r="V4227" t="str">
            <v>väga hea</v>
          </cell>
          <cell r="W4227">
            <v>2025</v>
          </cell>
        </row>
        <row r="4228">
          <cell r="H4228" t="str">
            <v>1013700_3</v>
          </cell>
          <cell r="L4228" t="str">
            <v>MAFÜ</v>
          </cell>
          <cell r="V4228" t="str">
            <v>hea</v>
          </cell>
          <cell r="W4228">
            <v>2025</v>
          </cell>
        </row>
        <row r="4229">
          <cell r="H4229" t="str">
            <v>2082300_1</v>
          </cell>
          <cell r="L4229" t="str">
            <v>FÜPLA</v>
          </cell>
          <cell r="V4229" t="str">
            <v>väga hea</v>
          </cell>
          <cell r="W4229">
            <v>2023</v>
          </cell>
        </row>
        <row r="4230">
          <cell r="H4230" t="str">
            <v>2003900_1</v>
          </cell>
          <cell r="L4230" t="str">
            <v>SUSE</v>
          </cell>
          <cell r="V4230" t="str">
            <v>kesine</v>
          </cell>
          <cell r="W4230">
            <v>2025</v>
          </cell>
        </row>
        <row r="4231">
          <cell r="H4231" t="str">
            <v>2075600_1</v>
          </cell>
          <cell r="L4231" t="str">
            <v>MAFÜ</v>
          </cell>
          <cell r="V4231" t="str">
            <v>kesine</v>
          </cell>
          <cell r="W4231">
            <v>2025</v>
          </cell>
        </row>
        <row r="4232">
          <cell r="H4232" t="str">
            <v>1164300_1</v>
          </cell>
          <cell r="L4232" t="str">
            <v>KALA</v>
          </cell>
          <cell r="V4232" t="str">
            <v>kesine</v>
          </cell>
          <cell r="W4232">
            <v>2024</v>
          </cell>
        </row>
        <row r="4233">
          <cell r="H4233" t="str">
            <v>2084300_1</v>
          </cell>
          <cell r="L4233" t="str">
            <v>MAFÜ</v>
          </cell>
          <cell r="V4233" t="str">
            <v>hea</v>
          </cell>
          <cell r="W4233">
            <v>2025</v>
          </cell>
        </row>
        <row r="4234">
          <cell r="H4234" t="str">
            <v>1136000_1</v>
          </cell>
          <cell r="L4234" t="str">
            <v>SUSE</v>
          </cell>
          <cell r="V4234" t="str">
            <v>väga hea</v>
          </cell>
          <cell r="W4234">
            <v>2023</v>
          </cell>
        </row>
        <row r="4235">
          <cell r="H4235" t="str">
            <v>1061900_1</v>
          </cell>
          <cell r="L4235" t="str">
            <v>SUSE</v>
          </cell>
          <cell r="V4235" t="str">
            <v>kesine</v>
          </cell>
          <cell r="W4235">
            <v>2021</v>
          </cell>
        </row>
        <row r="4236">
          <cell r="H4236" t="str">
            <v>2105300_1</v>
          </cell>
          <cell r="L4236" t="str">
            <v>FÜPLA</v>
          </cell>
          <cell r="V4236" t="str">
            <v>väga hea</v>
          </cell>
          <cell r="W4236">
            <v>2025</v>
          </cell>
        </row>
        <row r="4237">
          <cell r="H4237" t="str">
            <v>2057100_1</v>
          </cell>
          <cell r="L4237" t="str">
            <v>FÜPLA</v>
          </cell>
          <cell r="V4237" t="str">
            <v>hea</v>
          </cell>
          <cell r="W4237">
            <v>2023</v>
          </cell>
        </row>
        <row r="4238">
          <cell r="H4238" t="str">
            <v>2126100_1</v>
          </cell>
          <cell r="L4238" t="str">
            <v>SPETS</v>
          </cell>
          <cell r="V4238" t="str">
            <v>hea</v>
          </cell>
          <cell r="W4238">
            <v>2025</v>
          </cell>
        </row>
        <row r="4239">
          <cell r="H4239" t="str">
            <v>2001000_1</v>
          </cell>
          <cell r="L4239" t="str">
            <v>MAFÜ</v>
          </cell>
          <cell r="V4239" t="str">
            <v>kesine</v>
          </cell>
          <cell r="W4239">
            <v>2025</v>
          </cell>
        </row>
        <row r="4240">
          <cell r="H4240" t="str">
            <v>2105300_1</v>
          </cell>
          <cell r="L4240" t="str">
            <v>MAFÜ</v>
          </cell>
          <cell r="V4240" t="str">
            <v>hea</v>
          </cell>
          <cell r="W4240">
            <v>2024</v>
          </cell>
        </row>
        <row r="4241">
          <cell r="H4241" t="str">
            <v>1107000_3</v>
          </cell>
          <cell r="L4241" t="str">
            <v>ÖSE</v>
          </cell>
          <cell r="V4241" t="str">
            <v>hea</v>
          </cell>
          <cell r="W4241">
            <v>2025</v>
          </cell>
        </row>
        <row r="4242">
          <cell r="H4242" t="str">
            <v>1082500_1</v>
          </cell>
          <cell r="L4242" t="str">
            <v>FÜBE</v>
          </cell>
          <cell r="V4242" t="str">
            <v>väga hea</v>
          </cell>
          <cell r="W4242">
            <v>2020</v>
          </cell>
        </row>
        <row r="4243">
          <cell r="H4243" t="str">
            <v>1154800_5</v>
          </cell>
          <cell r="L4243" t="str">
            <v>SPETS</v>
          </cell>
          <cell r="V4243" t="str">
            <v>hea</v>
          </cell>
          <cell r="W4243">
            <v>2023</v>
          </cell>
        </row>
        <row r="4244">
          <cell r="H4244" t="str">
            <v>1039600_2</v>
          </cell>
          <cell r="L4244" t="str">
            <v>FÜBE</v>
          </cell>
          <cell r="V4244" t="str">
            <v>hea</v>
          </cell>
          <cell r="W4244">
            <v>2025</v>
          </cell>
        </row>
        <row r="4245">
          <cell r="H4245" t="str">
            <v>1110400_3</v>
          </cell>
          <cell r="L4245" t="str">
            <v>KALA</v>
          </cell>
          <cell r="V4245" t="str">
            <v>kesine</v>
          </cell>
          <cell r="W4245">
            <v>2024</v>
          </cell>
        </row>
        <row r="4246">
          <cell r="H4246" t="str">
            <v>2155500_1</v>
          </cell>
          <cell r="L4246" t="str">
            <v>FÜPLA</v>
          </cell>
          <cell r="V4246" t="str">
            <v>hea</v>
          </cell>
          <cell r="W4246">
            <v>2023</v>
          </cell>
        </row>
        <row r="4247">
          <cell r="H4247" t="str">
            <v>2129800_1</v>
          </cell>
          <cell r="L4247" t="str">
            <v>MAFÜ</v>
          </cell>
          <cell r="V4247" t="str">
            <v>hea</v>
          </cell>
          <cell r="W4247">
            <v>2024</v>
          </cell>
        </row>
        <row r="4248">
          <cell r="H4248" t="str">
            <v>1012100_2</v>
          </cell>
          <cell r="L4248" t="str">
            <v>MAFÜ</v>
          </cell>
          <cell r="V4248" t="str">
            <v>hea</v>
          </cell>
          <cell r="W4248">
            <v>2023</v>
          </cell>
        </row>
        <row r="4249">
          <cell r="H4249" t="str">
            <v>1079200_2</v>
          </cell>
          <cell r="L4249" t="str">
            <v>KESE</v>
          </cell>
          <cell r="V4249" t="str">
            <v>halb</v>
          </cell>
          <cell r="W4249">
            <v>2025</v>
          </cell>
        </row>
        <row r="4250">
          <cell r="H4250" t="str">
            <v>2039710_1</v>
          </cell>
          <cell r="L4250" t="str">
            <v>KALA</v>
          </cell>
          <cell r="V4250" t="str">
            <v>hea</v>
          </cell>
          <cell r="W4250">
            <v>2024</v>
          </cell>
        </row>
        <row r="4251">
          <cell r="H4251" t="str">
            <v>1023700_3</v>
          </cell>
          <cell r="L4251" t="str">
            <v>FÜBE</v>
          </cell>
          <cell r="V4251" t="str">
            <v>väga hea</v>
          </cell>
          <cell r="W4251">
            <v>2023</v>
          </cell>
        </row>
        <row r="4252">
          <cell r="H4252" t="str">
            <v>2052800_1</v>
          </cell>
          <cell r="L4252" t="str">
            <v>FÜPLA</v>
          </cell>
          <cell r="V4252" t="str">
            <v>hea</v>
          </cell>
          <cell r="W4252">
            <v>2025</v>
          </cell>
        </row>
        <row r="4253">
          <cell r="H4253" t="str">
            <v>1024300_1</v>
          </cell>
          <cell r="L4253" t="str">
            <v>MAFÜ</v>
          </cell>
          <cell r="V4253" t="str">
            <v>väga hea</v>
          </cell>
          <cell r="W4253">
            <v>2019</v>
          </cell>
        </row>
        <row r="4254">
          <cell r="H4254" t="str">
            <v>1155700_1</v>
          </cell>
          <cell r="L4254" t="str">
            <v>KALA</v>
          </cell>
          <cell r="V4254" t="str">
            <v>halb</v>
          </cell>
          <cell r="W4254">
            <v>2023</v>
          </cell>
        </row>
        <row r="4255">
          <cell r="H4255" t="str">
            <v>1080600_2</v>
          </cell>
          <cell r="L4255" t="str">
            <v>MAFÜ</v>
          </cell>
          <cell r="V4255" t="str">
            <v>väga hea</v>
          </cell>
          <cell r="W4255">
            <v>2025</v>
          </cell>
        </row>
        <row r="4256">
          <cell r="H4256" t="str">
            <v>1164900_1</v>
          </cell>
          <cell r="L4256" t="str">
            <v>FÜKE</v>
          </cell>
          <cell r="V4256" t="str">
            <v>hea</v>
          </cell>
          <cell r="W4256">
            <v>2018</v>
          </cell>
        </row>
        <row r="4257">
          <cell r="H4257" t="str">
            <v>1085700_1</v>
          </cell>
          <cell r="L4257" t="str">
            <v>KALA</v>
          </cell>
          <cell r="V4257" t="str">
            <v>väga hea</v>
          </cell>
          <cell r="W4257">
            <v>2025</v>
          </cell>
        </row>
        <row r="4258">
          <cell r="H4258" t="str">
            <v>2098500_1</v>
          </cell>
          <cell r="L4258" t="str">
            <v>SPETS</v>
          </cell>
          <cell r="V4258" t="str">
            <v>halb</v>
          </cell>
          <cell r="W4258">
            <v>2023</v>
          </cell>
        </row>
        <row r="4259">
          <cell r="H4259" t="str">
            <v>2001100_1</v>
          </cell>
          <cell r="L4259" t="str">
            <v>KALA</v>
          </cell>
          <cell r="V4259" t="str">
            <v>hea</v>
          </cell>
          <cell r="W4259">
            <v>2025</v>
          </cell>
        </row>
        <row r="4260">
          <cell r="H4260" t="str">
            <v>2082800_1</v>
          </cell>
          <cell r="L4260" t="str">
            <v>KESE</v>
          </cell>
          <cell r="V4260" t="str">
            <v>halb</v>
          </cell>
          <cell r="W4260">
            <v>2023</v>
          </cell>
        </row>
        <row r="4261">
          <cell r="H4261" t="str">
            <v>1060400_1</v>
          </cell>
          <cell r="L4261" t="str">
            <v>MAFÜ</v>
          </cell>
          <cell r="V4261" t="str">
            <v>hea</v>
          </cell>
          <cell r="W4261">
            <v>2021</v>
          </cell>
        </row>
        <row r="4262">
          <cell r="H4262" t="str">
            <v>1136000_1</v>
          </cell>
          <cell r="L4262" t="str">
            <v>FÜKE</v>
          </cell>
          <cell r="V4262" t="str">
            <v>väga hea</v>
          </cell>
          <cell r="W4262">
            <v>2023</v>
          </cell>
        </row>
        <row r="4263">
          <cell r="H4263" t="str">
            <v>2129700_1</v>
          </cell>
          <cell r="L4263" t="str">
            <v>FÜKE</v>
          </cell>
          <cell r="V4263" t="str">
            <v>hea</v>
          </cell>
          <cell r="W4263">
            <v>2025</v>
          </cell>
        </row>
        <row r="4264">
          <cell r="H4264" t="str">
            <v>2001000_1</v>
          </cell>
          <cell r="L4264" t="str">
            <v>SUSE</v>
          </cell>
          <cell r="V4264" t="str">
            <v>hea</v>
          </cell>
          <cell r="W4264">
            <v>2025</v>
          </cell>
        </row>
        <row r="4265">
          <cell r="H4265" t="str">
            <v>1010000_2</v>
          </cell>
          <cell r="L4265" t="str">
            <v>FÜBE</v>
          </cell>
          <cell r="V4265" t="str">
            <v>väga hea</v>
          </cell>
          <cell r="W4265">
            <v>2022</v>
          </cell>
        </row>
        <row r="4266">
          <cell r="H4266" t="str">
            <v>1013700_3</v>
          </cell>
          <cell r="L4266" t="str">
            <v>SUSE</v>
          </cell>
          <cell r="V4266" t="str">
            <v>väga hea</v>
          </cell>
          <cell r="W4266">
            <v>2025</v>
          </cell>
        </row>
        <row r="4267">
          <cell r="H4267" t="str">
            <v>2001100_1</v>
          </cell>
          <cell r="L4267" t="str">
            <v>FÜPLA</v>
          </cell>
          <cell r="V4267" t="str">
            <v>hea</v>
          </cell>
          <cell r="W4267">
            <v>2025</v>
          </cell>
        </row>
        <row r="4268">
          <cell r="H4268" t="str">
            <v>2114800_1</v>
          </cell>
          <cell r="L4268" t="str">
            <v>FÜKE</v>
          </cell>
          <cell r="V4268" t="str">
            <v>hea</v>
          </cell>
          <cell r="W4268">
            <v>2023</v>
          </cell>
        </row>
        <row r="4269">
          <cell r="H4269" t="str">
            <v>2075600_1</v>
          </cell>
          <cell r="L4269" t="str">
            <v>MAFÜ</v>
          </cell>
          <cell r="V4269" t="str">
            <v>kesine</v>
          </cell>
          <cell r="W4269">
            <v>2025</v>
          </cell>
        </row>
        <row r="4270">
          <cell r="H4270" t="str">
            <v>2075600_1</v>
          </cell>
          <cell r="L4270" t="str">
            <v>FÜBE</v>
          </cell>
          <cell r="V4270" t="str">
            <v>hea</v>
          </cell>
          <cell r="W4270">
            <v>2025</v>
          </cell>
        </row>
        <row r="4271">
          <cell r="H4271" t="str">
            <v>1076000_1</v>
          </cell>
          <cell r="L4271" t="str">
            <v>FÜBE</v>
          </cell>
          <cell r="V4271" t="str">
            <v>väga hea</v>
          </cell>
          <cell r="W4271">
            <v>2022</v>
          </cell>
        </row>
        <row r="4272">
          <cell r="H4272" t="str">
            <v>2070800_1</v>
          </cell>
          <cell r="L4272" t="str">
            <v>KALA</v>
          </cell>
          <cell r="V4272" t="str">
            <v>hea</v>
          </cell>
          <cell r="W4272">
            <v>2025</v>
          </cell>
        </row>
        <row r="4273">
          <cell r="H4273" t="str">
            <v>2005500_1</v>
          </cell>
          <cell r="L4273" t="str">
            <v>FÜBE</v>
          </cell>
          <cell r="V4273" t="str">
            <v>väga hea</v>
          </cell>
          <cell r="W4273">
            <v>2024</v>
          </cell>
        </row>
        <row r="4274">
          <cell r="H4274" t="str">
            <v>2065000_1</v>
          </cell>
          <cell r="L4274" t="str">
            <v>FÜKE</v>
          </cell>
          <cell r="V4274" t="str">
            <v>hea</v>
          </cell>
          <cell r="W4274">
            <v>2025</v>
          </cell>
        </row>
        <row r="4275">
          <cell r="H4275" t="str">
            <v>1076000_2</v>
          </cell>
          <cell r="L4275" t="str">
            <v>FÜBE</v>
          </cell>
          <cell r="V4275" t="str">
            <v>väga hea</v>
          </cell>
          <cell r="W4275">
            <v>2025</v>
          </cell>
        </row>
        <row r="4276">
          <cell r="H4276" t="str">
            <v>2129800_1</v>
          </cell>
          <cell r="L4276" t="str">
            <v>SUSE</v>
          </cell>
          <cell r="V4276" t="str">
            <v>väga hea</v>
          </cell>
          <cell r="W4276">
            <v>2025</v>
          </cell>
        </row>
        <row r="4277">
          <cell r="H4277" t="str">
            <v>2085400_1</v>
          </cell>
          <cell r="L4277" t="str">
            <v>SUSE</v>
          </cell>
          <cell r="V4277" t="str">
            <v>kesine</v>
          </cell>
          <cell r="W4277">
            <v>2020</v>
          </cell>
        </row>
        <row r="4278">
          <cell r="H4278" t="str">
            <v>1004700_1</v>
          </cell>
          <cell r="L4278" t="str">
            <v>FÜKE</v>
          </cell>
          <cell r="V4278" t="str">
            <v>kesine</v>
          </cell>
          <cell r="W4278">
            <v>2020</v>
          </cell>
        </row>
        <row r="4279">
          <cell r="H4279" t="str">
            <v>1117700_1</v>
          </cell>
          <cell r="L4279" t="str">
            <v>MAFÜ</v>
          </cell>
          <cell r="V4279" t="str">
            <v>hea</v>
          </cell>
          <cell r="W4279">
            <v>2022</v>
          </cell>
        </row>
        <row r="4280">
          <cell r="H4280" t="str">
            <v>1040900_1</v>
          </cell>
          <cell r="L4280" t="str">
            <v>FÜKE</v>
          </cell>
          <cell r="V4280" t="str">
            <v>väga hea</v>
          </cell>
          <cell r="W4280">
            <v>2025</v>
          </cell>
        </row>
        <row r="4281">
          <cell r="H4281" t="str">
            <v>1080600_2</v>
          </cell>
          <cell r="L4281" t="str">
            <v>FÜBE</v>
          </cell>
          <cell r="V4281" t="str">
            <v>hea</v>
          </cell>
          <cell r="W4281">
            <v>2025</v>
          </cell>
        </row>
        <row r="4282">
          <cell r="H4282" t="str">
            <v>1059900_2</v>
          </cell>
          <cell r="L4282" t="str">
            <v>KALA</v>
          </cell>
          <cell r="V4282" t="str">
            <v>hea</v>
          </cell>
          <cell r="W4282">
            <v>2021</v>
          </cell>
        </row>
        <row r="4283">
          <cell r="H4283" t="str">
            <v>2097400_1</v>
          </cell>
          <cell r="L4283" t="str">
            <v>MAFÜ</v>
          </cell>
          <cell r="V4283" t="str">
            <v>hea</v>
          </cell>
          <cell r="W4283">
            <v>2019</v>
          </cell>
        </row>
        <row r="4284">
          <cell r="H4284" t="str">
            <v>2140300_1</v>
          </cell>
          <cell r="L4284" t="str">
            <v>FÜPLA</v>
          </cell>
          <cell r="V4284" t="str">
            <v>väga hea</v>
          </cell>
          <cell r="W4284">
            <v>2025</v>
          </cell>
        </row>
        <row r="4285">
          <cell r="H4285" t="str">
            <v>1123500_1</v>
          </cell>
          <cell r="L4285" t="str">
            <v>KALA</v>
          </cell>
          <cell r="V4285" t="str">
            <v>hea</v>
          </cell>
          <cell r="W4285">
            <v>2024</v>
          </cell>
        </row>
        <row r="4286">
          <cell r="H4286" t="str">
            <v>2123600_1</v>
          </cell>
          <cell r="L4286" t="str">
            <v>KESE</v>
          </cell>
          <cell r="V4286" t="str">
            <v>halb</v>
          </cell>
          <cell r="W4286">
            <v>2025</v>
          </cell>
        </row>
        <row r="4287">
          <cell r="H4287" t="str">
            <v>1003000_5</v>
          </cell>
          <cell r="L4287" t="str">
            <v>MAFÜ</v>
          </cell>
          <cell r="V4287" t="str">
            <v>hea</v>
          </cell>
          <cell r="W4287">
            <v>2025</v>
          </cell>
        </row>
        <row r="4288">
          <cell r="H4288" t="str">
            <v>1160800_1</v>
          </cell>
          <cell r="L4288" t="str">
            <v>FÜKE</v>
          </cell>
          <cell r="V4288" t="str">
            <v>hea</v>
          </cell>
          <cell r="W4288">
            <v>2025</v>
          </cell>
        </row>
        <row r="4289">
          <cell r="H4289" t="str">
            <v>1068200_2</v>
          </cell>
          <cell r="L4289" t="str">
            <v>MAFÜ</v>
          </cell>
          <cell r="V4289" t="str">
            <v>hea</v>
          </cell>
          <cell r="W4289">
            <v>2024</v>
          </cell>
        </row>
        <row r="4290">
          <cell r="H4290" t="str">
            <v>2075600_1</v>
          </cell>
          <cell r="L4290" t="str">
            <v>MAFÜ</v>
          </cell>
          <cell r="V4290" t="str">
            <v>kesine</v>
          </cell>
          <cell r="W4290">
            <v>2025</v>
          </cell>
        </row>
        <row r="4291">
          <cell r="H4291" t="str">
            <v>2088610_1</v>
          </cell>
          <cell r="L4291" t="str">
            <v>FÜPLA</v>
          </cell>
          <cell r="V4291" t="str">
            <v>väga hea</v>
          </cell>
          <cell r="W4291">
            <v>2025</v>
          </cell>
        </row>
        <row r="4292">
          <cell r="H4292" t="str">
            <v>1013700_3</v>
          </cell>
          <cell r="L4292" t="str">
            <v>MAFÜ-FÜBE</v>
          </cell>
          <cell r="V4292" t="str">
            <v>hea</v>
          </cell>
          <cell r="W4292">
            <v>2025</v>
          </cell>
        </row>
        <row r="4293">
          <cell r="H4293" t="str">
            <v>2075600_1</v>
          </cell>
          <cell r="L4293" t="str">
            <v>FÜBE</v>
          </cell>
          <cell r="V4293" t="str">
            <v>hea</v>
          </cell>
          <cell r="W4293">
            <v>2025</v>
          </cell>
        </row>
        <row r="4294">
          <cell r="H4294" t="str">
            <v>2038300_1</v>
          </cell>
          <cell r="L4294" t="str">
            <v>MAFÜ</v>
          </cell>
          <cell r="V4294" t="str">
            <v>halb</v>
          </cell>
          <cell r="W4294">
            <v>2024</v>
          </cell>
        </row>
        <row r="4295">
          <cell r="H4295" t="str">
            <v>1107000_2</v>
          </cell>
          <cell r="L4295" t="str">
            <v>KALA</v>
          </cell>
          <cell r="V4295" t="str">
            <v>hea</v>
          </cell>
          <cell r="W4295">
            <v>2024</v>
          </cell>
        </row>
        <row r="4296">
          <cell r="H4296" t="str">
            <v>1134700_2</v>
          </cell>
          <cell r="L4296" t="str">
            <v>SUSE</v>
          </cell>
          <cell r="V4296" t="str">
            <v>väga hea</v>
          </cell>
          <cell r="W4296">
            <v>2025</v>
          </cell>
        </row>
        <row r="4297">
          <cell r="H4297" t="str">
            <v>1056300_1</v>
          </cell>
          <cell r="L4297" t="str">
            <v>FÜBE</v>
          </cell>
          <cell r="V4297" t="str">
            <v>väga hea</v>
          </cell>
          <cell r="W4297">
            <v>2021</v>
          </cell>
        </row>
        <row r="4298">
          <cell r="H4298" t="str">
            <v>2083800_1</v>
          </cell>
          <cell r="L4298" t="str">
            <v>FÜBE</v>
          </cell>
          <cell r="V4298" t="str">
            <v>hea</v>
          </cell>
          <cell r="W4298">
            <v>2024</v>
          </cell>
        </row>
        <row r="4299">
          <cell r="H4299" t="str">
            <v>2075500_1</v>
          </cell>
          <cell r="L4299" t="str">
            <v>SUSE</v>
          </cell>
          <cell r="V4299" t="str">
            <v>hea</v>
          </cell>
          <cell r="W4299">
            <v>2020</v>
          </cell>
        </row>
        <row r="4300">
          <cell r="H4300" t="str">
            <v>1130700_1</v>
          </cell>
          <cell r="L4300" t="str">
            <v>SUSE</v>
          </cell>
          <cell r="V4300" t="str">
            <v>hea</v>
          </cell>
          <cell r="W4300">
            <v>2022</v>
          </cell>
        </row>
        <row r="4301">
          <cell r="H4301" t="str">
            <v>puudub</v>
          </cell>
          <cell r="L4301" t="str">
            <v>SUSE</v>
          </cell>
          <cell r="V4301" t="str">
            <v>kesine</v>
          </cell>
          <cell r="W4301">
            <v>2025</v>
          </cell>
        </row>
        <row r="4302">
          <cell r="H4302" t="str">
            <v>1123500_1</v>
          </cell>
          <cell r="L4302" t="str">
            <v>ÖSE</v>
          </cell>
          <cell r="V4302" t="str">
            <v>hea</v>
          </cell>
          <cell r="W4302">
            <v>2024</v>
          </cell>
        </row>
        <row r="4303">
          <cell r="H4303" t="str">
            <v>2101300_1</v>
          </cell>
          <cell r="L4303" t="str">
            <v>MAFÜ</v>
          </cell>
          <cell r="V4303" t="str">
            <v>hea</v>
          </cell>
          <cell r="W4303">
            <v>2021</v>
          </cell>
        </row>
        <row r="4304">
          <cell r="H4304" t="str">
            <v>2025700_1</v>
          </cell>
          <cell r="L4304" t="str">
            <v>ÖSE</v>
          </cell>
          <cell r="V4304" t="str">
            <v>kesine</v>
          </cell>
          <cell r="W4304">
            <v>2025</v>
          </cell>
        </row>
        <row r="4305">
          <cell r="H4305" t="str">
            <v>1003000_7</v>
          </cell>
          <cell r="L4305" t="str">
            <v>MAFÜ-FÜBE</v>
          </cell>
          <cell r="V4305" t="str">
            <v>kesine</v>
          </cell>
          <cell r="W4305">
            <v>2025</v>
          </cell>
        </row>
        <row r="4306">
          <cell r="H4306" t="str">
            <v>1100800_1</v>
          </cell>
          <cell r="L4306" t="str">
            <v>ÖSE</v>
          </cell>
          <cell r="V4306" t="str">
            <v>kesine</v>
          </cell>
          <cell r="W4306">
            <v>2024</v>
          </cell>
        </row>
        <row r="4307">
          <cell r="H4307" t="str">
            <v>1114200_2</v>
          </cell>
          <cell r="L4307" t="str">
            <v>KALA</v>
          </cell>
          <cell r="V4307" t="str">
            <v>hea</v>
          </cell>
          <cell r="W4307">
            <v>2024</v>
          </cell>
        </row>
        <row r="4308">
          <cell r="H4308" t="str">
            <v>2057100_1</v>
          </cell>
          <cell r="L4308" t="str">
            <v>FÜKE</v>
          </cell>
          <cell r="V4308" t="str">
            <v>kesine</v>
          </cell>
          <cell r="W4308">
            <v>2023</v>
          </cell>
        </row>
        <row r="4309">
          <cell r="H4309" t="str">
            <v>1095500_1</v>
          </cell>
          <cell r="L4309" t="str">
            <v>MAFÜ</v>
          </cell>
          <cell r="V4309" t="str">
            <v>hea</v>
          </cell>
          <cell r="W4309">
            <v>2024</v>
          </cell>
        </row>
        <row r="4310">
          <cell r="H4310" t="str">
            <v>1123800_2</v>
          </cell>
          <cell r="L4310" t="str">
            <v>SPETS</v>
          </cell>
          <cell r="V4310" t="str">
            <v>hea</v>
          </cell>
          <cell r="W4310">
            <v>2024</v>
          </cell>
        </row>
        <row r="4311">
          <cell r="H4311" t="str">
            <v>1071000_1</v>
          </cell>
          <cell r="L4311" t="str">
            <v>MAFÜ</v>
          </cell>
          <cell r="V4311" t="str">
            <v>väga hea</v>
          </cell>
          <cell r="W4311">
            <v>2023</v>
          </cell>
        </row>
        <row r="4312">
          <cell r="H4312" t="str">
            <v>1145400_2</v>
          </cell>
          <cell r="L4312" t="str">
            <v>SUSE</v>
          </cell>
          <cell r="V4312" t="str">
            <v>väga hea</v>
          </cell>
          <cell r="W4312">
            <v>2025</v>
          </cell>
        </row>
        <row r="4313">
          <cell r="H4313" t="str">
            <v>2083800_1</v>
          </cell>
          <cell r="L4313" t="str">
            <v>FÜPLA</v>
          </cell>
          <cell r="V4313" t="str">
            <v>hea</v>
          </cell>
          <cell r="W4313">
            <v>2025</v>
          </cell>
        </row>
        <row r="4314">
          <cell r="H4314" t="str">
            <v>1047900_2</v>
          </cell>
          <cell r="L4314" t="str">
            <v>MAFÜ-FÜBE</v>
          </cell>
          <cell r="V4314" t="str">
            <v>väga hea</v>
          </cell>
          <cell r="W4314">
            <v>2024</v>
          </cell>
        </row>
        <row r="4315">
          <cell r="H4315" t="str">
            <v>2028300_1</v>
          </cell>
          <cell r="L4315" t="str">
            <v>MAFÜ</v>
          </cell>
          <cell r="V4315" t="str">
            <v>hea</v>
          </cell>
          <cell r="W4315">
            <v>2024</v>
          </cell>
        </row>
        <row r="4316">
          <cell r="H4316" t="str">
            <v>2105300_1</v>
          </cell>
          <cell r="L4316" t="str">
            <v>FÜPLA</v>
          </cell>
          <cell r="V4316" t="str">
            <v>väga hea</v>
          </cell>
          <cell r="W4316">
            <v>2025</v>
          </cell>
        </row>
        <row r="4317">
          <cell r="H4317" t="str">
            <v>1002700_1</v>
          </cell>
          <cell r="L4317" t="str">
            <v>SUSE</v>
          </cell>
          <cell r="V4317" t="str">
            <v>halb</v>
          </cell>
          <cell r="W4317">
            <v>2019</v>
          </cell>
        </row>
        <row r="4318">
          <cell r="H4318" t="str">
            <v>2155900_1</v>
          </cell>
          <cell r="L4318" t="str">
            <v>SUSE</v>
          </cell>
          <cell r="V4318" t="str">
            <v>väga hea</v>
          </cell>
          <cell r="W4318">
            <v>2023</v>
          </cell>
        </row>
        <row r="4319">
          <cell r="H4319" t="str">
            <v>1098300_1</v>
          </cell>
          <cell r="L4319" t="str">
            <v>FÜKE</v>
          </cell>
          <cell r="V4319" t="str">
            <v>väga hea</v>
          </cell>
          <cell r="W4319">
            <v>2019</v>
          </cell>
        </row>
        <row r="4320">
          <cell r="H4320" t="str">
            <v>1058700_2</v>
          </cell>
          <cell r="L4320" t="str">
            <v>SUSE</v>
          </cell>
          <cell r="V4320" t="str">
            <v>väga hea</v>
          </cell>
          <cell r="W4320">
            <v>2024</v>
          </cell>
        </row>
        <row r="4321">
          <cell r="H4321" t="str">
            <v>1123500_3</v>
          </cell>
          <cell r="L4321" t="str">
            <v>MAFÜ</v>
          </cell>
          <cell r="V4321" t="str">
            <v>väga hea</v>
          </cell>
          <cell r="W4321">
            <v>2023</v>
          </cell>
        </row>
        <row r="4322">
          <cell r="H4322" t="str">
            <v>2089700_1</v>
          </cell>
          <cell r="L4322" t="str">
            <v>FÜPLA</v>
          </cell>
          <cell r="V4322" t="str">
            <v>hea</v>
          </cell>
          <cell r="W4322">
            <v>2025</v>
          </cell>
        </row>
        <row r="4323">
          <cell r="H4323" t="str">
            <v>1140700_1</v>
          </cell>
          <cell r="L4323" t="str">
            <v>FÜBE</v>
          </cell>
          <cell r="V4323" t="str">
            <v>väga hea</v>
          </cell>
          <cell r="W4323">
            <v>2016</v>
          </cell>
        </row>
        <row r="4324">
          <cell r="H4324" t="str">
            <v>1101700_2</v>
          </cell>
          <cell r="L4324" t="str">
            <v>KALA</v>
          </cell>
          <cell r="V4324" t="str">
            <v>kesine</v>
          </cell>
          <cell r="W4324">
            <v>2024</v>
          </cell>
        </row>
        <row r="4325">
          <cell r="H4325" t="str">
            <v>1010000_2</v>
          </cell>
          <cell r="L4325" t="str">
            <v>KALA</v>
          </cell>
          <cell r="V4325" t="str">
            <v>hea</v>
          </cell>
          <cell r="W4325">
            <v>2022</v>
          </cell>
        </row>
        <row r="4326">
          <cell r="H4326" t="str">
            <v>1122000_2</v>
          </cell>
          <cell r="L4326" t="str">
            <v>ÖSE</v>
          </cell>
          <cell r="V4326" t="str">
            <v>hea</v>
          </cell>
          <cell r="W4326">
            <v>2025</v>
          </cell>
        </row>
        <row r="4327">
          <cell r="H4327" t="str">
            <v>1013700_3</v>
          </cell>
          <cell r="L4327" t="str">
            <v>FÜBE</v>
          </cell>
          <cell r="V4327" t="str">
            <v>hea</v>
          </cell>
          <cell r="W4327">
            <v>2025</v>
          </cell>
        </row>
        <row r="4328">
          <cell r="H4328" t="str">
            <v>1125700_2</v>
          </cell>
          <cell r="L4328" t="str">
            <v>MAFÜ</v>
          </cell>
          <cell r="V4328" t="str">
            <v>väga hea</v>
          </cell>
          <cell r="W4328">
            <v>2023</v>
          </cell>
        </row>
        <row r="4329">
          <cell r="H4329" t="str">
            <v>1166500_1</v>
          </cell>
          <cell r="L4329" t="str">
            <v>MAFÜ</v>
          </cell>
          <cell r="V4329" t="str">
            <v>väga hea</v>
          </cell>
          <cell r="W4329">
            <v>2022</v>
          </cell>
        </row>
        <row r="4330">
          <cell r="H4330" t="str">
            <v>2140300_1</v>
          </cell>
          <cell r="L4330" t="str">
            <v>SUSE</v>
          </cell>
          <cell r="V4330" t="str">
            <v>väga hea</v>
          </cell>
          <cell r="W4330">
            <v>2025</v>
          </cell>
        </row>
        <row r="4331">
          <cell r="H4331" t="str">
            <v>1075600_1</v>
          </cell>
          <cell r="L4331" t="str">
            <v>SUSE</v>
          </cell>
          <cell r="V4331" t="str">
            <v>väga hea</v>
          </cell>
          <cell r="W4331">
            <v>2025</v>
          </cell>
        </row>
        <row r="4332">
          <cell r="H4332" t="str">
            <v>1010000_2</v>
          </cell>
          <cell r="L4332" t="str">
            <v>SUSE</v>
          </cell>
          <cell r="V4332" t="str">
            <v>hea</v>
          </cell>
          <cell r="W4332">
            <v>2022</v>
          </cell>
        </row>
        <row r="4333">
          <cell r="H4333" t="str">
            <v>2071500_1</v>
          </cell>
          <cell r="L4333" t="str">
            <v>FÜPLA</v>
          </cell>
          <cell r="V4333" t="str">
            <v>väga hea</v>
          </cell>
          <cell r="W4333">
            <v>2024</v>
          </cell>
        </row>
        <row r="4334">
          <cell r="H4334" t="str">
            <v>1090500_2</v>
          </cell>
          <cell r="L4334" t="str">
            <v>SUSE</v>
          </cell>
          <cell r="V4334" t="str">
            <v>hea</v>
          </cell>
          <cell r="W4334">
            <v>2020</v>
          </cell>
        </row>
        <row r="4335">
          <cell r="H4335" t="str">
            <v>2155500_1</v>
          </cell>
          <cell r="L4335" t="str">
            <v>ÖSE</v>
          </cell>
          <cell r="V4335" t="str">
            <v>väga halb</v>
          </cell>
          <cell r="W4335">
            <v>2023</v>
          </cell>
        </row>
        <row r="4336">
          <cell r="H4336" t="str">
            <v>2003900_1</v>
          </cell>
          <cell r="L4336" t="str">
            <v>SUSE</v>
          </cell>
          <cell r="V4336" t="str">
            <v>kesine</v>
          </cell>
          <cell r="W4336">
            <v>2025</v>
          </cell>
        </row>
        <row r="4337">
          <cell r="H4337" t="str">
            <v>2075600_1</v>
          </cell>
          <cell r="L4337" t="str">
            <v>FÜPLA</v>
          </cell>
          <cell r="V4337" t="str">
            <v>halb</v>
          </cell>
          <cell r="W4337">
            <v>2025</v>
          </cell>
        </row>
        <row r="4338">
          <cell r="H4338" t="str">
            <v>2071200_1</v>
          </cell>
          <cell r="L4338" t="str">
            <v>FÜBE</v>
          </cell>
          <cell r="V4338" t="str">
            <v>väga hea</v>
          </cell>
          <cell r="W4338">
            <v>2024</v>
          </cell>
        </row>
        <row r="4339">
          <cell r="H4339" t="str">
            <v>2057300_1</v>
          </cell>
          <cell r="L4339" t="str">
            <v>SUSE</v>
          </cell>
          <cell r="V4339" t="str">
            <v>kesine</v>
          </cell>
          <cell r="W4339">
            <v>2024</v>
          </cell>
        </row>
        <row r="4340">
          <cell r="H4340" t="str">
            <v>1144000_1</v>
          </cell>
          <cell r="L4340" t="str">
            <v>FÜBE</v>
          </cell>
          <cell r="V4340" t="str">
            <v>kesine</v>
          </cell>
          <cell r="W4340">
            <v>2017</v>
          </cell>
        </row>
        <row r="4341">
          <cell r="H4341" t="str">
            <v>1134700_2</v>
          </cell>
          <cell r="L4341" t="str">
            <v>MAFÜ</v>
          </cell>
          <cell r="V4341" t="str">
            <v>väga hea</v>
          </cell>
          <cell r="W4341">
            <v>2025</v>
          </cell>
        </row>
        <row r="4342">
          <cell r="H4342" t="str">
            <v>2155500_1</v>
          </cell>
          <cell r="L4342" t="str">
            <v>FÜPLA</v>
          </cell>
          <cell r="V4342" t="str">
            <v>hea</v>
          </cell>
          <cell r="W4342">
            <v>2023</v>
          </cell>
        </row>
        <row r="4343">
          <cell r="H4343" t="str">
            <v>1062200_1</v>
          </cell>
          <cell r="L4343" t="str">
            <v>ÖSE</v>
          </cell>
          <cell r="V4343" t="str">
            <v>halb</v>
          </cell>
          <cell r="W4343">
            <v>2025</v>
          </cell>
        </row>
        <row r="4344">
          <cell r="H4344" t="str">
            <v>1150800_2</v>
          </cell>
          <cell r="L4344" t="str">
            <v>FÜKE</v>
          </cell>
          <cell r="V4344" t="str">
            <v>hea</v>
          </cell>
          <cell r="W4344">
            <v>2023</v>
          </cell>
        </row>
        <row r="4345">
          <cell r="H4345" t="str">
            <v>1153600_1</v>
          </cell>
          <cell r="L4345" t="str">
            <v>MAFÜ</v>
          </cell>
          <cell r="V4345" t="str">
            <v>hea</v>
          </cell>
          <cell r="W4345">
            <v>2017</v>
          </cell>
        </row>
        <row r="4346">
          <cell r="H4346" t="str">
            <v>1021500_1</v>
          </cell>
          <cell r="L4346" t="str">
            <v>FÜBE</v>
          </cell>
          <cell r="V4346" t="str">
            <v>hea</v>
          </cell>
          <cell r="W4346">
            <v>2016</v>
          </cell>
        </row>
        <row r="4347">
          <cell r="H4347" t="str">
            <v>1083500_3</v>
          </cell>
          <cell r="L4347" t="str">
            <v>FÜKE</v>
          </cell>
          <cell r="V4347" t="str">
            <v>väga hea</v>
          </cell>
          <cell r="W4347">
            <v>2025</v>
          </cell>
        </row>
        <row r="4348">
          <cell r="H4348" t="str">
            <v>2088600_1</v>
          </cell>
          <cell r="L4348" t="str">
            <v>SUSE</v>
          </cell>
          <cell r="V4348" t="str">
            <v>väga hea</v>
          </cell>
          <cell r="W4348">
            <v>2025</v>
          </cell>
        </row>
        <row r="4349">
          <cell r="H4349" t="str">
            <v>1106100_1</v>
          </cell>
          <cell r="L4349" t="str">
            <v>FÜKE</v>
          </cell>
          <cell r="V4349" t="str">
            <v>hea</v>
          </cell>
          <cell r="W4349">
            <v>2019</v>
          </cell>
        </row>
        <row r="4350">
          <cell r="H4350" t="str">
            <v>1079900_1</v>
          </cell>
          <cell r="L4350" t="str">
            <v>SUSE</v>
          </cell>
          <cell r="V4350" t="str">
            <v>hea</v>
          </cell>
          <cell r="W4350">
            <v>2020</v>
          </cell>
        </row>
        <row r="4351">
          <cell r="H4351" t="str">
            <v>1030000_3</v>
          </cell>
          <cell r="L4351" t="str">
            <v>KALA</v>
          </cell>
          <cell r="V4351" t="str">
            <v>hea</v>
          </cell>
          <cell r="W4351">
            <v>2024</v>
          </cell>
        </row>
        <row r="4352">
          <cell r="H4352" t="str">
            <v>1089200_4</v>
          </cell>
          <cell r="L4352" t="str">
            <v>MAFÜ-FÜBE</v>
          </cell>
          <cell r="V4352" t="str">
            <v>kesine</v>
          </cell>
          <cell r="W4352">
            <v>2025</v>
          </cell>
        </row>
        <row r="4353">
          <cell r="H4353" t="str">
            <v>2074900_1</v>
          </cell>
          <cell r="L4353" t="str">
            <v>SUSE</v>
          </cell>
          <cell r="V4353" t="str">
            <v>kesine</v>
          </cell>
          <cell r="W4353">
            <v>2020</v>
          </cell>
        </row>
        <row r="4354">
          <cell r="H4354" t="str">
            <v>1003000_5</v>
          </cell>
          <cell r="L4354" t="str">
            <v>SUSE</v>
          </cell>
          <cell r="V4354" t="str">
            <v>väga hea</v>
          </cell>
          <cell r="W4354">
            <v>2025</v>
          </cell>
        </row>
        <row r="4355">
          <cell r="H4355" t="str">
            <v>1062200_1</v>
          </cell>
          <cell r="L4355" t="str">
            <v>FÜBE</v>
          </cell>
          <cell r="V4355" t="str">
            <v>kesine</v>
          </cell>
          <cell r="W4355">
            <v>2025</v>
          </cell>
        </row>
        <row r="4356">
          <cell r="H4356" t="str">
            <v>1066500_2</v>
          </cell>
          <cell r="L4356" t="str">
            <v>KALA</v>
          </cell>
          <cell r="V4356" t="str">
            <v>halb</v>
          </cell>
          <cell r="W4356">
            <v>2022</v>
          </cell>
        </row>
        <row r="4357">
          <cell r="H4357" t="str">
            <v>1154800_5</v>
          </cell>
          <cell r="L4357" t="str">
            <v>KOOND</v>
          </cell>
          <cell r="V4357" t="str">
            <v>halb</v>
          </cell>
          <cell r="W4357">
            <v>2025</v>
          </cell>
        </row>
        <row r="4358">
          <cell r="H4358" t="str">
            <v>1154800_5</v>
          </cell>
          <cell r="L4358" t="str">
            <v>KESE</v>
          </cell>
          <cell r="V4358" t="str">
            <v>halb</v>
          </cell>
          <cell r="W4358">
            <v>2023</v>
          </cell>
        </row>
        <row r="4359">
          <cell r="H4359" t="str">
            <v>1154800_5</v>
          </cell>
          <cell r="L4359" t="str">
            <v>ÖSE</v>
          </cell>
          <cell r="V4359" t="str">
            <v>hea</v>
          </cell>
          <cell r="W4359">
            <v>2025</v>
          </cell>
        </row>
        <row r="4360">
          <cell r="H4360" t="str">
            <v>1154800_5</v>
          </cell>
          <cell r="L4360" t="str">
            <v>HÜMO</v>
          </cell>
          <cell r="V4360" t="str">
            <v>hea</v>
          </cell>
          <cell r="W4360">
            <v>2018</v>
          </cell>
        </row>
        <row r="4361">
          <cell r="H4361" t="str">
            <v>2073400_1</v>
          </cell>
          <cell r="L4361" t="str">
            <v>KOOND</v>
          </cell>
          <cell r="V4361" t="str">
            <v>halb</v>
          </cell>
          <cell r="W4361">
            <v>2023</v>
          </cell>
        </row>
        <row r="4362">
          <cell r="H4362" t="str">
            <v>2073400_1</v>
          </cell>
          <cell r="L4362" t="str">
            <v>KESE</v>
          </cell>
          <cell r="V4362" t="str">
            <v>halb</v>
          </cell>
          <cell r="W4362">
            <v>2023</v>
          </cell>
        </row>
        <row r="4363">
          <cell r="H4363" t="str">
            <v>2073400_1</v>
          </cell>
          <cell r="L4363" t="str">
            <v>ÖSE</v>
          </cell>
          <cell r="V4363" t="str">
            <v>hea</v>
          </cell>
          <cell r="W4363">
            <v>2023</v>
          </cell>
        </row>
        <row r="4364">
          <cell r="H4364" t="str">
            <v>2073400_1</v>
          </cell>
          <cell r="L4364" t="str">
            <v>FÜKE</v>
          </cell>
          <cell r="V4364" t="str">
            <v>hea</v>
          </cell>
          <cell r="W4364">
            <v>2023</v>
          </cell>
        </row>
        <row r="4365">
          <cell r="H4365" t="str">
            <v>2073400_1</v>
          </cell>
          <cell r="L4365" t="str">
            <v>KALA</v>
          </cell>
          <cell r="V4365" t="str">
            <v>hea</v>
          </cell>
          <cell r="W4365">
            <v>2023</v>
          </cell>
        </row>
        <row r="4366">
          <cell r="H4366" t="str">
            <v>2073400_1</v>
          </cell>
          <cell r="L4366" t="str">
            <v>SUSE</v>
          </cell>
          <cell r="V4366" t="str">
            <v>väga hea</v>
          </cell>
          <cell r="W4366">
            <v>2023</v>
          </cell>
        </row>
        <row r="4367">
          <cell r="H4367" t="str">
            <v>2073400_1</v>
          </cell>
          <cell r="L4367" t="str">
            <v>FÜBE</v>
          </cell>
          <cell r="V4367" t="str">
            <v>väga hea</v>
          </cell>
          <cell r="W4367">
            <v>2023</v>
          </cell>
        </row>
        <row r="4368">
          <cell r="H4368" t="str">
            <v>2073400_1</v>
          </cell>
          <cell r="L4368" t="str">
            <v>MAFÜ</v>
          </cell>
          <cell r="V4368" t="str">
            <v>hea</v>
          </cell>
          <cell r="W4368">
            <v>2023</v>
          </cell>
        </row>
        <row r="4369">
          <cell r="H4369" t="str">
            <v>2073400_1</v>
          </cell>
          <cell r="L4369" t="str">
            <v>MAFÜ-FÜBE</v>
          </cell>
          <cell r="V4369" t="str">
            <v>hea</v>
          </cell>
          <cell r="W4369">
            <v>2023</v>
          </cell>
        </row>
        <row r="4370">
          <cell r="H4370" t="str">
            <v>2073400_1</v>
          </cell>
          <cell r="L4370" t="str">
            <v>FÜPLA</v>
          </cell>
          <cell r="V4370" t="str">
            <v>hea</v>
          </cell>
          <cell r="W4370">
            <v>2023</v>
          </cell>
        </row>
        <row r="4371">
          <cell r="H4371" t="str">
            <v>2073400_1</v>
          </cell>
          <cell r="L4371" t="str">
            <v>HÜMO</v>
          </cell>
          <cell r="V4371" t="str">
            <v>hea</v>
          </cell>
          <cell r="W4371">
            <v>2020</v>
          </cell>
        </row>
        <row r="4372">
          <cell r="H4372" t="str">
            <v>1085000_1</v>
          </cell>
          <cell r="L4372" t="str">
            <v>KOOND</v>
          </cell>
          <cell r="V4372" t="str">
            <v>kesine</v>
          </cell>
          <cell r="W4372">
            <v>2025</v>
          </cell>
        </row>
        <row r="4373">
          <cell r="H4373" t="str">
            <v>1085000_1</v>
          </cell>
          <cell r="L4373" t="str">
            <v>KESE</v>
          </cell>
          <cell r="V4373" t="str">
            <v>hea</v>
          </cell>
          <cell r="W4373">
            <v>2023</v>
          </cell>
        </row>
        <row r="4374">
          <cell r="H4374" t="str">
            <v>1085000_1</v>
          </cell>
          <cell r="L4374" t="str">
            <v>ÖSE</v>
          </cell>
          <cell r="V4374" t="str">
            <v>kesine</v>
          </cell>
          <cell r="W4374">
            <v>2025</v>
          </cell>
        </row>
        <row r="4375">
          <cell r="H4375" t="str">
            <v>1085000_1</v>
          </cell>
          <cell r="L4375" t="str">
            <v>HÜMO</v>
          </cell>
          <cell r="V4375" t="str">
            <v>hea</v>
          </cell>
          <cell r="W4375">
            <v>2018</v>
          </cell>
        </row>
        <row r="4376">
          <cell r="H4376" t="str">
            <v>1099200_2</v>
          </cell>
          <cell r="L4376" t="str">
            <v>KOOND</v>
          </cell>
          <cell r="V4376" t="str">
            <v>hea</v>
          </cell>
          <cell r="W4376">
            <v>2024</v>
          </cell>
        </row>
        <row r="4377">
          <cell r="H4377" t="str">
            <v>1099200_2</v>
          </cell>
          <cell r="L4377" t="str">
            <v>KESE</v>
          </cell>
          <cell r="V4377" t="str">
            <v>hea</v>
          </cell>
          <cell r="W4377">
            <v>2013</v>
          </cell>
        </row>
        <row r="4378">
          <cell r="H4378" t="str">
            <v>1099200_2</v>
          </cell>
          <cell r="L4378" t="str">
            <v>ÖSE</v>
          </cell>
          <cell r="V4378" t="str">
            <v>hea</v>
          </cell>
          <cell r="W4378">
            <v>2024</v>
          </cell>
        </row>
        <row r="4379">
          <cell r="H4379" t="str">
            <v>1099200_2</v>
          </cell>
          <cell r="L4379" t="str">
            <v>HÜMO</v>
          </cell>
          <cell r="V4379" t="str">
            <v>kesine</v>
          </cell>
          <cell r="W4379">
            <v>2014</v>
          </cell>
        </row>
        <row r="4380">
          <cell r="H4380" t="str">
            <v>1079200_2</v>
          </cell>
          <cell r="L4380" t="str">
            <v>KOOND</v>
          </cell>
          <cell r="V4380" t="str">
            <v>halb</v>
          </cell>
          <cell r="W4380">
            <v>2025</v>
          </cell>
        </row>
        <row r="4381">
          <cell r="H4381" t="str">
            <v>1079200_2</v>
          </cell>
          <cell r="L4381" t="str">
            <v>KESE</v>
          </cell>
          <cell r="V4381" t="str">
            <v>halb</v>
          </cell>
          <cell r="W4381">
            <v>2025</v>
          </cell>
        </row>
        <row r="4382">
          <cell r="H4382" t="str">
            <v>1079200_2</v>
          </cell>
          <cell r="L4382" t="str">
            <v>ÖSE</v>
          </cell>
          <cell r="V4382" t="str">
            <v>kesine</v>
          </cell>
          <cell r="W4382">
            <v>2025</v>
          </cell>
        </row>
        <row r="4383">
          <cell r="H4383" t="str">
            <v>1079200_2</v>
          </cell>
          <cell r="L4383" t="str">
            <v>HÜMO</v>
          </cell>
          <cell r="V4383" t="str">
            <v>kesine</v>
          </cell>
          <cell r="W4383">
            <v>2014</v>
          </cell>
        </row>
        <row r="4384">
          <cell r="H4384" t="str">
            <v>1096100_2</v>
          </cell>
          <cell r="L4384" t="str">
            <v>KOOND</v>
          </cell>
          <cell r="V4384" t="str">
            <v>halb</v>
          </cell>
          <cell r="W4384">
            <v>2025</v>
          </cell>
        </row>
        <row r="4385">
          <cell r="H4385" t="str">
            <v>1096100_2</v>
          </cell>
          <cell r="L4385" t="str">
            <v>KESE</v>
          </cell>
          <cell r="V4385" t="str">
            <v>halb</v>
          </cell>
          <cell r="W4385">
            <v>2024</v>
          </cell>
        </row>
        <row r="4386">
          <cell r="H4386" t="str">
            <v>1096100_2</v>
          </cell>
          <cell r="L4386" t="str">
            <v>ÖSE</v>
          </cell>
          <cell r="V4386" t="str">
            <v>kesine</v>
          </cell>
          <cell r="W4386">
            <v>2025</v>
          </cell>
        </row>
        <row r="4387">
          <cell r="H4387" t="str">
            <v>1096100_2</v>
          </cell>
          <cell r="L4387" t="str">
            <v>HÜMO</v>
          </cell>
          <cell r="V4387" t="str">
            <v>kesine</v>
          </cell>
          <cell r="W4387">
            <v>2018</v>
          </cell>
        </row>
        <row r="4388">
          <cell r="H4388" t="str">
            <v>1072900_1</v>
          </cell>
          <cell r="L4388" t="str">
            <v>KOOND</v>
          </cell>
          <cell r="V4388" t="str">
            <v>halb</v>
          </cell>
          <cell r="W4388">
            <v>2023</v>
          </cell>
        </row>
        <row r="4389">
          <cell r="H4389" t="str">
            <v>1072900_1</v>
          </cell>
          <cell r="L4389" t="str">
            <v>KESE</v>
          </cell>
          <cell r="V4389" t="str">
            <v>hea</v>
          </cell>
          <cell r="W4389">
            <v>2023</v>
          </cell>
        </row>
        <row r="4390">
          <cell r="H4390" t="str">
            <v>1072900_1</v>
          </cell>
          <cell r="L4390" t="str">
            <v>ÖSE</v>
          </cell>
          <cell r="V4390" t="str">
            <v>halb</v>
          </cell>
          <cell r="W4390">
            <v>2023</v>
          </cell>
        </row>
        <row r="4391">
          <cell r="H4391" t="str">
            <v>1072900_1</v>
          </cell>
          <cell r="L4391" t="str">
            <v>HÜMO</v>
          </cell>
          <cell r="V4391" t="str">
            <v>kesine</v>
          </cell>
          <cell r="W4391">
            <v>2018</v>
          </cell>
        </row>
        <row r="4392">
          <cell r="H4392" t="str">
            <v>1047200_3</v>
          </cell>
          <cell r="L4392" t="str">
            <v>KOOND</v>
          </cell>
          <cell r="V4392" t="str">
            <v>halb</v>
          </cell>
          <cell r="W4392">
            <v>2025</v>
          </cell>
        </row>
        <row r="4393">
          <cell r="H4393" t="str">
            <v>1047200_3</v>
          </cell>
          <cell r="L4393" t="str">
            <v>KESE</v>
          </cell>
          <cell r="V4393" t="str">
            <v>halb</v>
          </cell>
          <cell r="W4393">
            <v>2023</v>
          </cell>
        </row>
        <row r="4394">
          <cell r="H4394" t="str">
            <v>1047200_3</v>
          </cell>
          <cell r="L4394" t="str">
            <v>ÖSE</v>
          </cell>
          <cell r="V4394" t="str">
            <v>hea</v>
          </cell>
          <cell r="W4394">
            <v>2025</v>
          </cell>
        </row>
        <row r="4395">
          <cell r="H4395" t="str">
            <v>1047200_3</v>
          </cell>
          <cell r="L4395" t="str">
            <v>HÜMO</v>
          </cell>
          <cell r="V4395" t="str">
            <v>kesine</v>
          </cell>
          <cell r="W4395">
            <v>2014</v>
          </cell>
        </row>
        <row r="4396">
          <cell r="H4396" t="str">
            <v>2038300_1</v>
          </cell>
          <cell r="L4396" t="str">
            <v>KOOND</v>
          </cell>
          <cell r="V4396" t="str">
            <v>väga halb</v>
          </cell>
          <cell r="W4396">
            <v>2024</v>
          </cell>
        </row>
        <row r="4397">
          <cell r="H4397" t="str">
            <v>2038300_1</v>
          </cell>
          <cell r="L4397" t="str">
            <v>ÖSE</v>
          </cell>
          <cell r="V4397" t="str">
            <v>väga halb</v>
          </cell>
          <cell r="W4397">
            <v>2024</v>
          </cell>
        </row>
        <row r="4398">
          <cell r="H4398" t="str">
            <v>2038300_1</v>
          </cell>
          <cell r="L4398" t="str">
            <v>FÜKE</v>
          </cell>
          <cell r="V4398" t="str">
            <v>väga halb</v>
          </cell>
          <cell r="W4398">
            <v>2024</v>
          </cell>
        </row>
        <row r="4399">
          <cell r="H4399" t="str">
            <v>2038300_1</v>
          </cell>
          <cell r="L4399" t="str">
            <v>KALA</v>
          </cell>
          <cell r="V4399" t="str">
            <v>hea</v>
          </cell>
          <cell r="W4399">
            <v>2024</v>
          </cell>
        </row>
        <row r="4400">
          <cell r="H4400" t="str">
            <v>2038300_1</v>
          </cell>
          <cell r="L4400" t="str">
            <v>FÜBE</v>
          </cell>
          <cell r="V4400" t="str">
            <v>halb</v>
          </cell>
          <cell r="W4400">
            <v>2024</v>
          </cell>
        </row>
        <row r="4401">
          <cell r="H4401" t="str">
            <v>2038300_1</v>
          </cell>
          <cell r="L4401" t="str">
            <v>MAFÜ</v>
          </cell>
          <cell r="V4401" t="str">
            <v>halb</v>
          </cell>
          <cell r="W4401">
            <v>2024</v>
          </cell>
        </row>
        <row r="4402">
          <cell r="H4402" t="str">
            <v>2038300_1</v>
          </cell>
          <cell r="L4402" t="str">
            <v>MAFÜ-FÜBE</v>
          </cell>
          <cell r="V4402" t="str">
            <v>halb</v>
          </cell>
          <cell r="W4402">
            <v>2024</v>
          </cell>
        </row>
        <row r="4403">
          <cell r="H4403" t="str">
            <v>2038300_1</v>
          </cell>
          <cell r="L4403" t="str">
            <v>FÜPLA</v>
          </cell>
          <cell r="V4403" t="str">
            <v>kesine</v>
          </cell>
          <cell r="W4403">
            <v>2024</v>
          </cell>
        </row>
        <row r="4404">
          <cell r="H4404" t="str">
            <v>2038300_1</v>
          </cell>
          <cell r="L4404" t="str">
            <v>HÜMO</v>
          </cell>
          <cell r="V4404" t="str">
            <v>hea</v>
          </cell>
          <cell r="W4404">
            <v>2020</v>
          </cell>
        </row>
        <row r="4405">
          <cell r="H4405" t="str">
            <v>1072900_4</v>
          </cell>
          <cell r="L4405" t="str">
            <v>KOOND</v>
          </cell>
          <cell r="V4405" t="str">
            <v>halb</v>
          </cell>
          <cell r="W4405">
            <v>2018</v>
          </cell>
        </row>
        <row r="4406">
          <cell r="H4406" t="str">
            <v>1072900_4</v>
          </cell>
          <cell r="L4406" t="str">
            <v>KESE</v>
          </cell>
          <cell r="V4406" t="str">
            <v>halb</v>
          </cell>
          <cell r="W4406">
            <v>2018</v>
          </cell>
        </row>
        <row r="4407">
          <cell r="H4407" t="str">
            <v>1072900_4</v>
          </cell>
          <cell r="L4407" t="str">
            <v>ÖSE</v>
          </cell>
          <cell r="V4407" t="str">
            <v>hea</v>
          </cell>
          <cell r="W4407">
            <v>2018</v>
          </cell>
        </row>
        <row r="4408">
          <cell r="H4408" t="str">
            <v>1072900_4</v>
          </cell>
          <cell r="L4408" t="str">
            <v>HÜMO</v>
          </cell>
          <cell r="V4408" t="str">
            <v>hea</v>
          </cell>
          <cell r="W4408">
            <v>2018</v>
          </cell>
        </row>
        <row r="4409">
          <cell r="H4409" t="str">
            <v>1136000_3</v>
          </cell>
          <cell r="L4409" t="str">
            <v>KOOND</v>
          </cell>
          <cell r="V4409" t="str">
            <v>halb</v>
          </cell>
          <cell r="W4409">
            <v>2023</v>
          </cell>
        </row>
        <row r="4410">
          <cell r="H4410" t="str">
            <v>1136000_3</v>
          </cell>
          <cell r="L4410" t="str">
            <v>KESE</v>
          </cell>
          <cell r="V4410" t="str">
            <v>halb</v>
          </cell>
          <cell r="W4410">
            <v>2023</v>
          </cell>
        </row>
        <row r="4411">
          <cell r="H4411" t="str">
            <v>1136000_3</v>
          </cell>
          <cell r="L4411" t="str">
            <v>ÖSE</v>
          </cell>
          <cell r="V4411" t="str">
            <v>hea</v>
          </cell>
          <cell r="W4411">
            <v>2023</v>
          </cell>
        </row>
        <row r="4412">
          <cell r="H4412" t="str">
            <v>1136000_3</v>
          </cell>
          <cell r="L4412" t="str">
            <v>FÜKE</v>
          </cell>
          <cell r="V4412" t="str">
            <v>väga hea</v>
          </cell>
          <cell r="W4412">
            <v>2023</v>
          </cell>
        </row>
        <row r="4413">
          <cell r="H4413" t="str">
            <v>1136000_3</v>
          </cell>
          <cell r="L4413" t="str">
            <v>KALA</v>
          </cell>
          <cell r="V4413" t="str">
            <v>halb</v>
          </cell>
          <cell r="W4413">
            <v>2023</v>
          </cell>
        </row>
        <row r="4414">
          <cell r="H4414" t="str">
            <v>1136000_3</v>
          </cell>
          <cell r="L4414" t="str">
            <v>SUSE</v>
          </cell>
          <cell r="V4414" t="str">
            <v>väga hea</v>
          </cell>
          <cell r="W4414">
            <v>2023</v>
          </cell>
        </row>
        <row r="4415">
          <cell r="H4415" t="str">
            <v>1136000_3</v>
          </cell>
          <cell r="L4415" t="str">
            <v>FÜBE</v>
          </cell>
          <cell r="V4415" t="str">
            <v>väga hea</v>
          </cell>
          <cell r="W4415">
            <v>2023</v>
          </cell>
        </row>
        <row r="4416">
          <cell r="H4416" t="str">
            <v>1136000_3</v>
          </cell>
          <cell r="L4416" t="str">
            <v>MAFÜ</v>
          </cell>
          <cell r="V4416" t="str">
            <v>hea</v>
          </cell>
          <cell r="W4416">
            <v>2023</v>
          </cell>
        </row>
        <row r="4417">
          <cell r="H4417" t="str">
            <v>1136000_3</v>
          </cell>
          <cell r="L4417" t="str">
            <v>MAFÜ-FÜBE</v>
          </cell>
          <cell r="V4417" t="str">
            <v>hea</v>
          </cell>
          <cell r="W4417">
            <v>2023</v>
          </cell>
        </row>
        <row r="4418">
          <cell r="H4418" t="str">
            <v>1136000_3</v>
          </cell>
          <cell r="L4418" t="str">
            <v>HÜMO</v>
          </cell>
          <cell r="V4418" t="str">
            <v>kesine</v>
          </cell>
          <cell r="W4418">
            <v>2018</v>
          </cell>
        </row>
        <row r="4419">
          <cell r="H4419" t="str">
            <v>1122000_2</v>
          </cell>
          <cell r="L4419" t="str">
            <v>KOOND</v>
          </cell>
          <cell r="V4419" t="str">
            <v>halb</v>
          </cell>
          <cell r="W4419">
            <v>2025</v>
          </cell>
        </row>
        <row r="4420">
          <cell r="H4420" t="str">
            <v>1122000_2</v>
          </cell>
          <cell r="L4420" t="str">
            <v>KESE</v>
          </cell>
          <cell r="V4420" t="str">
            <v>halb</v>
          </cell>
          <cell r="W4420">
            <v>2023</v>
          </cell>
        </row>
        <row r="4421">
          <cell r="H4421" t="str">
            <v>1122000_2</v>
          </cell>
          <cell r="L4421" t="str">
            <v>ÖSE</v>
          </cell>
          <cell r="V4421" t="str">
            <v>hea</v>
          </cell>
          <cell r="W4421">
            <v>2025</v>
          </cell>
        </row>
        <row r="4422">
          <cell r="H4422" t="str">
            <v>1122000_2</v>
          </cell>
          <cell r="L4422" t="str">
            <v>FÜKE</v>
          </cell>
          <cell r="V4422" t="str">
            <v>hea</v>
          </cell>
          <cell r="W4422">
            <v>2025</v>
          </cell>
        </row>
        <row r="4423">
          <cell r="H4423" t="str">
            <v>1122000_2</v>
          </cell>
          <cell r="L4423" t="str">
            <v>SPETS</v>
          </cell>
          <cell r="V4423" t="str">
            <v>hea</v>
          </cell>
          <cell r="W4423">
            <v>2023</v>
          </cell>
        </row>
        <row r="4424">
          <cell r="H4424" t="str">
            <v>1122000_2</v>
          </cell>
          <cell r="L4424" t="str">
            <v>KALA</v>
          </cell>
          <cell r="V4424" t="str">
            <v>hea</v>
          </cell>
          <cell r="W4424">
            <v>2023</v>
          </cell>
        </row>
        <row r="4425">
          <cell r="H4425" t="str">
            <v>1122000_2</v>
          </cell>
          <cell r="L4425" t="str">
            <v>SUSE</v>
          </cell>
          <cell r="V4425" t="str">
            <v>hea</v>
          </cell>
          <cell r="W4425">
            <v>2023</v>
          </cell>
        </row>
        <row r="4426">
          <cell r="H4426" t="str">
            <v>1122000_2</v>
          </cell>
          <cell r="L4426" t="str">
            <v>FÜBE</v>
          </cell>
          <cell r="V4426" t="str">
            <v>hea</v>
          </cell>
          <cell r="W4426">
            <v>2023</v>
          </cell>
        </row>
        <row r="4427">
          <cell r="H4427" t="str">
            <v>1122000_2</v>
          </cell>
          <cell r="L4427" t="str">
            <v>MAFÜ</v>
          </cell>
          <cell r="V4427" t="str">
            <v>hea</v>
          </cell>
          <cell r="W4427">
            <v>2023</v>
          </cell>
        </row>
        <row r="4428">
          <cell r="H4428" t="str">
            <v>1122000_2</v>
          </cell>
          <cell r="L4428" t="str">
            <v>MAFÜ-FÜBE</v>
          </cell>
          <cell r="V4428" t="str">
            <v>hea</v>
          </cell>
          <cell r="W4428">
            <v>2023</v>
          </cell>
        </row>
        <row r="4429">
          <cell r="H4429" t="str">
            <v>1122000_2</v>
          </cell>
          <cell r="L4429" t="str">
            <v>HÜMO</v>
          </cell>
          <cell r="V4429" t="str">
            <v>kesine</v>
          </cell>
          <cell r="W4429">
            <v>2014</v>
          </cell>
        </row>
        <row r="4430">
          <cell r="H4430" t="str">
            <v>1157400_1</v>
          </cell>
          <cell r="L4430" t="str">
            <v>KOOND</v>
          </cell>
          <cell r="V4430" t="str">
            <v>hea</v>
          </cell>
          <cell r="W4430">
            <v>2015</v>
          </cell>
        </row>
        <row r="4431">
          <cell r="H4431" t="str">
            <v>1157400_1</v>
          </cell>
          <cell r="L4431" t="str">
            <v>ÖSE</v>
          </cell>
          <cell r="V4431" t="str">
            <v>hea</v>
          </cell>
          <cell r="W4431">
            <v>2015</v>
          </cell>
        </row>
        <row r="4432">
          <cell r="H4432" t="str">
            <v>1153600_1</v>
          </cell>
          <cell r="L4432" t="str">
            <v>KOOND</v>
          </cell>
          <cell r="V4432" t="str">
            <v>hea</v>
          </cell>
          <cell r="W4432">
            <v>2022</v>
          </cell>
        </row>
        <row r="4433">
          <cell r="H4433" t="str">
            <v>1153600_1</v>
          </cell>
          <cell r="L4433" t="str">
            <v>ÖSE</v>
          </cell>
          <cell r="V4433" t="str">
            <v>hea</v>
          </cell>
          <cell r="W4433">
            <v>2022</v>
          </cell>
        </row>
        <row r="4434">
          <cell r="H4434" t="str">
            <v>1153600_1</v>
          </cell>
          <cell r="L4434" t="str">
            <v>FÜKE</v>
          </cell>
          <cell r="V4434" t="str">
            <v>väga hea</v>
          </cell>
          <cell r="W4434">
            <v>2022</v>
          </cell>
        </row>
        <row r="4435">
          <cell r="H4435" t="str">
            <v>1153600_1</v>
          </cell>
          <cell r="L4435" t="str">
            <v>KALA</v>
          </cell>
          <cell r="V4435" t="str">
            <v>hea</v>
          </cell>
          <cell r="W4435">
            <v>2017</v>
          </cell>
        </row>
        <row r="4436">
          <cell r="H4436" t="str">
            <v>1153600_1</v>
          </cell>
          <cell r="L4436" t="str">
            <v>SUSE</v>
          </cell>
          <cell r="V4436" t="str">
            <v>väga hea</v>
          </cell>
          <cell r="W4436">
            <v>2017</v>
          </cell>
        </row>
        <row r="4437">
          <cell r="H4437" t="str">
            <v>1153600_1</v>
          </cell>
          <cell r="L4437" t="str">
            <v>FÜBE</v>
          </cell>
          <cell r="V4437" t="str">
            <v>hea</v>
          </cell>
          <cell r="W4437">
            <v>2017</v>
          </cell>
        </row>
        <row r="4438">
          <cell r="H4438" t="str">
            <v>1153600_1</v>
          </cell>
          <cell r="L4438" t="str">
            <v>MAFÜ</v>
          </cell>
          <cell r="V4438" t="str">
            <v>hea</v>
          </cell>
          <cell r="W4438">
            <v>2017</v>
          </cell>
        </row>
        <row r="4439">
          <cell r="H4439" t="str">
            <v>1153600_1</v>
          </cell>
          <cell r="L4439" t="str">
            <v>MAFÜ-FÜBE</v>
          </cell>
          <cell r="V4439" t="str">
            <v>hea</v>
          </cell>
          <cell r="W4439">
            <v>2017</v>
          </cell>
        </row>
        <row r="4440">
          <cell r="H4440" t="str">
            <v>1030200_1</v>
          </cell>
          <cell r="L4440" t="str">
            <v>KOOND</v>
          </cell>
          <cell r="V4440" t="str">
            <v>kesine</v>
          </cell>
          <cell r="W4440">
            <v>2023</v>
          </cell>
        </row>
        <row r="4441">
          <cell r="H4441" t="str">
            <v>1030200_1</v>
          </cell>
          <cell r="L4441" t="str">
            <v>ÖSE</v>
          </cell>
          <cell r="V4441" t="str">
            <v>kesine</v>
          </cell>
          <cell r="W4441">
            <v>2023</v>
          </cell>
        </row>
        <row r="4442">
          <cell r="H4442" t="str">
            <v>1030200_1</v>
          </cell>
          <cell r="L4442" t="str">
            <v>HÜMO</v>
          </cell>
          <cell r="V4442" t="str">
            <v>kesine</v>
          </cell>
          <cell r="W4442">
            <v>2014</v>
          </cell>
        </row>
        <row r="4443">
          <cell r="H4443" t="str">
            <v>1056300_1</v>
          </cell>
          <cell r="L4443" t="str">
            <v>KOOND</v>
          </cell>
          <cell r="V4443" t="str">
            <v>kesine</v>
          </cell>
          <cell r="W4443">
            <v>2021</v>
          </cell>
        </row>
        <row r="4444">
          <cell r="H4444" t="str">
            <v>1056300_1</v>
          </cell>
          <cell r="L4444" t="str">
            <v>ÖSE</v>
          </cell>
          <cell r="V4444" t="str">
            <v>kesine</v>
          </cell>
          <cell r="W4444">
            <v>2021</v>
          </cell>
        </row>
        <row r="4445">
          <cell r="H4445" t="str">
            <v>1056300_1</v>
          </cell>
          <cell r="L4445" t="str">
            <v>HÜMO</v>
          </cell>
          <cell r="V4445" t="str">
            <v>halb</v>
          </cell>
          <cell r="W4445">
            <v>2014</v>
          </cell>
        </row>
        <row r="4446">
          <cell r="H4446" t="str">
            <v>1116100_1</v>
          </cell>
          <cell r="L4446" t="str">
            <v>KOOND</v>
          </cell>
          <cell r="V4446" t="str">
            <v>kesine</v>
          </cell>
          <cell r="W4446">
            <v>2024</v>
          </cell>
        </row>
        <row r="4447">
          <cell r="H4447" t="str">
            <v>1116100_1</v>
          </cell>
          <cell r="L4447" t="str">
            <v>ÖSE</v>
          </cell>
          <cell r="V4447" t="str">
            <v>kesine</v>
          </cell>
          <cell r="W4447">
            <v>2024</v>
          </cell>
        </row>
        <row r="4448">
          <cell r="H4448" t="str">
            <v>1116100_1</v>
          </cell>
          <cell r="L4448" t="str">
            <v>HÜMO</v>
          </cell>
          <cell r="V4448" t="str">
            <v>kesine</v>
          </cell>
          <cell r="W4448">
            <v>2024</v>
          </cell>
        </row>
        <row r="4449">
          <cell r="H4449" t="str">
            <v>1136000_1</v>
          </cell>
          <cell r="L4449" t="str">
            <v>KOOND</v>
          </cell>
          <cell r="V4449" t="str">
            <v>kesine</v>
          </cell>
          <cell r="W4449">
            <v>2023</v>
          </cell>
        </row>
        <row r="4450">
          <cell r="H4450" t="str">
            <v>1136000_1</v>
          </cell>
          <cell r="L4450" t="str">
            <v>KESE</v>
          </cell>
          <cell r="V4450" t="str">
            <v>hea</v>
          </cell>
          <cell r="W4450">
            <v>2016</v>
          </cell>
        </row>
        <row r="4451">
          <cell r="H4451" t="str">
            <v>1136000_1</v>
          </cell>
          <cell r="L4451" t="str">
            <v>ÖSE</v>
          </cell>
          <cell r="V4451" t="str">
            <v>kesine</v>
          </cell>
          <cell r="W4451">
            <v>2023</v>
          </cell>
        </row>
        <row r="4452">
          <cell r="H4452" t="str">
            <v>1136000_1</v>
          </cell>
          <cell r="L4452" t="str">
            <v>SPETS</v>
          </cell>
          <cell r="V4452" t="str">
            <v>halb</v>
          </cell>
          <cell r="W4452">
            <v>2013</v>
          </cell>
        </row>
        <row r="4453">
          <cell r="H4453" t="str">
            <v>1136000_1</v>
          </cell>
          <cell r="L4453" t="str">
            <v>KALA</v>
          </cell>
          <cell r="V4453" t="str">
            <v>kesine</v>
          </cell>
          <cell r="W4453">
            <v>2017</v>
          </cell>
        </row>
        <row r="4454">
          <cell r="H4454" t="str">
            <v>1136000_1</v>
          </cell>
          <cell r="L4454" t="str">
            <v>SUSE</v>
          </cell>
          <cell r="V4454" t="str">
            <v>väga hea</v>
          </cell>
          <cell r="W4454">
            <v>2023</v>
          </cell>
        </row>
        <row r="4455">
          <cell r="H4455" t="str">
            <v>1136000_1</v>
          </cell>
          <cell r="L4455" t="str">
            <v>FÜBE</v>
          </cell>
          <cell r="V4455" t="str">
            <v>väga hea</v>
          </cell>
          <cell r="W4455">
            <v>2023</v>
          </cell>
        </row>
        <row r="4456">
          <cell r="H4456" t="str">
            <v>1136000_1</v>
          </cell>
          <cell r="L4456" t="str">
            <v>MAFÜ</v>
          </cell>
          <cell r="V4456" t="str">
            <v>väga hea</v>
          </cell>
          <cell r="W4456">
            <v>2023</v>
          </cell>
        </row>
        <row r="4457">
          <cell r="H4457" t="str">
            <v>1136000_1</v>
          </cell>
          <cell r="L4457" t="str">
            <v>MAFÜ-FÜBE</v>
          </cell>
          <cell r="V4457" t="str">
            <v>väga hea</v>
          </cell>
          <cell r="W4457">
            <v>2023</v>
          </cell>
        </row>
        <row r="4458">
          <cell r="H4458" t="str">
            <v>1136000_1</v>
          </cell>
          <cell r="L4458" t="str">
            <v>HÜMO</v>
          </cell>
          <cell r="V4458" t="str">
            <v>kesine</v>
          </cell>
          <cell r="W4458">
            <v>2014</v>
          </cell>
        </row>
        <row r="4459">
          <cell r="H4459" t="str">
            <v>1010200_1</v>
          </cell>
          <cell r="L4459" t="str">
            <v>KOOND</v>
          </cell>
          <cell r="V4459" t="str">
            <v>hea</v>
          </cell>
          <cell r="W4459">
            <v>2015</v>
          </cell>
        </row>
        <row r="4460">
          <cell r="H4460" t="str">
            <v>1010200_1</v>
          </cell>
          <cell r="L4460" t="str">
            <v>SUSE</v>
          </cell>
          <cell r="V4460" t="str">
            <v>väga hea</v>
          </cell>
          <cell r="W4460">
            <v>2013</v>
          </cell>
        </row>
        <row r="4461">
          <cell r="H4461" t="str">
            <v>1010200_1</v>
          </cell>
          <cell r="L4461" t="str">
            <v>FÜBE</v>
          </cell>
          <cell r="V4461" t="str">
            <v>hea</v>
          </cell>
          <cell r="W4461">
            <v>2013</v>
          </cell>
        </row>
        <row r="4462">
          <cell r="H4462" t="str">
            <v>1010200_1</v>
          </cell>
          <cell r="L4462" t="str">
            <v>MAFÜ</v>
          </cell>
          <cell r="V4462" t="str">
            <v>hea</v>
          </cell>
          <cell r="W4462">
            <v>2013</v>
          </cell>
        </row>
        <row r="4463">
          <cell r="H4463" t="str">
            <v>1010200_1</v>
          </cell>
          <cell r="L4463" t="str">
            <v>MAFÜ-FÜBE</v>
          </cell>
          <cell r="V4463" t="str">
            <v>hea</v>
          </cell>
          <cell r="W4463">
            <v>2013</v>
          </cell>
        </row>
        <row r="4464">
          <cell r="H4464" t="str">
            <v>1102100_1</v>
          </cell>
          <cell r="L4464" t="str">
            <v>KOOND</v>
          </cell>
          <cell r="V4464" t="str">
            <v>hea</v>
          </cell>
          <cell r="W4464">
            <v>2019</v>
          </cell>
        </row>
        <row r="4465">
          <cell r="H4465" t="str">
            <v>1102100_1</v>
          </cell>
          <cell r="L4465" t="str">
            <v>ÖSE</v>
          </cell>
          <cell r="V4465" t="str">
            <v>hea</v>
          </cell>
          <cell r="W4465">
            <v>2019</v>
          </cell>
        </row>
        <row r="4466">
          <cell r="H4466" t="str">
            <v>1102100_1</v>
          </cell>
          <cell r="L4466" t="str">
            <v>HÜMO</v>
          </cell>
          <cell r="V4466" t="str">
            <v>kesine</v>
          </cell>
          <cell r="W4466">
            <v>2014</v>
          </cell>
        </row>
        <row r="4467">
          <cell r="H4467" t="str">
            <v>1006600_1</v>
          </cell>
          <cell r="L4467" t="str">
            <v>KOOND</v>
          </cell>
          <cell r="V4467" t="str">
            <v>hea</v>
          </cell>
          <cell r="W4467">
            <v>2015</v>
          </cell>
        </row>
        <row r="4468">
          <cell r="H4468" t="str">
            <v>1006600_1</v>
          </cell>
          <cell r="L4468" t="str">
            <v>ÖSE</v>
          </cell>
          <cell r="V4468" t="str">
            <v>hea</v>
          </cell>
          <cell r="W4468">
            <v>2015</v>
          </cell>
        </row>
        <row r="4469">
          <cell r="H4469" t="str">
            <v>1006600_1</v>
          </cell>
          <cell r="L4469" t="str">
            <v>HÜMO</v>
          </cell>
          <cell r="V4469" t="str">
            <v>hea</v>
          </cell>
          <cell r="W4469">
            <v>2014</v>
          </cell>
        </row>
        <row r="4470">
          <cell r="H4470" t="str">
            <v>1007700_1</v>
          </cell>
          <cell r="L4470" t="str">
            <v>KOOND</v>
          </cell>
          <cell r="V4470" t="str">
            <v>hea</v>
          </cell>
          <cell r="W4470">
            <v>2014</v>
          </cell>
        </row>
        <row r="4471">
          <cell r="H4471" t="str">
            <v>1007700_1</v>
          </cell>
          <cell r="L4471" t="str">
            <v>ÖSE</v>
          </cell>
          <cell r="V4471" t="str">
            <v>hea</v>
          </cell>
          <cell r="W4471">
            <v>2014</v>
          </cell>
        </row>
        <row r="4472">
          <cell r="H4472" t="str">
            <v>1060400_1</v>
          </cell>
          <cell r="L4472" t="str">
            <v>KOOND</v>
          </cell>
          <cell r="V4472" t="str">
            <v>hea</v>
          </cell>
          <cell r="W4472">
            <v>2021</v>
          </cell>
        </row>
        <row r="4473">
          <cell r="H4473" t="str">
            <v>1060400_1</v>
          </cell>
          <cell r="L4473" t="str">
            <v>ÖSE</v>
          </cell>
          <cell r="V4473" t="str">
            <v>hea</v>
          </cell>
          <cell r="W4473">
            <v>2021</v>
          </cell>
        </row>
        <row r="4474">
          <cell r="H4474" t="str">
            <v>1145400_1</v>
          </cell>
          <cell r="L4474" t="str">
            <v>KOOND</v>
          </cell>
          <cell r="V4474" t="str">
            <v>hea</v>
          </cell>
          <cell r="W4474">
            <v>2022</v>
          </cell>
        </row>
        <row r="4475">
          <cell r="H4475" t="str">
            <v>1145400_1</v>
          </cell>
          <cell r="L4475" t="str">
            <v>ÖSE</v>
          </cell>
          <cell r="V4475" t="str">
            <v>hea</v>
          </cell>
          <cell r="W4475">
            <v>2022</v>
          </cell>
        </row>
        <row r="4476">
          <cell r="H4476" t="str">
            <v>1145400_1</v>
          </cell>
          <cell r="L4476" t="str">
            <v>HÜMO</v>
          </cell>
          <cell r="V4476" t="str">
            <v>halb</v>
          </cell>
          <cell r="W4476">
            <v>2017</v>
          </cell>
        </row>
        <row r="4477">
          <cell r="H4477" t="str">
            <v>1171800_1</v>
          </cell>
          <cell r="L4477" t="str">
            <v>KOOND</v>
          </cell>
          <cell r="V4477" t="str">
            <v>hea</v>
          </cell>
          <cell r="W4477">
            <v>2015</v>
          </cell>
        </row>
        <row r="4478">
          <cell r="H4478" t="str">
            <v>1171800_1</v>
          </cell>
          <cell r="L4478" t="str">
            <v>ÖSE</v>
          </cell>
          <cell r="V4478" t="str">
            <v>hea</v>
          </cell>
          <cell r="W4478">
            <v>2015</v>
          </cell>
        </row>
        <row r="4479">
          <cell r="H4479" t="str">
            <v>1054100_1</v>
          </cell>
          <cell r="L4479" t="str">
            <v>KOOND</v>
          </cell>
          <cell r="V4479" t="str">
            <v>kesine</v>
          </cell>
          <cell r="W4479">
            <v>2021</v>
          </cell>
        </row>
        <row r="4480">
          <cell r="H4480" t="str">
            <v>1054100_1</v>
          </cell>
          <cell r="L4480" t="str">
            <v>ÖSE</v>
          </cell>
          <cell r="V4480" t="str">
            <v>kesine</v>
          </cell>
          <cell r="W4480">
            <v>2021</v>
          </cell>
        </row>
        <row r="4481">
          <cell r="H4481" t="str">
            <v>1110400_3</v>
          </cell>
          <cell r="L4481" t="str">
            <v>KOOND</v>
          </cell>
          <cell r="V4481" t="str">
            <v>halb</v>
          </cell>
          <cell r="W4481">
            <v>2024</v>
          </cell>
        </row>
        <row r="4482">
          <cell r="H4482" t="str">
            <v>1110400_3</v>
          </cell>
          <cell r="L4482" t="str">
            <v>ÖSE</v>
          </cell>
          <cell r="V4482" t="str">
            <v>hea</v>
          </cell>
          <cell r="W4482">
            <v>2024</v>
          </cell>
        </row>
        <row r="4483">
          <cell r="H4483" t="str">
            <v>1110400_3</v>
          </cell>
          <cell r="L4483" t="str">
            <v>HÜMO</v>
          </cell>
          <cell r="V4483" t="str">
            <v>halb</v>
          </cell>
          <cell r="W4483">
            <v>2014</v>
          </cell>
        </row>
        <row r="4484">
          <cell r="H4484" t="str">
            <v>1055100_2</v>
          </cell>
          <cell r="L4484" t="str">
            <v>KOOND</v>
          </cell>
          <cell r="V4484" t="str">
            <v>kesine</v>
          </cell>
          <cell r="W4484">
            <v>2021</v>
          </cell>
        </row>
        <row r="4485">
          <cell r="H4485" t="str">
            <v>1055100_2</v>
          </cell>
          <cell r="L4485" t="str">
            <v>ÖSE</v>
          </cell>
          <cell r="V4485" t="str">
            <v>kesine</v>
          </cell>
          <cell r="W4485">
            <v>2021</v>
          </cell>
        </row>
        <row r="4486">
          <cell r="H4486" t="str">
            <v>1055100_2</v>
          </cell>
          <cell r="L4486" t="str">
            <v>HÜMO</v>
          </cell>
          <cell r="V4486" t="str">
            <v>väga hea</v>
          </cell>
          <cell r="W4486">
            <v>2014</v>
          </cell>
        </row>
        <row r="4487">
          <cell r="H4487" t="str">
            <v>1058600_1</v>
          </cell>
          <cell r="L4487" t="str">
            <v>KOOND</v>
          </cell>
          <cell r="V4487" t="str">
            <v>hea</v>
          </cell>
          <cell r="W4487">
            <v>2015</v>
          </cell>
        </row>
        <row r="4488">
          <cell r="H4488" t="str">
            <v>1058600_1</v>
          </cell>
          <cell r="L4488" t="str">
            <v>ÖSE</v>
          </cell>
          <cell r="V4488" t="str">
            <v>hea</v>
          </cell>
          <cell r="W4488">
            <v>2015</v>
          </cell>
        </row>
        <row r="4489">
          <cell r="H4489" t="str">
            <v>1049300_1</v>
          </cell>
          <cell r="L4489" t="str">
            <v>KOOND</v>
          </cell>
          <cell r="V4489" t="str">
            <v>hea</v>
          </cell>
          <cell r="W4489">
            <v>2015</v>
          </cell>
        </row>
        <row r="4490">
          <cell r="H4490" t="str">
            <v>1049300_1</v>
          </cell>
          <cell r="L4490" t="str">
            <v>ÖSE</v>
          </cell>
          <cell r="V4490" t="str">
            <v>hea</v>
          </cell>
          <cell r="W4490">
            <v>2015</v>
          </cell>
        </row>
        <row r="4491">
          <cell r="H4491" t="str">
            <v>1017400_1</v>
          </cell>
          <cell r="L4491" t="str">
            <v>KOOND</v>
          </cell>
          <cell r="V4491" t="str">
            <v>hea</v>
          </cell>
          <cell r="W4491">
            <v>2015</v>
          </cell>
        </row>
        <row r="4492">
          <cell r="H4492" t="str">
            <v>1017400_1</v>
          </cell>
          <cell r="L4492" t="str">
            <v>ÖSE</v>
          </cell>
          <cell r="V4492" t="str">
            <v>hea</v>
          </cell>
          <cell r="W4492">
            <v>2015</v>
          </cell>
        </row>
        <row r="4493">
          <cell r="H4493" t="str">
            <v>1125700_1</v>
          </cell>
          <cell r="L4493" t="str">
            <v>KOOND</v>
          </cell>
          <cell r="V4493" t="str">
            <v>hea</v>
          </cell>
          <cell r="W4493">
            <v>2015</v>
          </cell>
        </row>
        <row r="4494">
          <cell r="H4494" t="str">
            <v>1125700_1</v>
          </cell>
          <cell r="L4494" t="str">
            <v>ÖSE</v>
          </cell>
          <cell r="V4494" t="str">
            <v>hea</v>
          </cell>
          <cell r="W4494">
            <v>2015</v>
          </cell>
        </row>
        <row r="4495">
          <cell r="H4495" t="str">
            <v>1125700_1</v>
          </cell>
          <cell r="L4495" t="str">
            <v>HÜMO</v>
          </cell>
          <cell r="V4495" t="str">
            <v>hea</v>
          </cell>
          <cell r="W4495">
            <v>2014</v>
          </cell>
        </row>
        <row r="4496">
          <cell r="H4496" t="str">
            <v>1018300_2</v>
          </cell>
          <cell r="L4496" t="str">
            <v>KOOND</v>
          </cell>
          <cell r="V4496" t="str">
            <v>halb</v>
          </cell>
          <cell r="W4496">
            <v>2024</v>
          </cell>
        </row>
        <row r="4497">
          <cell r="H4497" t="str">
            <v>1018300_2</v>
          </cell>
          <cell r="L4497" t="str">
            <v>ÖSE</v>
          </cell>
          <cell r="V4497" t="str">
            <v>kesine</v>
          </cell>
          <cell r="W4497">
            <v>2024</v>
          </cell>
        </row>
        <row r="4498">
          <cell r="H4498" t="str">
            <v>1018300_2</v>
          </cell>
          <cell r="L4498" t="str">
            <v>HÜMO</v>
          </cell>
          <cell r="V4498" t="str">
            <v>hea</v>
          </cell>
          <cell r="W4498">
            <v>2014</v>
          </cell>
        </row>
        <row r="4499">
          <cell r="H4499" t="str">
            <v>1169300_1</v>
          </cell>
          <cell r="L4499" t="str">
            <v>KOOND</v>
          </cell>
          <cell r="V4499" t="str">
            <v>hea</v>
          </cell>
          <cell r="W4499">
            <v>2015</v>
          </cell>
        </row>
        <row r="4500">
          <cell r="H4500" t="str">
            <v>1169300_1</v>
          </cell>
          <cell r="L4500" t="str">
            <v>ÖSE</v>
          </cell>
          <cell r="V4500" t="str">
            <v>hea</v>
          </cell>
          <cell r="W4500">
            <v>2015</v>
          </cell>
        </row>
        <row r="4501">
          <cell r="H4501" t="str">
            <v>1133700_1</v>
          </cell>
          <cell r="L4501" t="str">
            <v>KOOND</v>
          </cell>
          <cell r="V4501" t="str">
            <v>hea</v>
          </cell>
          <cell r="W4501">
            <v>2015</v>
          </cell>
        </row>
        <row r="4502">
          <cell r="H4502" t="str">
            <v>1133700_1</v>
          </cell>
          <cell r="L4502" t="str">
            <v>ÖSE</v>
          </cell>
          <cell r="V4502" t="str">
            <v>hea</v>
          </cell>
          <cell r="W4502">
            <v>2015</v>
          </cell>
        </row>
        <row r="4503">
          <cell r="H4503" t="str">
            <v>1011100_2</v>
          </cell>
          <cell r="L4503" t="str">
            <v>KOOND</v>
          </cell>
          <cell r="V4503" t="str">
            <v>hea</v>
          </cell>
          <cell r="W4503">
            <v>2024</v>
          </cell>
        </row>
        <row r="4504">
          <cell r="H4504" t="str">
            <v>1011100_2</v>
          </cell>
          <cell r="L4504" t="str">
            <v>ÖSE</v>
          </cell>
          <cell r="V4504" t="str">
            <v>kesine</v>
          </cell>
          <cell r="W4504">
            <v>2024</v>
          </cell>
        </row>
        <row r="4505">
          <cell r="H4505" t="str">
            <v>1011100_2</v>
          </cell>
          <cell r="L4505" t="str">
            <v>HÜMO</v>
          </cell>
          <cell r="V4505" t="str">
            <v>hea</v>
          </cell>
          <cell r="W4505">
            <v>2014</v>
          </cell>
        </row>
        <row r="4506">
          <cell r="H4506" t="str">
            <v>1138400_1</v>
          </cell>
          <cell r="L4506" t="str">
            <v>KOOND</v>
          </cell>
          <cell r="V4506" t="str">
            <v>hea</v>
          </cell>
          <cell r="W4506">
            <v>2015</v>
          </cell>
        </row>
        <row r="4507">
          <cell r="H4507" t="str">
            <v>1138400_1</v>
          </cell>
          <cell r="L4507" t="str">
            <v>ÖSE</v>
          </cell>
          <cell r="V4507" t="str">
            <v>hea</v>
          </cell>
          <cell r="W4507">
            <v>2015</v>
          </cell>
        </row>
        <row r="4508">
          <cell r="H4508" t="str">
            <v>1160600_1</v>
          </cell>
          <cell r="L4508" t="str">
            <v>KOOND</v>
          </cell>
          <cell r="V4508" t="str">
            <v>hea</v>
          </cell>
          <cell r="W4508">
            <v>2015</v>
          </cell>
        </row>
        <row r="4509">
          <cell r="H4509" t="str">
            <v>1160600_1</v>
          </cell>
          <cell r="L4509" t="str">
            <v>ÖSE</v>
          </cell>
          <cell r="V4509" t="str">
            <v>hea</v>
          </cell>
          <cell r="W4509">
            <v>2015</v>
          </cell>
        </row>
        <row r="4510">
          <cell r="H4510" t="str">
            <v>1161100_1</v>
          </cell>
          <cell r="L4510" t="str">
            <v>KOOND</v>
          </cell>
          <cell r="V4510" t="str">
            <v>hea</v>
          </cell>
          <cell r="W4510">
            <v>2015</v>
          </cell>
        </row>
        <row r="4511">
          <cell r="H4511" t="str">
            <v>1161100_1</v>
          </cell>
          <cell r="L4511" t="str">
            <v>ÖSE</v>
          </cell>
          <cell r="V4511" t="str">
            <v>hea</v>
          </cell>
          <cell r="W4511">
            <v>2015</v>
          </cell>
        </row>
        <row r="4512">
          <cell r="H4512" t="str">
            <v>1147900_1</v>
          </cell>
          <cell r="L4512" t="str">
            <v>KOOND</v>
          </cell>
          <cell r="V4512" t="str">
            <v>hea</v>
          </cell>
          <cell r="W4512">
            <v>2015</v>
          </cell>
        </row>
        <row r="4513">
          <cell r="H4513" t="str">
            <v>1147900_1</v>
          </cell>
          <cell r="L4513" t="str">
            <v>ÖSE</v>
          </cell>
          <cell r="V4513" t="str">
            <v>hea</v>
          </cell>
          <cell r="W4513">
            <v>2015</v>
          </cell>
        </row>
        <row r="4514">
          <cell r="H4514" t="str">
            <v>1073400_1</v>
          </cell>
          <cell r="L4514" t="str">
            <v>KOOND</v>
          </cell>
          <cell r="V4514" t="str">
            <v>hea</v>
          </cell>
          <cell r="W4514">
            <v>2015</v>
          </cell>
        </row>
        <row r="4515">
          <cell r="H4515" t="str">
            <v>1073400_1</v>
          </cell>
          <cell r="L4515" t="str">
            <v>ÖSE</v>
          </cell>
          <cell r="V4515" t="str">
            <v>hea</v>
          </cell>
          <cell r="W4515">
            <v>2015</v>
          </cell>
        </row>
        <row r="4516">
          <cell r="H4516" t="str">
            <v>1068200_1</v>
          </cell>
          <cell r="L4516" t="str">
            <v>KOOND</v>
          </cell>
          <cell r="V4516" t="str">
            <v>halb</v>
          </cell>
          <cell r="W4516">
            <v>2024</v>
          </cell>
        </row>
        <row r="4517">
          <cell r="H4517" t="str">
            <v>1068200_1</v>
          </cell>
          <cell r="L4517" t="str">
            <v>ÖSE</v>
          </cell>
          <cell r="V4517" t="str">
            <v>hea</v>
          </cell>
          <cell r="W4517">
            <v>2024</v>
          </cell>
        </row>
        <row r="4518">
          <cell r="H4518" t="str">
            <v>1068200_1</v>
          </cell>
          <cell r="L4518" t="str">
            <v>HÜMO</v>
          </cell>
          <cell r="V4518" t="str">
            <v>kesine</v>
          </cell>
          <cell r="W4518">
            <v>2014</v>
          </cell>
        </row>
        <row r="4519">
          <cell r="H4519" t="str">
            <v>1145000_1</v>
          </cell>
          <cell r="L4519" t="str">
            <v>KOOND</v>
          </cell>
          <cell r="V4519" t="str">
            <v>hea</v>
          </cell>
          <cell r="W4519">
            <v>2025</v>
          </cell>
        </row>
        <row r="4520">
          <cell r="H4520" t="str">
            <v>1145000_1</v>
          </cell>
          <cell r="L4520" t="str">
            <v>ÖSE</v>
          </cell>
          <cell r="V4520" t="str">
            <v>kesine</v>
          </cell>
          <cell r="W4520">
            <v>2018</v>
          </cell>
        </row>
        <row r="4521">
          <cell r="H4521" t="str">
            <v>1103800_1</v>
          </cell>
          <cell r="L4521" t="str">
            <v>KOOND</v>
          </cell>
          <cell r="V4521" t="str">
            <v>hea</v>
          </cell>
          <cell r="W4521">
            <v>2015</v>
          </cell>
        </row>
        <row r="4522">
          <cell r="H4522" t="str">
            <v>1103800_1</v>
          </cell>
          <cell r="L4522" t="str">
            <v>ÖSE</v>
          </cell>
          <cell r="V4522" t="str">
            <v>hea</v>
          </cell>
          <cell r="W4522">
            <v>2015</v>
          </cell>
        </row>
        <row r="4523">
          <cell r="H4523" t="str">
            <v>1172900_1</v>
          </cell>
          <cell r="L4523" t="str">
            <v>KOOND</v>
          </cell>
          <cell r="V4523" t="str">
            <v>hea</v>
          </cell>
          <cell r="W4523">
            <v>2015</v>
          </cell>
        </row>
        <row r="4524">
          <cell r="H4524" t="str">
            <v>1172900_1</v>
          </cell>
          <cell r="L4524" t="str">
            <v>ÖSE</v>
          </cell>
          <cell r="V4524" t="str">
            <v>hea</v>
          </cell>
          <cell r="W4524">
            <v>2015</v>
          </cell>
        </row>
        <row r="4525">
          <cell r="H4525" t="str">
            <v>1106000_1</v>
          </cell>
          <cell r="L4525" t="str">
            <v>KOOND</v>
          </cell>
          <cell r="V4525" t="str">
            <v>hea</v>
          </cell>
          <cell r="W4525">
            <v>2015</v>
          </cell>
        </row>
        <row r="4526">
          <cell r="H4526" t="str">
            <v>1106000_1</v>
          </cell>
          <cell r="L4526" t="str">
            <v>ÖSE</v>
          </cell>
          <cell r="V4526" t="str">
            <v>hea</v>
          </cell>
          <cell r="W4526">
            <v>2015</v>
          </cell>
        </row>
        <row r="4527">
          <cell r="H4527" t="str">
            <v>1103400_1</v>
          </cell>
          <cell r="L4527" t="str">
            <v>KOOND</v>
          </cell>
          <cell r="V4527" t="str">
            <v>hea</v>
          </cell>
          <cell r="W4527">
            <v>2022</v>
          </cell>
        </row>
        <row r="4528">
          <cell r="H4528" t="str">
            <v>1103400_1</v>
          </cell>
          <cell r="L4528" t="str">
            <v>ÖSE</v>
          </cell>
          <cell r="V4528" t="str">
            <v>hea</v>
          </cell>
          <cell r="W4528">
            <v>2022</v>
          </cell>
        </row>
        <row r="4529">
          <cell r="H4529" t="str">
            <v>1001200_1</v>
          </cell>
          <cell r="L4529" t="str">
            <v>KOOND</v>
          </cell>
          <cell r="V4529" t="str">
            <v>kesine</v>
          </cell>
          <cell r="W4529">
            <v>2016</v>
          </cell>
        </row>
        <row r="4530">
          <cell r="H4530" t="str">
            <v>1001200_1</v>
          </cell>
          <cell r="L4530" t="str">
            <v>ÖSE</v>
          </cell>
          <cell r="V4530" t="str">
            <v>kesine</v>
          </cell>
          <cell r="W4530">
            <v>2016</v>
          </cell>
        </row>
        <row r="4531">
          <cell r="H4531" t="str">
            <v>1119500_1</v>
          </cell>
          <cell r="L4531" t="str">
            <v>KOOND</v>
          </cell>
          <cell r="V4531" t="str">
            <v>kesine</v>
          </cell>
          <cell r="W4531">
            <v>2022</v>
          </cell>
        </row>
        <row r="4532">
          <cell r="H4532" t="str">
            <v>1119500_1</v>
          </cell>
          <cell r="L4532" t="str">
            <v>ÖSE</v>
          </cell>
          <cell r="V4532" t="str">
            <v>kesine</v>
          </cell>
          <cell r="W4532">
            <v>2022</v>
          </cell>
        </row>
        <row r="4533">
          <cell r="H4533" t="str">
            <v>1048300_1</v>
          </cell>
          <cell r="L4533" t="str">
            <v>KOOND</v>
          </cell>
          <cell r="V4533" t="str">
            <v>hea</v>
          </cell>
          <cell r="W4533">
            <v>2023</v>
          </cell>
        </row>
        <row r="4534">
          <cell r="H4534" t="str">
            <v>1048300_1</v>
          </cell>
          <cell r="L4534" t="str">
            <v>ÖSE</v>
          </cell>
          <cell r="V4534" t="str">
            <v>hea</v>
          </cell>
          <cell r="W4534">
            <v>2023</v>
          </cell>
        </row>
        <row r="4535">
          <cell r="H4535" t="str">
            <v>1086600_1</v>
          </cell>
          <cell r="L4535" t="str">
            <v>KOOND</v>
          </cell>
          <cell r="V4535" t="str">
            <v>kesine</v>
          </cell>
          <cell r="W4535">
            <v>2024</v>
          </cell>
        </row>
        <row r="4536">
          <cell r="H4536" t="str">
            <v>1086600_1</v>
          </cell>
          <cell r="L4536" t="str">
            <v>ÖSE</v>
          </cell>
          <cell r="V4536" t="str">
            <v>kesine</v>
          </cell>
          <cell r="W4536">
            <v>2024</v>
          </cell>
        </row>
        <row r="4537">
          <cell r="H4537" t="str">
            <v>1086600_1</v>
          </cell>
          <cell r="L4537" t="str">
            <v>HÜMO</v>
          </cell>
          <cell r="V4537" t="str">
            <v>kesine</v>
          </cell>
          <cell r="W4537">
            <v>2024</v>
          </cell>
        </row>
        <row r="4538">
          <cell r="H4538" t="str">
            <v>1083513_1</v>
          </cell>
          <cell r="L4538" t="str">
            <v>KOOND</v>
          </cell>
          <cell r="V4538" t="str">
            <v>hea</v>
          </cell>
          <cell r="W4538">
            <v>2015</v>
          </cell>
        </row>
        <row r="4539">
          <cell r="H4539" t="str">
            <v>1083513_1</v>
          </cell>
          <cell r="L4539" t="str">
            <v>ÖSE</v>
          </cell>
          <cell r="V4539" t="str">
            <v>hea</v>
          </cell>
          <cell r="W4539">
            <v>2015</v>
          </cell>
        </row>
        <row r="4540">
          <cell r="H4540" t="str">
            <v>1083513_1</v>
          </cell>
          <cell r="L4540" t="str">
            <v>HÜMO</v>
          </cell>
          <cell r="V4540" t="str">
            <v>kesine</v>
          </cell>
          <cell r="W4540">
            <v>2014</v>
          </cell>
        </row>
        <row r="4541">
          <cell r="H4541" t="str">
            <v>1087900_2</v>
          </cell>
          <cell r="L4541" t="str">
            <v>KOOND</v>
          </cell>
          <cell r="V4541" t="str">
            <v>hea</v>
          </cell>
          <cell r="W4541">
            <v>2015</v>
          </cell>
        </row>
        <row r="4542">
          <cell r="H4542" t="str">
            <v>1087900_2</v>
          </cell>
          <cell r="L4542" t="str">
            <v>ÖSE</v>
          </cell>
          <cell r="V4542" t="str">
            <v>hea</v>
          </cell>
          <cell r="W4542">
            <v>2015</v>
          </cell>
        </row>
        <row r="4543">
          <cell r="H4543" t="str">
            <v>1087900_2</v>
          </cell>
          <cell r="L4543" t="str">
            <v>HÜMO</v>
          </cell>
          <cell r="V4543" t="str">
            <v>kesine</v>
          </cell>
          <cell r="W4543">
            <v>2014</v>
          </cell>
        </row>
        <row r="4544">
          <cell r="H4544" t="str">
            <v>2089700_1</v>
          </cell>
          <cell r="L4544" t="str">
            <v>KOOND</v>
          </cell>
          <cell r="V4544" t="str">
            <v>halb</v>
          </cell>
          <cell r="W4544">
            <v>2025</v>
          </cell>
        </row>
        <row r="4545">
          <cell r="H4545" t="str">
            <v>2089700_1</v>
          </cell>
          <cell r="L4545" t="str">
            <v>ÖSE</v>
          </cell>
          <cell r="V4545" t="str">
            <v>hea</v>
          </cell>
          <cell r="W4545">
            <v>2025</v>
          </cell>
        </row>
        <row r="4546">
          <cell r="H4546" t="str">
            <v>2089700_1</v>
          </cell>
          <cell r="L4546" t="str">
            <v>KALA</v>
          </cell>
          <cell r="V4546" t="str">
            <v>hea</v>
          </cell>
          <cell r="W4546">
            <v>2025</v>
          </cell>
        </row>
        <row r="4547">
          <cell r="H4547" t="str">
            <v>2089700_1</v>
          </cell>
          <cell r="L4547" t="str">
            <v>SUSE</v>
          </cell>
          <cell r="V4547" t="str">
            <v>hea</v>
          </cell>
          <cell r="W4547">
            <v>2025</v>
          </cell>
        </row>
        <row r="4548">
          <cell r="H4548" t="str">
            <v>2089700_1</v>
          </cell>
          <cell r="L4548" t="str">
            <v>FÜBE</v>
          </cell>
          <cell r="V4548" t="str">
            <v>väga hea</v>
          </cell>
          <cell r="W4548">
            <v>2025</v>
          </cell>
        </row>
        <row r="4549">
          <cell r="H4549" t="str">
            <v>2089700_1</v>
          </cell>
          <cell r="L4549" t="str">
            <v>MAFÜ</v>
          </cell>
          <cell r="V4549" t="str">
            <v>hea</v>
          </cell>
          <cell r="W4549">
            <v>2025</v>
          </cell>
        </row>
        <row r="4550">
          <cell r="H4550" t="str">
            <v>2089700_1</v>
          </cell>
          <cell r="L4550" t="str">
            <v>MAFÜ-FÜBE</v>
          </cell>
          <cell r="V4550" t="str">
            <v>hea</v>
          </cell>
          <cell r="W4550">
            <v>2025</v>
          </cell>
        </row>
        <row r="4551">
          <cell r="H4551" t="str">
            <v>2089700_1</v>
          </cell>
          <cell r="L4551" t="str">
            <v>FÜPLA</v>
          </cell>
          <cell r="V4551" t="str">
            <v>hea</v>
          </cell>
          <cell r="W4551">
            <v>2025</v>
          </cell>
        </row>
        <row r="4552">
          <cell r="H4552" t="str">
            <v>1006000_1</v>
          </cell>
          <cell r="L4552" t="str">
            <v>KOOND</v>
          </cell>
          <cell r="V4552" t="str">
            <v>hea</v>
          </cell>
          <cell r="W4552">
            <v>2015</v>
          </cell>
        </row>
        <row r="4553">
          <cell r="H4553" t="str">
            <v>1006000_1</v>
          </cell>
          <cell r="L4553" t="str">
            <v>ÖSE</v>
          </cell>
          <cell r="V4553" t="str">
            <v>hea</v>
          </cell>
          <cell r="W4553">
            <v>2015</v>
          </cell>
        </row>
        <row r="4554">
          <cell r="H4554" t="str">
            <v>2051300_1</v>
          </cell>
          <cell r="L4554" t="str">
            <v>KOOND</v>
          </cell>
          <cell r="V4554" t="str">
            <v>halb</v>
          </cell>
          <cell r="W4554">
            <v>2024</v>
          </cell>
        </row>
        <row r="4555">
          <cell r="H4555" t="str">
            <v>2051300_1</v>
          </cell>
          <cell r="L4555" t="str">
            <v>ÖSE</v>
          </cell>
          <cell r="V4555" t="str">
            <v>halb</v>
          </cell>
          <cell r="W4555">
            <v>2024</v>
          </cell>
        </row>
        <row r="4556">
          <cell r="H4556" t="str">
            <v>1055100_1</v>
          </cell>
          <cell r="L4556" t="str">
            <v>KOOND</v>
          </cell>
          <cell r="V4556" t="str">
            <v>hea</v>
          </cell>
          <cell r="W4556">
            <v>2015</v>
          </cell>
        </row>
        <row r="4557">
          <cell r="H4557" t="str">
            <v>1055100_1</v>
          </cell>
          <cell r="L4557" t="str">
            <v>ÖSE</v>
          </cell>
          <cell r="V4557" t="str">
            <v>hea</v>
          </cell>
          <cell r="W4557">
            <v>2015</v>
          </cell>
        </row>
        <row r="4558">
          <cell r="H4558" t="str">
            <v>1055100_1</v>
          </cell>
          <cell r="L4558" t="str">
            <v>HÜMO</v>
          </cell>
          <cell r="V4558" t="str">
            <v>hea</v>
          </cell>
          <cell r="W4558">
            <v>2014</v>
          </cell>
        </row>
        <row r="4559">
          <cell r="H4559" t="str">
            <v>1040700_1</v>
          </cell>
          <cell r="L4559" t="str">
            <v>KOOND</v>
          </cell>
          <cell r="V4559" t="str">
            <v>hea</v>
          </cell>
          <cell r="W4559">
            <v>2015</v>
          </cell>
        </row>
        <row r="4560">
          <cell r="H4560" t="str">
            <v>1040700_1</v>
          </cell>
          <cell r="L4560" t="str">
            <v>ÖSE</v>
          </cell>
          <cell r="V4560" t="str">
            <v>hea</v>
          </cell>
          <cell r="W4560">
            <v>2015</v>
          </cell>
        </row>
        <row r="4561">
          <cell r="H4561" t="str">
            <v>1038500_1</v>
          </cell>
          <cell r="L4561" t="str">
            <v>KOOND</v>
          </cell>
          <cell r="V4561" t="str">
            <v>hea</v>
          </cell>
          <cell r="W4561">
            <v>2015</v>
          </cell>
        </row>
        <row r="4562">
          <cell r="H4562" t="str">
            <v>1038500_1</v>
          </cell>
          <cell r="L4562" t="str">
            <v>ÖSE</v>
          </cell>
          <cell r="V4562" t="str">
            <v>hea</v>
          </cell>
          <cell r="W4562">
            <v>2015</v>
          </cell>
        </row>
        <row r="4563">
          <cell r="H4563" t="str">
            <v>1103200_1</v>
          </cell>
          <cell r="L4563" t="str">
            <v>KOOND</v>
          </cell>
          <cell r="V4563" t="str">
            <v>kesine</v>
          </cell>
          <cell r="W4563">
            <v>2024</v>
          </cell>
        </row>
        <row r="4564">
          <cell r="H4564" t="str">
            <v>1103200_1</v>
          </cell>
          <cell r="L4564" t="str">
            <v>ÖSE</v>
          </cell>
          <cell r="V4564" t="str">
            <v>kesine</v>
          </cell>
          <cell r="W4564">
            <v>2019</v>
          </cell>
        </row>
        <row r="4565">
          <cell r="H4565" t="str">
            <v>1068000_1</v>
          </cell>
          <cell r="L4565" t="str">
            <v>KOOND</v>
          </cell>
          <cell r="V4565" t="str">
            <v>hea</v>
          </cell>
          <cell r="W4565">
            <v>2015</v>
          </cell>
        </row>
        <row r="4566">
          <cell r="H4566" t="str">
            <v>1068000_1</v>
          </cell>
          <cell r="L4566" t="str">
            <v>ÖSE</v>
          </cell>
          <cell r="V4566" t="str">
            <v>hea</v>
          </cell>
          <cell r="W4566">
            <v>2015</v>
          </cell>
        </row>
        <row r="4567">
          <cell r="H4567" t="str">
            <v>1115400_1</v>
          </cell>
          <cell r="L4567" t="str">
            <v>KOOND</v>
          </cell>
          <cell r="V4567" t="str">
            <v>hea</v>
          </cell>
          <cell r="W4567">
            <v>2015</v>
          </cell>
        </row>
        <row r="4568">
          <cell r="H4568" t="str">
            <v>1115400_1</v>
          </cell>
          <cell r="L4568" t="str">
            <v>ÖSE</v>
          </cell>
          <cell r="V4568" t="str">
            <v>hea</v>
          </cell>
          <cell r="W4568">
            <v>2015</v>
          </cell>
        </row>
        <row r="4569">
          <cell r="H4569" t="str">
            <v>1115400_1</v>
          </cell>
          <cell r="L4569" t="str">
            <v>HÜMO</v>
          </cell>
          <cell r="V4569" t="str">
            <v>halb</v>
          </cell>
          <cell r="W4569">
            <v>2014</v>
          </cell>
        </row>
        <row r="4570">
          <cell r="H4570" t="str">
            <v>2088610_1</v>
          </cell>
          <cell r="L4570" t="str">
            <v>KOOND</v>
          </cell>
          <cell r="V4570" t="str">
            <v>halb</v>
          </cell>
          <cell r="W4570">
            <v>2025</v>
          </cell>
        </row>
        <row r="4571">
          <cell r="H4571" t="str">
            <v>2088610_1</v>
          </cell>
          <cell r="L4571" t="str">
            <v>ÖSE</v>
          </cell>
          <cell r="V4571" t="str">
            <v>hea</v>
          </cell>
          <cell r="W4571">
            <v>2025</v>
          </cell>
        </row>
        <row r="4572">
          <cell r="H4572" t="str">
            <v>1139100_1</v>
          </cell>
          <cell r="L4572" t="str">
            <v>KOOND</v>
          </cell>
          <cell r="V4572" t="str">
            <v>hea</v>
          </cell>
          <cell r="W4572">
            <v>2015</v>
          </cell>
        </row>
        <row r="4573">
          <cell r="H4573" t="str">
            <v>1139100_1</v>
          </cell>
          <cell r="L4573" t="str">
            <v>ÖSE</v>
          </cell>
          <cell r="V4573" t="str">
            <v>hea</v>
          </cell>
          <cell r="W4573">
            <v>2015</v>
          </cell>
        </row>
        <row r="4574">
          <cell r="H4574" t="str">
            <v>1139100_1</v>
          </cell>
          <cell r="L4574" t="str">
            <v>HÜMO</v>
          </cell>
          <cell r="V4574" t="str">
            <v>väga hea</v>
          </cell>
          <cell r="W4574">
            <v>2014</v>
          </cell>
        </row>
        <row r="4575">
          <cell r="H4575" t="str">
            <v>2028300_1</v>
          </cell>
          <cell r="L4575" t="str">
            <v>KOOND</v>
          </cell>
          <cell r="V4575" t="str">
            <v>halb</v>
          </cell>
          <cell r="W4575">
            <v>2025</v>
          </cell>
        </row>
        <row r="4576">
          <cell r="H4576" t="str">
            <v>2028300_1</v>
          </cell>
          <cell r="L4576" t="str">
            <v>ÖSE</v>
          </cell>
          <cell r="V4576" t="str">
            <v>kesine</v>
          </cell>
          <cell r="W4576">
            <v>2025</v>
          </cell>
        </row>
        <row r="4577">
          <cell r="H4577" t="str">
            <v>2028300_1</v>
          </cell>
          <cell r="L4577" t="str">
            <v>FÜKE</v>
          </cell>
          <cell r="V4577" t="str">
            <v>kesine</v>
          </cell>
          <cell r="W4577">
            <v>2025</v>
          </cell>
        </row>
        <row r="4578">
          <cell r="H4578" t="str">
            <v>2028300_1</v>
          </cell>
          <cell r="L4578" t="str">
            <v>SUSE</v>
          </cell>
          <cell r="V4578" t="str">
            <v>kesine</v>
          </cell>
          <cell r="W4578">
            <v>2025</v>
          </cell>
        </row>
        <row r="4579">
          <cell r="H4579" t="str">
            <v>2028300_1</v>
          </cell>
          <cell r="L4579" t="str">
            <v>FÜPLA</v>
          </cell>
          <cell r="V4579" t="str">
            <v>väga hea</v>
          </cell>
          <cell r="W4579">
            <v>2025</v>
          </cell>
        </row>
        <row r="4580">
          <cell r="H4580" t="str">
            <v>1031500_1</v>
          </cell>
          <cell r="L4580" t="str">
            <v>KOOND</v>
          </cell>
          <cell r="V4580" t="str">
            <v>kesine</v>
          </cell>
          <cell r="W4580">
            <v>2025</v>
          </cell>
        </row>
        <row r="4581">
          <cell r="H4581" t="str">
            <v>1031500_1</v>
          </cell>
          <cell r="L4581" t="str">
            <v>ÖSE</v>
          </cell>
          <cell r="V4581" t="str">
            <v>kesine</v>
          </cell>
          <cell r="W4581">
            <v>2025</v>
          </cell>
        </row>
        <row r="4582">
          <cell r="H4582" t="str">
            <v>1031500_1</v>
          </cell>
          <cell r="L4582" t="str">
            <v>HÜMO</v>
          </cell>
          <cell r="V4582" t="str">
            <v>kesine</v>
          </cell>
          <cell r="W4582">
            <v>2014</v>
          </cell>
        </row>
        <row r="4583">
          <cell r="H4583" t="str">
            <v>1087000_1</v>
          </cell>
          <cell r="L4583" t="str">
            <v>KOOND</v>
          </cell>
          <cell r="V4583" t="str">
            <v>hea</v>
          </cell>
          <cell r="W4583">
            <v>2025</v>
          </cell>
        </row>
        <row r="4584">
          <cell r="H4584" t="str">
            <v>1087000_1</v>
          </cell>
          <cell r="L4584" t="str">
            <v>ÖSE</v>
          </cell>
          <cell r="V4584" t="str">
            <v>hea</v>
          </cell>
          <cell r="W4584">
            <v>2025</v>
          </cell>
        </row>
        <row r="4585">
          <cell r="H4585" t="str">
            <v>1087000_1</v>
          </cell>
          <cell r="L4585" t="str">
            <v>HÜMO</v>
          </cell>
          <cell r="V4585" t="str">
            <v>hea</v>
          </cell>
          <cell r="W4585">
            <v>2014</v>
          </cell>
        </row>
        <row r="4586">
          <cell r="H4586" t="str">
            <v>1169100_1</v>
          </cell>
          <cell r="L4586" t="str">
            <v>KOOND</v>
          </cell>
          <cell r="V4586" t="str">
            <v>hea</v>
          </cell>
          <cell r="W4586">
            <v>2015</v>
          </cell>
        </row>
        <row r="4587">
          <cell r="H4587" t="str">
            <v>1169100_1</v>
          </cell>
          <cell r="L4587" t="str">
            <v>ÖSE</v>
          </cell>
          <cell r="V4587" t="str">
            <v>hea</v>
          </cell>
          <cell r="W4587">
            <v>2015</v>
          </cell>
        </row>
        <row r="4588">
          <cell r="H4588" t="str">
            <v>1121400_1</v>
          </cell>
          <cell r="L4588" t="str">
            <v>KOOND</v>
          </cell>
          <cell r="V4588" t="str">
            <v>hea</v>
          </cell>
          <cell r="W4588">
            <v>2024</v>
          </cell>
        </row>
        <row r="4589">
          <cell r="H4589" t="str">
            <v>1121400_1</v>
          </cell>
          <cell r="L4589" t="str">
            <v>ÖSE</v>
          </cell>
          <cell r="V4589" t="str">
            <v>halb</v>
          </cell>
          <cell r="W4589">
            <v>2018</v>
          </cell>
        </row>
        <row r="4590">
          <cell r="H4590" t="str">
            <v>1121400_1</v>
          </cell>
          <cell r="L4590" t="str">
            <v>HÜMO</v>
          </cell>
          <cell r="V4590" t="str">
            <v>väga hea</v>
          </cell>
          <cell r="W4590">
            <v>2024</v>
          </cell>
        </row>
        <row r="4591">
          <cell r="H4591" t="str">
            <v>1052600_1</v>
          </cell>
          <cell r="L4591" t="str">
            <v>KOOND</v>
          </cell>
          <cell r="V4591" t="str">
            <v>kesine</v>
          </cell>
          <cell r="W4591">
            <v>2021</v>
          </cell>
        </row>
        <row r="4592">
          <cell r="H4592" t="str">
            <v>1052600_1</v>
          </cell>
          <cell r="L4592" t="str">
            <v>ÖSE</v>
          </cell>
          <cell r="V4592" t="str">
            <v>kesine</v>
          </cell>
          <cell r="W4592">
            <v>2021</v>
          </cell>
        </row>
        <row r="4593">
          <cell r="H4593" t="str">
            <v>1052600_1</v>
          </cell>
          <cell r="L4593" t="str">
            <v>HÜMO</v>
          </cell>
          <cell r="V4593" t="str">
            <v>halb</v>
          </cell>
          <cell r="W4593">
            <v>2014</v>
          </cell>
        </row>
        <row r="4594">
          <cell r="H4594" t="str">
            <v>1005100_1</v>
          </cell>
          <cell r="L4594" t="str">
            <v>KOOND</v>
          </cell>
          <cell r="V4594" t="str">
            <v>kesine</v>
          </cell>
          <cell r="W4594">
            <v>2024</v>
          </cell>
        </row>
        <row r="4595">
          <cell r="H4595" t="str">
            <v>1005100_1</v>
          </cell>
          <cell r="L4595" t="str">
            <v>ÖSE</v>
          </cell>
          <cell r="V4595" t="str">
            <v>kesine</v>
          </cell>
          <cell r="W4595">
            <v>2024</v>
          </cell>
        </row>
        <row r="4596">
          <cell r="H4596" t="str">
            <v>1001500_1</v>
          </cell>
          <cell r="L4596" t="str">
            <v>KOOND</v>
          </cell>
          <cell r="V4596" t="str">
            <v>hea</v>
          </cell>
          <cell r="W4596">
            <v>2015</v>
          </cell>
        </row>
        <row r="4597">
          <cell r="H4597" t="str">
            <v>1001500_1</v>
          </cell>
          <cell r="L4597" t="str">
            <v>ÖSE</v>
          </cell>
          <cell r="V4597" t="str">
            <v>hea</v>
          </cell>
          <cell r="W4597">
            <v>2015</v>
          </cell>
        </row>
        <row r="4598">
          <cell r="H4598" t="str">
            <v>1144000_1</v>
          </cell>
          <cell r="L4598" t="str">
            <v>KOOND</v>
          </cell>
          <cell r="V4598" t="str">
            <v>halb</v>
          </cell>
          <cell r="W4598">
            <v>2017</v>
          </cell>
        </row>
        <row r="4599">
          <cell r="H4599" t="str">
            <v>1144000_1</v>
          </cell>
          <cell r="L4599" t="str">
            <v>ÖSE</v>
          </cell>
          <cell r="V4599" t="str">
            <v>halb</v>
          </cell>
          <cell r="W4599">
            <v>2017</v>
          </cell>
        </row>
        <row r="4600">
          <cell r="H4600" t="str">
            <v>1019800_1</v>
          </cell>
          <cell r="L4600" t="str">
            <v>KOOND</v>
          </cell>
          <cell r="V4600" t="str">
            <v>hea</v>
          </cell>
          <cell r="W4600">
            <v>2015</v>
          </cell>
        </row>
        <row r="4601">
          <cell r="H4601" t="str">
            <v>1019800_1</v>
          </cell>
          <cell r="L4601" t="str">
            <v>ÖSE</v>
          </cell>
          <cell r="V4601" t="str">
            <v>hea</v>
          </cell>
          <cell r="W4601">
            <v>2015</v>
          </cell>
        </row>
        <row r="4602">
          <cell r="H4602" t="str">
            <v>1165100_1</v>
          </cell>
          <cell r="L4602" t="str">
            <v>KOOND</v>
          </cell>
          <cell r="V4602" t="str">
            <v>hea</v>
          </cell>
          <cell r="W4602">
            <v>2015</v>
          </cell>
        </row>
        <row r="4603">
          <cell r="H4603" t="str">
            <v>1165100_1</v>
          </cell>
          <cell r="L4603" t="str">
            <v>ÖSE</v>
          </cell>
          <cell r="V4603" t="str">
            <v>hea</v>
          </cell>
          <cell r="W4603">
            <v>2015</v>
          </cell>
        </row>
        <row r="4604">
          <cell r="H4604" t="str">
            <v>1012800_1</v>
          </cell>
          <cell r="L4604" t="str">
            <v>KOOND</v>
          </cell>
          <cell r="V4604" t="str">
            <v>kesine</v>
          </cell>
          <cell r="W4604">
            <v>2021</v>
          </cell>
        </row>
        <row r="4605">
          <cell r="H4605" t="str">
            <v>1012800_1</v>
          </cell>
          <cell r="L4605" t="str">
            <v>ÖSE</v>
          </cell>
          <cell r="V4605" t="str">
            <v>kesine</v>
          </cell>
          <cell r="W4605">
            <v>2021</v>
          </cell>
        </row>
        <row r="4606">
          <cell r="H4606" t="str">
            <v>1137700_1</v>
          </cell>
          <cell r="L4606" t="str">
            <v>KOOND</v>
          </cell>
          <cell r="V4606" t="str">
            <v>kesine</v>
          </cell>
          <cell r="W4606">
            <v>2024</v>
          </cell>
        </row>
        <row r="4607">
          <cell r="H4607" t="str">
            <v>1137700_1</v>
          </cell>
          <cell r="L4607" t="str">
            <v>ÖSE</v>
          </cell>
          <cell r="V4607" t="str">
            <v>kesine</v>
          </cell>
          <cell r="W4607">
            <v>2024</v>
          </cell>
        </row>
        <row r="4608">
          <cell r="H4608" t="str">
            <v>1137700_1</v>
          </cell>
          <cell r="L4608" t="str">
            <v>HÜMO</v>
          </cell>
          <cell r="V4608" t="str">
            <v>kesine</v>
          </cell>
          <cell r="W4608">
            <v>2024</v>
          </cell>
        </row>
        <row r="4609">
          <cell r="H4609" t="str">
            <v>1022200_1</v>
          </cell>
          <cell r="L4609" t="str">
            <v>KOOND</v>
          </cell>
          <cell r="V4609" t="str">
            <v>hea</v>
          </cell>
          <cell r="W4609">
            <v>2015</v>
          </cell>
        </row>
        <row r="4610">
          <cell r="H4610" t="str">
            <v>1022200_1</v>
          </cell>
          <cell r="L4610" t="str">
            <v>ÖSE</v>
          </cell>
          <cell r="V4610" t="str">
            <v>hea</v>
          </cell>
          <cell r="W4610">
            <v>2015</v>
          </cell>
        </row>
        <row r="4611">
          <cell r="H4611" t="str">
            <v>1112100_1</v>
          </cell>
          <cell r="L4611" t="str">
            <v>KOOND</v>
          </cell>
          <cell r="V4611" t="str">
            <v>hea</v>
          </cell>
          <cell r="W4611">
            <v>2015</v>
          </cell>
        </row>
        <row r="4612">
          <cell r="H4612" t="str">
            <v>1112100_1</v>
          </cell>
          <cell r="L4612" t="str">
            <v>ÖSE</v>
          </cell>
          <cell r="V4612" t="str">
            <v>hea</v>
          </cell>
          <cell r="W4612">
            <v>2015</v>
          </cell>
        </row>
        <row r="4613">
          <cell r="H4613" t="str">
            <v>1172400_1</v>
          </cell>
          <cell r="L4613" t="str">
            <v>KOOND</v>
          </cell>
          <cell r="V4613" t="str">
            <v>hea</v>
          </cell>
          <cell r="W4613">
            <v>2015</v>
          </cell>
        </row>
        <row r="4614">
          <cell r="H4614" t="str">
            <v>1172400_1</v>
          </cell>
          <cell r="L4614" t="str">
            <v>ÖSE</v>
          </cell>
          <cell r="V4614" t="str">
            <v>hea</v>
          </cell>
          <cell r="W4614">
            <v>2015</v>
          </cell>
        </row>
        <row r="4615">
          <cell r="H4615" t="str">
            <v>1151100_1</v>
          </cell>
          <cell r="L4615" t="str">
            <v>KOOND</v>
          </cell>
          <cell r="V4615" t="str">
            <v>hea</v>
          </cell>
          <cell r="W4615">
            <v>2015</v>
          </cell>
        </row>
        <row r="4616">
          <cell r="H4616" t="str">
            <v>1151100_1</v>
          </cell>
          <cell r="L4616" t="str">
            <v>ÖSE</v>
          </cell>
          <cell r="V4616" t="str">
            <v>hea</v>
          </cell>
          <cell r="W4616">
            <v>2015</v>
          </cell>
        </row>
        <row r="4617">
          <cell r="H4617" t="str">
            <v>1048600_1</v>
          </cell>
          <cell r="L4617" t="str">
            <v>KOOND</v>
          </cell>
          <cell r="V4617" t="str">
            <v>hea</v>
          </cell>
          <cell r="W4617">
            <v>2015</v>
          </cell>
        </row>
        <row r="4618">
          <cell r="H4618" t="str">
            <v>1048600_1</v>
          </cell>
          <cell r="L4618" t="str">
            <v>ÖSE</v>
          </cell>
          <cell r="V4618" t="str">
            <v>hea</v>
          </cell>
          <cell r="W4618">
            <v>2015</v>
          </cell>
        </row>
        <row r="4619">
          <cell r="H4619" t="str">
            <v>1008200_3</v>
          </cell>
          <cell r="L4619" t="str">
            <v>KOOND</v>
          </cell>
          <cell r="V4619" t="str">
            <v>halb</v>
          </cell>
          <cell r="W4619">
            <v>2025</v>
          </cell>
        </row>
        <row r="4620">
          <cell r="H4620" t="str">
            <v>1008200_3</v>
          </cell>
          <cell r="L4620" t="str">
            <v>ÖSE</v>
          </cell>
          <cell r="V4620" t="str">
            <v>kesine</v>
          </cell>
          <cell r="W4620">
            <v>2025</v>
          </cell>
        </row>
        <row r="4621">
          <cell r="H4621" t="str">
            <v>1008200_3</v>
          </cell>
          <cell r="L4621" t="str">
            <v>HÜMO</v>
          </cell>
          <cell r="V4621" t="str">
            <v>hea</v>
          </cell>
          <cell r="W4621">
            <v>2018</v>
          </cell>
        </row>
        <row r="4622">
          <cell r="H4622" t="str">
            <v>1056700_1</v>
          </cell>
          <cell r="L4622" t="str">
            <v>KOOND</v>
          </cell>
          <cell r="V4622" t="str">
            <v>hea</v>
          </cell>
          <cell r="W4622">
            <v>2015</v>
          </cell>
        </row>
        <row r="4623">
          <cell r="H4623" t="str">
            <v>1056700_1</v>
          </cell>
          <cell r="L4623" t="str">
            <v>ÖSE</v>
          </cell>
          <cell r="V4623" t="str">
            <v>hea</v>
          </cell>
          <cell r="W4623">
            <v>2015</v>
          </cell>
        </row>
        <row r="4624">
          <cell r="H4624" t="str">
            <v>1144600_1</v>
          </cell>
          <cell r="L4624" t="str">
            <v>KOOND</v>
          </cell>
          <cell r="V4624" t="str">
            <v>hea</v>
          </cell>
          <cell r="W4624">
            <v>2015</v>
          </cell>
        </row>
        <row r="4625">
          <cell r="H4625" t="str">
            <v>1144600_1</v>
          </cell>
          <cell r="L4625" t="str">
            <v>ÖSE</v>
          </cell>
          <cell r="V4625" t="str">
            <v>hea</v>
          </cell>
          <cell r="W4625">
            <v>2015</v>
          </cell>
        </row>
        <row r="4626">
          <cell r="H4626" t="str">
            <v>1144600_1</v>
          </cell>
          <cell r="L4626" t="str">
            <v>HÜMO</v>
          </cell>
          <cell r="V4626" t="str">
            <v>halb</v>
          </cell>
          <cell r="W4626">
            <v>2014</v>
          </cell>
        </row>
        <row r="4627">
          <cell r="H4627" t="str">
            <v>1146800_2</v>
          </cell>
          <cell r="L4627" t="str">
            <v>KOOND</v>
          </cell>
          <cell r="V4627" t="str">
            <v>hea</v>
          </cell>
          <cell r="W4627">
            <v>2023</v>
          </cell>
        </row>
        <row r="4628">
          <cell r="H4628" t="str">
            <v>1146800_2</v>
          </cell>
          <cell r="L4628" t="str">
            <v>ÖSE</v>
          </cell>
          <cell r="V4628" t="str">
            <v>hea</v>
          </cell>
          <cell r="W4628">
            <v>2023</v>
          </cell>
        </row>
        <row r="4629">
          <cell r="H4629" t="str">
            <v>1146800_2</v>
          </cell>
          <cell r="L4629" t="str">
            <v>HÜMO</v>
          </cell>
          <cell r="V4629" t="str">
            <v>hea</v>
          </cell>
          <cell r="W4629">
            <v>2014</v>
          </cell>
        </row>
        <row r="4630">
          <cell r="H4630" t="str">
            <v>1097600_1</v>
          </cell>
          <cell r="L4630" t="str">
            <v>KOOND</v>
          </cell>
          <cell r="V4630" t="str">
            <v>hea</v>
          </cell>
          <cell r="W4630">
            <v>2015</v>
          </cell>
        </row>
        <row r="4631">
          <cell r="H4631" t="str">
            <v>1097600_1</v>
          </cell>
          <cell r="L4631" t="str">
            <v>ÖSE</v>
          </cell>
          <cell r="V4631" t="str">
            <v>hea</v>
          </cell>
          <cell r="W4631">
            <v>2015</v>
          </cell>
        </row>
        <row r="4632">
          <cell r="H4632" t="str">
            <v>1085300_1</v>
          </cell>
          <cell r="L4632" t="str">
            <v>KOOND</v>
          </cell>
          <cell r="V4632" t="str">
            <v>hea</v>
          </cell>
          <cell r="W4632">
            <v>2020</v>
          </cell>
        </row>
        <row r="4633">
          <cell r="H4633" t="str">
            <v>1085300_1</v>
          </cell>
          <cell r="L4633" t="str">
            <v>ÖSE</v>
          </cell>
          <cell r="V4633" t="str">
            <v>hea</v>
          </cell>
          <cell r="W4633">
            <v>2020</v>
          </cell>
        </row>
        <row r="4634">
          <cell r="H4634" t="str">
            <v>1021200_1</v>
          </cell>
          <cell r="L4634" t="str">
            <v>KOOND</v>
          </cell>
          <cell r="V4634" t="str">
            <v>kesine</v>
          </cell>
          <cell r="W4634">
            <v>2016</v>
          </cell>
        </row>
        <row r="4635">
          <cell r="H4635" t="str">
            <v>1021200_1</v>
          </cell>
          <cell r="L4635" t="str">
            <v>ÖSE</v>
          </cell>
          <cell r="V4635" t="str">
            <v>kesine</v>
          </cell>
          <cell r="W4635">
            <v>2016</v>
          </cell>
        </row>
        <row r="4636">
          <cell r="H4636" t="str">
            <v>1054700_1</v>
          </cell>
          <cell r="L4636" t="str">
            <v>KOOND</v>
          </cell>
          <cell r="V4636" t="str">
            <v>hea</v>
          </cell>
          <cell r="W4636">
            <v>2015</v>
          </cell>
        </row>
        <row r="4637">
          <cell r="H4637" t="str">
            <v>1054700_1</v>
          </cell>
          <cell r="L4637" t="str">
            <v>ÖSE</v>
          </cell>
          <cell r="V4637" t="str">
            <v>hea</v>
          </cell>
          <cell r="W4637">
            <v>2015</v>
          </cell>
        </row>
        <row r="4638">
          <cell r="H4638" t="str">
            <v>2028400_1</v>
          </cell>
          <cell r="L4638" t="str">
            <v>KOOND</v>
          </cell>
          <cell r="V4638" t="str">
            <v>kesine</v>
          </cell>
          <cell r="W4638">
            <v>2021</v>
          </cell>
        </row>
        <row r="4639">
          <cell r="H4639" t="str">
            <v>2028400_1</v>
          </cell>
          <cell r="L4639" t="str">
            <v>ÖSE</v>
          </cell>
          <cell r="V4639" t="str">
            <v>kesine</v>
          </cell>
          <cell r="W4639">
            <v>2021</v>
          </cell>
        </row>
        <row r="4640">
          <cell r="H4640" t="str">
            <v>1152700_1</v>
          </cell>
          <cell r="L4640" t="str">
            <v>KOOND</v>
          </cell>
          <cell r="V4640" t="str">
            <v>hea</v>
          </cell>
          <cell r="W4640">
            <v>2019</v>
          </cell>
        </row>
        <row r="4641">
          <cell r="H4641" t="str">
            <v>1152700_1</v>
          </cell>
          <cell r="L4641" t="str">
            <v>ÖSE</v>
          </cell>
          <cell r="V4641" t="str">
            <v>hea</v>
          </cell>
          <cell r="W4641">
            <v>2019</v>
          </cell>
        </row>
        <row r="4642">
          <cell r="H4642" t="str">
            <v>1139600_1</v>
          </cell>
          <cell r="L4642" t="str">
            <v>KOOND</v>
          </cell>
          <cell r="V4642" t="str">
            <v>kesine</v>
          </cell>
          <cell r="W4642">
            <v>2024</v>
          </cell>
        </row>
        <row r="4643">
          <cell r="H4643" t="str">
            <v>1139600_1</v>
          </cell>
          <cell r="L4643" t="str">
            <v>ÖSE</v>
          </cell>
          <cell r="V4643" t="str">
            <v>kesine</v>
          </cell>
          <cell r="W4643">
            <v>2024</v>
          </cell>
        </row>
        <row r="4644">
          <cell r="H4644" t="str">
            <v>1015300_1</v>
          </cell>
          <cell r="L4644" t="str">
            <v>KOOND</v>
          </cell>
          <cell r="V4644" t="str">
            <v>kesine</v>
          </cell>
          <cell r="W4644">
            <v>2024</v>
          </cell>
        </row>
        <row r="4645">
          <cell r="H4645" t="str">
            <v>1015300_1</v>
          </cell>
          <cell r="L4645" t="str">
            <v>ÖSE</v>
          </cell>
          <cell r="V4645" t="str">
            <v>kesine</v>
          </cell>
          <cell r="W4645">
            <v>2024</v>
          </cell>
        </row>
        <row r="4646">
          <cell r="H4646" t="str">
            <v>1154800_1</v>
          </cell>
          <cell r="L4646" t="str">
            <v>KOOND</v>
          </cell>
          <cell r="V4646" t="str">
            <v>hea</v>
          </cell>
          <cell r="W4646">
            <v>2015</v>
          </cell>
        </row>
        <row r="4647">
          <cell r="H4647" t="str">
            <v>1154800_1</v>
          </cell>
          <cell r="L4647" t="str">
            <v>ÖSE</v>
          </cell>
          <cell r="V4647" t="str">
            <v>hea</v>
          </cell>
          <cell r="W4647">
            <v>2015</v>
          </cell>
        </row>
        <row r="4648">
          <cell r="H4648" t="str">
            <v>1154800_1</v>
          </cell>
          <cell r="L4648" t="str">
            <v>HÜMO</v>
          </cell>
          <cell r="V4648" t="str">
            <v>hea</v>
          </cell>
          <cell r="W4648">
            <v>2014</v>
          </cell>
        </row>
        <row r="4649">
          <cell r="H4649" t="str">
            <v>1152000_1</v>
          </cell>
          <cell r="L4649" t="str">
            <v>KOOND</v>
          </cell>
          <cell r="V4649" t="str">
            <v>hea</v>
          </cell>
          <cell r="W4649">
            <v>2015</v>
          </cell>
        </row>
        <row r="4650">
          <cell r="H4650" t="str">
            <v>1152000_1</v>
          </cell>
          <cell r="L4650" t="str">
            <v>ÖSE</v>
          </cell>
          <cell r="V4650" t="str">
            <v>hea</v>
          </cell>
          <cell r="W4650">
            <v>2015</v>
          </cell>
        </row>
        <row r="4651">
          <cell r="H4651" t="str">
            <v>1134600_1</v>
          </cell>
          <cell r="L4651" t="str">
            <v>KOOND</v>
          </cell>
          <cell r="V4651" t="str">
            <v>hea</v>
          </cell>
          <cell r="W4651">
            <v>2015</v>
          </cell>
        </row>
        <row r="4652">
          <cell r="H4652" t="str">
            <v>1134600_1</v>
          </cell>
          <cell r="L4652" t="str">
            <v>ÖSE</v>
          </cell>
          <cell r="V4652" t="str">
            <v>hea</v>
          </cell>
          <cell r="W4652">
            <v>2015</v>
          </cell>
        </row>
        <row r="4653">
          <cell r="H4653" t="str">
            <v>1114700_1</v>
          </cell>
          <cell r="L4653" t="str">
            <v>KOOND</v>
          </cell>
          <cell r="V4653" t="str">
            <v>hea</v>
          </cell>
          <cell r="W4653">
            <v>2015</v>
          </cell>
        </row>
        <row r="4654">
          <cell r="H4654" t="str">
            <v>1114700_1</v>
          </cell>
          <cell r="L4654" t="str">
            <v>ÖSE</v>
          </cell>
          <cell r="V4654" t="str">
            <v>hea</v>
          </cell>
          <cell r="W4654">
            <v>2015</v>
          </cell>
        </row>
        <row r="4655">
          <cell r="H4655" t="str">
            <v>1171200_1</v>
          </cell>
          <cell r="L4655" t="str">
            <v>KOOND</v>
          </cell>
          <cell r="V4655" t="str">
            <v>hea</v>
          </cell>
          <cell r="W4655">
            <v>2015</v>
          </cell>
        </row>
        <row r="4656">
          <cell r="H4656" t="str">
            <v>1171200_1</v>
          </cell>
          <cell r="L4656" t="str">
            <v>ÖSE</v>
          </cell>
          <cell r="V4656" t="str">
            <v>hea</v>
          </cell>
          <cell r="W4656">
            <v>2015</v>
          </cell>
        </row>
        <row r="4657">
          <cell r="H4657" t="str">
            <v>2005500_1</v>
          </cell>
          <cell r="L4657" t="str">
            <v>KOOND</v>
          </cell>
          <cell r="V4657" t="str">
            <v>halb</v>
          </cell>
          <cell r="W4657">
            <v>2024</v>
          </cell>
        </row>
        <row r="4658">
          <cell r="H4658" t="str">
            <v>2005500_1</v>
          </cell>
          <cell r="L4658" t="str">
            <v>ÖSE</v>
          </cell>
          <cell r="V4658" t="str">
            <v>kesine</v>
          </cell>
          <cell r="W4658">
            <v>2024</v>
          </cell>
        </row>
        <row r="4659">
          <cell r="H4659" t="str">
            <v>1111600_1</v>
          </cell>
          <cell r="L4659" t="str">
            <v>KOOND</v>
          </cell>
          <cell r="V4659" t="str">
            <v>hea</v>
          </cell>
          <cell r="W4659">
            <v>2015</v>
          </cell>
        </row>
        <row r="4660">
          <cell r="H4660" t="str">
            <v>1111600_1</v>
          </cell>
          <cell r="L4660" t="str">
            <v>ÖSE</v>
          </cell>
          <cell r="V4660" t="str">
            <v>hea</v>
          </cell>
          <cell r="W4660">
            <v>2015</v>
          </cell>
        </row>
        <row r="4661">
          <cell r="H4661" t="str">
            <v>1109000_1</v>
          </cell>
          <cell r="L4661" t="str">
            <v>KOOND</v>
          </cell>
          <cell r="V4661" t="str">
            <v>hea</v>
          </cell>
          <cell r="W4661">
            <v>2015</v>
          </cell>
        </row>
        <row r="4662">
          <cell r="H4662" t="str">
            <v>1109000_1</v>
          </cell>
          <cell r="L4662" t="str">
            <v>ÖSE</v>
          </cell>
          <cell r="V4662" t="str">
            <v>hea</v>
          </cell>
          <cell r="W4662">
            <v>2015</v>
          </cell>
        </row>
        <row r="4663">
          <cell r="H4663" t="str">
            <v>1083100_1</v>
          </cell>
          <cell r="L4663" t="str">
            <v>KOOND</v>
          </cell>
          <cell r="V4663" t="str">
            <v>kesine</v>
          </cell>
          <cell r="W4663">
            <v>2023</v>
          </cell>
        </row>
        <row r="4664">
          <cell r="H4664" t="str">
            <v>1083100_1</v>
          </cell>
          <cell r="L4664" t="str">
            <v>ÖSE</v>
          </cell>
          <cell r="V4664" t="str">
            <v>kesine</v>
          </cell>
          <cell r="W4664">
            <v>2023</v>
          </cell>
        </row>
        <row r="4665">
          <cell r="H4665" t="str">
            <v>1036100_1</v>
          </cell>
          <cell r="L4665" t="str">
            <v>KOOND</v>
          </cell>
          <cell r="V4665" t="str">
            <v>hea</v>
          </cell>
          <cell r="W4665">
            <v>2015</v>
          </cell>
        </row>
        <row r="4666">
          <cell r="H4666" t="str">
            <v>1036100_1</v>
          </cell>
          <cell r="L4666" t="str">
            <v>ÖSE</v>
          </cell>
          <cell r="V4666" t="str">
            <v>hea</v>
          </cell>
          <cell r="W4666">
            <v>2015</v>
          </cell>
        </row>
        <row r="4667">
          <cell r="H4667" t="str">
            <v>1163000_1</v>
          </cell>
          <cell r="L4667" t="str">
            <v>KOOND</v>
          </cell>
          <cell r="V4667" t="str">
            <v>hea</v>
          </cell>
          <cell r="W4667">
            <v>2018</v>
          </cell>
        </row>
        <row r="4668">
          <cell r="H4668" t="str">
            <v>1163000_1</v>
          </cell>
          <cell r="L4668" t="str">
            <v>ÖSE</v>
          </cell>
          <cell r="V4668" t="str">
            <v>hea</v>
          </cell>
          <cell r="W4668">
            <v>2018</v>
          </cell>
        </row>
        <row r="4669">
          <cell r="H4669" t="str">
            <v>2122400_1</v>
          </cell>
          <cell r="L4669" t="str">
            <v>KOOND</v>
          </cell>
          <cell r="V4669" t="str">
            <v>halb</v>
          </cell>
          <cell r="W4669">
            <v>2025</v>
          </cell>
        </row>
        <row r="4670">
          <cell r="H4670" t="str">
            <v>2122400_1</v>
          </cell>
          <cell r="L4670" t="str">
            <v>ÖSE</v>
          </cell>
          <cell r="V4670" t="str">
            <v>halb</v>
          </cell>
          <cell r="W4670">
            <v>2025</v>
          </cell>
        </row>
        <row r="4671">
          <cell r="H4671" t="str">
            <v>1170300_1</v>
          </cell>
          <cell r="L4671" t="str">
            <v>KOOND</v>
          </cell>
          <cell r="V4671" t="str">
            <v>hea</v>
          </cell>
          <cell r="W4671">
            <v>2015</v>
          </cell>
        </row>
        <row r="4672">
          <cell r="H4672" t="str">
            <v>1170300_1</v>
          </cell>
          <cell r="L4672" t="str">
            <v>ÖSE</v>
          </cell>
          <cell r="V4672" t="str">
            <v>hea</v>
          </cell>
          <cell r="W4672">
            <v>2015</v>
          </cell>
        </row>
        <row r="4673">
          <cell r="H4673" t="str">
            <v>1078900_1</v>
          </cell>
          <cell r="L4673" t="str">
            <v>KOOND</v>
          </cell>
          <cell r="V4673" t="str">
            <v>kesine</v>
          </cell>
          <cell r="W4673">
            <v>2024</v>
          </cell>
        </row>
        <row r="4674">
          <cell r="H4674" t="str">
            <v>1078900_1</v>
          </cell>
          <cell r="L4674" t="str">
            <v>ÖSE</v>
          </cell>
          <cell r="V4674" t="str">
            <v>kesine</v>
          </cell>
          <cell r="W4674">
            <v>2024</v>
          </cell>
        </row>
        <row r="4675">
          <cell r="H4675" t="str">
            <v>2078730_1</v>
          </cell>
          <cell r="L4675" t="str">
            <v>KOOND</v>
          </cell>
          <cell r="V4675" t="str">
            <v>kesine</v>
          </cell>
          <cell r="W4675">
            <v>2024</v>
          </cell>
        </row>
        <row r="4676">
          <cell r="H4676" t="str">
            <v>2078730_1</v>
          </cell>
          <cell r="L4676" t="str">
            <v>ÖSE</v>
          </cell>
          <cell r="V4676" t="str">
            <v>kesine</v>
          </cell>
          <cell r="W4676">
            <v>2024</v>
          </cell>
        </row>
        <row r="4677">
          <cell r="H4677" t="str">
            <v>1150300_1</v>
          </cell>
          <cell r="L4677" t="str">
            <v>KOOND</v>
          </cell>
          <cell r="V4677" t="str">
            <v>hea</v>
          </cell>
          <cell r="W4677">
            <v>2022</v>
          </cell>
        </row>
        <row r="4678">
          <cell r="H4678" t="str">
            <v>1150300_1</v>
          </cell>
          <cell r="L4678" t="str">
            <v>ÖSE</v>
          </cell>
          <cell r="V4678" t="str">
            <v>hea</v>
          </cell>
          <cell r="W4678">
            <v>2022</v>
          </cell>
        </row>
        <row r="4679">
          <cell r="H4679" t="str">
            <v>1150300_1</v>
          </cell>
          <cell r="L4679" t="str">
            <v>HÜMO</v>
          </cell>
          <cell r="V4679" t="str">
            <v>halb</v>
          </cell>
          <cell r="W4679">
            <v>2014</v>
          </cell>
        </row>
        <row r="4680">
          <cell r="H4680" t="str">
            <v>1173000_2</v>
          </cell>
          <cell r="L4680" t="str">
            <v>KOOND</v>
          </cell>
          <cell r="V4680" t="str">
            <v>hea</v>
          </cell>
          <cell r="W4680">
            <v>2015</v>
          </cell>
        </row>
        <row r="4681">
          <cell r="H4681" t="str">
            <v>1173000_2</v>
          </cell>
          <cell r="L4681" t="str">
            <v>ÖSE</v>
          </cell>
          <cell r="V4681" t="str">
            <v>hea</v>
          </cell>
          <cell r="W4681">
            <v>2015</v>
          </cell>
        </row>
        <row r="4682">
          <cell r="H4682" t="str">
            <v>1036500_1</v>
          </cell>
          <cell r="L4682" t="str">
            <v>KOOND</v>
          </cell>
          <cell r="V4682" t="str">
            <v>hea</v>
          </cell>
          <cell r="W4682">
            <v>2025</v>
          </cell>
        </row>
        <row r="4683">
          <cell r="H4683" t="str">
            <v>1036500_1</v>
          </cell>
          <cell r="L4683" t="str">
            <v>ÖSE</v>
          </cell>
          <cell r="V4683" t="str">
            <v>hea</v>
          </cell>
          <cell r="W4683">
            <v>2025</v>
          </cell>
        </row>
        <row r="4684">
          <cell r="H4684" t="str">
            <v>1036500_1</v>
          </cell>
          <cell r="L4684" t="str">
            <v>HÜMO</v>
          </cell>
          <cell r="V4684" t="str">
            <v>halb</v>
          </cell>
          <cell r="W4684">
            <v>2014</v>
          </cell>
        </row>
        <row r="4685">
          <cell r="H4685" t="str">
            <v>1004100_1</v>
          </cell>
          <cell r="L4685" t="str">
            <v>KOOND</v>
          </cell>
          <cell r="V4685" t="str">
            <v>kesine</v>
          </cell>
          <cell r="W4685">
            <v>2024</v>
          </cell>
        </row>
        <row r="4686">
          <cell r="H4686" t="str">
            <v>1004100_1</v>
          </cell>
          <cell r="L4686" t="str">
            <v>ÖSE</v>
          </cell>
          <cell r="V4686" t="str">
            <v>kesine</v>
          </cell>
          <cell r="W4686">
            <v>2024</v>
          </cell>
        </row>
        <row r="4687">
          <cell r="H4687" t="str">
            <v>1062400_1</v>
          </cell>
          <cell r="L4687" t="str">
            <v>KOOND</v>
          </cell>
          <cell r="V4687" t="str">
            <v>kesine</v>
          </cell>
          <cell r="W4687">
            <v>2021</v>
          </cell>
        </row>
        <row r="4688">
          <cell r="H4688" t="str">
            <v>1062400_1</v>
          </cell>
          <cell r="L4688" t="str">
            <v>ÖSE</v>
          </cell>
          <cell r="V4688" t="str">
            <v>kesine</v>
          </cell>
          <cell r="W4688">
            <v>2021</v>
          </cell>
        </row>
        <row r="4689">
          <cell r="H4689" t="str">
            <v>1073100_1</v>
          </cell>
          <cell r="L4689" t="str">
            <v>KOOND</v>
          </cell>
          <cell r="V4689" t="str">
            <v>kesine</v>
          </cell>
          <cell r="W4689">
            <v>2024</v>
          </cell>
        </row>
        <row r="4690">
          <cell r="H4690" t="str">
            <v>1073100_1</v>
          </cell>
          <cell r="L4690" t="str">
            <v>ÖSE</v>
          </cell>
          <cell r="V4690" t="str">
            <v>kesine</v>
          </cell>
          <cell r="W4690">
            <v>2024</v>
          </cell>
        </row>
        <row r="4691">
          <cell r="H4691" t="str">
            <v>1073100_1</v>
          </cell>
          <cell r="L4691" t="str">
            <v>HÜMO</v>
          </cell>
          <cell r="V4691" t="str">
            <v>kesine</v>
          </cell>
          <cell r="W4691">
            <v>2024</v>
          </cell>
        </row>
        <row r="4692">
          <cell r="H4692" t="str">
            <v>2014100_1</v>
          </cell>
          <cell r="L4692" t="str">
            <v>KOOND</v>
          </cell>
          <cell r="V4692" t="str">
            <v>halb</v>
          </cell>
          <cell r="W4692">
            <v>2025</v>
          </cell>
        </row>
        <row r="4693">
          <cell r="H4693" t="str">
            <v>2014100_1</v>
          </cell>
          <cell r="L4693" t="str">
            <v>ÖSE</v>
          </cell>
          <cell r="V4693" t="str">
            <v>kesine</v>
          </cell>
          <cell r="W4693">
            <v>2025</v>
          </cell>
        </row>
        <row r="4694">
          <cell r="H4694" t="str">
            <v>2014100_1</v>
          </cell>
          <cell r="L4694" t="str">
            <v>SUSE</v>
          </cell>
          <cell r="V4694" t="str">
            <v>hea</v>
          </cell>
          <cell r="W4694">
            <v>2025</v>
          </cell>
        </row>
        <row r="4695">
          <cell r="H4695" t="str">
            <v>2014100_1</v>
          </cell>
          <cell r="L4695" t="str">
            <v>FÜBE</v>
          </cell>
          <cell r="V4695" t="str">
            <v>väga hea</v>
          </cell>
          <cell r="W4695">
            <v>2025</v>
          </cell>
        </row>
        <row r="4696">
          <cell r="H4696" t="str">
            <v>2014100_1</v>
          </cell>
          <cell r="L4696" t="str">
            <v>MAFÜ-FÜBE</v>
          </cell>
          <cell r="V4696" t="str">
            <v>väga hea</v>
          </cell>
          <cell r="W4696">
            <v>2025</v>
          </cell>
        </row>
        <row r="4697">
          <cell r="H4697" t="str">
            <v>2014100_1</v>
          </cell>
          <cell r="L4697" t="str">
            <v>FÜPLA</v>
          </cell>
          <cell r="V4697" t="str">
            <v>hea</v>
          </cell>
          <cell r="W4697">
            <v>2025</v>
          </cell>
        </row>
        <row r="4698">
          <cell r="H4698" t="str">
            <v>1009500_1</v>
          </cell>
          <cell r="L4698" t="str">
            <v>KOOND</v>
          </cell>
          <cell r="V4698" t="str">
            <v>hea</v>
          </cell>
          <cell r="W4698">
            <v>2016</v>
          </cell>
        </row>
        <row r="4699">
          <cell r="H4699" t="str">
            <v>1009500_1</v>
          </cell>
          <cell r="L4699" t="str">
            <v>ÖSE</v>
          </cell>
          <cell r="V4699" t="str">
            <v>hea</v>
          </cell>
          <cell r="W4699">
            <v>2016</v>
          </cell>
        </row>
        <row r="4700">
          <cell r="H4700" t="str">
            <v>1009500_1</v>
          </cell>
          <cell r="L4700" t="str">
            <v>HÜMO</v>
          </cell>
          <cell r="V4700" t="str">
            <v>halb</v>
          </cell>
          <cell r="W4700">
            <v>2014</v>
          </cell>
        </row>
        <row r="4701">
          <cell r="H4701" t="str">
            <v>1148700_2</v>
          </cell>
          <cell r="L4701" t="str">
            <v>KOOND</v>
          </cell>
          <cell r="V4701" t="str">
            <v>hea</v>
          </cell>
          <cell r="W4701">
            <v>2025</v>
          </cell>
        </row>
        <row r="4702">
          <cell r="H4702" t="str">
            <v>1148700_2</v>
          </cell>
          <cell r="L4702" t="str">
            <v>ÖSE</v>
          </cell>
          <cell r="V4702" t="str">
            <v>hea</v>
          </cell>
          <cell r="W4702">
            <v>2025</v>
          </cell>
        </row>
        <row r="4703">
          <cell r="H4703" t="str">
            <v>1148700_2</v>
          </cell>
          <cell r="L4703" t="str">
            <v>HÜMO</v>
          </cell>
          <cell r="V4703" t="str">
            <v>hea</v>
          </cell>
          <cell r="W4703">
            <v>2014</v>
          </cell>
        </row>
        <row r="4704">
          <cell r="H4704" t="str">
            <v>1113100_1</v>
          </cell>
          <cell r="L4704" t="str">
            <v>KOOND</v>
          </cell>
          <cell r="V4704" t="str">
            <v>hea</v>
          </cell>
          <cell r="W4704">
            <v>2015</v>
          </cell>
        </row>
        <row r="4705">
          <cell r="H4705" t="str">
            <v>1113100_1</v>
          </cell>
          <cell r="L4705" t="str">
            <v>ÖSE</v>
          </cell>
          <cell r="V4705" t="str">
            <v>kesine</v>
          </cell>
          <cell r="W4705">
            <v>2017</v>
          </cell>
        </row>
        <row r="4706">
          <cell r="H4706" t="str">
            <v>1113100_1</v>
          </cell>
          <cell r="L4706" t="str">
            <v>HÜMO</v>
          </cell>
          <cell r="V4706" t="str">
            <v>kesine</v>
          </cell>
          <cell r="W4706">
            <v>2014</v>
          </cell>
        </row>
        <row r="4707">
          <cell r="H4707" t="str">
            <v>1099600_1</v>
          </cell>
          <cell r="L4707" t="str">
            <v>KOOND</v>
          </cell>
          <cell r="V4707" t="str">
            <v>hea</v>
          </cell>
          <cell r="W4707">
            <v>2015</v>
          </cell>
        </row>
        <row r="4708">
          <cell r="H4708" t="str">
            <v>1099600_1</v>
          </cell>
          <cell r="L4708" t="str">
            <v>ÖSE</v>
          </cell>
          <cell r="V4708" t="str">
            <v>hea</v>
          </cell>
          <cell r="W4708">
            <v>2015</v>
          </cell>
        </row>
        <row r="4709">
          <cell r="H4709" t="str">
            <v>1099600_1</v>
          </cell>
          <cell r="L4709" t="str">
            <v>HÜMO</v>
          </cell>
          <cell r="V4709" t="str">
            <v>halb</v>
          </cell>
          <cell r="W4709">
            <v>2014</v>
          </cell>
        </row>
        <row r="4710">
          <cell r="H4710" t="str">
            <v>1005700_1</v>
          </cell>
          <cell r="L4710" t="str">
            <v>KOOND</v>
          </cell>
          <cell r="V4710" t="str">
            <v>hea</v>
          </cell>
          <cell r="W4710">
            <v>2015</v>
          </cell>
        </row>
        <row r="4711">
          <cell r="H4711" t="str">
            <v>1005700_1</v>
          </cell>
          <cell r="L4711" t="str">
            <v>ÖSE</v>
          </cell>
          <cell r="V4711" t="str">
            <v>hea</v>
          </cell>
          <cell r="W4711">
            <v>2015</v>
          </cell>
        </row>
        <row r="4712">
          <cell r="H4712" t="str">
            <v>1171300_1</v>
          </cell>
          <cell r="L4712" t="str">
            <v>KOOND</v>
          </cell>
          <cell r="V4712" t="str">
            <v>hea</v>
          </cell>
          <cell r="W4712">
            <v>2015</v>
          </cell>
        </row>
        <row r="4713">
          <cell r="H4713" t="str">
            <v>1171300_1</v>
          </cell>
          <cell r="L4713" t="str">
            <v>ÖSE</v>
          </cell>
          <cell r="V4713" t="str">
            <v>hea</v>
          </cell>
          <cell r="W4713">
            <v>2015</v>
          </cell>
        </row>
        <row r="4714">
          <cell r="H4714" t="str">
            <v>1171300_1</v>
          </cell>
          <cell r="L4714" t="str">
            <v>HÜMO</v>
          </cell>
          <cell r="V4714" t="str">
            <v>kesine</v>
          </cell>
          <cell r="W4714">
            <v>2014</v>
          </cell>
        </row>
        <row r="4715">
          <cell r="H4715" t="str">
            <v>2056900_1</v>
          </cell>
          <cell r="L4715" t="str">
            <v>KOOND</v>
          </cell>
          <cell r="V4715" t="str">
            <v>halb</v>
          </cell>
          <cell r="W4715">
            <v>2023</v>
          </cell>
        </row>
        <row r="4716">
          <cell r="H4716" t="str">
            <v>2056900_1</v>
          </cell>
          <cell r="L4716" t="str">
            <v>ÖSE</v>
          </cell>
          <cell r="V4716" t="str">
            <v>kesine</v>
          </cell>
          <cell r="W4716">
            <v>2023</v>
          </cell>
        </row>
        <row r="4717">
          <cell r="H4717" t="str">
            <v>1142000_1</v>
          </cell>
          <cell r="L4717" t="str">
            <v>KOOND</v>
          </cell>
          <cell r="V4717" t="str">
            <v>hea</v>
          </cell>
          <cell r="W4717">
            <v>2015</v>
          </cell>
        </row>
        <row r="4718">
          <cell r="H4718" t="str">
            <v>1142000_1</v>
          </cell>
          <cell r="L4718" t="str">
            <v>ÖSE</v>
          </cell>
          <cell r="V4718" t="str">
            <v>hea</v>
          </cell>
          <cell r="W4718">
            <v>2015</v>
          </cell>
        </row>
        <row r="4719">
          <cell r="H4719" t="str">
            <v>1167200_1</v>
          </cell>
          <cell r="L4719" t="str">
            <v>KOOND</v>
          </cell>
          <cell r="V4719" t="str">
            <v>hea</v>
          </cell>
          <cell r="W4719">
            <v>2022</v>
          </cell>
        </row>
        <row r="4720">
          <cell r="H4720" t="str">
            <v>1167200_1</v>
          </cell>
          <cell r="L4720" t="str">
            <v>ÖSE</v>
          </cell>
          <cell r="V4720" t="str">
            <v>hea</v>
          </cell>
          <cell r="W4720">
            <v>2022</v>
          </cell>
        </row>
        <row r="4721">
          <cell r="H4721" t="str">
            <v>1106400_1</v>
          </cell>
          <cell r="L4721" t="str">
            <v>KOOND</v>
          </cell>
          <cell r="V4721" t="str">
            <v>hea</v>
          </cell>
          <cell r="W4721">
            <v>2015</v>
          </cell>
        </row>
        <row r="4722">
          <cell r="H4722" t="str">
            <v>1106400_1</v>
          </cell>
          <cell r="L4722" t="str">
            <v>ÖSE</v>
          </cell>
          <cell r="V4722" t="str">
            <v>hea</v>
          </cell>
          <cell r="W4722">
            <v>2015</v>
          </cell>
        </row>
        <row r="4723">
          <cell r="H4723" t="str">
            <v>1084400_1</v>
          </cell>
          <cell r="L4723" t="str">
            <v>KOOND</v>
          </cell>
          <cell r="V4723" t="str">
            <v>kesine</v>
          </cell>
          <cell r="W4723">
            <v>2020</v>
          </cell>
        </row>
        <row r="4724">
          <cell r="H4724" t="str">
            <v>1084400_1</v>
          </cell>
          <cell r="L4724" t="str">
            <v>ÖSE</v>
          </cell>
          <cell r="V4724" t="str">
            <v>kesine</v>
          </cell>
          <cell r="W4724">
            <v>2020</v>
          </cell>
        </row>
        <row r="4725">
          <cell r="H4725" t="str">
            <v>1029200_2</v>
          </cell>
          <cell r="L4725" t="str">
            <v>KOOND</v>
          </cell>
          <cell r="V4725" t="str">
            <v>hea</v>
          </cell>
          <cell r="W4725">
            <v>2019</v>
          </cell>
        </row>
        <row r="4726">
          <cell r="H4726" t="str">
            <v>1029200_2</v>
          </cell>
          <cell r="L4726" t="str">
            <v>ÖSE</v>
          </cell>
          <cell r="V4726" t="str">
            <v>hea</v>
          </cell>
          <cell r="W4726">
            <v>2019</v>
          </cell>
        </row>
        <row r="4727">
          <cell r="H4727" t="str">
            <v>1029200_2</v>
          </cell>
          <cell r="L4727" t="str">
            <v>HÜMO</v>
          </cell>
          <cell r="V4727" t="str">
            <v>väga hea</v>
          </cell>
          <cell r="W4727">
            <v>2014</v>
          </cell>
        </row>
        <row r="4728">
          <cell r="H4728" t="str">
            <v>1093000_1</v>
          </cell>
          <cell r="L4728" t="str">
            <v>KOOND</v>
          </cell>
          <cell r="V4728" t="str">
            <v>hea</v>
          </cell>
          <cell r="W4728">
            <v>2015</v>
          </cell>
        </row>
        <row r="4729">
          <cell r="H4729" t="str">
            <v>1093000_1</v>
          </cell>
          <cell r="L4729" t="str">
            <v>ÖSE</v>
          </cell>
          <cell r="V4729" t="str">
            <v>hea</v>
          </cell>
          <cell r="W4729">
            <v>2015</v>
          </cell>
        </row>
        <row r="4730">
          <cell r="H4730" t="str">
            <v>1093000_1</v>
          </cell>
          <cell r="L4730" t="str">
            <v>HÜMO</v>
          </cell>
          <cell r="V4730" t="str">
            <v>halb</v>
          </cell>
          <cell r="W4730">
            <v>2014</v>
          </cell>
        </row>
        <row r="4731">
          <cell r="H4731" t="str">
            <v>2031910_1</v>
          </cell>
          <cell r="L4731" t="str">
            <v>KOOND</v>
          </cell>
          <cell r="V4731" t="str">
            <v>halb</v>
          </cell>
          <cell r="W4731">
            <v>2021</v>
          </cell>
        </row>
        <row r="4732">
          <cell r="H4732" t="str">
            <v>2031910_1</v>
          </cell>
          <cell r="L4732" t="str">
            <v>ÖSE</v>
          </cell>
          <cell r="V4732" t="str">
            <v>hea</v>
          </cell>
          <cell r="W4732">
            <v>2021</v>
          </cell>
        </row>
        <row r="4733">
          <cell r="H4733" t="str">
            <v>1168700_1</v>
          </cell>
          <cell r="L4733" t="str">
            <v>KOOND</v>
          </cell>
          <cell r="V4733" t="str">
            <v>hea</v>
          </cell>
          <cell r="W4733">
            <v>2015</v>
          </cell>
        </row>
        <row r="4734">
          <cell r="H4734" t="str">
            <v>1168700_1</v>
          </cell>
          <cell r="L4734" t="str">
            <v>ÖSE</v>
          </cell>
          <cell r="V4734" t="str">
            <v>hea</v>
          </cell>
          <cell r="W4734">
            <v>2015</v>
          </cell>
        </row>
        <row r="4735">
          <cell r="H4735" t="str">
            <v>1052100_1</v>
          </cell>
          <cell r="L4735" t="str">
            <v>KOOND</v>
          </cell>
          <cell r="V4735" t="str">
            <v>kesine</v>
          </cell>
          <cell r="W4735">
            <v>2021</v>
          </cell>
        </row>
        <row r="4736">
          <cell r="H4736" t="str">
            <v>1052100_1</v>
          </cell>
          <cell r="L4736" t="str">
            <v>ÖSE</v>
          </cell>
          <cell r="V4736" t="str">
            <v>kesine</v>
          </cell>
          <cell r="W4736">
            <v>2021</v>
          </cell>
        </row>
        <row r="4737">
          <cell r="H4737" t="str">
            <v>1050900_1</v>
          </cell>
          <cell r="L4737" t="str">
            <v>KOOND</v>
          </cell>
          <cell r="V4737" t="str">
            <v>hea</v>
          </cell>
          <cell r="W4737">
            <v>2015</v>
          </cell>
        </row>
        <row r="4738">
          <cell r="H4738" t="str">
            <v>1050900_1</v>
          </cell>
          <cell r="L4738" t="str">
            <v>ÖSE</v>
          </cell>
          <cell r="V4738" t="str">
            <v>hea</v>
          </cell>
          <cell r="W4738">
            <v>2015</v>
          </cell>
        </row>
        <row r="4739">
          <cell r="H4739" t="str">
            <v>1050900_1</v>
          </cell>
          <cell r="L4739" t="str">
            <v>HÜMO</v>
          </cell>
          <cell r="V4739" t="str">
            <v>kesine</v>
          </cell>
          <cell r="W4739">
            <v>2014</v>
          </cell>
        </row>
        <row r="4740">
          <cell r="H4740" t="str">
            <v>1073700_1</v>
          </cell>
          <cell r="L4740" t="str">
            <v>KOOND</v>
          </cell>
          <cell r="V4740" t="str">
            <v>kesine</v>
          </cell>
          <cell r="W4740">
            <v>2021</v>
          </cell>
        </row>
        <row r="4741">
          <cell r="H4741" t="str">
            <v>1073700_1</v>
          </cell>
          <cell r="L4741" t="str">
            <v>ÖSE</v>
          </cell>
          <cell r="V4741" t="str">
            <v>kesine</v>
          </cell>
          <cell r="W4741">
            <v>2021</v>
          </cell>
        </row>
        <row r="4742">
          <cell r="H4742" t="str">
            <v>1116900_1</v>
          </cell>
          <cell r="L4742" t="str">
            <v>KOOND</v>
          </cell>
          <cell r="V4742" t="str">
            <v>hea</v>
          </cell>
          <cell r="W4742">
            <v>2015</v>
          </cell>
        </row>
        <row r="4743">
          <cell r="H4743" t="str">
            <v>1116900_1</v>
          </cell>
          <cell r="L4743" t="str">
            <v>ÖSE</v>
          </cell>
          <cell r="V4743" t="str">
            <v>hea</v>
          </cell>
          <cell r="W4743">
            <v>2015</v>
          </cell>
        </row>
        <row r="4744">
          <cell r="H4744" t="str">
            <v>1121200_1</v>
          </cell>
          <cell r="L4744" t="str">
            <v>KOOND</v>
          </cell>
          <cell r="V4744" t="str">
            <v>hea</v>
          </cell>
          <cell r="W4744">
            <v>2015</v>
          </cell>
        </row>
        <row r="4745">
          <cell r="H4745" t="str">
            <v>1121200_1</v>
          </cell>
          <cell r="L4745" t="str">
            <v>ÖSE</v>
          </cell>
          <cell r="V4745" t="str">
            <v>hea</v>
          </cell>
          <cell r="W4745">
            <v>2015</v>
          </cell>
        </row>
        <row r="4746">
          <cell r="H4746" t="str">
            <v>1113800_1</v>
          </cell>
          <cell r="L4746" t="str">
            <v>KOOND</v>
          </cell>
          <cell r="V4746" t="str">
            <v>hea</v>
          </cell>
          <cell r="W4746">
            <v>2015</v>
          </cell>
        </row>
        <row r="4747">
          <cell r="H4747" t="str">
            <v>1113800_1</v>
          </cell>
          <cell r="L4747" t="str">
            <v>ÖSE</v>
          </cell>
          <cell r="V4747" t="str">
            <v>hea</v>
          </cell>
          <cell r="W4747">
            <v>2015</v>
          </cell>
        </row>
        <row r="4748">
          <cell r="H4748" t="str">
            <v>1113800_1</v>
          </cell>
          <cell r="L4748" t="str">
            <v>HÜMO</v>
          </cell>
          <cell r="V4748" t="str">
            <v>hea</v>
          </cell>
          <cell r="W4748">
            <v>2014</v>
          </cell>
        </row>
        <row r="4749">
          <cell r="H4749" t="str">
            <v>1072300_1</v>
          </cell>
          <cell r="L4749" t="str">
            <v>KOOND</v>
          </cell>
          <cell r="V4749" t="str">
            <v>hea</v>
          </cell>
          <cell r="W4749">
            <v>2020</v>
          </cell>
        </row>
        <row r="4750">
          <cell r="H4750" t="str">
            <v>1072300_1</v>
          </cell>
          <cell r="L4750" t="str">
            <v>ÖSE</v>
          </cell>
          <cell r="V4750" t="str">
            <v>hea</v>
          </cell>
          <cell r="W4750">
            <v>2020</v>
          </cell>
        </row>
        <row r="4751">
          <cell r="H4751" t="str">
            <v>1105400_1</v>
          </cell>
          <cell r="L4751" t="str">
            <v>KOOND</v>
          </cell>
          <cell r="V4751" t="str">
            <v>hea</v>
          </cell>
          <cell r="W4751">
            <v>2015</v>
          </cell>
        </row>
        <row r="4752">
          <cell r="H4752" t="str">
            <v>1105400_1</v>
          </cell>
          <cell r="L4752" t="str">
            <v>ÖSE</v>
          </cell>
          <cell r="V4752" t="str">
            <v>hea</v>
          </cell>
          <cell r="W4752">
            <v>2015</v>
          </cell>
        </row>
        <row r="4753">
          <cell r="H4753" t="str">
            <v>1015800_1</v>
          </cell>
          <cell r="L4753" t="str">
            <v>KOOND</v>
          </cell>
          <cell r="V4753" t="str">
            <v>kesine</v>
          </cell>
          <cell r="W4753">
            <v>2024</v>
          </cell>
        </row>
        <row r="4754">
          <cell r="H4754" t="str">
            <v>1015800_1</v>
          </cell>
          <cell r="L4754" t="str">
            <v>ÖSE</v>
          </cell>
          <cell r="V4754" t="str">
            <v>kesine</v>
          </cell>
          <cell r="W4754">
            <v>2024</v>
          </cell>
        </row>
        <row r="4755">
          <cell r="H4755" t="str">
            <v>1072900_3</v>
          </cell>
          <cell r="L4755" t="str">
            <v>KOOND</v>
          </cell>
          <cell r="V4755" t="str">
            <v>halb</v>
          </cell>
          <cell r="W4755">
            <v>2025</v>
          </cell>
        </row>
        <row r="4756">
          <cell r="H4756" t="str">
            <v>1072900_3</v>
          </cell>
          <cell r="L4756" t="str">
            <v>ÖSE</v>
          </cell>
          <cell r="V4756" t="str">
            <v>kesine</v>
          </cell>
          <cell r="W4756">
            <v>2025</v>
          </cell>
        </row>
        <row r="4757">
          <cell r="H4757" t="str">
            <v>1072900_3</v>
          </cell>
          <cell r="L4757" t="str">
            <v>HÜMO</v>
          </cell>
          <cell r="V4757" t="str">
            <v>halb</v>
          </cell>
          <cell r="W4757">
            <v>2014</v>
          </cell>
        </row>
        <row r="4758">
          <cell r="H4758" t="str">
            <v>1123500_2</v>
          </cell>
          <cell r="L4758" t="str">
            <v>KOOND</v>
          </cell>
          <cell r="V4758" t="str">
            <v>halb</v>
          </cell>
          <cell r="W4758">
            <v>2025</v>
          </cell>
        </row>
        <row r="4759">
          <cell r="H4759" t="str">
            <v>1123500_2</v>
          </cell>
          <cell r="L4759" t="str">
            <v>ÖSE</v>
          </cell>
          <cell r="V4759" t="str">
            <v>hea</v>
          </cell>
          <cell r="W4759">
            <v>2025</v>
          </cell>
        </row>
        <row r="4760">
          <cell r="H4760" t="str">
            <v>1123500_2</v>
          </cell>
          <cell r="L4760" t="str">
            <v>HÜMO</v>
          </cell>
          <cell r="V4760" t="str">
            <v>hea</v>
          </cell>
          <cell r="W4760">
            <v>2018</v>
          </cell>
        </row>
        <row r="4761">
          <cell r="H4761" t="str">
            <v>1132800_1</v>
          </cell>
          <cell r="L4761" t="str">
            <v>KOOND</v>
          </cell>
          <cell r="V4761" t="str">
            <v>hea</v>
          </cell>
          <cell r="W4761">
            <v>2015</v>
          </cell>
        </row>
        <row r="4762">
          <cell r="H4762" t="str">
            <v>1132800_1</v>
          </cell>
          <cell r="L4762" t="str">
            <v>ÖSE</v>
          </cell>
          <cell r="V4762" t="str">
            <v>hea</v>
          </cell>
          <cell r="W4762">
            <v>2015</v>
          </cell>
        </row>
        <row r="4763">
          <cell r="H4763" t="str">
            <v>1132800_1</v>
          </cell>
          <cell r="L4763" t="str">
            <v>HÜMO</v>
          </cell>
          <cell r="V4763" t="str">
            <v>halb</v>
          </cell>
          <cell r="W4763">
            <v>2014</v>
          </cell>
        </row>
        <row r="4764">
          <cell r="H4764" t="str">
            <v>1162900_1</v>
          </cell>
          <cell r="L4764" t="str">
            <v>KOOND</v>
          </cell>
          <cell r="V4764" t="str">
            <v>hea</v>
          </cell>
          <cell r="W4764">
            <v>2015</v>
          </cell>
        </row>
        <row r="4765">
          <cell r="H4765" t="str">
            <v>1162900_1</v>
          </cell>
          <cell r="L4765" t="str">
            <v>ÖSE</v>
          </cell>
          <cell r="V4765" t="str">
            <v>hea</v>
          </cell>
          <cell r="W4765">
            <v>2015</v>
          </cell>
        </row>
        <row r="4766">
          <cell r="H4766" t="str">
            <v>1080400_1</v>
          </cell>
          <cell r="L4766" t="str">
            <v>KOOND</v>
          </cell>
          <cell r="V4766" t="str">
            <v>väga halb</v>
          </cell>
          <cell r="W4766">
            <v>2021</v>
          </cell>
        </row>
        <row r="4767">
          <cell r="H4767" t="str">
            <v>1080400_1</v>
          </cell>
          <cell r="L4767" t="str">
            <v>ÖSE</v>
          </cell>
          <cell r="V4767" t="str">
            <v>väga halb</v>
          </cell>
          <cell r="W4767">
            <v>2021</v>
          </cell>
        </row>
        <row r="4768">
          <cell r="H4768" t="str">
            <v>1150600_1</v>
          </cell>
          <cell r="L4768" t="str">
            <v>KOOND</v>
          </cell>
          <cell r="V4768" t="str">
            <v>hea</v>
          </cell>
          <cell r="W4768">
            <v>2015</v>
          </cell>
        </row>
        <row r="4769">
          <cell r="H4769" t="str">
            <v>1150600_1</v>
          </cell>
          <cell r="L4769" t="str">
            <v>ÖSE</v>
          </cell>
          <cell r="V4769" t="str">
            <v>hea</v>
          </cell>
          <cell r="W4769">
            <v>2015</v>
          </cell>
        </row>
        <row r="4770">
          <cell r="H4770" t="str">
            <v>2054000_1</v>
          </cell>
          <cell r="L4770" t="str">
            <v>KOOND</v>
          </cell>
          <cell r="V4770" t="str">
            <v>halb</v>
          </cell>
          <cell r="W4770">
            <v>2023</v>
          </cell>
        </row>
        <row r="4771">
          <cell r="H4771" t="str">
            <v>2054000_1</v>
          </cell>
          <cell r="L4771" t="str">
            <v>ÖSE</v>
          </cell>
          <cell r="V4771" t="str">
            <v>kesine</v>
          </cell>
          <cell r="W4771">
            <v>2023</v>
          </cell>
        </row>
        <row r="4772">
          <cell r="H4772" t="str">
            <v>1169400_1</v>
          </cell>
          <cell r="L4772" t="str">
            <v>KOOND</v>
          </cell>
          <cell r="V4772" t="str">
            <v>hea</v>
          </cell>
          <cell r="W4772">
            <v>2015</v>
          </cell>
        </row>
        <row r="4773">
          <cell r="H4773" t="str">
            <v>1169400_1</v>
          </cell>
          <cell r="L4773" t="str">
            <v>ÖSE</v>
          </cell>
          <cell r="V4773" t="str">
            <v>hea</v>
          </cell>
          <cell r="W4773">
            <v>2015</v>
          </cell>
        </row>
        <row r="4774">
          <cell r="H4774" t="str">
            <v>1100200_1</v>
          </cell>
          <cell r="L4774" t="str">
            <v>KOOND</v>
          </cell>
          <cell r="V4774" t="str">
            <v>hea</v>
          </cell>
          <cell r="W4774">
            <v>2015</v>
          </cell>
        </row>
        <row r="4775">
          <cell r="H4775" t="str">
            <v>1100200_1</v>
          </cell>
          <cell r="L4775" t="str">
            <v>ÖSE</v>
          </cell>
          <cell r="V4775" t="str">
            <v>hea</v>
          </cell>
          <cell r="W4775">
            <v>2015</v>
          </cell>
        </row>
        <row r="4776">
          <cell r="H4776" t="str">
            <v>1149600_1</v>
          </cell>
          <cell r="L4776" t="str">
            <v>KOOND</v>
          </cell>
          <cell r="V4776" t="str">
            <v>hea</v>
          </cell>
          <cell r="W4776">
            <v>2015</v>
          </cell>
        </row>
        <row r="4777">
          <cell r="H4777" t="str">
            <v>1149600_1</v>
          </cell>
          <cell r="L4777" t="str">
            <v>ÖSE</v>
          </cell>
          <cell r="V4777" t="str">
            <v>hea</v>
          </cell>
          <cell r="W4777">
            <v>2015</v>
          </cell>
        </row>
        <row r="4778">
          <cell r="H4778" t="str">
            <v>1149600_1</v>
          </cell>
          <cell r="L4778" t="str">
            <v>HÜMO</v>
          </cell>
          <cell r="V4778" t="str">
            <v>halb</v>
          </cell>
          <cell r="W4778">
            <v>2014</v>
          </cell>
        </row>
        <row r="4779">
          <cell r="H4779" t="str">
            <v>1050700_1</v>
          </cell>
          <cell r="L4779" t="str">
            <v>KOOND</v>
          </cell>
          <cell r="V4779" t="str">
            <v>hea</v>
          </cell>
          <cell r="W4779">
            <v>2015</v>
          </cell>
        </row>
        <row r="4780">
          <cell r="H4780" t="str">
            <v>1050700_1</v>
          </cell>
          <cell r="L4780" t="str">
            <v>ÖSE</v>
          </cell>
          <cell r="V4780" t="str">
            <v>hea</v>
          </cell>
          <cell r="W4780">
            <v>2015</v>
          </cell>
        </row>
        <row r="4781">
          <cell r="H4781" t="str">
            <v>1006400_1</v>
          </cell>
          <cell r="L4781" t="str">
            <v>KOOND</v>
          </cell>
          <cell r="V4781" t="str">
            <v>hea</v>
          </cell>
          <cell r="W4781">
            <v>2015</v>
          </cell>
        </row>
        <row r="4782">
          <cell r="H4782" t="str">
            <v>1006400_1</v>
          </cell>
          <cell r="L4782" t="str">
            <v>ÖSE</v>
          </cell>
          <cell r="V4782" t="str">
            <v>hea</v>
          </cell>
          <cell r="W4782">
            <v>2015</v>
          </cell>
        </row>
        <row r="4783">
          <cell r="H4783" t="str">
            <v>2099300_1</v>
          </cell>
          <cell r="L4783" t="str">
            <v>KOOND</v>
          </cell>
          <cell r="V4783" t="str">
            <v>halb</v>
          </cell>
          <cell r="W4783">
            <v>2023</v>
          </cell>
        </row>
        <row r="4784">
          <cell r="H4784" t="str">
            <v>2099300_1</v>
          </cell>
          <cell r="L4784" t="str">
            <v>ÖSE</v>
          </cell>
          <cell r="V4784" t="str">
            <v>kesine</v>
          </cell>
          <cell r="W4784">
            <v>2023</v>
          </cell>
        </row>
        <row r="4785">
          <cell r="H4785" t="str">
            <v>2099300_1</v>
          </cell>
          <cell r="L4785" t="str">
            <v>KALA</v>
          </cell>
          <cell r="V4785" t="str">
            <v>hea</v>
          </cell>
          <cell r="W4785">
            <v>2019</v>
          </cell>
        </row>
        <row r="4786">
          <cell r="H4786" t="str">
            <v>2099300_1</v>
          </cell>
          <cell r="L4786" t="str">
            <v>SUSE</v>
          </cell>
          <cell r="V4786" t="str">
            <v>hea</v>
          </cell>
          <cell r="W4786">
            <v>2023</v>
          </cell>
        </row>
        <row r="4787">
          <cell r="H4787" t="str">
            <v>2099300_1</v>
          </cell>
          <cell r="L4787" t="str">
            <v>FÜBE</v>
          </cell>
          <cell r="V4787" t="str">
            <v>väga hea</v>
          </cell>
          <cell r="W4787">
            <v>2023</v>
          </cell>
        </row>
        <row r="4788">
          <cell r="H4788" t="str">
            <v>2099300_1</v>
          </cell>
          <cell r="L4788" t="str">
            <v>MAFÜ</v>
          </cell>
          <cell r="V4788" t="str">
            <v>kesine</v>
          </cell>
          <cell r="W4788">
            <v>2023</v>
          </cell>
        </row>
        <row r="4789">
          <cell r="H4789" t="str">
            <v>2099300_1</v>
          </cell>
          <cell r="L4789" t="str">
            <v>MAFÜ-FÜBE</v>
          </cell>
          <cell r="V4789" t="str">
            <v>kesine</v>
          </cell>
          <cell r="W4789">
            <v>2023</v>
          </cell>
        </row>
        <row r="4790">
          <cell r="H4790" t="str">
            <v>2099300_1</v>
          </cell>
          <cell r="L4790" t="str">
            <v>FÜPLA</v>
          </cell>
          <cell r="V4790" t="str">
            <v>väga hea</v>
          </cell>
          <cell r="W4790">
            <v>2023</v>
          </cell>
        </row>
        <row r="4791">
          <cell r="H4791" t="str">
            <v>2073400_1</v>
          </cell>
          <cell r="L4791" t="str">
            <v>KOOND</v>
          </cell>
          <cell r="V4791" t="str">
            <v>halb</v>
          </cell>
          <cell r="W4791">
            <v>2023</v>
          </cell>
        </row>
        <row r="4792">
          <cell r="H4792" t="str">
            <v>2073400_1</v>
          </cell>
          <cell r="L4792" t="str">
            <v>ÖSE</v>
          </cell>
          <cell r="V4792" t="str">
            <v>hea</v>
          </cell>
          <cell r="W4792">
            <v>2023</v>
          </cell>
        </row>
        <row r="4793">
          <cell r="H4793" t="str">
            <v>2073400_1</v>
          </cell>
          <cell r="L4793" t="str">
            <v>FÜBE</v>
          </cell>
          <cell r="V4793" t="str">
            <v>väga hea</v>
          </cell>
          <cell r="W4793">
            <v>2023</v>
          </cell>
        </row>
        <row r="4794">
          <cell r="H4794" t="str">
            <v>2073400_1</v>
          </cell>
          <cell r="L4794" t="str">
            <v>MAFÜ</v>
          </cell>
          <cell r="V4794" t="str">
            <v>hea</v>
          </cell>
          <cell r="W4794">
            <v>2023</v>
          </cell>
        </row>
        <row r="4795">
          <cell r="H4795" t="str">
            <v>2073400_1</v>
          </cell>
          <cell r="L4795" t="str">
            <v>MAFÜ-FÜBE</v>
          </cell>
          <cell r="V4795" t="str">
            <v>hea</v>
          </cell>
          <cell r="W4795">
            <v>2023</v>
          </cell>
        </row>
        <row r="4796">
          <cell r="H4796" t="str">
            <v>2073400_1</v>
          </cell>
          <cell r="L4796" t="str">
            <v>FÜPLA</v>
          </cell>
          <cell r="V4796" t="str">
            <v>hea</v>
          </cell>
          <cell r="W4796">
            <v>2023</v>
          </cell>
        </row>
        <row r="4797">
          <cell r="H4797" t="str">
            <v>1055000_1</v>
          </cell>
          <cell r="L4797" t="str">
            <v>KOOND</v>
          </cell>
          <cell r="V4797" t="str">
            <v>hea</v>
          </cell>
          <cell r="W4797">
            <v>2015</v>
          </cell>
        </row>
        <row r="4798">
          <cell r="H4798" t="str">
            <v>1055000_1</v>
          </cell>
          <cell r="L4798" t="str">
            <v>ÖSE</v>
          </cell>
          <cell r="V4798" t="str">
            <v>hea</v>
          </cell>
          <cell r="W4798">
            <v>2015</v>
          </cell>
        </row>
        <row r="4799">
          <cell r="H4799" t="str">
            <v>2065100_1</v>
          </cell>
          <cell r="L4799" t="str">
            <v>KOOND</v>
          </cell>
          <cell r="V4799" t="str">
            <v>hea</v>
          </cell>
          <cell r="W4799">
            <v>2025</v>
          </cell>
        </row>
        <row r="4800">
          <cell r="H4800" t="str">
            <v>2065100_1</v>
          </cell>
          <cell r="L4800" t="str">
            <v>ÖSE</v>
          </cell>
          <cell r="V4800" t="str">
            <v>hea</v>
          </cell>
          <cell r="W4800">
            <v>2025</v>
          </cell>
        </row>
        <row r="4801">
          <cell r="H4801" t="str">
            <v>1061900_1</v>
          </cell>
          <cell r="L4801" t="str">
            <v>KOOND</v>
          </cell>
          <cell r="V4801" t="str">
            <v>kesine</v>
          </cell>
          <cell r="W4801">
            <v>2021</v>
          </cell>
        </row>
        <row r="4802">
          <cell r="H4802" t="str">
            <v>1061900_1</v>
          </cell>
          <cell r="L4802" t="str">
            <v>ÖSE</v>
          </cell>
          <cell r="V4802" t="str">
            <v>kesine</v>
          </cell>
          <cell r="W4802">
            <v>2021</v>
          </cell>
        </row>
        <row r="4803">
          <cell r="H4803" t="str">
            <v>1142800_1</v>
          </cell>
          <cell r="L4803" t="str">
            <v>KOOND</v>
          </cell>
          <cell r="V4803" t="str">
            <v>hea</v>
          </cell>
          <cell r="W4803">
            <v>2015</v>
          </cell>
        </row>
        <row r="4804">
          <cell r="H4804" t="str">
            <v>1142800_1</v>
          </cell>
          <cell r="L4804" t="str">
            <v>ÖSE</v>
          </cell>
          <cell r="V4804" t="str">
            <v>hea</v>
          </cell>
          <cell r="W4804">
            <v>2015</v>
          </cell>
        </row>
        <row r="4805">
          <cell r="H4805" t="str">
            <v>1025600_1</v>
          </cell>
          <cell r="L4805" t="str">
            <v>KOOND</v>
          </cell>
          <cell r="V4805" t="str">
            <v>hea</v>
          </cell>
          <cell r="W4805">
            <v>2015</v>
          </cell>
        </row>
        <row r="4806">
          <cell r="H4806" t="str">
            <v>1025600_1</v>
          </cell>
          <cell r="L4806" t="str">
            <v>ÖSE</v>
          </cell>
          <cell r="V4806" t="str">
            <v>hea</v>
          </cell>
          <cell r="W4806">
            <v>2015</v>
          </cell>
        </row>
        <row r="4807">
          <cell r="H4807" t="str">
            <v>1025600_1</v>
          </cell>
          <cell r="L4807" t="str">
            <v>HÜMO</v>
          </cell>
          <cell r="V4807" t="str">
            <v>halb</v>
          </cell>
          <cell r="W4807">
            <v>2014</v>
          </cell>
        </row>
        <row r="4808">
          <cell r="H4808" t="str">
            <v>1046100_1</v>
          </cell>
          <cell r="L4808" t="str">
            <v>KOOND</v>
          </cell>
          <cell r="V4808" t="str">
            <v>hea</v>
          </cell>
          <cell r="W4808">
            <v>2015</v>
          </cell>
        </row>
        <row r="4809">
          <cell r="H4809" t="str">
            <v>1046100_1</v>
          </cell>
          <cell r="L4809" t="str">
            <v>ÖSE</v>
          </cell>
          <cell r="V4809" t="str">
            <v>hea</v>
          </cell>
          <cell r="W4809">
            <v>2015</v>
          </cell>
        </row>
        <row r="4810">
          <cell r="H4810" t="str">
            <v>1046100_1</v>
          </cell>
          <cell r="L4810" t="str">
            <v>HÜMO</v>
          </cell>
          <cell r="V4810" t="str">
            <v>halb</v>
          </cell>
          <cell r="W4810">
            <v>2014</v>
          </cell>
        </row>
        <row r="4811">
          <cell r="H4811" t="str">
            <v>1141200_1</v>
          </cell>
          <cell r="L4811" t="str">
            <v>KOOND</v>
          </cell>
          <cell r="V4811" t="str">
            <v>hea</v>
          </cell>
          <cell r="W4811">
            <v>2015</v>
          </cell>
        </row>
        <row r="4812">
          <cell r="H4812" t="str">
            <v>1141200_1</v>
          </cell>
          <cell r="L4812" t="str">
            <v>ÖSE</v>
          </cell>
          <cell r="V4812" t="str">
            <v>hea</v>
          </cell>
          <cell r="W4812">
            <v>2015</v>
          </cell>
        </row>
        <row r="4813">
          <cell r="H4813" t="str">
            <v>1174400_1</v>
          </cell>
          <cell r="L4813" t="str">
            <v>KOOND</v>
          </cell>
          <cell r="V4813" t="str">
            <v>hea</v>
          </cell>
          <cell r="W4813">
            <v>2015</v>
          </cell>
        </row>
        <row r="4814">
          <cell r="H4814" t="str">
            <v>1174400_1</v>
          </cell>
          <cell r="L4814" t="str">
            <v>ÖSE</v>
          </cell>
          <cell r="V4814" t="str">
            <v>hea</v>
          </cell>
          <cell r="W4814">
            <v>2015</v>
          </cell>
        </row>
        <row r="4815">
          <cell r="H4815" t="str">
            <v>2005520_1</v>
          </cell>
          <cell r="L4815" t="str">
            <v>KOOND</v>
          </cell>
          <cell r="V4815" t="str">
            <v>hea</v>
          </cell>
          <cell r="W4815">
            <v>2024</v>
          </cell>
        </row>
        <row r="4816">
          <cell r="H4816" t="str">
            <v>2005520_1</v>
          </cell>
          <cell r="L4816" t="str">
            <v>ÖSE</v>
          </cell>
          <cell r="V4816" t="str">
            <v>hea</v>
          </cell>
          <cell r="W4816">
            <v>2024</v>
          </cell>
        </row>
        <row r="4817">
          <cell r="H4817" t="str">
            <v>1118800_1</v>
          </cell>
          <cell r="L4817" t="str">
            <v>KOOND</v>
          </cell>
          <cell r="V4817" t="str">
            <v>hea</v>
          </cell>
          <cell r="W4817">
            <v>2015</v>
          </cell>
        </row>
        <row r="4818">
          <cell r="H4818" t="str">
            <v>1118800_1</v>
          </cell>
          <cell r="L4818" t="str">
            <v>ÖSE</v>
          </cell>
          <cell r="V4818" t="str">
            <v>hea</v>
          </cell>
          <cell r="W4818">
            <v>2015</v>
          </cell>
        </row>
        <row r="4819">
          <cell r="H4819" t="str">
            <v>1118800_1</v>
          </cell>
          <cell r="L4819" t="str">
            <v>HÜMO</v>
          </cell>
          <cell r="V4819" t="str">
            <v>halb</v>
          </cell>
          <cell r="W4819">
            <v>2014</v>
          </cell>
        </row>
        <row r="4820">
          <cell r="H4820" t="str">
            <v>2136600_1</v>
          </cell>
          <cell r="L4820" t="str">
            <v>KOOND</v>
          </cell>
          <cell r="V4820" t="str">
            <v>halb</v>
          </cell>
          <cell r="W4820">
            <v>2023</v>
          </cell>
        </row>
        <row r="4821">
          <cell r="H4821" t="str">
            <v>2136600_1</v>
          </cell>
          <cell r="L4821" t="str">
            <v>ÖSE</v>
          </cell>
          <cell r="V4821" t="str">
            <v>kesine</v>
          </cell>
          <cell r="W4821">
            <v>2023</v>
          </cell>
        </row>
        <row r="4822">
          <cell r="H4822" t="str">
            <v>1173300_1</v>
          </cell>
          <cell r="L4822" t="str">
            <v>KOOND</v>
          </cell>
          <cell r="V4822" t="str">
            <v>hea</v>
          </cell>
          <cell r="W4822">
            <v>2015</v>
          </cell>
        </row>
        <row r="4823">
          <cell r="H4823" t="str">
            <v>1173300_1</v>
          </cell>
          <cell r="L4823" t="str">
            <v>ÖSE</v>
          </cell>
          <cell r="V4823" t="str">
            <v>hea</v>
          </cell>
          <cell r="W4823">
            <v>2015</v>
          </cell>
        </row>
        <row r="4824">
          <cell r="H4824" t="str">
            <v>1111900_1</v>
          </cell>
          <cell r="L4824" t="str">
            <v>KOOND</v>
          </cell>
          <cell r="V4824" t="str">
            <v>hea</v>
          </cell>
          <cell r="W4824">
            <v>2015</v>
          </cell>
        </row>
        <row r="4825">
          <cell r="H4825" t="str">
            <v>1111900_1</v>
          </cell>
          <cell r="L4825" t="str">
            <v>ÖSE</v>
          </cell>
          <cell r="V4825" t="str">
            <v>hea</v>
          </cell>
          <cell r="W4825">
            <v>2015</v>
          </cell>
        </row>
        <row r="4826">
          <cell r="H4826" t="str">
            <v>1110800_1</v>
          </cell>
          <cell r="L4826" t="str">
            <v>KOOND</v>
          </cell>
          <cell r="V4826" t="str">
            <v>hea</v>
          </cell>
          <cell r="W4826">
            <v>2015</v>
          </cell>
        </row>
        <row r="4827">
          <cell r="H4827" t="str">
            <v>1110800_1</v>
          </cell>
          <cell r="L4827" t="str">
            <v>ÖSE</v>
          </cell>
          <cell r="V4827" t="str">
            <v>hea</v>
          </cell>
          <cell r="W4827">
            <v>2015</v>
          </cell>
        </row>
        <row r="4828">
          <cell r="H4828" t="str">
            <v>1110800_1</v>
          </cell>
          <cell r="L4828" t="str">
            <v>HÜMO</v>
          </cell>
          <cell r="V4828" t="str">
            <v>halb</v>
          </cell>
          <cell r="W4828">
            <v>2014</v>
          </cell>
        </row>
        <row r="4829">
          <cell r="H4829" t="str">
            <v>1079900_1</v>
          </cell>
          <cell r="L4829" t="str">
            <v>KOOND</v>
          </cell>
          <cell r="V4829" t="str">
            <v>hea</v>
          </cell>
          <cell r="W4829">
            <v>2020</v>
          </cell>
        </row>
        <row r="4830">
          <cell r="H4830" t="str">
            <v>1079900_1</v>
          </cell>
          <cell r="L4830" t="str">
            <v>ÖSE</v>
          </cell>
          <cell r="V4830" t="str">
            <v>hea</v>
          </cell>
          <cell r="W4830">
            <v>2020</v>
          </cell>
        </row>
        <row r="4831">
          <cell r="H4831" t="str">
            <v>1104400_1</v>
          </cell>
          <cell r="L4831" t="str">
            <v>KOOND</v>
          </cell>
          <cell r="V4831" t="str">
            <v>hea</v>
          </cell>
          <cell r="W4831">
            <v>2025</v>
          </cell>
        </row>
        <row r="4832">
          <cell r="H4832" t="str">
            <v>1104400_1</v>
          </cell>
          <cell r="L4832" t="str">
            <v>ÖSE</v>
          </cell>
          <cell r="V4832" t="str">
            <v>hea</v>
          </cell>
          <cell r="W4832">
            <v>2025</v>
          </cell>
        </row>
        <row r="4833">
          <cell r="H4833" t="str">
            <v>1002600_1</v>
          </cell>
          <cell r="L4833" t="str">
            <v>KOOND</v>
          </cell>
          <cell r="V4833" t="str">
            <v>hea</v>
          </cell>
          <cell r="W4833">
            <v>2015</v>
          </cell>
        </row>
        <row r="4834">
          <cell r="H4834" t="str">
            <v>1002600_1</v>
          </cell>
          <cell r="L4834" t="str">
            <v>ÖSE</v>
          </cell>
          <cell r="V4834" t="str">
            <v>hea</v>
          </cell>
          <cell r="W4834">
            <v>2015</v>
          </cell>
        </row>
        <row r="4835">
          <cell r="H4835" t="str">
            <v>1173400_1</v>
          </cell>
          <cell r="L4835" t="str">
            <v>KOOND</v>
          </cell>
          <cell r="V4835" t="str">
            <v>hea</v>
          </cell>
          <cell r="W4835">
            <v>2015</v>
          </cell>
        </row>
        <row r="4836">
          <cell r="H4836" t="str">
            <v>1173400_1</v>
          </cell>
          <cell r="L4836" t="str">
            <v>ÖSE</v>
          </cell>
          <cell r="V4836" t="str">
            <v>hea</v>
          </cell>
          <cell r="W4836">
            <v>2015</v>
          </cell>
        </row>
        <row r="4837">
          <cell r="H4837" t="str">
            <v>1174900_1</v>
          </cell>
          <cell r="L4837" t="str">
            <v>KOOND</v>
          </cell>
          <cell r="V4837" t="str">
            <v>hea</v>
          </cell>
          <cell r="W4837">
            <v>2015</v>
          </cell>
        </row>
        <row r="4838">
          <cell r="H4838" t="str">
            <v>1174900_1</v>
          </cell>
          <cell r="L4838" t="str">
            <v>ÖSE</v>
          </cell>
          <cell r="V4838" t="str">
            <v>hea</v>
          </cell>
          <cell r="W4838">
            <v>2015</v>
          </cell>
        </row>
        <row r="4839">
          <cell r="H4839" t="str">
            <v>1057900_1</v>
          </cell>
          <cell r="L4839" t="str">
            <v>KOOND</v>
          </cell>
          <cell r="V4839" t="str">
            <v>hea</v>
          </cell>
          <cell r="W4839">
            <v>2024</v>
          </cell>
        </row>
        <row r="4840">
          <cell r="H4840" t="str">
            <v>1057900_1</v>
          </cell>
          <cell r="L4840" t="str">
            <v>ÖSE</v>
          </cell>
          <cell r="V4840" t="str">
            <v>hea</v>
          </cell>
          <cell r="W4840">
            <v>2024</v>
          </cell>
        </row>
        <row r="4841">
          <cell r="H4841" t="str">
            <v>1108000_1</v>
          </cell>
          <cell r="L4841" t="str">
            <v>KOOND</v>
          </cell>
          <cell r="V4841" t="str">
            <v>hea</v>
          </cell>
          <cell r="W4841">
            <v>2015</v>
          </cell>
        </row>
        <row r="4842">
          <cell r="H4842" t="str">
            <v>1108000_1</v>
          </cell>
          <cell r="L4842" t="str">
            <v>ÖSE</v>
          </cell>
          <cell r="V4842" t="str">
            <v>hea</v>
          </cell>
          <cell r="W4842">
            <v>2015</v>
          </cell>
        </row>
        <row r="4843">
          <cell r="H4843" t="str">
            <v>1128900_1</v>
          </cell>
          <cell r="L4843" t="str">
            <v>KOOND</v>
          </cell>
          <cell r="V4843" t="str">
            <v>hea</v>
          </cell>
          <cell r="W4843">
            <v>2017</v>
          </cell>
        </row>
        <row r="4844">
          <cell r="H4844" t="str">
            <v>1128900_1</v>
          </cell>
          <cell r="L4844" t="str">
            <v>ÖSE</v>
          </cell>
          <cell r="V4844" t="str">
            <v>hea</v>
          </cell>
          <cell r="W4844">
            <v>2017</v>
          </cell>
        </row>
        <row r="4845">
          <cell r="H4845" t="str">
            <v>1007100_1</v>
          </cell>
          <cell r="L4845" t="str">
            <v>KOOND</v>
          </cell>
          <cell r="V4845" t="str">
            <v>hea</v>
          </cell>
          <cell r="W4845">
            <v>2015</v>
          </cell>
        </row>
        <row r="4846">
          <cell r="H4846" t="str">
            <v>1007100_1</v>
          </cell>
          <cell r="L4846" t="str">
            <v>ÖSE</v>
          </cell>
          <cell r="V4846" t="str">
            <v>hea</v>
          </cell>
          <cell r="W4846">
            <v>2015</v>
          </cell>
        </row>
        <row r="4847">
          <cell r="H4847" t="str">
            <v>1162000_1</v>
          </cell>
          <cell r="L4847" t="str">
            <v>KOOND</v>
          </cell>
          <cell r="V4847" t="str">
            <v>hea</v>
          </cell>
          <cell r="W4847">
            <v>2015</v>
          </cell>
        </row>
        <row r="4848">
          <cell r="H4848" t="str">
            <v>1162000_1</v>
          </cell>
          <cell r="L4848" t="str">
            <v>ÖSE</v>
          </cell>
          <cell r="V4848" t="str">
            <v>hea</v>
          </cell>
          <cell r="W4848">
            <v>2015</v>
          </cell>
        </row>
        <row r="4849">
          <cell r="H4849" t="str">
            <v>1174600_1</v>
          </cell>
          <cell r="L4849" t="str">
            <v>KOOND</v>
          </cell>
          <cell r="V4849" t="str">
            <v>hea</v>
          </cell>
          <cell r="W4849">
            <v>2015</v>
          </cell>
        </row>
        <row r="4850">
          <cell r="H4850" t="str">
            <v>1174600_1</v>
          </cell>
          <cell r="L4850" t="str">
            <v>ÖSE</v>
          </cell>
          <cell r="V4850" t="str">
            <v>hea</v>
          </cell>
          <cell r="W4850">
            <v>2015</v>
          </cell>
        </row>
        <row r="4851">
          <cell r="H4851" t="str">
            <v>1047900_2</v>
          </cell>
          <cell r="L4851" t="str">
            <v>KOOND</v>
          </cell>
          <cell r="V4851" t="str">
            <v>hea</v>
          </cell>
          <cell r="W4851">
            <v>2024</v>
          </cell>
        </row>
        <row r="4852">
          <cell r="H4852" t="str">
            <v>1047900_2</v>
          </cell>
          <cell r="L4852" t="str">
            <v>ÖSE</v>
          </cell>
          <cell r="V4852" t="str">
            <v>hea</v>
          </cell>
          <cell r="W4852">
            <v>2024</v>
          </cell>
        </row>
        <row r="4853">
          <cell r="H4853" t="str">
            <v>1047900_2</v>
          </cell>
          <cell r="L4853" t="str">
            <v>HÜMO</v>
          </cell>
          <cell r="V4853" t="str">
            <v>hea</v>
          </cell>
          <cell r="W4853">
            <v>2014</v>
          </cell>
        </row>
        <row r="4854">
          <cell r="H4854" t="str">
            <v>1051900_1</v>
          </cell>
          <cell r="L4854" t="str">
            <v>KOOND</v>
          </cell>
          <cell r="V4854" t="str">
            <v>kesine</v>
          </cell>
          <cell r="W4854">
            <v>2021</v>
          </cell>
        </row>
        <row r="4855">
          <cell r="H4855" t="str">
            <v>1051900_1</v>
          </cell>
          <cell r="L4855" t="str">
            <v>ÖSE</v>
          </cell>
          <cell r="V4855" t="str">
            <v>kesine</v>
          </cell>
          <cell r="W4855">
            <v>2021</v>
          </cell>
        </row>
        <row r="4856">
          <cell r="H4856" t="str">
            <v>1167500_1</v>
          </cell>
          <cell r="L4856" t="str">
            <v>KOOND</v>
          </cell>
          <cell r="V4856" t="str">
            <v>hea</v>
          </cell>
          <cell r="W4856">
            <v>2015</v>
          </cell>
        </row>
        <row r="4857">
          <cell r="H4857" t="str">
            <v>1167500_1</v>
          </cell>
          <cell r="L4857" t="str">
            <v>ÖSE</v>
          </cell>
          <cell r="V4857" t="str">
            <v>hea</v>
          </cell>
          <cell r="W4857">
            <v>2015</v>
          </cell>
        </row>
        <row r="4858">
          <cell r="H4858" t="str">
            <v>1024300_1</v>
          </cell>
          <cell r="L4858" t="str">
            <v>KOOND</v>
          </cell>
          <cell r="V4858" t="str">
            <v>hea</v>
          </cell>
          <cell r="W4858">
            <v>2019</v>
          </cell>
        </row>
        <row r="4859">
          <cell r="H4859" t="str">
            <v>1024300_1</v>
          </cell>
          <cell r="L4859" t="str">
            <v>ÖSE</v>
          </cell>
          <cell r="V4859" t="str">
            <v>hea</v>
          </cell>
          <cell r="W4859">
            <v>2019</v>
          </cell>
        </row>
        <row r="4860">
          <cell r="H4860" t="str">
            <v>1024300_1</v>
          </cell>
          <cell r="L4860" t="str">
            <v>HÜMO</v>
          </cell>
          <cell r="V4860" t="str">
            <v>kesine</v>
          </cell>
          <cell r="W4860">
            <v>2014</v>
          </cell>
        </row>
        <row r="4861">
          <cell r="H4861" t="str">
            <v>1162600_1</v>
          </cell>
          <cell r="L4861" t="str">
            <v>KOOND</v>
          </cell>
          <cell r="V4861" t="str">
            <v>hea</v>
          </cell>
          <cell r="W4861">
            <v>2024</v>
          </cell>
        </row>
        <row r="4862">
          <cell r="H4862" t="str">
            <v>1162600_1</v>
          </cell>
          <cell r="L4862" t="str">
            <v>ÖSE</v>
          </cell>
          <cell r="V4862" t="str">
            <v>kesine</v>
          </cell>
          <cell r="W4862">
            <v>2024</v>
          </cell>
        </row>
        <row r="4863">
          <cell r="H4863" t="str">
            <v>1153300_1</v>
          </cell>
          <cell r="L4863" t="str">
            <v>KOOND</v>
          </cell>
          <cell r="V4863" t="str">
            <v>hea</v>
          </cell>
          <cell r="W4863">
            <v>2022</v>
          </cell>
        </row>
        <row r="4864">
          <cell r="H4864" t="str">
            <v>1153300_1</v>
          </cell>
          <cell r="L4864" t="str">
            <v>ÖSE</v>
          </cell>
          <cell r="V4864" t="str">
            <v>hea</v>
          </cell>
          <cell r="W4864">
            <v>2022</v>
          </cell>
        </row>
        <row r="4865">
          <cell r="H4865" t="str">
            <v>1174800_1</v>
          </cell>
          <cell r="L4865" t="str">
            <v>KOOND</v>
          </cell>
          <cell r="V4865" t="str">
            <v>hea</v>
          </cell>
          <cell r="W4865">
            <v>2015</v>
          </cell>
        </row>
        <row r="4866">
          <cell r="H4866" t="str">
            <v>1174800_1</v>
          </cell>
          <cell r="L4866" t="str">
            <v>ÖSE</v>
          </cell>
          <cell r="V4866" t="str">
            <v>hea</v>
          </cell>
          <cell r="W4866">
            <v>2015</v>
          </cell>
        </row>
        <row r="4867">
          <cell r="H4867" t="str">
            <v>1162100_1</v>
          </cell>
          <cell r="L4867" t="str">
            <v>KOOND</v>
          </cell>
          <cell r="V4867" t="str">
            <v>hea</v>
          </cell>
          <cell r="W4867">
            <v>2015</v>
          </cell>
        </row>
        <row r="4868">
          <cell r="H4868" t="str">
            <v>1162100_1</v>
          </cell>
          <cell r="L4868" t="str">
            <v>ÖSE</v>
          </cell>
          <cell r="V4868" t="str">
            <v>hea</v>
          </cell>
          <cell r="W4868">
            <v>2015</v>
          </cell>
        </row>
        <row r="4869">
          <cell r="H4869" t="str">
            <v>1110700_1</v>
          </cell>
          <cell r="L4869" t="str">
            <v>KOOND</v>
          </cell>
          <cell r="V4869" t="str">
            <v>kesine</v>
          </cell>
          <cell r="W4869">
            <v>2022</v>
          </cell>
        </row>
        <row r="4870">
          <cell r="H4870" t="str">
            <v>1110700_1</v>
          </cell>
          <cell r="L4870" t="str">
            <v>ÖSE</v>
          </cell>
          <cell r="V4870" t="str">
            <v>kesine</v>
          </cell>
          <cell r="W4870">
            <v>2022</v>
          </cell>
        </row>
        <row r="4871">
          <cell r="H4871" t="str">
            <v>1014000_1</v>
          </cell>
          <cell r="L4871" t="str">
            <v>KOOND</v>
          </cell>
          <cell r="V4871" t="str">
            <v>hea</v>
          </cell>
          <cell r="W4871">
            <v>2015</v>
          </cell>
        </row>
        <row r="4872">
          <cell r="H4872" t="str">
            <v>1014000_1</v>
          </cell>
          <cell r="L4872" t="str">
            <v>ÖSE</v>
          </cell>
          <cell r="V4872" t="str">
            <v>hea</v>
          </cell>
          <cell r="W4872">
            <v>2015</v>
          </cell>
        </row>
        <row r="4873">
          <cell r="H4873" t="str">
            <v>1172700_1</v>
          </cell>
          <cell r="L4873" t="str">
            <v>KOOND</v>
          </cell>
          <cell r="V4873" t="str">
            <v>hea</v>
          </cell>
          <cell r="W4873">
            <v>2015</v>
          </cell>
        </row>
        <row r="4874">
          <cell r="H4874" t="str">
            <v>1172700_1</v>
          </cell>
          <cell r="L4874" t="str">
            <v>ÖSE</v>
          </cell>
          <cell r="V4874" t="str">
            <v>hea</v>
          </cell>
          <cell r="W4874">
            <v>2015</v>
          </cell>
        </row>
        <row r="4875">
          <cell r="H4875" t="str">
            <v>1013500_1</v>
          </cell>
          <cell r="L4875" t="str">
            <v>KOOND</v>
          </cell>
          <cell r="V4875" t="str">
            <v>hea</v>
          </cell>
          <cell r="W4875">
            <v>2015</v>
          </cell>
        </row>
        <row r="4876">
          <cell r="H4876" t="str">
            <v>1013500_1</v>
          </cell>
          <cell r="L4876" t="str">
            <v>ÖSE</v>
          </cell>
          <cell r="V4876" t="str">
            <v>hea</v>
          </cell>
          <cell r="W4876">
            <v>2015</v>
          </cell>
        </row>
        <row r="4877">
          <cell r="H4877" t="str">
            <v>1020500_1</v>
          </cell>
          <cell r="L4877" t="str">
            <v>KOOND</v>
          </cell>
          <cell r="V4877" t="str">
            <v>hea</v>
          </cell>
          <cell r="W4877">
            <v>2015</v>
          </cell>
        </row>
        <row r="4878">
          <cell r="H4878" t="str">
            <v>1020500_1</v>
          </cell>
          <cell r="L4878" t="str">
            <v>ÖSE</v>
          </cell>
          <cell r="V4878" t="str">
            <v>hea</v>
          </cell>
          <cell r="W4878">
            <v>2015</v>
          </cell>
        </row>
        <row r="4879">
          <cell r="H4879" t="str">
            <v>2039710_1</v>
          </cell>
          <cell r="L4879" t="str">
            <v>KOOND</v>
          </cell>
          <cell r="V4879" t="str">
            <v>halb</v>
          </cell>
          <cell r="W4879">
            <v>2024</v>
          </cell>
        </row>
        <row r="4880">
          <cell r="H4880" t="str">
            <v>2039710_1</v>
          </cell>
          <cell r="L4880" t="str">
            <v>ÖSE</v>
          </cell>
          <cell r="V4880" t="str">
            <v>hea</v>
          </cell>
          <cell r="W4880">
            <v>2024</v>
          </cell>
        </row>
        <row r="4881">
          <cell r="H4881" t="str">
            <v>1053300_1</v>
          </cell>
          <cell r="L4881" t="str">
            <v>KOOND</v>
          </cell>
          <cell r="V4881" t="str">
            <v>kesine</v>
          </cell>
          <cell r="W4881">
            <v>2024</v>
          </cell>
        </row>
        <row r="4882">
          <cell r="H4882" t="str">
            <v>1053300_1</v>
          </cell>
          <cell r="L4882" t="str">
            <v>ÖSE</v>
          </cell>
          <cell r="V4882" t="str">
            <v>kesine</v>
          </cell>
          <cell r="W4882">
            <v>2024</v>
          </cell>
        </row>
        <row r="4883">
          <cell r="H4883" t="str">
            <v>1103900_1</v>
          </cell>
          <cell r="L4883" t="str">
            <v>KOOND</v>
          </cell>
          <cell r="V4883" t="str">
            <v>hea</v>
          </cell>
          <cell r="W4883">
            <v>2019</v>
          </cell>
        </row>
        <row r="4884">
          <cell r="H4884" t="str">
            <v>1103900_1</v>
          </cell>
          <cell r="L4884" t="str">
            <v>ÖSE</v>
          </cell>
          <cell r="V4884" t="str">
            <v>hea</v>
          </cell>
          <cell r="W4884">
            <v>2019</v>
          </cell>
        </row>
        <row r="4885">
          <cell r="H4885" t="str">
            <v>1086500_1</v>
          </cell>
          <cell r="L4885" t="str">
            <v>KOOND</v>
          </cell>
          <cell r="V4885" t="str">
            <v>hea</v>
          </cell>
          <cell r="W4885">
            <v>2015</v>
          </cell>
        </row>
        <row r="4886">
          <cell r="H4886" t="str">
            <v>1086500_1</v>
          </cell>
          <cell r="L4886" t="str">
            <v>ÖSE</v>
          </cell>
          <cell r="V4886" t="str">
            <v>hea</v>
          </cell>
          <cell r="W4886">
            <v>2015</v>
          </cell>
        </row>
        <row r="4887">
          <cell r="H4887" t="str">
            <v>1086500_1</v>
          </cell>
          <cell r="L4887" t="str">
            <v>HÜMO</v>
          </cell>
          <cell r="V4887" t="str">
            <v>kesine</v>
          </cell>
          <cell r="W4887">
            <v>2014</v>
          </cell>
        </row>
        <row r="4888">
          <cell r="H4888" t="str">
            <v>1031500_2</v>
          </cell>
          <cell r="L4888" t="str">
            <v>KOOND</v>
          </cell>
          <cell r="V4888" t="str">
            <v>hea</v>
          </cell>
          <cell r="W4888">
            <v>2018</v>
          </cell>
        </row>
        <row r="4889">
          <cell r="H4889" t="str">
            <v>1031500_2</v>
          </cell>
          <cell r="L4889" t="str">
            <v>ÖSE</v>
          </cell>
          <cell r="V4889" t="str">
            <v>hea</v>
          </cell>
          <cell r="W4889">
            <v>2018</v>
          </cell>
        </row>
        <row r="4890">
          <cell r="H4890" t="str">
            <v>1031500_2</v>
          </cell>
          <cell r="L4890" t="str">
            <v>HÜMO</v>
          </cell>
          <cell r="V4890" t="str">
            <v>hea</v>
          </cell>
          <cell r="W4890">
            <v>2018</v>
          </cell>
        </row>
        <row r="4891">
          <cell r="H4891" t="str">
            <v>1132600_1</v>
          </cell>
          <cell r="L4891" t="str">
            <v>KOOND</v>
          </cell>
          <cell r="V4891" t="str">
            <v>hea</v>
          </cell>
          <cell r="W4891">
            <v>2015</v>
          </cell>
        </row>
        <row r="4892">
          <cell r="H4892" t="str">
            <v>1132600_1</v>
          </cell>
          <cell r="L4892" t="str">
            <v>ÖSE</v>
          </cell>
          <cell r="V4892" t="str">
            <v>hea</v>
          </cell>
          <cell r="W4892">
            <v>2015</v>
          </cell>
        </row>
        <row r="4893">
          <cell r="H4893" t="str">
            <v>1008100_1</v>
          </cell>
          <cell r="L4893" t="str">
            <v>KOOND</v>
          </cell>
          <cell r="V4893" t="str">
            <v>hea</v>
          </cell>
          <cell r="W4893">
            <v>2015</v>
          </cell>
        </row>
        <row r="4894">
          <cell r="H4894" t="str">
            <v>1008100_1</v>
          </cell>
          <cell r="L4894" t="str">
            <v>ÖSE</v>
          </cell>
          <cell r="V4894" t="str">
            <v>hea</v>
          </cell>
          <cell r="W4894">
            <v>2015</v>
          </cell>
        </row>
        <row r="4895">
          <cell r="H4895" t="str">
            <v>1163100_1</v>
          </cell>
          <cell r="L4895" t="str">
            <v>KOOND</v>
          </cell>
          <cell r="V4895" t="str">
            <v>kesine</v>
          </cell>
          <cell r="W4895">
            <v>2015</v>
          </cell>
        </row>
        <row r="4896">
          <cell r="H4896" t="str">
            <v>1163100_1</v>
          </cell>
          <cell r="L4896" t="str">
            <v>ÖSE</v>
          </cell>
          <cell r="V4896" t="str">
            <v>kesine</v>
          </cell>
          <cell r="W4896">
            <v>2015</v>
          </cell>
        </row>
        <row r="4897">
          <cell r="H4897" t="str">
            <v>1169900_1</v>
          </cell>
          <cell r="L4897" t="str">
            <v>KOOND</v>
          </cell>
          <cell r="V4897" t="str">
            <v>hea</v>
          </cell>
          <cell r="W4897">
            <v>2015</v>
          </cell>
        </row>
        <row r="4898">
          <cell r="H4898" t="str">
            <v>1169900_1</v>
          </cell>
          <cell r="L4898" t="str">
            <v>ÖSE</v>
          </cell>
          <cell r="V4898" t="str">
            <v>hea</v>
          </cell>
          <cell r="W4898">
            <v>2015</v>
          </cell>
        </row>
        <row r="4899">
          <cell r="H4899" t="str">
            <v>2136000_1</v>
          </cell>
          <cell r="L4899" t="str">
            <v>KOOND</v>
          </cell>
          <cell r="V4899" t="str">
            <v>halb</v>
          </cell>
          <cell r="W4899">
            <v>2025</v>
          </cell>
        </row>
        <row r="4900">
          <cell r="H4900" t="str">
            <v>2136000_1</v>
          </cell>
          <cell r="L4900" t="str">
            <v>ÖSE</v>
          </cell>
          <cell r="V4900" t="str">
            <v>kesine</v>
          </cell>
          <cell r="W4900">
            <v>2025</v>
          </cell>
        </row>
        <row r="4901">
          <cell r="H4901" t="str">
            <v>2136000_1</v>
          </cell>
          <cell r="L4901" t="str">
            <v>SUSE</v>
          </cell>
          <cell r="V4901" t="str">
            <v>kesine</v>
          </cell>
          <cell r="W4901">
            <v>2025</v>
          </cell>
        </row>
        <row r="4902">
          <cell r="H4902" t="str">
            <v>2136000_1</v>
          </cell>
          <cell r="L4902" t="str">
            <v>FÜBE</v>
          </cell>
          <cell r="V4902" t="str">
            <v>väga hea</v>
          </cell>
          <cell r="W4902">
            <v>2025</v>
          </cell>
        </row>
        <row r="4903">
          <cell r="H4903" t="str">
            <v>2136000_1</v>
          </cell>
          <cell r="L4903" t="str">
            <v>MAFÜ</v>
          </cell>
          <cell r="V4903" t="str">
            <v>hea</v>
          </cell>
          <cell r="W4903">
            <v>2024</v>
          </cell>
        </row>
        <row r="4904">
          <cell r="H4904" t="str">
            <v>2136000_1</v>
          </cell>
          <cell r="L4904" t="str">
            <v>MAFÜ-FÜBE</v>
          </cell>
          <cell r="V4904" t="str">
            <v>väga hea</v>
          </cell>
          <cell r="W4904">
            <v>2025</v>
          </cell>
        </row>
        <row r="4905">
          <cell r="H4905" t="str">
            <v>2136000_1</v>
          </cell>
          <cell r="L4905" t="str">
            <v>FÜPLA</v>
          </cell>
          <cell r="V4905" t="str">
            <v>hea</v>
          </cell>
          <cell r="W4905">
            <v>2025</v>
          </cell>
        </row>
        <row r="4906">
          <cell r="H4906" t="str">
            <v>2082300_1</v>
          </cell>
          <cell r="L4906" t="str">
            <v>KOOND</v>
          </cell>
          <cell r="V4906" t="str">
            <v>halb</v>
          </cell>
          <cell r="W4906">
            <v>2023</v>
          </cell>
        </row>
        <row r="4907">
          <cell r="H4907" t="str">
            <v>2082300_1</v>
          </cell>
          <cell r="L4907" t="str">
            <v>ÖSE</v>
          </cell>
          <cell r="V4907" t="str">
            <v>hea</v>
          </cell>
          <cell r="W4907">
            <v>2023</v>
          </cell>
        </row>
        <row r="4908">
          <cell r="H4908" t="str">
            <v>2082300_1</v>
          </cell>
          <cell r="L4908" t="str">
            <v>KALA</v>
          </cell>
          <cell r="V4908" t="str">
            <v>hea</v>
          </cell>
          <cell r="W4908">
            <v>2023</v>
          </cell>
        </row>
        <row r="4909">
          <cell r="H4909" t="str">
            <v>2082300_1</v>
          </cell>
          <cell r="L4909" t="str">
            <v>SUSE</v>
          </cell>
          <cell r="V4909" t="str">
            <v>hea</v>
          </cell>
          <cell r="W4909">
            <v>2023</v>
          </cell>
        </row>
        <row r="4910">
          <cell r="H4910" t="str">
            <v>2082300_1</v>
          </cell>
          <cell r="L4910" t="str">
            <v>FÜBE</v>
          </cell>
          <cell r="V4910" t="str">
            <v>väga hea</v>
          </cell>
          <cell r="W4910">
            <v>2023</v>
          </cell>
        </row>
        <row r="4911">
          <cell r="H4911" t="str">
            <v>2082300_1</v>
          </cell>
          <cell r="L4911" t="str">
            <v>MAFÜ</v>
          </cell>
          <cell r="V4911" t="str">
            <v>hea</v>
          </cell>
          <cell r="W4911">
            <v>2023</v>
          </cell>
        </row>
        <row r="4912">
          <cell r="H4912" t="str">
            <v>2082300_1</v>
          </cell>
          <cell r="L4912" t="str">
            <v>MAFÜ-FÜBE</v>
          </cell>
          <cell r="V4912" t="str">
            <v>hea</v>
          </cell>
          <cell r="W4912">
            <v>2023</v>
          </cell>
        </row>
        <row r="4913">
          <cell r="H4913" t="str">
            <v>2082300_1</v>
          </cell>
          <cell r="L4913" t="str">
            <v>FÜPLA</v>
          </cell>
          <cell r="V4913" t="str">
            <v>väga hea</v>
          </cell>
          <cell r="W4913">
            <v>2023</v>
          </cell>
        </row>
        <row r="4914">
          <cell r="H4914" t="str">
            <v>1052500_1</v>
          </cell>
          <cell r="L4914" t="str">
            <v>KOOND</v>
          </cell>
          <cell r="V4914" t="str">
            <v>hea</v>
          </cell>
          <cell r="W4914">
            <v>2015</v>
          </cell>
        </row>
        <row r="4915">
          <cell r="H4915" t="str">
            <v>1052500_1</v>
          </cell>
          <cell r="L4915" t="str">
            <v>ÖSE</v>
          </cell>
          <cell r="V4915" t="str">
            <v>hea</v>
          </cell>
          <cell r="W4915">
            <v>2015</v>
          </cell>
        </row>
        <row r="4916">
          <cell r="H4916" t="str">
            <v>1086800_1</v>
          </cell>
          <cell r="L4916" t="str">
            <v>KOOND</v>
          </cell>
          <cell r="V4916" t="str">
            <v>hea</v>
          </cell>
          <cell r="W4916">
            <v>2015</v>
          </cell>
        </row>
        <row r="4917">
          <cell r="H4917" t="str">
            <v>1086800_1</v>
          </cell>
          <cell r="L4917" t="str">
            <v>ÖSE</v>
          </cell>
          <cell r="V4917" t="str">
            <v>hea</v>
          </cell>
          <cell r="W4917">
            <v>2015</v>
          </cell>
        </row>
        <row r="4918">
          <cell r="H4918" t="str">
            <v>1086800_1</v>
          </cell>
          <cell r="L4918" t="str">
            <v>HÜMO</v>
          </cell>
          <cell r="V4918" t="str">
            <v>halb</v>
          </cell>
          <cell r="W4918">
            <v>2014</v>
          </cell>
        </row>
        <row r="4919">
          <cell r="H4919" t="str">
            <v>1061100_1</v>
          </cell>
          <cell r="L4919" t="str">
            <v>KOOND</v>
          </cell>
          <cell r="V4919" t="str">
            <v>hea</v>
          </cell>
          <cell r="W4919">
            <v>2015</v>
          </cell>
        </row>
        <row r="4920">
          <cell r="H4920" t="str">
            <v>1061100_1</v>
          </cell>
          <cell r="L4920" t="str">
            <v>ÖSE</v>
          </cell>
          <cell r="V4920" t="str">
            <v>hea</v>
          </cell>
          <cell r="W4920">
            <v>2015</v>
          </cell>
        </row>
        <row r="4921">
          <cell r="H4921" t="str">
            <v>1143100_2</v>
          </cell>
          <cell r="L4921" t="str">
            <v>KOOND</v>
          </cell>
          <cell r="V4921" t="str">
            <v>hea</v>
          </cell>
          <cell r="W4921">
            <v>2017</v>
          </cell>
        </row>
        <row r="4922">
          <cell r="H4922" t="str">
            <v>1143100_2</v>
          </cell>
          <cell r="L4922" t="str">
            <v>ÖSE</v>
          </cell>
          <cell r="V4922" t="str">
            <v>väga hea</v>
          </cell>
          <cell r="W4922">
            <v>2017</v>
          </cell>
        </row>
        <row r="4923">
          <cell r="H4923" t="str">
            <v>1143100_2</v>
          </cell>
          <cell r="L4923" t="str">
            <v>HÜMO</v>
          </cell>
          <cell r="V4923" t="str">
            <v>väga hea</v>
          </cell>
          <cell r="W4923">
            <v>2014</v>
          </cell>
        </row>
        <row r="4924">
          <cell r="H4924" t="str">
            <v>1129800_1</v>
          </cell>
          <cell r="L4924" t="str">
            <v>KOOND</v>
          </cell>
          <cell r="V4924" t="str">
            <v>hea</v>
          </cell>
          <cell r="W4924">
            <v>2015</v>
          </cell>
        </row>
        <row r="4925">
          <cell r="H4925" t="str">
            <v>1129800_1</v>
          </cell>
          <cell r="L4925" t="str">
            <v>ÖSE</v>
          </cell>
          <cell r="V4925" t="str">
            <v>hea</v>
          </cell>
          <cell r="W4925">
            <v>2015</v>
          </cell>
        </row>
        <row r="4926">
          <cell r="H4926" t="str">
            <v>1075800_2</v>
          </cell>
          <cell r="L4926" t="str">
            <v>KOOND</v>
          </cell>
          <cell r="V4926" t="str">
            <v>halb</v>
          </cell>
          <cell r="W4926">
            <v>2025</v>
          </cell>
        </row>
        <row r="4927">
          <cell r="H4927" t="str">
            <v>1075800_2</v>
          </cell>
          <cell r="L4927" t="str">
            <v>ÖSE</v>
          </cell>
          <cell r="V4927" t="str">
            <v>hea</v>
          </cell>
          <cell r="W4927">
            <v>2025</v>
          </cell>
        </row>
        <row r="4928">
          <cell r="H4928" t="str">
            <v>1165400_1</v>
          </cell>
          <cell r="L4928" t="str">
            <v>KOOND</v>
          </cell>
          <cell r="V4928" t="str">
            <v>hea</v>
          </cell>
          <cell r="W4928">
            <v>2018</v>
          </cell>
        </row>
        <row r="4929">
          <cell r="H4929" t="str">
            <v>1165400_1</v>
          </cell>
          <cell r="L4929" t="str">
            <v>ÖSE</v>
          </cell>
          <cell r="V4929" t="str">
            <v>hea</v>
          </cell>
          <cell r="W4929">
            <v>2018</v>
          </cell>
        </row>
        <row r="4930">
          <cell r="H4930" t="str">
            <v>1165400_1</v>
          </cell>
          <cell r="L4930" t="str">
            <v>HÜMO</v>
          </cell>
          <cell r="V4930" t="str">
            <v>väga halb</v>
          </cell>
          <cell r="W4930">
            <v>2018</v>
          </cell>
        </row>
        <row r="4931">
          <cell r="H4931" t="str">
            <v>1300001_1</v>
          </cell>
          <cell r="L4931" t="str">
            <v>KOOND</v>
          </cell>
          <cell r="V4931" t="str">
            <v>hea</v>
          </cell>
          <cell r="W4931">
            <v>2015</v>
          </cell>
        </row>
        <row r="4932">
          <cell r="H4932" t="str">
            <v>1300001_1</v>
          </cell>
          <cell r="L4932" t="str">
            <v>ÖSE</v>
          </cell>
          <cell r="V4932" t="str">
            <v>hea</v>
          </cell>
          <cell r="W4932">
            <v>2015</v>
          </cell>
        </row>
        <row r="4933">
          <cell r="H4933" t="str">
            <v>1103500_1</v>
          </cell>
          <cell r="L4933" t="str">
            <v>KOOND</v>
          </cell>
          <cell r="V4933" t="str">
            <v>hea</v>
          </cell>
          <cell r="W4933">
            <v>2015</v>
          </cell>
        </row>
        <row r="4934">
          <cell r="H4934" t="str">
            <v>1103500_1</v>
          </cell>
          <cell r="L4934" t="str">
            <v>ÖSE</v>
          </cell>
          <cell r="V4934" t="str">
            <v>hea</v>
          </cell>
          <cell r="W4934">
            <v>2015</v>
          </cell>
        </row>
        <row r="4935">
          <cell r="H4935" t="str">
            <v>1127400_2</v>
          </cell>
          <cell r="L4935" t="str">
            <v>KOOND</v>
          </cell>
          <cell r="V4935" t="str">
            <v>hea</v>
          </cell>
          <cell r="W4935">
            <v>2017</v>
          </cell>
        </row>
        <row r="4936">
          <cell r="H4936" t="str">
            <v>1127400_2</v>
          </cell>
          <cell r="L4936" t="str">
            <v>ÖSE</v>
          </cell>
          <cell r="V4936" t="str">
            <v>hea</v>
          </cell>
          <cell r="W4936">
            <v>2017</v>
          </cell>
        </row>
        <row r="4937">
          <cell r="H4937" t="str">
            <v>1127400_2</v>
          </cell>
          <cell r="L4937" t="str">
            <v>HÜMO</v>
          </cell>
          <cell r="V4937" t="str">
            <v>hea</v>
          </cell>
          <cell r="W4937">
            <v>2014</v>
          </cell>
        </row>
        <row r="4938">
          <cell r="H4938" t="str">
            <v>1032500_1</v>
          </cell>
          <cell r="L4938" t="str">
            <v>KOOND</v>
          </cell>
          <cell r="V4938" t="str">
            <v>hea</v>
          </cell>
          <cell r="W4938">
            <v>2016</v>
          </cell>
        </row>
        <row r="4939">
          <cell r="H4939" t="str">
            <v>1032500_1</v>
          </cell>
          <cell r="L4939" t="str">
            <v>ÖSE</v>
          </cell>
          <cell r="V4939" t="str">
            <v>hea</v>
          </cell>
          <cell r="W4939">
            <v>2016</v>
          </cell>
        </row>
        <row r="4940">
          <cell r="H4940" t="str">
            <v>1012600_1</v>
          </cell>
          <cell r="L4940" t="str">
            <v>KOOND</v>
          </cell>
          <cell r="V4940" t="str">
            <v>hea</v>
          </cell>
          <cell r="W4940">
            <v>2022</v>
          </cell>
        </row>
        <row r="4941">
          <cell r="H4941" t="str">
            <v>1012600_1</v>
          </cell>
          <cell r="L4941" t="str">
            <v>ÖSE</v>
          </cell>
          <cell r="V4941" t="str">
            <v>hea</v>
          </cell>
          <cell r="W4941">
            <v>2022</v>
          </cell>
        </row>
        <row r="4942">
          <cell r="H4942" t="str">
            <v>1024600_1</v>
          </cell>
          <cell r="L4942" t="str">
            <v>KOOND</v>
          </cell>
          <cell r="V4942" t="str">
            <v>hea</v>
          </cell>
          <cell r="W4942">
            <v>2015</v>
          </cell>
        </row>
        <row r="4943">
          <cell r="H4943" t="str">
            <v>1024600_1</v>
          </cell>
          <cell r="L4943" t="str">
            <v>ÖSE</v>
          </cell>
          <cell r="V4943" t="str">
            <v>hea</v>
          </cell>
          <cell r="W4943">
            <v>2015</v>
          </cell>
        </row>
        <row r="4944">
          <cell r="H4944" t="str">
            <v>1049500_2</v>
          </cell>
          <cell r="L4944" t="str">
            <v>KOOND</v>
          </cell>
          <cell r="V4944" t="str">
            <v>kesine</v>
          </cell>
          <cell r="W4944">
            <v>2025</v>
          </cell>
        </row>
        <row r="4945">
          <cell r="H4945" t="str">
            <v>1049500_2</v>
          </cell>
          <cell r="L4945" t="str">
            <v>ÖSE</v>
          </cell>
          <cell r="V4945" t="str">
            <v>kesine</v>
          </cell>
          <cell r="W4945">
            <v>2025</v>
          </cell>
        </row>
        <row r="4946">
          <cell r="H4946" t="str">
            <v>1049500_2</v>
          </cell>
          <cell r="L4946" t="str">
            <v>HÜMO</v>
          </cell>
          <cell r="V4946" t="str">
            <v>kesine</v>
          </cell>
          <cell r="W4946">
            <v>2014</v>
          </cell>
        </row>
        <row r="4947">
          <cell r="H4947" t="str">
            <v>1146800_1</v>
          </cell>
          <cell r="L4947" t="str">
            <v>KOOND</v>
          </cell>
          <cell r="V4947" t="str">
            <v>hea</v>
          </cell>
          <cell r="W4947">
            <v>2015</v>
          </cell>
        </row>
        <row r="4948">
          <cell r="H4948" t="str">
            <v>1146800_1</v>
          </cell>
          <cell r="L4948" t="str">
            <v>ÖSE</v>
          </cell>
          <cell r="V4948" t="str">
            <v>hea</v>
          </cell>
          <cell r="W4948">
            <v>2015</v>
          </cell>
        </row>
        <row r="4949">
          <cell r="H4949" t="str">
            <v>1146800_1</v>
          </cell>
          <cell r="L4949" t="str">
            <v>HÜMO</v>
          </cell>
          <cell r="V4949" t="str">
            <v>kesine</v>
          </cell>
          <cell r="W4949">
            <v>2014</v>
          </cell>
        </row>
        <row r="4950">
          <cell r="H4950" t="str">
            <v>1021500_1</v>
          </cell>
          <cell r="L4950" t="str">
            <v>KOOND</v>
          </cell>
          <cell r="V4950" t="str">
            <v>kesine</v>
          </cell>
          <cell r="W4950">
            <v>2024</v>
          </cell>
        </row>
        <row r="4951">
          <cell r="H4951" t="str">
            <v>1021500_1</v>
          </cell>
          <cell r="L4951" t="str">
            <v>ÖSE</v>
          </cell>
          <cell r="V4951" t="str">
            <v>kesine</v>
          </cell>
          <cell r="W4951">
            <v>2024</v>
          </cell>
        </row>
        <row r="4952">
          <cell r="H4952" t="str">
            <v>1021500_1</v>
          </cell>
          <cell r="L4952" t="str">
            <v>HÜMO</v>
          </cell>
          <cell r="V4952" t="str">
            <v>kesine</v>
          </cell>
          <cell r="W4952">
            <v>2024</v>
          </cell>
        </row>
        <row r="4953">
          <cell r="H4953" t="str">
            <v>1045500_1</v>
          </cell>
          <cell r="L4953" t="str">
            <v>KOOND</v>
          </cell>
          <cell r="V4953" t="str">
            <v>kesine</v>
          </cell>
          <cell r="W4953">
            <v>2015</v>
          </cell>
        </row>
        <row r="4954">
          <cell r="H4954" t="str">
            <v>1045500_1</v>
          </cell>
          <cell r="L4954" t="str">
            <v>ÖSE</v>
          </cell>
          <cell r="V4954" t="str">
            <v>kesine</v>
          </cell>
          <cell r="W4954">
            <v>2015</v>
          </cell>
        </row>
        <row r="4955">
          <cell r="H4955" t="str">
            <v>1117900_1</v>
          </cell>
          <cell r="L4955" t="str">
            <v>KOOND</v>
          </cell>
          <cell r="V4955" t="str">
            <v>hea</v>
          </cell>
          <cell r="W4955">
            <v>2015</v>
          </cell>
        </row>
        <row r="4956">
          <cell r="H4956" t="str">
            <v>1117900_1</v>
          </cell>
          <cell r="L4956" t="str">
            <v>ÖSE</v>
          </cell>
          <cell r="V4956" t="str">
            <v>hea</v>
          </cell>
          <cell r="W4956">
            <v>2015</v>
          </cell>
        </row>
        <row r="4957">
          <cell r="H4957" t="str">
            <v>1117900_1</v>
          </cell>
          <cell r="L4957" t="str">
            <v>HÜMO</v>
          </cell>
          <cell r="V4957" t="str">
            <v>hea</v>
          </cell>
          <cell r="W4957">
            <v>2014</v>
          </cell>
        </row>
        <row r="4958">
          <cell r="H4958" t="str">
            <v>1059200_1</v>
          </cell>
          <cell r="L4958" t="str">
            <v>KOOND</v>
          </cell>
          <cell r="V4958" t="str">
            <v>kesine</v>
          </cell>
          <cell r="W4958">
            <v>2022</v>
          </cell>
        </row>
        <row r="4959">
          <cell r="H4959" t="str">
            <v>1059200_1</v>
          </cell>
          <cell r="L4959" t="str">
            <v>ÖSE</v>
          </cell>
          <cell r="V4959" t="str">
            <v>kesine</v>
          </cell>
          <cell r="W4959">
            <v>2022</v>
          </cell>
        </row>
        <row r="4960">
          <cell r="H4960" t="str">
            <v>1129000_2</v>
          </cell>
          <cell r="L4960" t="str">
            <v>KOOND</v>
          </cell>
          <cell r="V4960" t="str">
            <v>hea</v>
          </cell>
          <cell r="W4960">
            <v>2023</v>
          </cell>
        </row>
        <row r="4961">
          <cell r="H4961" t="str">
            <v>1129000_2</v>
          </cell>
          <cell r="L4961" t="str">
            <v>ÖSE</v>
          </cell>
          <cell r="V4961" t="str">
            <v>hea</v>
          </cell>
          <cell r="W4961">
            <v>2023</v>
          </cell>
        </row>
        <row r="4962">
          <cell r="H4962" t="str">
            <v>1129000_2</v>
          </cell>
          <cell r="L4962" t="str">
            <v>HÜMO</v>
          </cell>
          <cell r="V4962" t="str">
            <v>kesine</v>
          </cell>
          <cell r="W4962">
            <v>2014</v>
          </cell>
        </row>
        <row r="4963">
          <cell r="H4963" t="str">
            <v>1173100_1</v>
          </cell>
          <cell r="L4963" t="str">
            <v>KOOND</v>
          </cell>
          <cell r="V4963" t="str">
            <v>hea</v>
          </cell>
          <cell r="W4963">
            <v>2018</v>
          </cell>
        </row>
        <row r="4964">
          <cell r="H4964" t="str">
            <v>1173100_1</v>
          </cell>
          <cell r="L4964" t="str">
            <v>ÖSE</v>
          </cell>
          <cell r="V4964" t="str">
            <v>kesine</v>
          </cell>
          <cell r="W4964">
            <v>2018</v>
          </cell>
        </row>
        <row r="4965">
          <cell r="H4965" t="str">
            <v>1023700_3</v>
          </cell>
          <cell r="L4965" t="str">
            <v>KOOND</v>
          </cell>
          <cell r="V4965" t="str">
            <v>halb</v>
          </cell>
          <cell r="W4965">
            <v>2023</v>
          </cell>
        </row>
        <row r="4966">
          <cell r="H4966" t="str">
            <v>1023700_3</v>
          </cell>
          <cell r="L4966" t="str">
            <v>ÖSE</v>
          </cell>
          <cell r="V4966" t="str">
            <v>kesine</v>
          </cell>
          <cell r="W4966">
            <v>2023</v>
          </cell>
        </row>
        <row r="4967">
          <cell r="H4967" t="str">
            <v>1023700_3</v>
          </cell>
          <cell r="L4967" t="str">
            <v>HÜMO</v>
          </cell>
          <cell r="V4967" t="str">
            <v>väga hea</v>
          </cell>
          <cell r="W4967">
            <v>2014</v>
          </cell>
        </row>
        <row r="4968">
          <cell r="H4968" t="str">
            <v>1060900_1</v>
          </cell>
          <cell r="L4968" t="str">
            <v>KOOND</v>
          </cell>
          <cell r="V4968" t="str">
            <v>halb</v>
          </cell>
          <cell r="W4968">
            <v>2021</v>
          </cell>
        </row>
        <row r="4969">
          <cell r="H4969" t="str">
            <v>1060900_1</v>
          </cell>
          <cell r="L4969" t="str">
            <v>ÖSE</v>
          </cell>
          <cell r="V4969" t="str">
            <v>halb</v>
          </cell>
          <cell r="W4969">
            <v>2021</v>
          </cell>
        </row>
        <row r="4970">
          <cell r="H4970" t="str">
            <v>1056800_1</v>
          </cell>
          <cell r="L4970" t="str">
            <v>KOOND</v>
          </cell>
          <cell r="V4970" t="str">
            <v>hea</v>
          </cell>
          <cell r="W4970">
            <v>2015</v>
          </cell>
        </row>
        <row r="4971">
          <cell r="H4971" t="str">
            <v>1056800_1</v>
          </cell>
          <cell r="L4971" t="str">
            <v>ÖSE</v>
          </cell>
          <cell r="V4971" t="str">
            <v>hea</v>
          </cell>
          <cell r="W4971">
            <v>2015</v>
          </cell>
        </row>
        <row r="4972">
          <cell r="H4972" t="str">
            <v>1007500_1</v>
          </cell>
          <cell r="L4972" t="str">
            <v>KOOND</v>
          </cell>
          <cell r="V4972" t="str">
            <v>hea</v>
          </cell>
          <cell r="W4972">
            <v>2015</v>
          </cell>
        </row>
        <row r="4973">
          <cell r="H4973" t="str">
            <v>1007500_1</v>
          </cell>
          <cell r="L4973" t="str">
            <v>ÖSE</v>
          </cell>
          <cell r="V4973" t="str">
            <v>hea</v>
          </cell>
          <cell r="W4973">
            <v>2015</v>
          </cell>
        </row>
        <row r="4974">
          <cell r="H4974" t="str">
            <v>1083400_1</v>
          </cell>
          <cell r="L4974" t="str">
            <v>KOOND</v>
          </cell>
          <cell r="V4974" t="str">
            <v>hea</v>
          </cell>
          <cell r="W4974">
            <v>2015</v>
          </cell>
        </row>
        <row r="4975">
          <cell r="H4975" t="str">
            <v>1083400_1</v>
          </cell>
          <cell r="L4975" t="str">
            <v>ÖSE</v>
          </cell>
          <cell r="V4975" t="str">
            <v>hea</v>
          </cell>
          <cell r="W4975">
            <v>2015</v>
          </cell>
        </row>
        <row r="4976">
          <cell r="H4976" t="str">
            <v>1084300_1</v>
          </cell>
          <cell r="L4976" t="str">
            <v>KOOND</v>
          </cell>
          <cell r="V4976" t="str">
            <v>hea</v>
          </cell>
          <cell r="W4976">
            <v>2015</v>
          </cell>
        </row>
        <row r="4977">
          <cell r="H4977" t="str">
            <v>1084300_1</v>
          </cell>
          <cell r="L4977" t="str">
            <v>ÖSE</v>
          </cell>
          <cell r="V4977" t="str">
            <v>hea</v>
          </cell>
          <cell r="W4977">
            <v>2015</v>
          </cell>
        </row>
        <row r="4978">
          <cell r="H4978" t="str">
            <v>1084300_1</v>
          </cell>
          <cell r="L4978" t="str">
            <v>HÜMO</v>
          </cell>
          <cell r="V4978" t="str">
            <v>väga halb</v>
          </cell>
          <cell r="W4978">
            <v>2014</v>
          </cell>
        </row>
        <row r="4979">
          <cell r="H4979" t="str">
            <v>1008700_1</v>
          </cell>
          <cell r="L4979" t="str">
            <v>KOOND</v>
          </cell>
          <cell r="V4979" t="str">
            <v>hea</v>
          </cell>
          <cell r="W4979">
            <v>2015</v>
          </cell>
        </row>
        <row r="4980">
          <cell r="H4980" t="str">
            <v>1008700_1</v>
          </cell>
          <cell r="L4980" t="str">
            <v>ÖSE</v>
          </cell>
          <cell r="V4980" t="str">
            <v>hea</v>
          </cell>
          <cell r="W4980">
            <v>2015</v>
          </cell>
        </row>
        <row r="4981">
          <cell r="H4981" t="str">
            <v>1173000_1</v>
          </cell>
          <cell r="L4981" t="str">
            <v>KOOND</v>
          </cell>
          <cell r="V4981" t="str">
            <v>hea</v>
          </cell>
          <cell r="W4981">
            <v>2015</v>
          </cell>
        </row>
        <row r="4982">
          <cell r="H4982" t="str">
            <v>1173000_1</v>
          </cell>
          <cell r="L4982" t="str">
            <v>ÖSE</v>
          </cell>
          <cell r="V4982" t="str">
            <v>hea</v>
          </cell>
          <cell r="W4982">
            <v>2015</v>
          </cell>
        </row>
        <row r="4983">
          <cell r="H4983" t="str">
            <v>1074500_1</v>
          </cell>
          <cell r="L4983" t="str">
            <v>KOOND</v>
          </cell>
          <cell r="V4983" t="str">
            <v>hea</v>
          </cell>
          <cell r="W4983">
            <v>2015</v>
          </cell>
        </row>
        <row r="4984">
          <cell r="H4984" t="str">
            <v>1074500_1</v>
          </cell>
          <cell r="L4984" t="str">
            <v>ÖSE</v>
          </cell>
          <cell r="V4984" t="str">
            <v>hea</v>
          </cell>
          <cell r="W4984">
            <v>2015</v>
          </cell>
        </row>
        <row r="4985">
          <cell r="H4985" t="str">
            <v>1051200_1</v>
          </cell>
          <cell r="L4985" t="str">
            <v>KOOND</v>
          </cell>
          <cell r="V4985" t="str">
            <v>kesine</v>
          </cell>
          <cell r="W4985">
            <v>2015</v>
          </cell>
        </row>
        <row r="4986">
          <cell r="H4986" t="str">
            <v>1051200_1</v>
          </cell>
          <cell r="L4986" t="str">
            <v>ÖSE</v>
          </cell>
          <cell r="V4986" t="str">
            <v>kesine</v>
          </cell>
          <cell r="W4986">
            <v>2015</v>
          </cell>
        </row>
        <row r="4987">
          <cell r="H4987" t="str">
            <v>1051200_1</v>
          </cell>
          <cell r="L4987" t="str">
            <v>HÜMO</v>
          </cell>
          <cell r="V4987" t="str">
            <v>hea</v>
          </cell>
          <cell r="W4987">
            <v>2014</v>
          </cell>
        </row>
        <row r="4988">
          <cell r="H4988" t="str">
            <v>1168500_1</v>
          </cell>
          <cell r="L4988" t="str">
            <v>KOOND</v>
          </cell>
          <cell r="V4988" t="str">
            <v>hea</v>
          </cell>
          <cell r="W4988">
            <v>2015</v>
          </cell>
        </row>
        <row r="4989">
          <cell r="H4989" t="str">
            <v>1168500_1</v>
          </cell>
          <cell r="L4989" t="str">
            <v>ÖSE</v>
          </cell>
          <cell r="V4989" t="str">
            <v>hea</v>
          </cell>
          <cell r="W4989">
            <v>2015</v>
          </cell>
        </row>
        <row r="4990">
          <cell r="H4990" t="str">
            <v>1128100_1</v>
          </cell>
          <cell r="L4990" t="str">
            <v>KOOND</v>
          </cell>
          <cell r="V4990" t="str">
            <v>kesine</v>
          </cell>
          <cell r="W4990">
            <v>2024</v>
          </cell>
        </row>
        <row r="4991">
          <cell r="H4991" t="str">
            <v>1128100_1</v>
          </cell>
          <cell r="L4991" t="str">
            <v>ÖSE</v>
          </cell>
          <cell r="V4991" t="str">
            <v>kesine</v>
          </cell>
          <cell r="W4991">
            <v>2024</v>
          </cell>
        </row>
        <row r="4992">
          <cell r="H4992" t="str">
            <v>2065300_1</v>
          </cell>
          <cell r="L4992" t="str">
            <v>KOOND</v>
          </cell>
          <cell r="V4992" t="str">
            <v>hea</v>
          </cell>
          <cell r="W4992">
            <v>2016</v>
          </cell>
        </row>
        <row r="4993">
          <cell r="H4993" t="str">
            <v>2065300_1</v>
          </cell>
          <cell r="L4993" t="str">
            <v>ÖSE</v>
          </cell>
          <cell r="V4993" t="str">
            <v>hea</v>
          </cell>
          <cell r="W4993">
            <v>2016</v>
          </cell>
        </row>
        <row r="4994">
          <cell r="H4994" t="str">
            <v>1151700_1</v>
          </cell>
          <cell r="L4994" t="str">
            <v>KOOND</v>
          </cell>
          <cell r="V4994" t="str">
            <v>hea</v>
          </cell>
          <cell r="W4994">
            <v>2015</v>
          </cell>
        </row>
        <row r="4995">
          <cell r="H4995" t="str">
            <v>1151700_1</v>
          </cell>
          <cell r="L4995" t="str">
            <v>ÖSE</v>
          </cell>
          <cell r="V4995" t="str">
            <v>hea</v>
          </cell>
          <cell r="W4995">
            <v>2015</v>
          </cell>
        </row>
        <row r="4996">
          <cell r="H4996" t="str">
            <v>1151200_1</v>
          </cell>
          <cell r="L4996" t="str">
            <v>KOOND</v>
          </cell>
          <cell r="V4996" t="str">
            <v>hea</v>
          </cell>
          <cell r="W4996">
            <v>2015</v>
          </cell>
        </row>
        <row r="4997">
          <cell r="H4997" t="str">
            <v>1151200_1</v>
          </cell>
          <cell r="L4997" t="str">
            <v>ÖSE</v>
          </cell>
          <cell r="V4997" t="str">
            <v>hea</v>
          </cell>
          <cell r="W4997">
            <v>2015</v>
          </cell>
        </row>
        <row r="4998">
          <cell r="H4998" t="str">
            <v>1151200_1</v>
          </cell>
          <cell r="L4998" t="str">
            <v>HÜMO</v>
          </cell>
          <cell r="V4998" t="str">
            <v>halb</v>
          </cell>
          <cell r="W4998">
            <v>2014</v>
          </cell>
        </row>
        <row r="4999">
          <cell r="H4999" t="str">
            <v>1113500_1</v>
          </cell>
          <cell r="L4999" t="str">
            <v>KOOND</v>
          </cell>
          <cell r="V4999" t="str">
            <v>hea</v>
          </cell>
          <cell r="W4999">
            <v>2015</v>
          </cell>
        </row>
        <row r="5000">
          <cell r="H5000" t="str">
            <v>1113500_1</v>
          </cell>
          <cell r="L5000" t="str">
            <v>ÖSE</v>
          </cell>
          <cell r="V5000" t="str">
            <v>hea</v>
          </cell>
          <cell r="W5000">
            <v>2015</v>
          </cell>
        </row>
        <row r="5001">
          <cell r="H5001" t="str">
            <v>1121800_1</v>
          </cell>
          <cell r="L5001" t="str">
            <v>KOOND</v>
          </cell>
          <cell r="V5001" t="str">
            <v>hea</v>
          </cell>
          <cell r="W5001">
            <v>2015</v>
          </cell>
        </row>
        <row r="5002">
          <cell r="H5002" t="str">
            <v>1121800_1</v>
          </cell>
          <cell r="L5002" t="str">
            <v>ÖSE</v>
          </cell>
          <cell r="V5002" t="str">
            <v>hea</v>
          </cell>
          <cell r="W5002">
            <v>2015</v>
          </cell>
        </row>
        <row r="5003">
          <cell r="H5003" t="str">
            <v>1028300_2</v>
          </cell>
          <cell r="L5003" t="str">
            <v>KOOND</v>
          </cell>
          <cell r="V5003" t="str">
            <v>hea</v>
          </cell>
          <cell r="W5003">
            <v>2015</v>
          </cell>
        </row>
        <row r="5004">
          <cell r="H5004" t="str">
            <v>1028300_2</v>
          </cell>
          <cell r="L5004" t="str">
            <v>ÖSE</v>
          </cell>
          <cell r="V5004" t="str">
            <v>hea</v>
          </cell>
          <cell r="W5004">
            <v>2015</v>
          </cell>
        </row>
        <row r="5005">
          <cell r="H5005" t="str">
            <v>1028300_2</v>
          </cell>
          <cell r="L5005" t="str">
            <v>HÜMO</v>
          </cell>
          <cell r="V5005" t="str">
            <v>kesine</v>
          </cell>
          <cell r="W5005">
            <v>2014</v>
          </cell>
        </row>
        <row r="5006">
          <cell r="H5006" t="str">
            <v>1063300_1</v>
          </cell>
          <cell r="L5006" t="str">
            <v>KOOND</v>
          </cell>
          <cell r="V5006" t="str">
            <v>hea</v>
          </cell>
          <cell r="W5006">
            <v>2021</v>
          </cell>
        </row>
        <row r="5007">
          <cell r="H5007" t="str">
            <v>1063300_1</v>
          </cell>
          <cell r="L5007" t="str">
            <v>ÖSE</v>
          </cell>
          <cell r="V5007" t="str">
            <v>hea</v>
          </cell>
          <cell r="W5007">
            <v>2021</v>
          </cell>
        </row>
        <row r="5008">
          <cell r="H5008" t="str">
            <v>1054200_1</v>
          </cell>
          <cell r="L5008" t="str">
            <v>KOOND</v>
          </cell>
          <cell r="V5008" t="str">
            <v>hea</v>
          </cell>
          <cell r="W5008">
            <v>2015</v>
          </cell>
        </row>
        <row r="5009">
          <cell r="H5009" t="str">
            <v>1054200_1</v>
          </cell>
          <cell r="L5009" t="str">
            <v>ÖSE</v>
          </cell>
          <cell r="V5009" t="str">
            <v>hea</v>
          </cell>
          <cell r="W5009">
            <v>2015</v>
          </cell>
        </row>
        <row r="5010">
          <cell r="H5010" t="str">
            <v>1103700_1</v>
          </cell>
          <cell r="L5010" t="str">
            <v>KOOND</v>
          </cell>
          <cell r="V5010" t="str">
            <v>hea</v>
          </cell>
          <cell r="W5010">
            <v>2023</v>
          </cell>
        </row>
        <row r="5011">
          <cell r="H5011" t="str">
            <v>1103700_1</v>
          </cell>
          <cell r="L5011" t="str">
            <v>ÖSE</v>
          </cell>
          <cell r="V5011" t="str">
            <v>hea</v>
          </cell>
          <cell r="W5011">
            <v>2023</v>
          </cell>
        </row>
        <row r="5012">
          <cell r="H5012" t="str">
            <v>1103700_1</v>
          </cell>
          <cell r="L5012" t="str">
            <v>HÜMO</v>
          </cell>
          <cell r="V5012" t="str">
            <v>kesine</v>
          </cell>
          <cell r="W5012">
            <v>2014</v>
          </cell>
        </row>
        <row r="5013">
          <cell r="H5013" t="str">
            <v>2107700_1</v>
          </cell>
          <cell r="L5013" t="str">
            <v>KOOND</v>
          </cell>
          <cell r="V5013" t="str">
            <v>hea</v>
          </cell>
          <cell r="W5013">
            <v>2017</v>
          </cell>
        </row>
        <row r="5014">
          <cell r="H5014" t="str">
            <v>2107700_1</v>
          </cell>
          <cell r="L5014" t="str">
            <v>ÖSE</v>
          </cell>
          <cell r="V5014" t="str">
            <v>hea</v>
          </cell>
          <cell r="W5014">
            <v>2017</v>
          </cell>
        </row>
        <row r="5015">
          <cell r="H5015" t="str">
            <v>1059900_1</v>
          </cell>
          <cell r="L5015" t="str">
            <v>KOOND</v>
          </cell>
          <cell r="V5015" t="str">
            <v>hea</v>
          </cell>
          <cell r="W5015">
            <v>2021</v>
          </cell>
        </row>
        <row r="5016">
          <cell r="H5016" t="str">
            <v>1059900_1</v>
          </cell>
          <cell r="L5016" t="str">
            <v>ÖSE</v>
          </cell>
          <cell r="V5016" t="str">
            <v>hea</v>
          </cell>
          <cell r="W5016">
            <v>2021</v>
          </cell>
        </row>
        <row r="5017">
          <cell r="H5017" t="str">
            <v>1059900_1</v>
          </cell>
          <cell r="L5017" t="str">
            <v>HÜMO</v>
          </cell>
          <cell r="V5017" t="str">
            <v>kesine</v>
          </cell>
          <cell r="W5017">
            <v>2014</v>
          </cell>
        </row>
        <row r="5018">
          <cell r="H5018" t="str">
            <v>1057700_1</v>
          </cell>
          <cell r="L5018" t="str">
            <v>KOOND</v>
          </cell>
          <cell r="V5018" t="str">
            <v>hea</v>
          </cell>
          <cell r="W5018">
            <v>2015</v>
          </cell>
        </row>
        <row r="5019">
          <cell r="H5019" t="str">
            <v>1057700_1</v>
          </cell>
          <cell r="L5019" t="str">
            <v>ÖSE</v>
          </cell>
          <cell r="V5019" t="str">
            <v>hea</v>
          </cell>
          <cell r="W5019">
            <v>2015</v>
          </cell>
        </row>
        <row r="5020">
          <cell r="H5020" t="str">
            <v>1062300_1</v>
          </cell>
          <cell r="L5020" t="str">
            <v>KOOND</v>
          </cell>
          <cell r="V5020" t="str">
            <v>kesine</v>
          </cell>
          <cell r="W5020">
            <v>2021</v>
          </cell>
        </row>
        <row r="5021">
          <cell r="H5021" t="str">
            <v>1062300_1</v>
          </cell>
          <cell r="L5021" t="str">
            <v>ÖSE</v>
          </cell>
          <cell r="V5021" t="str">
            <v>kesine</v>
          </cell>
          <cell r="W5021">
            <v>2021</v>
          </cell>
        </row>
        <row r="5022">
          <cell r="H5022" t="str">
            <v>2121620_1</v>
          </cell>
          <cell r="L5022" t="str">
            <v>KOOND</v>
          </cell>
          <cell r="V5022" t="str">
            <v>kesine</v>
          </cell>
          <cell r="W5022">
            <v>2016</v>
          </cell>
        </row>
        <row r="5023">
          <cell r="H5023" t="str">
            <v>2121620_1</v>
          </cell>
          <cell r="L5023" t="str">
            <v>ÖSE</v>
          </cell>
          <cell r="V5023" t="str">
            <v>kesine</v>
          </cell>
          <cell r="W5023">
            <v>2016</v>
          </cell>
        </row>
        <row r="5024">
          <cell r="H5024" t="str">
            <v>1029200_1</v>
          </cell>
          <cell r="L5024" t="str">
            <v>KOOND</v>
          </cell>
          <cell r="V5024" t="str">
            <v>hea</v>
          </cell>
          <cell r="W5024">
            <v>2019</v>
          </cell>
        </row>
        <row r="5025">
          <cell r="H5025" t="str">
            <v>1029200_1</v>
          </cell>
          <cell r="L5025" t="str">
            <v>ÖSE</v>
          </cell>
          <cell r="V5025" t="str">
            <v>hea</v>
          </cell>
          <cell r="W5025">
            <v>2019</v>
          </cell>
        </row>
        <row r="5026">
          <cell r="H5026" t="str">
            <v>1029200_1</v>
          </cell>
          <cell r="L5026" t="str">
            <v>HÜMO</v>
          </cell>
          <cell r="V5026" t="str">
            <v>kesine</v>
          </cell>
          <cell r="W5026">
            <v>2014</v>
          </cell>
        </row>
        <row r="5027">
          <cell r="H5027" t="str">
            <v>2055400_1</v>
          </cell>
          <cell r="L5027" t="str">
            <v>KOOND</v>
          </cell>
          <cell r="V5027" t="str">
            <v>halb</v>
          </cell>
          <cell r="W5027">
            <v>2024</v>
          </cell>
        </row>
        <row r="5028">
          <cell r="H5028" t="str">
            <v>2055400_1</v>
          </cell>
          <cell r="L5028" t="str">
            <v>ÖSE</v>
          </cell>
          <cell r="V5028" t="str">
            <v>kesine</v>
          </cell>
          <cell r="W5028">
            <v>2024</v>
          </cell>
        </row>
        <row r="5029">
          <cell r="H5029" t="str">
            <v>1175300_1</v>
          </cell>
          <cell r="L5029" t="str">
            <v>KOOND</v>
          </cell>
          <cell r="V5029" t="str">
            <v>hea</v>
          </cell>
          <cell r="W5029">
            <v>2015</v>
          </cell>
        </row>
        <row r="5030">
          <cell r="H5030" t="str">
            <v>1175300_1</v>
          </cell>
          <cell r="L5030" t="str">
            <v>ÖSE</v>
          </cell>
          <cell r="V5030" t="str">
            <v>hea</v>
          </cell>
          <cell r="W5030">
            <v>2015</v>
          </cell>
        </row>
        <row r="5031">
          <cell r="H5031" t="str">
            <v>1144600_2</v>
          </cell>
          <cell r="L5031" t="str">
            <v>KOOND</v>
          </cell>
          <cell r="V5031" t="str">
            <v>kesine</v>
          </cell>
          <cell r="W5031">
            <v>2024</v>
          </cell>
        </row>
        <row r="5032">
          <cell r="H5032" t="str">
            <v>1144600_2</v>
          </cell>
          <cell r="L5032" t="str">
            <v>ÖSE</v>
          </cell>
          <cell r="V5032" t="str">
            <v>kesine</v>
          </cell>
          <cell r="W5032">
            <v>2024</v>
          </cell>
        </row>
        <row r="5033">
          <cell r="H5033" t="str">
            <v>1144600_2</v>
          </cell>
          <cell r="L5033" t="str">
            <v>HÜMO</v>
          </cell>
          <cell r="V5033" t="str">
            <v>kesine</v>
          </cell>
          <cell r="W5033">
            <v>2024</v>
          </cell>
        </row>
        <row r="5034">
          <cell r="H5034" t="str">
            <v>1045900_1</v>
          </cell>
          <cell r="L5034" t="str">
            <v>KOOND</v>
          </cell>
          <cell r="V5034" t="str">
            <v>hea</v>
          </cell>
          <cell r="W5034">
            <v>2015</v>
          </cell>
        </row>
        <row r="5035">
          <cell r="H5035" t="str">
            <v>1045900_1</v>
          </cell>
          <cell r="L5035" t="str">
            <v>ÖSE</v>
          </cell>
          <cell r="V5035" t="str">
            <v>hea</v>
          </cell>
          <cell r="W5035">
            <v>2015</v>
          </cell>
        </row>
        <row r="5036">
          <cell r="H5036" t="str">
            <v>1110000_1</v>
          </cell>
          <cell r="L5036" t="str">
            <v>KOOND</v>
          </cell>
          <cell r="V5036" t="str">
            <v>hea</v>
          </cell>
          <cell r="W5036">
            <v>2015</v>
          </cell>
        </row>
        <row r="5037">
          <cell r="H5037" t="str">
            <v>1110000_1</v>
          </cell>
          <cell r="L5037" t="str">
            <v>ÖSE</v>
          </cell>
          <cell r="V5037" t="str">
            <v>hea</v>
          </cell>
          <cell r="W5037">
            <v>2015</v>
          </cell>
        </row>
        <row r="5038">
          <cell r="H5038" t="str">
            <v>1110000_1</v>
          </cell>
          <cell r="L5038" t="str">
            <v>HÜMO</v>
          </cell>
          <cell r="V5038" t="str">
            <v>halb</v>
          </cell>
          <cell r="W5038">
            <v>2014</v>
          </cell>
        </row>
        <row r="5039">
          <cell r="H5039" t="str">
            <v>1170100_1</v>
          </cell>
          <cell r="L5039" t="str">
            <v>KOOND</v>
          </cell>
          <cell r="V5039" t="str">
            <v>hea</v>
          </cell>
          <cell r="W5039">
            <v>2015</v>
          </cell>
        </row>
        <row r="5040">
          <cell r="H5040" t="str">
            <v>1170100_1</v>
          </cell>
          <cell r="L5040" t="str">
            <v>ÖSE</v>
          </cell>
          <cell r="V5040" t="str">
            <v>hea</v>
          </cell>
          <cell r="W5040">
            <v>2015</v>
          </cell>
        </row>
        <row r="5041">
          <cell r="H5041" t="str">
            <v>1018200_1</v>
          </cell>
          <cell r="L5041" t="str">
            <v>KOOND</v>
          </cell>
          <cell r="V5041" t="str">
            <v>hea</v>
          </cell>
          <cell r="W5041">
            <v>2022</v>
          </cell>
        </row>
        <row r="5042">
          <cell r="H5042" t="str">
            <v>1018200_1</v>
          </cell>
          <cell r="L5042" t="str">
            <v>ÖSE</v>
          </cell>
          <cell r="V5042" t="str">
            <v>hea</v>
          </cell>
          <cell r="W5042">
            <v>2022</v>
          </cell>
        </row>
        <row r="5043">
          <cell r="H5043" t="str">
            <v>1163800_1</v>
          </cell>
          <cell r="L5043" t="str">
            <v>KOOND</v>
          </cell>
          <cell r="V5043" t="str">
            <v>hea</v>
          </cell>
          <cell r="W5043">
            <v>2018</v>
          </cell>
        </row>
        <row r="5044">
          <cell r="H5044" t="str">
            <v>1163800_1</v>
          </cell>
          <cell r="L5044" t="str">
            <v>ÖSE</v>
          </cell>
          <cell r="V5044" t="str">
            <v>hea</v>
          </cell>
          <cell r="W5044">
            <v>2018</v>
          </cell>
        </row>
        <row r="5045">
          <cell r="H5045" t="str">
            <v>1029500_1</v>
          </cell>
          <cell r="L5045" t="str">
            <v>KOOND</v>
          </cell>
          <cell r="V5045" t="str">
            <v>hea</v>
          </cell>
          <cell r="W5045">
            <v>2015</v>
          </cell>
        </row>
        <row r="5046">
          <cell r="H5046" t="str">
            <v>1029500_1</v>
          </cell>
          <cell r="L5046" t="str">
            <v>ÖSE</v>
          </cell>
          <cell r="V5046" t="str">
            <v>hea</v>
          </cell>
          <cell r="W5046">
            <v>2015</v>
          </cell>
        </row>
        <row r="5047">
          <cell r="H5047" t="str">
            <v>1087800_1</v>
          </cell>
          <cell r="L5047" t="str">
            <v>KOOND</v>
          </cell>
          <cell r="V5047" t="str">
            <v>hea</v>
          </cell>
          <cell r="W5047">
            <v>2015</v>
          </cell>
        </row>
        <row r="5048">
          <cell r="H5048" t="str">
            <v>1087800_1</v>
          </cell>
          <cell r="L5048" t="str">
            <v>ÖSE</v>
          </cell>
          <cell r="V5048" t="str">
            <v>hea</v>
          </cell>
          <cell r="W5048">
            <v>2015</v>
          </cell>
        </row>
        <row r="5049">
          <cell r="H5049" t="str">
            <v>1119100_1</v>
          </cell>
          <cell r="L5049" t="str">
            <v>KOOND</v>
          </cell>
          <cell r="V5049" t="str">
            <v>hea</v>
          </cell>
          <cell r="W5049">
            <v>2015</v>
          </cell>
        </row>
        <row r="5050">
          <cell r="H5050" t="str">
            <v>1119100_1</v>
          </cell>
          <cell r="L5050" t="str">
            <v>ÖSE</v>
          </cell>
          <cell r="V5050" t="str">
            <v>hea</v>
          </cell>
          <cell r="W5050">
            <v>2015</v>
          </cell>
        </row>
        <row r="5051">
          <cell r="H5051" t="str">
            <v>1016300_1</v>
          </cell>
          <cell r="L5051" t="str">
            <v>KOOND</v>
          </cell>
          <cell r="V5051" t="str">
            <v>hea</v>
          </cell>
          <cell r="W5051">
            <v>2015</v>
          </cell>
        </row>
        <row r="5052">
          <cell r="H5052" t="str">
            <v>1016300_1</v>
          </cell>
          <cell r="L5052" t="str">
            <v>ÖSE</v>
          </cell>
          <cell r="V5052" t="str">
            <v>hea</v>
          </cell>
          <cell r="W5052">
            <v>2015</v>
          </cell>
        </row>
        <row r="5053">
          <cell r="H5053" t="str">
            <v>1128600_1</v>
          </cell>
          <cell r="L5053" t="str">
            <v>KOOND</v>
          </cell>
          <cell r="V5053" t="str">
            <v>hea</v>
          </cell>
          <cell r="W5053">
            <v>2017</v>
          </cell>
        </row>
        <row r="5054">
          <cell r="H5054" t="str">
            <v>1128600_1</v>
          </cell>
          <cell r="L5054" t="str">
            <v>ÖSE</v>
          </cell>
          <cell r="V5054" t="str">
            <v>hea</v>
          </cell>
          <cell r="W5054">
            <v>2017</v>
          </cell>
        </row>
        <row r="5055">
          <cell r="H5055" t="str">
            <v>1127400_3</v>
          </cell>
          <cell r="L5055" t="str">
            <v>KOOND</v>
          </cell>
          <cell r="V5055" t="str">
            <v>hea</v>
          </cell>
          <cell r="W5055">
            <v>2023</v>
          </cell>
        </row>
        <row r="5056">
          <cell r="H5056" t="str">
            <v>1127400_3</v>
          </cell>
          <cell r="L5056" t="str">
            <v>ÖSE</v>
          </cell>
          <cell r="V5056" t="str">
            <v>hea</v>
          </cell>
          <cell r="W5056">
            <v>2023</v>
          </cell>
        </row>
        <row r="5057">
          <cell r="H5057" t="str">
            <v>1127400_3</v>
          </cell>
          <cell r="L5057" t="str">
            <v>HÜMO</v>
          </cell>
          <cell r="V5057" t="str">
            <v>väga hea</v>
          </cell>
          <cell r="W5057">
            <v>2014</v>
          </cell>
        </row>
        <row r="5058">
          <cell r="H5058" t="str">
            <v>1151600_1</v>
          </cell>
          <cell r="L5058" t="str">
            <v>KOOND</v>
          </cell>
          <cell r="V5058" t="str">
            <v>hea</v>
          </cell>
          <cell r="W5058">
            <v>2015</v>
          </cell>
        </row>
        <row r="5059">
          <cell r="H5059" t="str">
            <v>1151600_1</v>
          </cell>
          <cell r="L5059" t="str">
            <v>ÖSE</v>
          </cell>
          <cell r="V5059" t="str">
            <v>hea</v>
          </cell>
          <cell r="W5059">
            <v>2015</v>
          </cell>
        </row>
        <row r="5060">
          <cell r="H5060" t="str">
            <v>1172300_1</v>
          </cell>
          <cell r="L5060" t="str">
            <v>KOOND</v>
          </cell>
          <cell r="V5060" t="str">
            <v>hea</v>
          </cell>
          <cell r="W5060">
            <v>2015</v>
          </cell>
        </row>
        <row r="5061">
          <cell r="H5061" t="str">
            <v>1172300_1</v>
          </cell>
          <cell r="L5061" t="str">
            <v>ÖSE</v>
          </cell>
          <cell r="V5061" t="str">
            <v>hea</v>
          </cell>
          <cell r="W5061">
            <v>2015</v>
          </cell>
        </row>
        <row r="5062">
          <cell r="H5062" t="str">
            <v>1022300_1</v>
          </cell>
          <cell r="L5062" t="str">
            <v>KOOND</v>
          </cell>
          <cell r="V5062" t="str">
            <v>hea</v>
          </cell>
          <cell r="W5062">
            <v>2015</v>
          </cell>
        </row>
        <row r="5063">
          <cell r="H5063" t="str">
            <v>1022300_1</v>
          </cell>
          <cell r="L5063" t="str">
            <v>ÖSE</v>
          </cell>
          <cell r="V5063" t="str">
            <v>hea</v>
          </cell>
          <cell r="W5063">
            <v>2015</v>
          </cell>
        </row>
        <row r="5064">
          <cell r="H5064" t="str">
            <v>1155700_2</v>
          </cell>
          <cell r="L5064" t="str">
            <v>KOOND</v>
          </cell>
          <cell r="V5064" t="str">
            <v>hea</v>
          </cell>
          <cell r="W5064">
            <v>2023</v>
          </cell>
        </row>
        <row r="5065">
          <cell r="H5065" t="str">
            <v>1155700_2</v>
          </cell>
          <cell r="L5065" t="str">
            <v>ÖSE</v>
          </cell>
          <cell r="V5065" t="str">
            <v>hea</v>
          </cell>
          <cell r="W5065">
            <v>2023</v>
          </cell>
        </row>
        <row r="5066">
          <cell r="H5066" t="str">
            <v>1155700_2</v>
          </cell>
          <cell r="L5066" t="str">
            <v>HÜMO</v>
          </cell>
          <cell r="V5066" t="str">
            <v>hea</v>
          </cell>
          <cell r="W5066">
            <v>2014</v>
          </cell>
        </row>
        <row r="5067">
          <cell r="H5067" t="str">
            <v>1009500_2</v>
          </cell>
          <cell r="L5067" t="str">
            <v>KOOND</v>
          </cell>
          <cell r="V5067" t="str">
            <v>hea</v>
          </cell>
          <cell r="W5067">
            <v>2023</v>
          </cell>
        </row>
        <row r="5068">
          <cell r="H5068" t="str">
            <v>1009500_2</v>
          </cell>
          <cell r="L5068" t="str">
            <v>ÖSE</v>
          </cell>
          <cell r="V5068" t="str">
            <v>hea</v>
          </cell>
          <cell r="W5068">
            <v>2023</v>
          </cell>
        </row>
        <row r="5069">
          <cell r="H5069" t="str">
            <v>1009500_2</v>
          </cell>
          <cell r="L5069" t="str">
            <v>HÜMO</v>
          </cell>
          <cell r="V5069" t="str">
            <v>halb</v>
          </cell>
          <cell r="W5069">
            <v>2014</v>
          </cell>
        </row>
        <row r="5070">
          <cell r="H5070" t="str">
            <v>1120600_1</v>
          </cell>
          <cell r="L5070" t="str">
            <v>KOOND</v>
          </cell>
          <cell r="V5070" t="str">
            <v>hea</v>
          </cell>
          <cell r="W5070">
            <v>2018</v>
          </cell>
        </row>
        <row r="5071">
          <cell r="H5071" t="str">
            <v>1120600_1</v>
          </cell>
          <cell r="L5071" t="str">
            <v>ÖSE</v>
          </cell>
          <cell r="V5071" t="str">
            <v>hea</v>
          </cell>
          <cell r="W5071">
            <v>2018</v>
          </cell>
        </row>
        <row r="5072">
          <cell r="H5072" t="str">
            <v>1153200_1</v>
          </cell>
          <cell r="L5072" t="str">
            <v>KOOND</v>
          </cell>
          <cell r="V5072" t="str">
            <v>hea</v>
          </cell>
          <cell r="W5072">
            <v>2022</v>
          </cell>
        </row>
        <row r="5073">
          <cell r="H5073" t="str">
            <v>1153200_1</v>
          </cell>
          <cell r="L5073" t="str">
            <v>ÖSE</v>
          </cell>
          <cell r="V5073" t="str">
            <v>hea</v>
          </cell>
          <cell r="W5073">
            <v>2022</v>
          </cell>
        </row>
        <row r="5074">
          <cell r="H5074" t="str">
            <v>1082800_1</v>
          </cell>
          <cell r="L5074" t="str">
            <v>KOOND</v>
          </cell>
          <cell r="V5074" t="str">
            <v>kesine</v>
          </cell>
          <cell r="W5074">
            <v>2024</v>
          </cell>
        </row>
        <row r="5075">
          <cell r="H5075" t="str">
            <v>1082800_1</v>
          </cell>
          <cell r="L5075" t="str">
            <v>ÖSE</v>
          </cell>
          <cell r="V5075" t="str">
            <v>kesine</v>
          </cell>
          <cell r="W5075">
            <v>2024</v>
          </cell>
        </row>
        <row r="5076">
          <cell r="H5076" t="str">
            <v>1153000_1</v>
          </cell>
          <cell r="L5076" t="str">
            <v>KOOND</v>
          </cell>
          <cell r="V5076" t="str">
            <v>hea</v>
          </cell>
          <cell r="W5076">
            <v>2019</v>
          </cell>
        </row>
        <row r="5077">
          <cell r="H5077" t="str">
            <v>1153000_1</v>
          </cell>
          <cell r="L5077" t="str">
            <v>ÖSE</v>
          </cell>
          <cell r="V5077" t="str">
            <v>hea</v>
          </cell>
          <cell r="W5077">
            <v>2019</v>
          </cell>
        </row>
        <row r="5078">
          <cell r="H5078" t="str">
            <v>2124100_1</v>
          </cell>
          <cell r="L5078" t="str">
            <v>KOOND</v>
          </cell>
          <cell r="V5078" t="str">
            <v>halb</v>
          </cell>
          <cell r="W5078">
            <v>2023</v>
          </cell>
        </row>
        <row r="5079">
          <cell r="H5079" t="str">
            <v>2124100_1</v>
          </cell>
          <cell r="L5079" t="str">
            <v>ÖSE</v>
          </cell>
          <cell r="V5079" t="str">
            <v>hea</v>
          </cell>
          <cell r="W5079">
            <v>2023</v>
          </cell>
        </row>
        <row r="5080">
          <cell r="H5080" t="str">
            <v>1090500_2</v>
          </cell>
          <cell r="L5080" t="str">
            <v>KOOND</v>
          </cell>
          <cell r="V5080" t="str">
            <v>hea</v>
          </cell>
          <cell r="W5080">
            <v>2020</v>
          </cell>
        </row>
        <row r="5081">
          <cell r="H5081" t="str">
            <v>1090500_2</v>
          </cell>
          <cell r="L5081" t="str">
            <v>ÖSE</v>
          </cell>
          <cell r="V5081" t="str">
            <v>hea</v>
          </cell>
          <cell r="W5081">
            <v>2020</v>
          </cell>
        </row>
        <row r="5082">
          <cell r="H5082" t="str">
            <v>1090500_2</v>
          </cell>
          <cell r="L5082" t="str">
            <v>HÜMO</v>
          </cell>
          <cell r="V5082" t="str">
            <v>hea</v>
          </cell>
          <cell r="W5082">
            <v>2018</v>
          </cell>
        </row>
        <row r="5083">
          <cell r="H5083" t="str">
            <v>1041200_1</v>
          </cell>
          <cell r="L5083" t="str">
            <v>KOOND</v>
          </cell>
          <cell r="V5083" t="str">
            <v>hea</v>
          </cell>
          <cell r="W5083">
            <v>2015</v>
          </cell>
        </row>
        <row r="5084">
          <cell r="H5084" t="str">
            <v>1041200_1</v>
          </cell>
          <cell r="L5084" t="str">
            <v>ÖSE</v>
          </cell>
          <cell r="V5084" t="str">
            <v>hea</v>
          </cell>
          <cell r="W5084">
            <v>2015</v>
          </cell>
        </row>
        <row r="5085">
          <cell r="H5085" t="str">
            <v>1074100_1</v>
          </cell>
          <cell r="L5085" t="str">
            <v>KOOND</v>
          </cell>
          <cell r="V5085" t="str">
            <v>hea</v>
          </cell>
          <cell r="W5085">
            <v>2021</v>
          </cell>
        </row>
        <row r="5086">
          <cell r="H5086" t="str">
            <v>1074100_1</v>
          </cell>
          <cell r="L5086" t="str">
            <v>ÖSE</v>
          </cell>
          <cell r="V5086" t="str">
            <v>hea</v>
          </cell>
          <cell r="W5086">
            <v>2021</v>
          </cell>
        </row>
        <row r="5087">
          <cell r="H5087" t="str">
            <v>1002700_1</v>
          </cell>
          <cell r="L5087" t="str">
            <v>KOOND</v>
          </cell>
          <cell r="V5087" t="str">
            <v>hea</v>
          </cell>
          <cell r="W5087">
            <v>2019</v>
          </cell>
        </row>
        <row r="5088">
          <cell r="H5088" t="str">
            <v>1002700_1</v>
          </cell>
          <cell r="L5088" t="str">
            <v>ÖSE</v>
          </cell>
          <cell r="V5088" t="str">
            <v>hea</v>
          </cell>
          <cell r="W5088">
            <v>2019</v>
          </cell>
        </row>
        <row r="5089">
          <cell r="H5089" t="str">
            <v>1167700_1</v>
          </cell>
          <cell r="L5089" t="str">
            <v>KOOND</v>
          </cell>
          <cell r="V5089" t="str">
            <v>hea</v>
          </cell>
          <cell r="W5089">
            <v>2015</v>
          </cell>
        </row>
        <row r="5090">
          <cell r="H5090" t="str">
            <v>1167700_1</v>
          </cell>
          <cell r="L5090" t="str">
            <v>ÖSE</v>
          </cell>
          <cell r="V5090" t="str">
            <v>hea</v>
          </cell>
          <cell r="W5090">
            <v>2015</v>
          </cell>
        </row>
        <row r="5091">
          <cell r="H5091" t="str">
            <v>1170900_1</v>
          </cell>
          <cell r="L5091" t="str">
            <v>KOOND</v>
          </cell>
          <cell r="V5091" t="str">
            <v>kesine</v>
          </cell>
          <cell r="W5091">
            <v>2019</v>
          </cell>
        </row>
        <row r="5092">
          <cell r="H5092" t="str">
            <v>1170900_1</v>
          </cell>
          <cell r="L5092" t="str">
            <v>ÖSE</v>
          </cell>
          <cell r="V5092" t="str">
            <v>kesine</v>
          </cell>
          <cell r="W5092">
            <v>2019</v>
          </cell>
        </row>
        <row r="5093">
          <cell r="H5093" t="str">
            <v>1100600_1</v>
          </cell>
          <cell r="L5093" t="str">
            <v>KOOND</v>
          </cell>
          <cell r="V5093" t="str">
            <v>hea</v>
          </cell>
          <cell r="W5093">
            <v>2015</v>
          </cell>
        </row>
        <row r="5094">
          <cell r="H5094" t="str">
            <v>1100600_1</v>
          </cell>
          <cell r="L5094" t="str">
            <v>ÖSE</v>
          </cell>
          <cell r="V5094" t="str">
            <v>hea</v>
          </cell>
          <cell r="W5094">
            <v>2015</v>
          </cell>
        </row>
        <row r="5095">
          <cell r="H5095" t="str">
            <v>1165800_1</v>
          </cell>
          <cell r="L5095" t="str">
            <v>KOOND</v>
          </cell>
          <cell r="V5095" t="str">
            <v>hea</v>
          </cell>
          <cell r="W5095">
            <v>2015</v>
          </cell>
        </row>
        <row r="5096">
          <cell r="H5096" t="str">
            <v>1165800_1</v>
          </cell>
          <cell r="L5096" t="str">
            <v>ÖSE</v>
          </cell>
          <cell r="V5096" t="str">
            <v>hea</v>
          </cell>
          <cell r="W5096">
            <v>2015</v>
          </cell>
        </row>
        <row r="5097">
          <cell r="H5097" t="str">
            <v>1173200_1</v>
          </cell>
          <cell r="L5097" t="str">
            <v>KOOND</v>
          </cell>
          <cell r="V5097" t="str">
            <v>hea</v>
          </cell>
          <cell r="W5097">
            <v>2015</v>
          </cell>
        </row>
        <row r="5098">
          <cell r="H5098" t="str">
            <v>1173200_1</v>
          </cell>
          <cell r="L5098" t="str">
            <v>ÖSE</v>
          </cell>
          <cell r="V5098" t="str">
            <v>hea</v>
          </cell>
          <cell r="W5098">
            <v>2015</v>
          </cell>
        </row>
        <row r="5099">
          <cell r="H5099" t="str">
            <v>1008400_1</v>
          </cell>
          <cell r="L5099" t="str">
            <v>KOOND</v>
          </cell>
          <cell r="V5099" t="str">
            <v>hea</v>
          </cell>
          <cell r="W5099">
            <v>2015</v>
          </cell>
        </row>
        <row r="5100">
          <cell r="H5100" t="str">
            <v>1008400_1</v>
          </cell>
          <cell r="L5100" t="str">
            <v>ÖSE</v>
          </cell>
          <cell r="V5100" t="str">
            <v>hea</v>
          </cell>
          <cell r="W5100">
            <v>2015</v>
          </cell>
        </row>
        <row r="5101">
          <cell r="H5101" t="str">
            <v>1152900_1</v>
          </cell>
          <cell r="L5101" t="str">
            <v>KOOND</v>
          </cell>
          <cell r="V5101" t="str">
            <v>kesine</v>
          </cell>
          <cell r="W5101">
            <v>2022</v>
          </cell>
        </row>
        <row r="5102">
          <cell r="H5102" t="str">
            <v>1152900_1</v>
          </cell>
          <cell r="L5102" t="str">
            <v>ÖSE</v>
          </cell>
          <cell r="V5102" t="str">
            <v>kesine</v>
          </cell>
          <cell r="W5102">
            <v>2022</v>
          </cell>
        </row>
        <row r="5103">
          <cell r="H5103" t="str">
            <v>1172000_1</v>
          </cell>
          <cell r="L5103" t="str">
            <v>KOOND</v>
          </cell>
          <cell r="V5103" t="str">
            <v>hea</v>
          </cell>
          <cell r="W5103">
            <v>2015</v>
          </cell>
        </row>
        <row r="5104">
          <cell r="H5104" t="str">
            <v>1172000_1</v>
          </cell>
          <cell r="L5104" t="str">
            <v>ÖSE</v>
          </cell>
          <cell r="V5104" t="str">
            <v>hea</v>
          </cell>
          <cell r="W5104">
            <v>2015</v>
          </cell>
        </row>
        <row r="5105">
          <cell r="H5105" t="str">
            <v>1034600_1</v>
          </cell>
          <cell r="L5105" t="str">
            <v>KOOND</v>
          </cell>
          <cell r="V5105" t="str">
            <v>kesine</v>
          </cell>
          <cell r="W5105">
            <v>2023</v>
          </cell>
        </row>
        <row r="5106">
          <cell r="H5106" t="str">
            <v>1034600_1</v>
          </cell>
          <cell r="L5106" t="str">
            <v>ÖSE</v>
          </cell>
          <cell r="V5106" t="str">
            <v>kesine</v>
          </cell>
          <cell r="W5106">
            <v>2023</v>
          </cell>
        </row>
        <row r="5107">
          <cell r="H5107" t="str">
            <v>1034600_1</v>
          </cell>
          <cell r="L5107" t="str">
            <v>HÜMO</v>
          </cell>
          <cell r="V5107" t="str">
            <v>väga halb</v>
          </cell>
          <cell r="W5107">
            <v>2018</v>
          </cell>
        </row>
        <row r="5108">
          <cell r="H5108" t="str">
            <v>1098900_1</v>
          </cell>
          <cell r="L5108" t="str">
            <v>KOOND</v>
          </cell>
          <cell r="V5108" t="str">
            <v>kesine</v>
          </cell>
          <cell r="W5108">
            <v>2020</v>
          </cell>
        </row>
        <row r="5109">
          <cell r="H5109" t="str">
            <v>1098900_1</v>
          </cell>
          <cell r="L5109" t="str">
            <v>ÖSE</v>
          </cell>
          <cell r="V5109" t="str">
            <v>kesine</v>
          </cell>
          <cell r="W5109">
            <v>2020</v>
          </cell>
        </row>
        <row r="5110">
          <cell r="H5110" t="str">
            <v>1166000_1</v>
          </cell>
          <cell r="L5110" t="str">
            <v>KOOND</v>
          </cell>
          <cell r="V5110" t="str">
            <v>hea</v>
          </cell>
          <cell r="W5110">
            <v>2015</v>
          </cell>
        </row>
        <row r="5111">
          <cell r="H5111" t="str">
            <v>1166000_1</v>
          </cell>
          <cell r="L5111" t="str">
            <v>ÖSE</v>
          </cell>
          <cell r="V5111" t="str">
            <v>hea</v>
          </cell>
          <cell r="W5111">
            <v>2015</v>
          </cell>
        </row>
        <row r="5112">
          <cell r="H5112" t="str">
            <v>1084200_1</v>
          </cell>
          <cell r="L5112" t="str">
            <v>KOOND</v>
          </cell>
          <cell r="V5112" t="str">
            <v>kesine</v>
          </cell>
          <cell r="W5112">
            <v>2020</v>
          </cell>
        </row>
        <row r="5113">
          <cell r="H5113" t="str">
            <v>1084200_1</v>
          </cell>
          <cell r="L5113" t="str">
            <v>ÖSE</v>
          </cell>
          <cell r="V5113" t="str">
            <v>kesine</v>
          </cell>
          <cell r="W5113">
            <v>2020</v>
          </cell>
        </row>
        <row r="5114">
          <cell r="H5114" t="str">
            <v>1084200_1</v>
          </cell>
          <cell r="L5114" t="str">
            <v>HÜMO</v>
          </cell>
          <cell r="V5114" t="str">
            <v>halb</v>
          </cell>
          <cell r="W5114">
            <v>2014</v>
          </cell>
        </row>
        <row r="5115">
          <cell r="H5115" t="str">
            <v>1157600_1</v>
          </cell>
          <cell r="L5115" t="str">
            <v>KOOND</v>
          </cell>
          <cell r="V5115" t="str">
            <v>hea</v>
          </cell>
          <cell r="W5115">
            <v>2022</v>
          </cell>
        </row>
        <row r="5116">
          <cell r="H5116" t="str">
            <v>1157600_1</v>
          </cell>
          <cell r="L5116" t="str">
            <v>ÖSE</v>
          </cell>
          <cell r="V5116" t="str">
            <v>hea</v>
          </cell>
          <cell r="W5116">
            <v>2022</v>
          </cell>
        </row>
        <row r="5117">
          <cell r="H5117" t="str">
            <v>2006020_1</v>
          </cell>
          <cell r="L5117" t="str">
            <v>KOOND</v>
          </cell>
          <cell r="V5117" t="str">
            <v>kesine</v>
          </cell>
          <cell r="W5117">
            <v>2024</v>
          </cell>
        </row>
        <row r="5118">
          <cell r="H5118" t="str">
            <v>2006020_1</v>
          </cell>
          <cell r="L5118" t="str">
            <v>ÖSE</v>
          </cell>
          <cell r="V5118" t="str">
            <v>kesine</v>
          </cell>
          <cell r="W5118">
            <v>2024</v>
          </cell>
        </row>
        <row r="5119">
          <cell r="H5119" t="str">
            <v>1134700_2</v>
          </cell>
          <cell r="L5119" t="str">
            <v>KOOND</v>
          </cell>
          <cell r="V5119" t="str">
            <v>hea</v>
          </cell>
          <cell r="W5119">
            <v>2025</v>
          </cell>
        </row>
        <row r="5120">
          <cell r="H5120" t="str">
            <v>1134700_2</v>
          </cell>
          <cell r="L5120" t="str">
            <v>ÖSE</v>
          </cell>
          <cell r="V5120" t="str">
            <v>hea</v>
          </cell>
          <cell r="W5120">
            <v>2025</v>
          </cell>
        </row>
        <row r="5121">
          <cell r="H5121" t="str">
            <v>1134700_2</v>
          </cell>
          <cell r="L5121" t="str">
            <v>HÜMO</v>
          </cell>
          <cell r="V5121" t="str">
            <v>hea</v>
          </cell>
          <cell r="W5121">
            <v>2014</v>
          </cell>
        </row>
        <row r="5122">
          <cell r="H5122" t="str">
            <v>1161300_1</v>
          </cell>
          <cell r="L5122" t="str">
            <v>KOOND</v>
          </cell>
          <cell r="V5122" t="str">
            <v>hea</v>
          </cell>
          <cell r="W5122">
            <v>2015</v>
          </cell>
        </row>
        <row r="5123">
          <cell r="H5123" t="str">
            <v>1161300_1</v>
          </cell>
          <cell r="L5123" t="str">
            <v>ÖSE</v>
          </cell>
          <cell r="V5123" t="str">
            <v>hea</v>
          </cell>
          <cell r="W5123">
            <v>2015</v>
          </cell>
        </row>
        <row r="5124">
          <cell r="H5124" t="str">
            <v>1048400_1</v>
          </cell>
          <cell r="L5124" t="str">
            <v>KOOND</v>
          </cell>
          <cell r="V5124" t="str">
            <v>hea</v>
          </cell>
          <cell r="W5124">
            <v>2015</v>
          </cell>
        </row>
        <row r="5125">
          <cell r="H5125" t="str">
            <v>1048400_1</v>
          </cell>
          <cell r="L5125" t="str">
            <v>ÖSE</v>
          </cell>
          <cell r="V5125" t="str">
            <v>hea</v>
          </cell>
          <cell r="W5125">
            <v>2015</v>
          </cell>
        </row>
        <row r="5126">
          <cell r="H5126" t="str">
            <v>1091700_1</v>
          </cell>
          <cell r="L5126" t="str">
            <v>KOOND</v>
          </cell>
          <cell r="V5126" t="str">
            <v>hea</v>
          </cell>
          <cell r="W5126">
            <v>2015</v>
          </cell>
        </row>
        <row r="5127">
          <cell r="H5127" t="str">
            <v>1091700_1</v>
          </cell>
          <cell r="L5127" t="str">
            <v>ÖSE</v>
          </cell>
          <cell r="V5127" t="str">
            <v>hea</v>
          </cell>
          <cell r="W5127">
            <v>2015</v>
          </cell>
        </row>
        <row r="5128">
          <cell r="H5128" t="str">
            <v>1004300_1</v>
          </cell>
          <cell r="L5128" t="str">
            <v>KOOND</v>
          </cell>
          <cell r="V5128" t="str">
            <v>hea</v>
          </cell>
          <cell r="W5128">
            <v>2015</v>
          </cell>
        </row>
        <row r="5129">
          <cell r="H5129" t="str">
            <v>1004300_1</v>
          </cell>
          <cell r="L5129" t="str">
            <v>ÖSE</v>
          </cell>
          <cell r="V5129" t="str">
            <v>hea</v>
          </cell>
          <cell r="W5129">
            <v>2015</v>
          </cell>
        </row>
        <row r="5130">
          <cell r="H5130" t="str">
            <v>1058700_1</v>
          </cell>
          <cell r="L5130" t="str">
            <v>KOOND</v>
          </cell>
          <cell r="V5130" t="str">
            <v>halb</v>
          </cell>
          <cell r="W5130">
            <v>2021</v>
          </cell>
        </row>
        <row r="5131">
          <cell r="H5131" t="str">
            <v>1058700_1</v>
          </cell>
          <cell r="L5131" t="str">
            <v>ÖSE</v>
          </cell>
          <cell r="V5131" t="str">
            <v>halb</v>
          </cell>
          <cell r="W5131">
            <v>2021</v>
          </cell>
        </row>
        <row r="5132">
          <cell r="H5132" t="str">
            <v>1058700_1</v>
          </cell>
          <cell r="L5132" t="str">
            <v>HÜMO</v>
          </cell>
          <cell r="V5132" t="str">
            <v>halb</v>
          </cell>
          <cell r="W5132">
            <v>2014</v>
          </cell>
        </row>
        <row r="5133">
          <cell r="H5133" t="str">
            <v>1052000_1</v>
          </cell>
          <cell r="L5133" t="str">
            <v>KOOND</v>
          </cell>
          <cell r="V5133" t="str">
            <v>hea</v>
          </cell>
          <cell r="W5133">
            <v>2021</v>
          </cell>
        </row>
        <row r="5134">
          <cell r="H5134" t="str">
            <v>1052000_1</v>
          </cell>
          <cell r="L5134" t="str">
            <v>ÖSE</v>
          </cell>
          <cell r="V5134" t="str">
            <v>hea</v>
          </cell>
          <cell r="W5134">
            <v>2021</v>
          </cell>
        </row>
        <row r="5135">
          <cell r="H5135" t="str">
            <v>1038600_1</v>
          </cell>
          <cell r="L5135" t="str">
            <v>KOOND</v>
          </cell>
          <cell r="V5135" t="str">
            <v>hea</v>
          </cell>
          <cell r="W5135">
            <v>2015</v>
          </cell>
        </row>
        <row r="5136">
          <cell r="H5136" t="str">
            <v>1038600_1</v>
          </cell>
          <cell r="L5136" t="str">
            <v>ÖSE</v>
          </cell>
          <cell r="V5136" t="str">
            <v>hea</v>
          </cell>
          <cell r="W5136">
            <v>2015</v>
          </cell>
        </row>
        <row r="5137">
          <cell r="H5137" t="str">
            <v>1101500_1</v>
          </cell>
          <cell r="L5137" t="str">
            <v>KOOND</v>
          </cell>
          <cell r="V5137" t="str">
            <v>hea</v>
          </cell>
          <cell r="W5137">
            <v>2015</v>
          </cell>
        </row>
        <row r="5138">
          <cell r="H5138" t="str">
            <v>1101500_1</v>
          </cell>
          <cell r="L5138" t="str">
            <v>ÖSE</v>
          </cell>
          <cell r="V5138" t="str">
            <v>hea</v>
          </cell>
          <cell r="W5138">
            <v>2015</v>
          </cell>
        </row>
        <row r="5139">
          <cell r="H5139" t="str">
            <v>1053700_1</v>
          </cell>
          <cell r="L5139" t="str">
            <v>KOOND</v>
          </cell>
          <cell r="V5139" t="str">
            <v>kesine</v>
          </cell>
          <cell r="W5139">
            <v>2021</v>
          </cell>
        </row>
        <row r="5140">
          <cell r="H5140" t="str">
            <v>1053700_1</v>
          </cell>
          <cell r="L5140" t="str">
            <v>ÖSE</v>
          </cell>
          <cell r="V5140" t="str">
            <v>kesine</v>
          </cell>
          <cell r="W5140">
            <v>2021</v>
          </cell>
        </row>
        <row r="5141">
          <cell r="H5141" t="str">
            <v>1053700_1</v>
          </cell>
          <cell r="L5141" t="str">
            <v>HÜMO</v>
          </cell>
          <cell r="V5141" t="str">
            <v>kesine</v>
          </cell>
          <cell r="W5141">
            <v>2014</v>
          </cell>
        </row>
        <row r="5142">
          <cell r="H5142" t="str">
            <v>1154800_4</v>
          </cell>
          <cell r="L5142" t="str">
            <v>KOOND</v>
          </cell>
          <cell r="V5142" t="str">
            <v>hea</v>
          </cell>
          <cell r="W5142">
            <v>2022</v>
          </cell>
        </row>
        <row r="5143">
          <cell r="H5143" t="str">
            <v>1154800_4</v>
          </cell>
          <cell r="L5143" t="str">
            <v>ÖSE</v>
          </cell>
          <cell r="V5143" t="str">
            <v>hea</v>
          </cell>
          <cell r="W5143">
            <v>2022</v>
          </cell>
        </row>
        <row r="5144">
          <cell r="H5144" t="str">
            <v>1154800_4</v>
          </cell>
          <cell r="L5144" t="str">
            <v>HÜMO</v>
          </cell>
          <cell r="V5144" t="str">
            <v>hea</v>
          </cell>
          <cell r="W5144">
            <v>2014</v>
          </cell>
        </row>
        <row r="5145">
          <cell r="H5145" t="str">
            <v>1006600_2</v>
          </cell>
          <cell r="L5145" t="str">
            <v>KOOND</v>
          </cell>
          <cell r="V5145" t="str">
            <v>hea</v>
          </cell>
          <cell r="W5145">
            <v>2015</v>
          </cell>
        </row>
        <row r="5146">
          <cell r="H5146" t="str">
            <v>1006600_2</v>
          </cell>
          <cell r="L5146" t="str">
            <v>ÖSE</v>
          </cell>
          <cell r="V5146" t="str">
            <v>hea</v>
          </cell>
          <cell r="W5146">
            <v>2015</v>
          </cell>
        </row>
        <row r="5147">
          <cell r="H5147" t="str">
            <v>1006600_2</v>
          </cell>
          <cell r="L5147" t="str">
            <v>HÜMO</v>
          </cell>
          <cell r="V5147" t="str">
            <v>hea</v>
          </cell>
          <cell r="W5147">
            <v>2014</v>
          </cell>
        </row>
        <row r="5148">
          <cell r="H5148" t="str">
            <v>2101300_1</v>
          </cell>
          <cell r="L5148" t="str">
            <v>KOOND</v>
          </cell>
          <cell r="V5148" t="str">
            <v>halb</v>
          </cell>
          <cell r="W5148">
            <v>2021</v>
          </cell>
        </row>
        <row r="5149">
          <cell r="H5149" t="str">
            <v>2101300_1</v>
          </cell>
          <cell r="L5149" t="str">
            <v>ÖSE</v>
          </cell>
          <cell r="V5149" t="str">
            <v>kesine</v>
          </cell>
          <cell r="W5149">
            <v>2021</v>
          </cell>
        </row>
        <row r="5150">
          <cell r="H5150" t="str">
            <v>2093200_1</v>
          </cell>
          <cell r="L5150" t="str">
            <v>KOOND</v>
          </cell>
          <cell r="V5150" t="str">
            <v>halb</v>
          </cell>
          <cell r="W5150">
            <v>2023</v>
          </cell>
        </row>
        <row r="5151">
          <cell r="H5151" t="str">
            <v>2093200_1</v>
          </cell>
          <cell r="L5151" t="str">
            <v>ÖSE</v>
          </cell>
          <cell r="V5151" t="str">
            <v>kesine</v>
          </cell>
          <cell r="W5151">
            <v>2023</v>
          </cell>
        </row>
        <row r="5152">
          <cell r="H5152" t="str">
            <v>1162700_1</v>
          </cell>
          <cell r="L5152" t="str">
            <v>KOOND</v>
          </cell>
          <cell r="V5152" t="str">
            <v>hea</v>
          </cell>
          <cell r="W5152">
            <v>2018</v>
          </cell>
        </row>
        <row r="5153">
          <cell r="H5153" t="str">
            <v>1162700_1</v>
          </cell>
          <cell r="L5153" t="str">
            <v>ÖSE</v>
          </cell>
          <cell r="V5153" t="str">
            <v>hea</v>
          </cell>
          <cell r="W5153">
            <v>2018</v>
          </cell>
        </row>
        <row r="5154">
          <cell r="H5154" t="str">
            <v>1168300_1</v>
          </cell>
          <cell r="L5154" t="str">
            <v>KOOND</v>
          </cell>
          <cell r="V5154" t="str">
            <v>hea</v>
          </cell>
          <cell r="W5154">
            <v>2018</v>
          </cell>
        </row>
        <row r="5155">
          <cell r="H5155" t="str">
            <v>1168300_1</v>
          </cell>
          <cell r="L5155" t="str">
            <v>ÖSE</v>
          </cell>
          <cell r="V5155" t="str">
            <v>hea</v>
          </cell>
          <cell r="W5155">
            <v>2018</v>
          </cell>
        </row>
        <row r="5156">
          <cell r="H5156" t="str">
            <v>1174500_1</v>
          </cell>
          <cell r="L5156" t="str">
            <v>KOOND</v>
          </cell>
          <cell r="V5156" t="str">
            <v>hea</v>
          </cell>
          <cell r="W5156">
            <v>2015</v>
          </cell>
        </row>
        <row r="5157">
          <cell r="H5157" t="str">
            <v>1174500_1</v>
          </cell>
          <cell r="L5157" t="str">
            <v>ÖSE</v>
          </cell>
          <cell r="V5157" t="str">
            <v>hea</v>
          </cell>
          <cell r="W5157">
            <v>2015</v>
          </cell>
        </row>
        <row r="5158">
          <cell r="H5158" t="str">
            <v>1161800_1</v>
          </cell>
          <cell r="L5158" t="str">
            <v>KOOND</v>
          </cell>
          <cell r="V5158" t="str">
            <v>hea</v>
          </cell>
          <cell r="W5158">
            <v>2015</v>
          </cell>
        </row>
        <row r="5159">
          <cell r="H5159" t="str">
            <v>1161800_1</v>
          </cell>
          <cell r="L5159" t="str">
            <v>ÖSE</v>
          </cell>
          <cell r="V5159" t="str">
            <v>hea</v>
          </cell>
          <cell r="W5159">
            <v>2015</v>
          </cell>
        </row>
        <row r="5160">
          <cell r="H5160" t="str">
            <v>1163600_1</v>
          </cell>
          <cell r="L5160" t="str">
            <v>KOOND</v>
          </cell>
          <cell r="V5160" t="str">
            <v>kesine</v>
          </cell>
          <cell r="W5160">
            <v>2018</v>
          </cell>
        </row>
        <row r="5161">
          <cell r="H5161" t="str">
            <v>1163600_1</v>
          </cell>
          <cell r="L5161" t="str">
            <v>ÖSE</v>
          </cell>
          <cell r="V5161" t="str">
            <v>kesine</v>
          </cell>
          <cell r="W5161">
            <v>2018</v>
          </cell>
        </row>
        <row r="5162">
          <cell r="H5162" t="str">
            <v>1118700_1</v>
          </cell>
          <cell r="L5162" t="str">
            <v>KOOND</v>
          </cell>
          <cell r="V5162" t="str">
            <v>hea</v>
          </cell>
          <cell r="W5162">
            <v>2015</v>
          </cell>
        </row>
        <row r="5163">
          <cell r="H5163" t="str">
            <v>1118700_1</v>
          </cell>
          <cell r="L5163" t="str">
            <v>ÖSE</v>
          </cell>
          <cell r="V5163" t="str">
            <v>hea</v>
          </cell>
          <cell r="W5163">
            <v>2015</v>
          </cell>
        </row>
        <row r="5164">
          <cell r="H5164" t="str">
            <v>1130900_1</v>
          </cell>
          <cell r="L5164" t="str">
            <v>KOOND</v>
          </cell>
          <cell r="V5164" t="str">
            <v>hea</v>
          </cell>
          <cell r="W5164">
            <v>2015</v>
          </cell>
        </row>
        <row r="5165">
          <cell r="H5165" t="str">
            <v>1130900_1</v>
          </cell>
          <cell r="L5165" t="str">
            <v>ÖSE</v>
          </cell>
          <cell r="V5165" t="str">
            <v>hea</v>
          </cell>
          <cell r="W5165">
            <v>2015</v>
          </cell>
        </row>
        <row r="5166">
          <cell r="H5166" t="str">
            <v>1162300_1</v>
          </cell>
          <cell r="L5166" t="str">
            <v>KOOND</v>
          </cell>
          <cell r="V5166" t="str">
            <v>hea</v>
          </cell>
          <cell r="W5166">
            <v>2015</v>
          </cell>
        </row>
        <row r="5167">
          <cell r="H5167" t="str">
            <v>1162300_1</v>
          </cell>
          <cell r="L5167" t="str">
            <v>ÖSE</v>
          </cell>
          <cell r="V5167" t="str">
            <v>hea</v>
          </cell>
          <cell r="W5167">
            <v>2015</v>
          </cell>
        </row>
        <row r="5168">
          <cell r="H5168" t="str">
            <v>2100600_1</v>
          </cell>
          <cell r="L5168" t="str">
            <v>KOOND</v>
          </cell>
          <cell r="V5168" t="str">
            <v>halb</v>
          </cell>
          <cell r="W5168">
            <v>2023</v>
          </cell>
        </row>
        <row r="5169">
          <cell r="H5169" t="str">
            <v>2100600_1</v>
          </cell>
          <cell r="L5169" t="str">
            <v>ÖSE</v>
          </cell>
          <cell r="V5169" t="str">
            <v>kesine</v>
          </cell>
          <cell r="W5169">
            <v>2023</v>
          </cell>
        </row>
        <row r="5170">
          <cell r="H5170" t="str">
            <v>1150400_1</v>
          </cell>
          <cell r="L5170" t="str">
            <v>KOOND</v>
          </cell>
          <cell r="V5170" t="str">
            <v>hea</v>
          </cell>
          <cell r="W5170">
            <v>2015</v>
          </cell>
        </row>
        <row r="5171">
          <cell r="H5171" t="str">
            <v>1150400_1</v>
          </cell>
          <cell r="L5171" t="str">
            <v>ÖSE</v>
          </cell>
          <cell r="V5171" t="str">
            <v>hea</v>
          </cell>
          <cell r="W5171">
            <v>2015</v>
          </cell>
        </row>
        <row r="5172">
          <cell r="H5172" t="str">
            <v>1068700_1</v>
          </cell>
          <cell r="L5172" t="str">
            <v>KOOND</v>
          </cell>
          <cell r="V5172" t="str">
            <v>kesine</v>
          </cell>
          <cell r="W5172">
            <v>2024</v>
          </cell>
        </row>
        <row r="5173">
          <cell r="H5173" t="str">
            <v>1068700_1</v>
          </cell>
          <cell r="L5173" t="str">
            <v>ÖSE</v>
          </cell>
          <cell r="V5173" t="str">
            <v>kesine</v>
          </cell>
          <cell r="W5173">
            <v>2024</v>
          </cell>
        </row>
        <row r="5174">
          <cell r="H5174" t="str">
            <v>1068700_1</v>
          </cell>
          <cell r="L5174" t="str">
            <v>HÜMO</v>
          </cell>
          <cell r="V5174" t="str">
            <v>väga halb</v>
          </cell>
          <cell r="W5174">
            <v>2018</v>
          </cell>
        </row>
        <row r="5175">
          <cell r="H5175" t="str">
            <v>1032100_1</v>
          </cell>
          <cell r="L5175" t="str">
            <v>KOOND</v>
          </cell>
          <cell r="V5175" t="str">
            <v>hea</v>
          </cell>
          <cell r="W5175">
            <v>2025</v>
          </cell>
        </row>
        <row r="5176">
          <cell r="H5176" t="str">
            <v>1032100_1</v>
          </cell>
          <cell r="L5176" t="str">
            <v>ÖSE</v>
          </cell>
          <cell r="V5176" t="str">
            <v>hea</v>
          </cell>
          <cell r="W5176">
            <v>2025</v>
          </cell>
        </row>
        <row r="5177">
          <cell r="H5177" t="str">
            <v>1013700_1</v>
          </cell>
          <cell r="L5177" t="str">
            <v>KOOND</v>
          </cell>
          <cell r="V5177" t="str">
            <v>kesine</v>
          </cell>
          <cell r="W5177">
            <v>2022</v>
          </cell>
        </row>
        <row r="5178">
          <cell r="H5178" t="str">
            <v>1013700_1</v>
          </cell>
          <cell r="L5178" t="str">
            <v>ÖSE</v>
          </cell>
          <cell r="V5178" t="str">
            <v>kesine</v>
          </cell>
          <cell r="W5178">
            <v>2022</v>
          </cell>
        </row>
        <row r="5179">
          <cell r="H5179" t="str">
            <v>1013700_1</v>
          </cell>
          <cell r="L5179" t="str">
            <v>HÜMO</v>
          </cell>
          <cell r="V5179" t="str">
            <v>kesine</v>
          </cell>
          <cell r="W5179">
            <v>2013</v>
          </cell>
        </row>
        <row r="5180">
          <cell r="H5180" t="str">
            <v>1000100_1</v>
          </cell>
          <cell r="L5180" t="str">
            <v>KOOND</v>
          </cell>
          <cell r="V5180" t="str">
            <v>hea</v>
          </cell>
          <cell r="W5180">
            <v>2015</v>
          </cell>
        </row>
        <row r="5181">
          <cell r="H5181" t="str">
            <v>1000100_1</v>
          </cell>
          <cell r="L5181" t="str">
            <v>ÖSE</v>
          </cell>
          <cell r="V5181" t="str">
            <v>hea</v>
          </cell>
          <cell r="W5181">
            <v>2015</v>
          </cell>
        </row>
        <row r="5182">
          <cell r="H5182" t="str">
            <v>1171500_1</v>
          </cell>
          <cell r="L5182" t="str">
            <v>KOOND</v>
          </cell>
          <cell r="V5182" t="str">
            <v>hea</v>
          </cell>
          <cell r="W5182">
            <v>2015</v>
          </cell>
        </row>
        <row r="5183">
          <cell r="H5183" t="str">
            <v>1171500_1</v>
          </cell>
          <cell r="L5183" t="str">
            <v>ÖSE</v>
          </cell>
          <cell r="V5183" t="str">
            <v>hea</v>
          </cell>
          <cell r="W5183">
            <v>2015</v>
          </cell>
        </row>
        <row r="5184">
          <cell r="H5184" t="str">
            <v>1154600_1</v>
          </cell>
          <cell r="L5184" t="str">
            <v>KOOND</v>
          </cell>
          <cell r="V5184" t="str">
            <v>hea</v>
          </cell>
          <cell r="W5184">
            <v>2022</v>
          </cell>
        </row>
        <row r="5185">
          <cell r="H5185" t="str">
            <v>1154600_1</v>
          </cell>
          <cell r="L5185" t="str">
            <v>ÖSE</v>
          </cell>
          <cell r="V5185" t="str">
            <v>hea</v>
          </cell>
          <cell r="W5185">
            <v>2022</v>
          </cell>
        </row>
        <row r="5186">
          <cell r="H5186" t="str">
            <v>1121500_1</v>
          </cell>
          <cell r="L5186" t="str">
            <v>KOOND</v>
          </cell>
          <cell r="V5186" t="str">
            <v>hea</v>
          </cell>
          <cell r="W5186">
            <v>2015</v>
          </cell>
        </row>
        <row r="5187">
          <cell r="H5187" t="str">
            <v>1121500_1</v>
          </cell>
          <cell r="L5187" t="str">
            <v>ÖSE</v>
          </cell>
          <cell r="V5187" t="str">
            <v>hea</v>
          </cell>
          <cell r="W5187">
            <v>2015</v>
          </cell>
        </row>
        <row r="5188">
          <cell r="H5188" t="str">
            <v>1151800_1</v>
          </cell>
          <cell r="L5188" t="str">
            <v>KOOND</v>
          </cell>
          <cell r="V5188" t="str">
            <v>hea</v>
          </cell>
          <cell r="W5188">
            <v>2015</v>
          </cell>
        </row>
        <row r="5189">
          <cell r="H5189" t="str">
            <v>1151800_1</v>
          </cell>
          <cell r="L5189" t="str">
            <v>ÖSE</v>
          </cell>
          <cell r="V5189" t="str">
            <v>hea</v>
          </cell>
          <cell r="W5189">
            <v>2015</v>
          </cell>
        </row>
        <row r="5190">
          <cell r="H5190" t="str">
            <v>1105900_1</v>
          </cell>
          <cell r="L5190" t="str">
            <v>KOOND</v>
          </cell>
          <cell r="V5190" t="str">
            <v>hea</v>
          </cell>
          <cell r="W5190">
            <v>2015</v>
          </cell>
        </row>
        <row r="5191">
          <cell r="H5191" t="str">
            <v>1105900_1</v>
          </cell>
          <cell r="L5191" t="str">
            <v>ÖSE</v>
          </cell>
          <cell r="V5191" t="str">
            <v>hea</v>
          </cell>
          <cell r="W5191">
            <v>2015</v>
          </cell>
        </row>
        <row r="5192">
          <cell r="H5192" t="str">
            <v>1042500_1</v>
          </cell>
          <cell r="L5192" t="str">
            <v>KOOND</v>
          </cell>
          <cell r="V5192" t="str">
            <v>hea</v>
          </cell>
          <cell r="W5192">
            <v>2015</v>
          </cell>
        </row>
        <row r="5193">
          <cell r="H5193" t="str">
            <v>1042500_1</v>
          </cell>
          <cell r="L5193" t="str">
            <v>ÖSE</v>
          </cell>
          <cell r="V5193" t="str">
            <v>hea</v>
          </cell>
          <cell r="W5193">
            <v>2015</v>
          </cell>
        </row>
        <row r="5194">
          <cell r="H5194" t="str">
            <v>1042500_1</v>
          </cell>
          <cell r="L5194" t="str">
            <v>HÜMO</v>
          </cell>
          <cell r="V5194" t="str">
            <v>väga halb</v>
          </cell>
          <cell r="W5194">
            <v>2014</v>
          </cell>
        </row>
        <row r="5195">
          <cell r="H5195" t="str">
            <v>2065200_1</v>
          </cell>
          <cell r="L5195" t="str">
            <v>KOOND</v>
          </cell>
          <cell r="V5195" t="str">
            <v>kesine</v>
          </cell>
          <cell r="W5195">
            <v>2016</v>
          </cell>
        </row>
        <row r="5196">
          <cell r="H5196" t="str">
            <v>2065200_1</v>
          </cell>
          <cell r="L5196" t="str">
            <v>ÖSE</v>
          </cell>
          <cell r="V5196" t="str">
            <v>kesine</v>
          </cell>
          <cell r="W5196">
            <v>2016</v>
          </cell>
        </row>
        <row r="5197">
          <cell r="H5197" t="str">
            <v>1113300_1</v>
          </cell>
          <cell r="L5197" t="str">
            <v>KOOND</v>
          </cell>
          <cell r="V5197" t="str">
            <v>hea</v>
          </cell>
          <cell r="W5197">
            <v>2015</v>
          </cell>
        </row>
        <row r="5198">
          <cell r="H5198" t="str">
            <v>1113300_1</v>
          </cell>
          <cell r="L5198" t="str">
            <v>ÖSE</v>
          </cell>
          <cell r="V5198" t="str">
            <v>hea</v>
          </cell>
          <cell r="W5198">
            <v>2015</v>
          </cell>
        </row>
        <row r="5199">
          <cell r="H5199" t="str">
            <v>2028600_1</v>
          </cell>
          <cell r="L5199" t="str">
            <v>KOOND</v>
          </cell>
          <cell r="V5199" t="str">
            <v>kesine</v>
          </cell>
          <cell r="W5199">
            <v>2021</v>
          </cell>
        </row>
        <row r="5200">
          <cell r="H5200" t="str">
            <v>2028600_1</v>
          </cell>
          <cell r="L5200" t="str">
            <v>ÖSE</v>
          </cell>
          <cell r="V5200" t="str">
            <v>kesine</v>
          </cell>
          <cell r="W5200">
            <v>2021</v>
          </cell>
        </row>
        <row r="5201">
          <cell r="H5201" t="str">
            <v>1163700_1</v>
          </cell>
          <cell r="L5201" t="str">
            <v>KOOND</v>
          </cell>
          <cell r="V5201" t="str">
            <v>väga halb</v>
          </cell>
          <cell r="W5201">
            <v>2018</v>
          </cell>
        </row>
        <row r="5202">
          <cell r="H5202" t="str">
            <v>1163700_1</v>
          </cell>
          <cell r="L5202" t="str">
            <v>ÖSE</v>
          </cell>
          <cell r="V5202" t="str">
            <v>väga halb</v>
          </cell>
          <cell r="W5202">
            <v>2018</v>
          </cell>
        </row>
        <row r="5203">
          <cell r="H5203" t="str">
            <v>1142900_1</v>
          </cell>
          <cell r="L5203" t="str">
            <v>KOOND</v>
          </cell>
          <cell r="V5203" t="str">
            <v>kesine</v>
          </cell>
          <cell r="W5203">
            <v>2017</v>
          </cell>
        </row>
        <row r="5204">
          <cell r="H5204" t="str">
            <v>1142900_1</v>
          </cell>
          <cell r="L5204" t="str">
            <v>ÖSE</v>
          </cell>
          <cell r="V5204" t="str">
            <v>kesine</v>
          </cell>
          <cell r="W5204">
            <v>2017</v>
          </cell>
        </row>
        <row r="5205">
          <cell r="H5205" t="str">
            <v>1076000_2</v>
          </cell>
          <cell r="L5205" t="str">
            <v>KOOND</v>
          </cell>
          <cell r="V5205" t="str">
            <v>hea</v>
          </cell>
          <cell r="W5205">
            <v>2025</v>
          </cell>
        </row>
        <row r="5206">
          <cell r="H5206" t="str">
            <v>1076000_2</v>
          </cell>
          <cell r="L5206" t="str">
            <v>ÖSE</v>
          </cell>
          <cell r="V5206" t="str">
            <v>hea</v>
          </cell>
          <cell r="W5206">
            <v>2025</v>
          </cell>
        </row>
        <row r="5207">
          <cell r="H5207" t="str">
            <v>1076000_2</v>
          </cell>
          <cell r="L5207" t="str">
            <v>HÜMO</v>
          </cell>
          <cell r="V5207" t="str">
            <v>hea</v>
          </cell>
          <cell r="W5207">
            <v>2014</v>
          </cell>
        </row>
        <row r="5208">
          <cell r="H5208" t="str">
            <v>2088620_1</v>
          </cell>
          <cell r="L5208" t="str">
            <v>KOOND</v>
          </cell>
          <cell r="V5208" t="str">
            <v>hea</v>
          </cell>
          <cell r="W5208">
            <v>2018</v>
          </cell>
        </row>
        <row r="5209">
          <cell r="H5209" t="str">
            <v>2088620_1</v>
          </cell>
          <cell r="L5209" t="str">
            <v>ÖSE</v>
          </cell>
          <cell r="V5209" t="str">
            <v>kesine</v>
          </cell>
          <cell r="W5209">
            <v>2018</v>
          </cell>
        </row>
        <row r="5210">
          <cell r="H5210" t="str">
            <v>2088700_1</v>
          </cell>
          <cell r="L5210" t="str">
            <v>KOOND</v>
          </cell>
          <cell r="V5210" t="str">
            <v>kesine</v>
          </cell>
          <cell r="W5210">
            <v>2024</v>
          </cell>
        </row>
        <row r="5211">
          <cell r="H5211" t="str">
            <v>2088700_1</v>
          </cell>
          <cell r="L5211" t="str">
            <v>ÖSE</v>
          </cell>
          <cell r="V5211" t="str">
            <v>kesine</v>
          </cell>
          <cell r="W5211">
            <v>2024</v>
          </cell>
        </row>
        <row r="5212">
          <cell r="H5212" t="str">
            <v>1018000_1</v>
          </cell>
          <cell r="L5212" t="str">
            <v>KOOND</v>
          </cell>
          <cell r="V5212" t="str">
            <v>halb</v>
          </cell>
          <cell r="W5212">
            <v>2016</v>
          </cell>
        </row>
        <row r="5213">
          <cell r="H5213" t="str">
            <v>1018000_1</v>
          </cell>
          <cell r="L5213" t="str">
            <v>ÖSE</v>
          </cell>
          <cell r="V5213" t="str">
            <v>hea</v>
          </cell>
          <cell r="W5213">
            <v>2015</v>
          </cell>
        </row>
        <row r="5214">
          <cell r="H5214" t="str">
            <v>1018000_1</v>
          </cell>
          <cell r="L5214" t="str">
            <v>HÜMO</v>
          </cell>
          <cell r="V5214" t="str">
            <v>kesine</v>
          </cell>
          <cell r="W5214">
            <v>2014</v>
          </cell>
        </row>
        <row r="5215">
          <cell r="H5215" t="str">
            <v>1051200_2</v>
          </cell>
          <cell r="L5215" t="str">
            <v>KOOND</v>
          </cell>
          <cell r="V5215" t="str">
            <v>hea</v>
          </cell>
          <cell r="W5215">
            <v>2015</v>
          </cell>
        </row>
        <row r="5216">
          <cell r="H5216" t="str">
            <v>1051200_2</v>
          </cell>
          <cell r="L5216" t="str">
            <v>ÖSE</v>
          </cell>
          <cell r="V5216" t="str">
            <v>hea</v>
          </cell>
          <cell r="W5216">
            <v>2015</v>
          </cell>
        </row>
        <row r="5217">
          <cell r="H5217" t="str">
            <v>1051200_2</v>
          </cell>
          <cell r="L5217" t="str">
            <v>HÜMO</v>
          </cell>
          <cell r="V5217" t="str">
            <v>kesine</v>
          </cell>
          <cell r="W5217">
            <v>2014</v>
          </cell>
        </row>
        <row r="5218">
          <cell r="H5218" t="str">
            <v>1108200_1</v>
          </cell>
          <cell r="L5218" t="str">
            <v>KOOND</v>
          </cell>
          <cell r="V5218" t="str">
            <v>hea</v>
          </cell>
          <cell r="W5218">
            <v>2015</v>
          </cell>
        </row>
        <row r="5219">
          <cell r="H5219" t="str">
            <v>1108200_1</v>
          </cell>
          <cell r="L5219" t="str">
            <v>ÖSE</v>
          </cell>
          <cell r="V5219" t="str">
            <v>hea</v>
          </cell>
          <cell r="W5219">
            <v>2015</v>
          </cell>
        </row>
        <row r="5220">
          <cell r="H5220" t="str">
            <v>1108200_1</v>
          </cell>
          <cell r="L5220" t="str">
            <v>HÜMO</v>
          </cell>
          <cell r="V5220" t="str">
            <v>kesine</v>
          </cell>
          <cell r="W5220">
            <v>2014</v>
          </cell>
        </row>
        <row r="5221">
          <cell r="H5221" t="str">
            <v>1164500_1</v>
          </cell>
          <cell r="L5221" t="str">
            <v>KOOND</v>
          </cell>
          <cell r="V5221" t="str">
            <v>halb</v>
          </cell>
          <cell r="W5221">
            <v>2019</v>
          </cell>
        </row>
        <row r="5222">
          <cell r="H5222" t="str">
            <v>1164500_1</v>
          </cell>
          <cell r="L5222" t="str">
            <v>ÖSE</v>
          </cell>
          <cell r="V5222" t="str">
            <v>hea</v>
          </cell>
          <cell r="W5222">
            <v>2019</v>
          </cell>
        </row>
        <row r="5223">
          <cell r="H5223" t="str">
            <v>1164500_1</v>
          </cell>
          <cell r="L5223" t="str">
            <v>HÜMO</v>
          </cell>
          <cell r="V5223" t="str">
            <v>halb</v>
          </cell>
          <cell r="W5223">
            <v>2014</v>
          </cell>
        </row>
        <row r="5224">
          <cell r="H5224" t="str">
            <v>1012100_1</v>
          </cell>
          <cell r="L5224" t="str">
            <v>KOOND</v>
          </cell>
          <cell r="V5224" t="str">
            <v>hea</v>
          </cell>
          <cell r="W5224">
            <v>2019</v>
          </cell>
        </row>
        <row r="5225">
          <cell r="H5225" t="str">
            <v>1012100_1</v>
          </cell>
          <cell r="L5225" t="str">
            <v>ÖSE</v>
          </cell>
          <cell r="V5225" t="str">
            <v>hea</v>
          </cell>
          <cell r="W5225">
            <v>2019</v>
          </cell>
        </row>
        <row r="5226">
          <cell r="H5226" t="str">
            <v>1012100_1</v>
          </cell>
          <cell r="L5226" t="str">
            <v>HÜMO</v>
          </cell>
          <cell r="V5226" t="str">
            <v>hea</v>
          </cell>
          <cell r="W5226">
            <v>2014</v>
          </cell>
        </row>
        <row r="5227">
          <cell r="H5227" t="str">
            <v>1088400_1</v>
          </cell>
          <cell r="L5227" t="str">
            <v>KOOND</v>
          </cell>
          <cell r="V5227" t="str">
            <v>hea</v>
          </cell>
          <cell r="W5227">
            <v>2015</v>
          </cell>
        </row>
        <row r="5228">
          <cell r="H5228" t="str">
            <v>1088400_1</v>
          </cell>
          <cell r="L5228" t="str">
            <v>ÖSE</v>
          </cell>
          <cell r="V5228" t="str">
            <v>hea</v>
          </cell>
          <cell r="W5228">
            <v>2015</v>
          </cell>
        </row>
        <row r="5229">
          <cell r="H5229" t="str">
            <v>1147600_1</v>
          </cell>
          <cell r="L5229" t="str">
            <v>KOOND</v>
          </cell>
          <cell r="V5229" t="str">
            <v>hea</v>
          </cell>
          <cell r="W5229">
            <v>2017</v>
          </cell>
        </row>
        <row r="5230">
          <cell r="H5230" t="str">
            <v>1147600_1</v>
          </cell>
          <cell r="L5230" t="str">
            <v>ÖSE</v>
          </cell>
          <cell r="V5230" t="str">
            <v>hea</v>
          </cell>
          <cell r="W5230">
            <v>2015</v>
          </cell>
        </row>
        <row r="5231">
          <cell r="H5231" t="str">
            <v>1147600_1</v>
          </cell>
          <cell r="L5231" t="str">
            <v>HÜMO</v>
          </cell>
          <cell r="V5231" t="str">
            <v>kesine</v>
          </cell>
          <cell r="W5231">
            <v>2014</v>
          </cell>
        </row>
        <row r="5232">
          <cell r="H5232" t="str">
            <v>1116600_1</v>
          </cell>
          <cell r="L5232" t="str">
            <v>KOOND</v>
          </cell>
          <cell r="V5232" t="str">
            <v>hea</v>
          </cell>
          <cell r="W5232">
            <v>2019</v>
          </cell>
        </row>
        <row r="5233">
          <cell r="H5233" t="str">
            <v>1116600_1</v>
          </cell>
          <cell r="L5233" t="str">
            <v>ÖSE</v>
          </cell>
          <cell r="V5233" t="str">
            <v>hea</v>
          </cell>
          <cell r="W5233">
            <v>2019</v>
          </cell>
        </row>
        <row r="5234">
          <cell r="H5234" t="str">
            <v>1116600_1</v>
          </cell>
          <cell r="L5234" t="str">
            <v>FÜKE</v>
          </cell>
          <cell r="V5234" t="str">
            <v>hea</v>
          </cell>
          <cell r="W5234">
            <v>2019</v>
          </cell>
        </row>
        <row r="5235">
          <cell r="H5235" t="str">
            <v>1116600_1</v>
          </cell>
          <cell r="L5235" t="str">
            <v>KALA</v>
          </cell>
          <cell r="V5235" t="str">
            <v>hea</v>
          </cell>
          <cell r="W5235">
            <v>2013</v>
          </cell>
        </row>
        <row r="5236">
          <cell r="H5236" t="str">
            <v>1116600_1</v>
          </cell>
          <cell r="L5236" t="str">
            <v>SUSE</v>
          </cell>
          <cell r="V5236" t="str">
            <v>väga hea</v>
          </cell>
          <cell r="W5236">
            <v>2013</v>
          </cell>
        </row>
        <row r="5237">
          <cell r="H5237" t="str">
            <v>1116600_1</v>
          </cell>
          <cell r="L5237" t="str">
            <v>FÜBE</v>
          </cell>
          <cell r="V5237" t="str">
            <v>hea</v>
          </cell>
          <cell r="W5237">
            <v>2013</v>
          </cell>
        </row>
        <row r="5238">
          <cell r="H5238" t="str">
            <v>1116600_1</v>
          </cell>
          <cell r="L5238" t="str">
            <v>MAFÜ</v>
          </cell>
          <cell r="V5238" t="str">
            <v>väga hea</v>
          </cell>
          <cell r="W5238">
            <v>2013</v>
          </cell>
        </row>
        <row r="5239">
          <cell r="H5239" t="str">
            <v>1116600_1</v>
          </cell>
          <cell r="L5239" t="str">
            <v>MAFÜ-FÜBE</v>
          </cell>
          <cell r="V5239" t="str">
            <v>hea</v>
          </cell>
          <cell r="W5239">
            <v>2013</v>
          </cell>
        </row>
        <row r="5240">
          <cell r="H5240" t="str">
            <v>1116600_1</v>
          </cell>
          <cell r="L5240" t="str">
            <v>HÜMO</v>
          </cell>
          <cell r="V5240" t="str">
            <v>kesine</v>
          </cell>
          <cell r="W5240">
            <v>2014</v>
          </cell>
        </row>
        <row r="5241">
          <cell r="H5241" t="str">
            <v>1158000_2</v>
          </cell>
          <cell r="L5241" t="str">
            <v>KOOND</v>
          </cell>
          <cell r="V5241" t="str">
            <v>kesine</v>
          </cell>
          <cell r="W5241">
            <v>2023</v>
          </cell>
        </row>
        <row r="5242">
          <cell r="H5242" t="str">
            <v>1158000_2</v>
          </cell>
          <cell r="L5242" t="str">
            <v>ÖSE</v>
          </cell>
          <cell r="V5242" t="str">
            <v>kesine</v>
          </cell>
          <cell r="W5242">
            <v>2023</v>
          </cell>
        </row>
        <row r="5243">
          <cell r="H5243" t="str">
            <v>1158000_2</v>
          </cell>
          <cell r="L5243" t="str">
            <v>FÜKE</v>
          </cell>
          <cell r="V5243" t="str">
            <v>väga hea</v>
          </cell>
          <cell r="W5243">
            <v>2023</v>
          </cell>
        </row>
        <row r="5244">
          <cell r="H5244" t="str">
            <v>1158000_2</v>
          </cell>
          <cell r="L5244" t="str">
            <v>KALA</v>
          </cell>
          <cell r="V5244" t="str">
            <v>kesine</v>
          </cell>
          <cell r="W5244">
            <v>2023</v>
          </cell>
        </row>
        <row r="5245">
          <cell r="H5245" t="str">
            <v>1158000_2</v>
          </cell>
          <cell r="L5245" t="str">
            <v>SUSE</v>
          </cell>
          <cell r="V5245" t="str">
            <v>väga hea</v>
          </cell>
          <cell r="W5245">
            <v>2023</v>
          </cell>
        </row>
        <row r="5246">
          <cell r="H5246" t="str">
            <v>1158000_2</v>
          </cell>
          <cell r="L5246" t="str">
            <v>FÜBE</v>
          </cell>
          <cell r="V5246" t="str">
            <v>väga hea</v>
          </cell>
          <cell r="W5246">
            <v>2023</v>
          </cell>
        </row>
        <row r="5247">
          <cell r="H5247" t="str">
            <v>1158000_2</v>
          </cell>
          <cell r="L5247" t="str">
            <v>MAFÜ</v>
          </cell>
          <cell r="V5247" t="str">
            <v>väga hea</v>
          </cell>
          <cell r="W5247">
            <v>2023</v>
          </cell>
        </row>
        <row r="5248">
          <cell r="H5248" t="str">
            <v>1158000_2</v>
          </cell>
          <cell r="L5248" t="str">
            <v>MAFÜ-FÜBE</v>
          </cell>
          <cell r="V5248" t="str">
            <v>väga hea</v>
          </cell>
          <cell r="W5248">
            <v>2023</v>
          </cell>
        </row>
        <row r="5249">
          <cell r="H5249" t="str">
            <v>1158000_2</v>
          </cell>
          <cell r="L5249" t="str">
            <v>HÜMO</v>
          </cell>
          <cell r="V5249" t="str">
            <v>hea</v>
          </cell>
          <cell r="W5249">
            <v>2014</v>
          </cell>
        </row>
        <row r="5250">
          <cell r="H5250" t="str">
            <v>2025900_1</v>
          </cell>
          <cell r="L5250" t="str">
            <v>KOOND</v>
          </cell>
          <cell r="V5250" t="str">
            <v>halb</v>
          </cell>
          <cell r="W5250">
            <v>2025</v>
          </cell>
        </row>
        <row r="5251">
          <cell r="H5251" t="str">
            <v>2025900_1</v>
          </cell>
          <cell r="L5251" t="str">
            <v>ÖSE</v>
          </cell>
          <cell r="V5251" t="str">
            <v>kesine</v>
          </cell>
          <cell r="W5251">
            <v>2025</v>
          </cell>
        </row>
        <row r="5252">
          <cell r="H5252" t="str">
            <v>2025900_1</v>
          </cell>
          <cell r="L5252" t="str">
            <v>KALA</v>
          </cell>
          <cell r="V5252" t="str">
            <v>hea</v>
          </cell>
          <cell r="W5252">
            <v>2025</v>
          </cell>
        </row>
        <row r="5253">
          <cell r="H5253" t="str">
            <v>2025900_1</v>
          </cell>
          <cell r="L5253" t="str">
            <v>SUSE</v>
          </cell>
          <cell r="V5253" t="str">
            <v>kesine</v>
          </cell>
          <cell r="W5253">
            <v>2025</v>
          </cell>
        </row>
        <row r="5254">
          <cell r="H5254" t="str">
            <v>2025900_1</v>
          </cell>
          <cell r="L5254" t="str">
            <v>FÜBE</v>
          </cell>
          <cell r="V5254" t="str">
            <v>hea</v>
          </cell>
          <cell r="W5254">
            <v>2025</v>
          </cell>
        </row>
        <row r="5255">
          <cell r="H5255" t="str">
            <v>2025900_1</v>
          </cell>
          <cell r="L5255" t="str">
            <v>MAFÜ</v>
          </cell>
          <cell r="V5255" t="str">
            <v>hea</v>
          </cell>
          <cell r="W5255">
            <v>2025</v>
          </cell>
        </row>
        <row r="5256">
          <cell r="H5256" t="str">
            <v>2025900_1</v>
          </cell>
          <cell r="L5256" t="str">
            <v>MAFÜ-FÜBE</v>
          </cell>
          <cell r="V5256" t="str">
            <v>hea</v>
          </cell>
          <cell r="W5256">
            <v>2025</v>
          </cell>
        </row>
        <row r="5257">
          <cell r="H5257" t="str">
            <v>2025900_1</v>
          </cell>
          <cell r="L5257" t="str">
            <v>FÜPLA</v>
          </cell>
          <cell r="V5257" t="str">
            <v>väga hea</v>
          </cell>
          <cell r="W5257">
            <v>2025</v>
          </cell>
        </row>
        <row r="5258">
          <cell r="H5258" t="str">
            <v>2114800_1</v>
          </cell>
          <cell r="L5258" t="str">
            <v>KOOND</v>
          </cell>
          <cell r="V5258" t="str">
            <v>halb</v>
          </cell>
          <cell r="W5258">
            <v>2023</v>
          </cell>
        </row>
        <row r="5259">
          <cell r="H5259" t="str">
            <v>2114800_1</v>
          </cell>
          <cell r="L5259" t="str">
            <v>ÖSE</v>
          </cell>
          <cell r="V5259" t="str">
            <v>hea</v>
          </cell>
          <cell r="W5259">
            <v>2023</v>
          </cell>
        </row>
        <row r="5260">
          <cell r="H5260" t="str">
            <v>2114800_1</v>
          </cell>
          <cell r="L5260" t="str">
            <v>KALA</v>
          </cell>
          <cell r="V5260" t="str">
            <v>hea</v>
          </cell>
          <cell r="W5260">
            <v>2019</v>
          </cell>
        </row>
        <row r="5261">
          <cell r="H5261" t="str">
            <v>2114800_1</v>
          </cell>
          <cell r="L5261" t="str">
            <v>SUSE</v>
          </cell>
          <cell r="V5261" t="str">
            <v>hea</v>
          </cell>
          <cell r="W5261">
            <v>2023</v>
          </cell>
        </row>
        <row r="5262">
          <cell r="H5262" t="str">
            <v>2114800_1</v>
          </cell>
          <cell r="L5262" t="str">
            <v>FÜBE</v>
          </cell>
          <cell r="V5262" t="str">
            <v>väga hea</v>
          </cell>
          <cell r="W5262">
            <v>2023</v>
          </cell>
        </row>
        <row r="5263">
          <cell r="H5263" t="str">
            <v>2114800_1</v>
          </cell>
          <cell r="L5263" t="str">
            <v>MAFÜ</v>
          </cell>
          <cell r="V5263" t="str">
            <v>hea</v>
          </cell>
          <cell r="W5263">
            <v>2023</v>
          </cell>
        </row>
        <row r="5264">
          <cell r="H5264" t="str">
            <v>2114800_1</v>
          </cell>
          <cell r="L5264" t="str">
            <v>MAFÜ-FÜBE</v>
          </cell>
          <cell r="V5264" t="str">
            <v>hea</v>
          </cell>
          <cell r="W5264">
            <v>2023</v>
          </cell>
        </row>
        <row r="5265">
          <cell r="H5265" t="str">
            <v>2114800_1</v>
          </cell>
          <cell r="L5265" t="str">
            <v>FÜPLA</v>
          </cell>
          <cell r="V5265" t="str">
            <v>hea</v>
          </cell>
          <cell r="W5265">
            <v>2023</v>
          </cell>
        </row>
        <row r="5266">
          <cell r="H5266" t="str">
            <v>2043600_1</v>
          </cell>
          <cell r="L5266" t="str">
            <v>KOOND</v>
          </cell>
          <cell r="V5266" t="str">
            <v>hea</v>
          </cell>
          <cell r="W5266">
            <v>2024</v>
          </cell>
        </row>
        <row r="5267">
          <cell r="H5267" t="str">
            <v>2043600_1</v>
          </cell>
          <cell r="L5267" t="str">
            <v>ÖSE</v>
          </cell>
          <cell r="V5267" t="str">
            <v>hea</v>
          </cell>
          <cell r="W5267">
            <v>2024</v>
          </cell>
        </row>
        <row r="5268">
          <cell r="H5268" t="str">
            <v>2043600_1</v>
          </cell>
          <cell r="L5268" t="str">
            <v>SUSE</v>
          </cell>
          <cell r="V5268" t="str">
            <v>väga hea</v>
          </cell>
          <cell r="W5268">
            <v>2024</v>
          </cell>
        </row>
        <row r="5269">
          <cell r="H5269" t="str">
            <v>2043600_1</v>
          </cell>
          <cell r="L5269" t="str">
            <v>FÜBE</v>
          </cell>
          <cell r="V5269" t="str">
            <v>hea</v>
          </cell>
          <cell r="W5269">
            <v>2024</v>
          </cell>
        </row>
        <row r="5270">
          <cell r="H5270" t="str">
            <v>2043600_1</v>
          </cell>
          <cell r="L5270" t="str">
            <v>MAFÜ</v>
          </cell>
          <cell r="V5270" t="str">
            <v>väga hea</v>
          </cell>
          <cell r="W5270">
            <v>2024</v>
          </cell>
        </row>
        <row r="5271">
          <cell r="H5271" t="str">
            <v>2043600_1</v>
          </cell>
          <cell r="L5271" t="str">
            <v>MAFÜ-FÜBE</v>
          </cell>
          <cell r="V5271" t="str">
            <v>hea</v>
          </cell>
          <cell r="W5271">
            <v>2024</v>
          </cell>
        </row>
        <row r="5272">
          <cell r="H5272" t="str">
            <v>2043600_1</v>
          </cell>
          <cell r="L5272" t="str">
            <v>FÜPLA</v>
          </cell>
          <cell r="V5272" t="str">
            <v>väga hea</v>
          </cell>
          <cell r="W5272">
            <v>2024</v>
          </cell>
        </row>
        <row r="5273">
          <cell r="H5273" t="str">
            <v>1153400_1</v>
          </cell>
          <cell r="L5273" t="str">
            <v>KOOND</v>
          </cell>
          <cell r="V5273" t="str">
            <v>hea</v>
          </cell>
          <cell r="W5273">
            <v>2022</v>
          </cell>
        </row>
        <row r="5274">
          <cell r="H5274" t="str">
            <v>1153400_1</v>
          </cell>
          <cell r="L5274" t="str">
            <v>ÖSE</v>
          </cell>
          <cell r="V5274" t="str">
            <v>hea</v>
          </cell>
          <cell r="W5274">
            <v>2022</v>
          </cell>
        </row>
        <row r="5275">
          <cell r="H5275" t="str">
            <v>1093100_1</v>
          </cell>
          <cell r="L5275" t="str">
            <v>KOOND</v>
          </cell>
          <cell r="V5275" t="str">
            <v>hea</v>
          </cell>
          <cell r="W5275">
            <v>2020</v>
          </cell>
        </row>
        <row r="5276">
          <cell r="H5276" t="str">
            <v>1093100_1</v>
          </cell>
          <cell r="L5276" t="str">
            <v>ÖSE</v>
          </cell>
          <cell r="V5276" t="str">
            <v>hea</v>
          </cell>
          <cell r="W5276">
            <v>2020</v>
          </cell>
        </row>
        <row r="5277">
          <cell r="H5277" t="str">
            <v>1093100_1</v>
          </cell>
          <cell r="L5277" t="str">
            <v>HÜMO</v>
          </cell>
          <cell r="V5277" t="str">
            <v>väga halb</v>
          </cell>
          <cell r="W5277">
            <v>2018</v>
          </cell>
        </row>
        <row r="5278">
          <cell r="H5278" t="str">
            <v>1092200_1</v>
          </cell>
          <cell r="L5278" t="str">
            <v>KOOND</v>
          </cell>
          <cell r="V5278" t="str">
            <v>hea</v>
          </cell>
          <cell r="W5278">
            <v>2025</v>
          </cell>
        </row>
        <row r="5279">
          <cell r="H5279" t="str">
            <v>1092200_1</v>
          </cell>
          <cell r="L5279" t="str">
            <v>ÖSE</v>
          </cell>
          <cell r="V5279" t="str">
            <v>hea</v>
          </cell>
          <cell r="W5279">
            <v>2025</v>
          </cell>
        </row>
        <row r="5280">
          <cell r="H5280" t="str">
            <v>1092200_1</v>
          </cell>
          <cell r="L5280" t="str">
            <v>HÜMO</v>
          </cell>
          <cell r="V5280" t="str">
            <v>väga halb</v>
          </cell>
          <cell r="W5280">
            <v>2018</v>
          </cell>
        </row>
        <row r="5281">
          <cell r="H5281" t="str">
            <v>1105700_1</v>
          </cell>
          <cell r="L5281" t="str">
            <v>KOOND</v>
          </cell>
          <cell r="V5281" t="str">
            <v>hea</v>
          </cell>
          <cell r="W5281">
            <v>2015</v>
          </cell>
        </row>
        <row r="5282">
          <cell r="H5282" t="str">
            <v>1105700_1</v>
          </cell>
          <cell r="L5282" t="str">
            <v>ÖSE</v>
          </cell>
          <cell r="V5282" t="str">
            <v>hea</v>
          </cell>
          <cell r="W5282">
            <v>2015</v>
          </cell>
        </row>
        <row r="5283">
          <cell r="H5283" t="str">
            <v>1167100_1</v>
          </cell>
          <cell r="L5283" t="str">
            <v>KOOND</v>
          </cell>
          <cell r="V5283" t="str">
            <v>hea</v>
          </cell>
          <cell r="W5283">
            <v>2015</v>
          </cell>
        </row>
        <row r="5284">
          <cell r="H5284" t="str">
            <v>1167100_1</v>
          </cell>
          <cell r="L5284" t="str">
            <v>ÖSE</v>
          </cell>
          <cell r="V5284" t="str">
            <v>hea</v>
          </cell>
          <cell r="W5284">
            <v>2015</v>
          </cell>
        </row>
        <row r="5285">
          <cell r="H5285" t="str">
            <v>1002200_1</v>
          </cell>
          <cell r="L5285" t="str">
            <v>KOOND</v>
          </cell>
          <cell r="V5285" t="str">
            <v>hea</v>
          </cell>
          <cell r="W5285">
            <v>2015</v>
          </cell>
        </row>
        <row r="5286">
          <cell r="H5286" t="str">
            <v>1002200_1</v>
          </cell>
          <cell r="L5286" t="str">
            <v>ÖSE</v>
          </cell>
          <cell r="V5286" t="str">
            <v>hea</v>
          </cell>
          <cell r="W5286">
            <v>2015</v>
          </cell>
        </row>
        <row r="5287">
          <cell r="H5287" t="str">
            <v>1152300_1</v>
          </cell>
          <cell r="L5287" t="str">
            <v>KOOND</v>
          </cell>
          <cell r="V5287" t="str">
            <v>kesine</v>
          </cell>
          <cell r="W5287">
            <v>2022</v>
          </cell>
        </row>
        <row r="5288">
          <cell r="H5288" t="str">
            <v>1152300_1</v>
          </cell>
          <cell r="L5288" t="str">
            <v>ÖSE</v>
          </cell>
          <cell r="V5288" t="str">
            <v>kesine</v>
          </cell>
          <cell r="W5288">
            <v>2022</v>
          </cell>
        </row>
        <row r="5289">
          <cell r="H5289" t="str">
            <v>1091400_1</v>
          </cell>
          <cell r="L5289" t="str">
            <v>KOOND</v>
          </cell>
          <cell r="V5289" t="str">
            <v>kesine</v>
          </cell>
          <cell r="W5289">
            <v>2023</v>
          </cell>
        </row>
        <row r="5290">
          <cell r="H5290" t="str">
            <v>1175200_1</v>
          </cell>
          <cell r="L5290" t="str">
            <v>KOOND</v>
          </cell>
          <cell r="V5290" t="str">
            <v>hea</v>
          </cell>
          <cell r="W5290">
            <v>2015</v>
          </cell>
        </row>
        <row r="5291">
          <cell r="H5291" t="str">
            <v>1175200_1</v>
          </cell>
          <cell r="L5291" t="str">
            <v>ÖSE</v>
          </cell>
          <cell r="V5291" t="str">
            <v>hea</v>
          </cell>
          <cell r="W5291">
            <v>2015</v>
          </cell>
        </row>
        <row r="5292">
          <cell r="H5292" t="str">
            <v>1033400_1</v>
          </cell>
          <cell r="L5292" t="str">
            <v>KOOND</v>
          </cell>
          <cell r="V5292" t="str">
            <v>hea</v>
          </cell>
          <cell r="W5292">
            <v>2015</v>
          </cell>
        </row>
        <row r="5293">
          <cell r="H5293" t="str">
            <v>1033400_1</v>
          </cell>
          <cell r="L5293" t="str">
            <v>ÖSE</v>
          </cell>
          <cell r="V5293" t="str">
            <v>hea</v>
          </cell>
          <cell r="W5293">
            <v>2015</v>
          </cell>
        </row>
        <row r="5294">
          <cell r="H5294" t="str">
            <v>1033400_1</v>
          </cell>
          <cell r="L5294" t="str">
            <v>HÜMO</v>
          </cell>
          <cell r="V5294" t="str">
            <v>halb</v>
          </cell>
          <cell r="W5294">
            <v>2014</v>
          </cell>
        </row>
        <row r="5295">
          <cell r="H5295" t="str">
            <v>1165300_1</v>
          </cell>
          <cell r="L5295" t="str">
            <v>KOOND</v>
          </cell>
          <cell r="V5295" t="str">
            <v>halb</v>
          </cell>
          <cell r="W5295">
            <v>2023</v>
          </cell>
        </row>
        <row r="5296">
          <cell r="H5296" t="str">
            <v>1165300_1</v>
          </cell>
          <cell r="L5296" t="str">
            <v>ÖSE</v>
          </cell>
          <cell r="V5296" t="str">
            <v>kesine</v>
          </cell>
          <cell r="W5296">
            <v>2023</v>
          </cell>
        </row>
        <row r="5297">
          <cell r="H5297" t="str">
            <v>1165300_1</v>
          </cell>
          <cell r="L5297" t="str">
            <v>HÜMO</v>
          </cell>
          <cell r="V5297" t="str">
            <v>kesine</v>
          </cell>
          <cell r="W5297">
            <v>2018</v>
          </cell>
        </row>
        <row r="5298">
          <cell r="H5298" t="str">
            <v>1167400_1</v>
          </cell>
          <cell r="L5298" t="str">
            <v>KOOND</v>
          </cell>
          <cell r="V5298" t="str">
            <v>hea</v>
          </cell>
          <cell r="W5298">
            <v>2015</v>
          </cell>
        </row>
        <row r="5299">
          <cell r="H5299" t="str">
            <v>1167400_1</v>
          </cell>
          <cell r="L5299" t="str">
            <v>ÖSE</v>
          </cell>
          <cell r="V5299" t="str">
            <v>hea</v>
          </cell>
          <cell r="W5299">
            <v>2015</v>
          </cell>
        </row>
        <row r="5300">
          <cell r="H5300" t="str">
            <v>1166700_1</v>
          </cell>
          <cell r="L5300" t="str">
            <v>KOOND</v>
          </cell>
          <cell r="V5300" t="str">
            <v>hea</v>
          </cell>
          <cell r="W5300">
            <v>2015</v>
          </cell>
        </row>
        <row r="5301">
          <cell r="H5301" t="str">
            <v>1166700_1</v>
          </cell>
          <cell r="L5301" t="str">
            <v>ÖSE</v>
          </cell>
          <cell r="V5301" t="str">
            <v>hea</v>
          </cell>
          <cell r="W5301">
            <v>2015</v>
          </cell>
        </row>
        <row r="5302">
          <cell r="H5302" t="str">
            <v>1169200_1</v>
          </cell>
          <cell r="L5302" t="str">
            <v>KOOND</v>
          </cell>
          <cell r="V5302" t="str">
            <v>hea</v>
          </cell>
          <cell r="W5302">
            <v>2015</v>
          </cell>
        </row>
        <row r="5303">
          <cell r="H5303" t="str">
            <v>1169200_1</v>
          </cell>
          <cell r="L5303" t="str">
            <v>ÖSE</v>
          </cell>
          <cell r="V5303" t="str">
            <v>hea</v>
          </cell>
          <cell r="W5303">
            <v>2015</v>
          </cell>
        </row>
        <row r="5304">
          <cell r="H5304" t="str">
            <v>1167800_1</v>
          </cell>
          <cell r="L5304" t="str">
            <v>KOOND</v>
          </cell>
          <cell r="V5304" t="str">
            <v>hea</v>
          </cell>
          <cell r="W5304">
            <v>2015</v>
          </cell>
        </row>
        <row r="5305">
          <cell r="H5305" t="str">
            <v>1167800_1</v>
          </cell>
          <cell r="L5305" t="str">
            <v>ÖSE</v>
          </cell>
          <cell r="V5305" t="str">
            <v>hea</v>
          </cell>
          <cell r="W5305">
            <v>2015</v>
          </cell>
        </row>
        <row r="5306">
          <cell r="H5306" t="str">
            <v>1138900_1</v>
          </cell>
          <cell r="L5306" t="str">
            <v>KOOND</v>
          </cell>
          <cell r="V5306" t="str">
            <v>kesine</v>
          </cell>
          <cell r="W5306">
            <v>2017</v>
          </cell>
        </row>
        <row r="5307">
          <cell r="H5307" t="str">
            <v>1138900_1</v>
          </cell>
          <cell r="L5307" t="str">
            <v>ÖSE</v>
          </cell>
          <cell r="V5307" t="str">
            <v>kesine</v>
          </cell>
          <cell r="W5307">
            <v>2017</v>
          </cell>
        </row>
        <row r="5308">
          <cell r="H5308" t="str">
            <v>2028300_1</v>
          </cell>
          <cell r="L5308" t="str">
            <v>KOOND</v>
          </cell>
          <cell r="V5308" t="str">
            <v>halb</v>
          </cell>
          <cell r="W5308">
            <v>2025</v>
          </cell>
        </row>
        <row r="5309">
          <cell r="H5309" t="str">
            <v>2028300_1</v>
          </cell>
          <cell r="L5309" t="str">
            <v>ÖSE</v>
          </cell>
          <cell r="V5309" t="str">
            <v>kesine</v>
          </cell>
          <cell r="W5309">
            <v>2025</v>
          </cell>
        </row>
        <row r="5310">
          <cell r="H5310" t="str">
            <v>2028300_1</v>
          </cell>
          <cell r="L5310" t="str">
            <v>SUSE</v>
          </cell>
          <cell r="V5310" t="str">
            <v>kesine</v>
          </cell>
          <cell r="W5310">
            <v>2025</v>
          </cell>
        </row>
        <row r="5311">
          <cell r="H5311" t="str">
            <v>2028300_1</v>
          </cell>
          <cell r="L5311" t="str">
            <v>FÜPLA</v>
          </cell>
          <cell r="V5311" t="str">
            <v>väga hea</v>
          </cell>
          <cell r="W5311">
            <v>2025</v>
          </cell>
        </row>
        <row r="5312">
          <cell r="H5312" t="str">
            <v>1087000_2</v>
          </cell>
          <cell r="L5312" t="str">
            <v>KOOND</v>
          </cell>
          <cell r="V5312" t="str">
            <v>hea</v>
          </cell>
          <cell r="W5312">
            <v>2015</v>
          </cell>
        </row>
        <row r="5313">
          <cell r="H5313" t="str">
            <v>1087000_2</v>
          </cell>
          <cell r="L5313" t="str">
            <v>ÖSE</v>
          </cell>
          <cell r="V5313" t="str">
            <v>hea</v>
          </cell>
          <cell r="W5313">
            <v>2015</v>
          </cell>
        </row>
        <row r="5314">
          <cell r="H5314" t="str">
            <v>1017800_1</v>
          </cell>
          <cell r="L5314" t="str">
            <v>KOOND</v>
          </cell>
          <cell r="V5314" t="str">
            <v>hea</v>
          </cell>
          <cell r="W5314">
            <v>2015</v>
          </cell>
        </row>
        <row r="5315">
          <cell r="H5315" t="str">
            <v>1017800_1</v>
          </cell>
          <cell r="L5315" t="str">
            <v>ÖSE</v>
          </cell>
          <cell r="V5315" t="str">
            <v>hea</v>
          </cell>
          <cell r="W5315">
            <v>2015</v>
          </cell>
        </row>
        <row r="5316">
          <cell r="H5316" t="str">
            <v>1131400_1</v>
          </cell>
          <cell r="L5316" t="str">
            <v>KOOND</v>
          </cell>
          <cell r="V5316" t="str">
            <v>hea</v>
          </cell>
          <cell r="W5316">
            <v>2017</v>
          </cell>
        </row>
        <row r="5317">
          <cell r="H5317" t="str">
            <v>1131400_1</v>
          </cell>
          <cell r="L5317" t="str">
            <v>ÖSE</v>
          </cell>
          <cell r="V5317" t="str">
            <v>hea</v>
          </cell>
          <cell r="W5317">
            <v>2017</v>
          </cell>
        </row>
        <row r="5318">
          <cell r="H5318" t="str">
            <v>1163900_1</v>
          </cell>
          <cell r="L5318" t="str">
            <v>KOOND</v>
          </cell>
          <cell r="V5318" t="str">
            <v>hea</v>
          </cell>
          <cell r="W5318">
            <v>2015</v>
          </cell>
        </row>
        <row r="5319">
          <cell r="H5319" t="str">
            <v>1163900_1</v>
          </cell>
          <cell r="L5319" t="str">
            <v>ÖSE</v>
          </cell>
          <cell r="V5319" t="str">
            <v>hea</v>
          </cell>
          <cell r="W5319">
            <v>2015</v>
          </cell>
        </row>
        <row r="5320">
          <cell r="H5320" t="str">
            <v>2006030_1</v>
          </cell>
          <cell r="L5320" t="str">
            <v>KOOND</v>
          </cell>
          <cell r="V5320" t="str">
            <v>halb</v>
          </cell>
          <cell r="W5320">
            <v>2021</v>
          </cell>
        </row>
        <row r="5321">
          <cell r="H5321" t="str">
            <v>2006030_1</v>
          </cell>
          <cell r="L5321" t="str">
            <v>ÖSE</v>
          </cell>
          <cell r="V5321" t="str">
            <v>halb</v>
          </cell>
          <cell r="W5321">
            <v>2021</v>
          </cell>
        </row>
        <row r="5322">
          <cell r="H5322" t="str">
            <v>1133500_1</v>
          </cell>
          <cell r="L5322" t="str">
            <v>KOOND</v>
          </cell>
          <cell r="V5322" t="str">
            <v>kesine</v>
          </cell>
          <cell r="W5322">
            <v>2024</v>
          </cell>
        </row>
        <row r="5323">
          <cell r="H5323" t="str">
            <v>1133500_1</v>
          </cell>
          <cell r="L5323" t="str">
            <v>ÖSE</v>
          </cell>
          <cell r="V5323" t="str">
            <v>kesine</v>
          </cell>
          <cell r="W5323">
            <v>2024</v>
          </cell>
        </row>
        <row r="5324">
          <cell r="H5324" t="str">
            <v>1133500_1</v>
          </cell>
          <cell r="L5324" t="str">
            <v>HÜMO</v>
          </cell>
          <cell r="V5324" t="str">
            <v>kesine</v>
          </cell>
          <cell r="W5324">
            <v>2024</v>
          </cell>
        </row>
        <row r="5325">
          <cell r="H5325" t="str">
            <v>1154000_1</v>
          </cell>
          <cell r="L5325" t="str">
            <v>KOOND</v>
          </cell>
          <cell r="V5325" t="str">
            <v>hea</v>
          </cell>
          <cell r="W5325">
            <v>2019</v>
          </cell>
        </row>
        <row r="5326">
          <cell r="H5326" t="str">
            <v>1154000_1</v>
          </cell>
          <cell r="L5326" t="str">
            <v>ÖSE</v>
          </cell>
          <cell r="V5326" t="str">
            <v>hea</v>
          </cell>
          <cell r="W5326">
            <v>2019</v>
          </cell>
        </row>
        <row r="5327">
          <cell r="H5327" t="str">
            <v>1052200_1</v>
          </cell>
          <cell r="L5327" t="str">
            <v>KOOND</v>
          </cell>
          <cell r="V5327" t="str">
            <v>hea</v>
          </cell>
          <cell r="W5327">
            <v>2015</v>
          </cell>
        </row>
        <row r="5328">
          <cell r="H5328" t="str">
            <v>1052200_1</v>
          </cell>
          <cell r="L5328" t="str">
            <v>ÖSE</v>
          </cell>
          <cell r="V5328" t="str">
            <v>hea</v>
          </cell>
          <cell r="W5328">
            <v>2015</v>
          </cell>
        </row>
        <row r="5329">
          <cell r="H5329" t="str">
            <v>2071500_1</v>
          </cell>
          <cell r="L5329" t="str">
            <v>KOOND</v>
          </cell>
          <cell r="V5329" t="str">
            <v>kesine</v>
          </cell>
          <cell r="W5329">
            <v>2024</v>
          </cell>
        </row>
        <row r="5330">
          <cell r="H5330" t="str">
            <v>2071500_1</v>
          </cell>
          <cell r="L5330" t="str">
            <v>ÖSE</v>
          </cell>
          <cell r="V5330" t="str">
            <v>kesine</v>
          </cell>
          <cell r="W5330">
            <v>2024</v>
          </cell>
        </row>
        <row r="5331">
          <cell r="H5331" t="str">
            <v>1051600_1</v>
          </cell>
          <cell r="L5331" t="str">
            <v>KOOND</v>
          </cell>
          <cell r="V5331" t="str">
            <v>hea</v>
          </cell>
          <cell r="W5331">
            <v>2015</v>
          </cell>
        </row>
        <row r="5332">
          <cell r="H5332" t="str">
            <v>1051600_1</v>
          </cell>
          <cell r="L5332" t="str">
            <v>ÖSE</v>
          </cell>
          <cell r="V5332" t="str">
            <v>hea</v>
          </cell>
          <cell r="W5332">
            <v>2015</v>
          </cell>
        </row>
        <row r="5333">
          <cell r="H5333" t="str">
            <v>1021000_1</v>
          </cell>
          <cell r="L5333" t="str">
            <v>KOOND</v>
          </cell>
          <cell r="V5333" t="str">
            <v>hea</v>
          </cell>
          <cell r="W5333">
            <v>2015</v>
          </cell>
        </row>
        <row r="5334">
          <cell r="H5334" t="str">
            <v>1021000_1</v>
          </cell>
          <cell r="L5334" t="str">
            <v>ÖSE</v>
          </cell>
          <cell r="V5334" t="str">
            <v>hea</v>
          </cell>
          <cell r="W5334">
            <v>2015</v>
          </cell>
        </row>
        <row r="5335">
          <cell r="H5335" t="str">
            <v>1117400_1</v>
          </cell>
          <cell r="L5335" t="str">
            <v>KOOND</v>
          </cell>
          <cell r="V5335" t="str">
            <v>hea</v>
          </cell>
          <cell r="W5335">
            <v>2015</v>
          </cell>
        </row>
        <row r="5336">
          <cell r="H5336" t="str">
            <v>1117400_1</v>
          </cell>
          <cell r="L5336" t="str">
            <v>ÖSE</v>
          </cell>
          <cell r="V5336" t="str">
            <v>hea</v>
          </cell>
          <cell r="W5336">
            <v>2015</v>
          </cell>
        </row>
        <row r="5337">
          <cell r="H5337" t="str">
            <v>1149100_1</v>
          </cell>
          <cell r="L5337" t="str">
            <v>KOOND</v>
          </cell>
          <cell r="V5337" t="str">
            <v>hea</v>
          </cell>
          <cell r="W5337">
            <v>2015</v>
          </cell>
        </row>
        <row r="5338">
          <cell r="H5338" t="str">
            <v>1149100_1</v>
          </cell>
          <cell r="L5338" t="str">
            <v>ÖSE</v>
          </cell>
          <cell r="V5338" t="str">
            <v>hea</v>
          </cell>
          <cell r="W5338">
            <v>2015</v>
          </cell>
        </row>
        <row r="5339">
          <cell r="H5339" t="str">
            <v>1149100_1</v>
          </cell>
          <cell r="L5339" t="str">
            <v>HÜMO</v>
          </cell>
          <cell r="V5339" t="str">
            <v>halb</v>
          </cell>
          <cell r="W5339">
            <v>2014</v>
          </cell>
        </row>
        <row r="5340">
          <cell r="H5340" t="str">
            <v>1163300_1</v>
          </cell>
          <cell r="L5340" t="str">
            <v>KOOND</v>
          </cell>
          <cell r="V5340" t="str">
            <v>hea</v>
          </cell>
          <cell r="W5340">
            <v>2015</v>
          </cell>
        </row>
        <row r="5341">
          <cell r="H5341" t="str">
            <v>1163300_1</v>
          </cell>
          <cell r="L5341" t="str">
            <v>ÖSE</v>
          </cell>
          <cell r="V5341" t="str">
            <v>hea</v>
          </cell>
          <cell r="W5341">
            <v>2015</v>
          </cell>
        </row>
        <row r="5342">
          <cell r="H5342" t="str">
            <v>1077600_1</v>
          </cell>
          <cell r="L5342" t="str">
            <v>KOOND</v>
          </cell>
          <cell r="V5342" t="str">
            <v>hea</v>
          </cell>
          <cell r="W5342">
            <v>2020</v>
          </cell>
        </row>
        <row r="5343">
          <cell r="H5343" t="str">
            <v>1077600_1</v>
          </cell>
          <cell r="L5343" t="str">
            <v>ÖSE</v>
          </cell>
          <cell r="V5343" t="str">
            <v>hea</v>
          </cell>
          <cell r="W5343">
            <v>2020</v>
          </cell>
        </row>
        <row r="5344">
          <cell r="H5344" t="str">
            <v>1040200_1</v>
          </cell>
          <cell r="L5344" t="str">
            <v>KOOND</v>
          </cell>
          <cell r="V5344" t="str">
            <v>hea</v>
          </cell>
          <cell r="W5344">
            <v>2015</v>
          </cell>
        </row>
        <row r="5345">
          <cell r="H5345" t="str">
            <v>1040200_1</v>
          </cell>
          <cell r="L5345" t="str">
            <v>ÖSE</v>
          </cell>
          <cell r="V5345" t="str">
            <v>hea</v>
          </cell>
          <cell r="W5345">
            <v>2015</v>
          </cell>
        </row>
        <row r="5346">
          <cell r="H5346" t="str">
            <v>1040200_1</v>
          </cell>
          <cell r="L5346" t="str">
            <v>HÜMO</v>
          </cell>
          <cell r="V5346" t="str">
            <v>kesine</v>
          </cell>
          <cell r="W5346">
            <v>2014</v>
          </cell>
        </row>
        <row r="5347">
          <cell r="H5347" t="str">
            <v>1139400_1</v>
          </cell>
          <cell r="L5347" t="str">
            <v>KOOND</v>
          </cell>
          <cell r="V5347" t="str">
            <v>hea</v>
          </cell>
          <cell r="W5347">
            <v>2015</v>
          </cell>
        </row>
        <row r="5348">
          <cell r="H5348" t="str">
            <v>1139400_1</v>
          </cell>
          <cell r="L5348" t="str">
            <v>ÖSE</v>
          </cell>
          <cell r="V5348" t="str">
            <v>hea</v>
          </cell>
          <cell r="W5348">
            <v>2015</v>
          </cell>
        </row>
        <row r="5349">
          <cell r="H5349" t="str">
            <v>1168600_1</v>
          </cell>
          <cell r="L5349" t="str">
            <v>KOOND</v>
          </cell>
          <cell r="V5349" t="str">
            <v>hea</v>
          </cell>
          <cell r="W5349">
            <v>2015</v>
          </cell>
        </row>
        <row r="5350">
          <cell r="H5350" t="str">
            <v>1168600_1</v>
          </cell>
          <cell r="L5350" t="str">
            <v>ÖSE</v>
          </cell>
          <cell r="V5350" t="str">
            <v>hea</v>
          </cell>
          <cell r="W5350">
            <v>2015</v>
          </cell>
        </row>
        <row r="5351">
          <cell r="H5351" t="str">
            <v>1118100_1</v>
          </cell>
          <cell r="L5351" t="str">
            <v>KOOND</v>
          </cell>
          <cell r="V5351" t="str">
            <v>hea</v>
          </cell>
          <cell r="W5351">
            <v>2022</v>
          </cell>
        </row>
        <row r="5352">
          <cell r="H5352" t="str">
            <v>1118100_1</v>
          </cell>
          <cell r="L5352" t="str">
            <v>ÖSE</v>
          </cell>
          <cell r="V5352" t="str">
            <v>hea</v>
          </cell>
          <cell r="W5352">
            <v>2022</v>
          </cell>
        </row>
        <row r="5353">
          <cell r="H5353" t="str">
            <v>1118100_1</v>
          </cell>
          <cell r="L5353" t="str">
            <v>HÜMO</v>
          </cell>
          <cell r="V5353" t="str">
            <v>hea</v>
          </cell>
          <cell r="W5353">
            <v>2022</v>
          </cell>
        </row>
        <row r="5354">
          <cell r="H5354" t="str">
            <v>1119600_1</v>
          </cell>
          <cell r="L5354" t="str">
            <v>KOOND</v>
          </cell>
          <cell r="V5354" t="str">
            <v>hea</v>
          </cell>
          <cell r="W5354">
            <v>2015</v>
          </cell>
        </row>
        <row r="5355">
          <cell r="H5355" t="str">
            <v>1119600_1</v>
          </cell>
          <cell r="L5355" t="str">
            <v>ÖSE</v>
          </cell>
          <cell r="V5355" t="str">
            <v>hea</v>
          </cell>
          <cell r="W5355">
            <v>2017</v>
          </cell>
        </row>
        <row r="5356">
          <cell r="H5356" t="str">
            <v>1119600_1</v>
          </cell>
          <cell r="L5356" t="str">
            <v>HÜMO</v>
          </cell>
          <cell r="V5356" t="str">
            <v>halb</v>
          </cell>
          <cell r="W5356">
            <v>2014</v>
          </cell>
        </row>
        <row r="5357">
          <cell r="H5357" t="str">
            <v>1154800_3</v>
          </cell>
          <cell r="L5357" t="str">
            <v>KOOND</v>
          </cell>
          <cell r="V5357" t="str">
            <v>hea</v>
          </cell>
          <cell r="W5357">
            <v>2022</v>
          </cell>
        </row>
        <row r="5358">
          <cell r="H5358" t="str">
            <v>1154800_3</v>
          </cell>
          <cell r="L5358" t="str">
            <v>ÖSE</v>
          </cell>
          <cell r="V5358" t="str">
            <v>hea</v>
          </cell>
          <cell r="W5358">
            <v>2022</v>
          </cell>
        </row>
        <row r="5359">
          <cell r="H5359" t="str">
            <v>1154800_3</v>
          </cell>
          <cell r="L5359" t="str">
            <v>HÜMO</v>
          </cell>
          <cell r="V5359" t="str">
            <v>kesine</v>
          </cell>
          <cell r="W5359">
            <v>2014</v>
          </cell>
        </row>
        <row r="5360">
          <cell r="H5360" t="str">
            <v>1025200_1</v>
          </cell>
          <cell r="L5360" t="str">
            <v>KOOND</v>
          </cell>
          <cell r="V5360" t="str">
            <v>hea</v>
          </cell>
          <cell r="W5360">
            <v>2015</v>
          </cell>
        </row>
        <row r="5361">
          <cell r="H5361" t="str">
            <v>1025200_1</v>
          </cell>
          <cell r="L5361" t="str">
            <v>ÖSE</v>
          </cell>
          <cell r="V5361" t="str">
            <v>hea</v>
          </cell>
          <cell r="W5361">
            <v>2015</v>
          </cell>
        </row>
        <row r="5362">
          <cell r="H5362" t="str">
            <v>1008600_1</v>
          </cell>
          <cell r="L5362" t="str">
            <v>KOOND</v>
          </cell>
          <cell r="V5362" t="str">
            <v>hea</v>
          </cell>
          <cell r="W5362">
            <v>2015</v>
          </cell>
        </row>
        <row r="5363">
          <cell r="H5363" t="str">
            <v>1008600_1</v>
          </cell>
          <cell r="L5363" t="str">
            <v>ÖSE</v>
          </cell>
          <cell r="V5363" t="str">
            <v>hea</v>
          </cell>
          <cell r="W5363">
            <v>2015</v>
          </cell>
        </row>
        <row r="5364">
          <cell r="H5364" t="str">
            <v>2156700_1</v>
          </cell>
          <cell r="L5364" t="str">
            <v>KOOND</v>
          </cell>
          <cell r="V5364" t="str">
            <v>kesine</v>
          </cell>
          <cell r="W5364">
            <v>2022</v>
          </cell>
        </row>
        <row r="5365">
          <cell r="H5365" t="str">
            <v>2156700_1</v>
          </cell>
          <cell r="L5365" t="str">
            <v>ÖSE</v>
          </cell>
          <cell r="V5365" t="str">
            <v>kesine</v>
          </cell>
          <cell r="W5365">
            <v>2022</v>
          </cell>
        </row>
        <row r="5366">
          <cell r="H5366" t="str">
            <v>1114200_1</v>
          </cell>
          <cell r="L5366" t="str">
            <v>KOOND</v>
          </cell>
          <cell r="V5366" t="str">
            <v>hea</v>
          </cell>
          <cell r="W5366">
            <v>2015</v>
          </cell>
        </row>
        <row r="5367">
          <cell r="H5367" t="str">
            <v>1114200_1</v>
          </cell>
          <cell r="L5367" t="str">
            <v>ÖSE</v>
          </cell>
          <cell r="V5367" t="str">
            <v>hea</v>
          </cell>
          <cell r="W5367">
            <v>2015</v>
          </cell>
        </row>
        <row r="5368">
          <cell r="H5368" t="str">
            <v>1114200_1</v>
          </cell>
          <cell r="L5368" t="str">
            <v>HÜMO</v>
          </cell>
          <cell r="V5368" t="str">
            <v>halb</v>
          </cell>
          <cell r="W5368">
            <v>2014</v>
          </cell>
        </row>
        <row r="5369">
          <cell r="H5369" t="str">
            <v>1130700_1</v>
          </cell>
          <cell r="L5369" t="str">
            <v>KOOND</v>
          </cell>
          <cell r="V5369" t="str">
            <v>kesine</v>
          </cell>
          <cell r="W5369">
            <v>2022</v>
          </cell>
        </row>
        <row r="5370">
          <cell r="H5370" t="str">
            <v>1130700_1</v>
          </cell>
          <cell r="L5370" t="str">
            <v>ÖSE</v>
          </cell>
          <cell r="V5370" t="str">
            <v>kesine</v>
          </cell>
          <cell r="W5370">
            <v>2022</v>
          </cell>
        </row>
        <row r="5371">
          <cell r="H5371" t="str">
            <v>1130700_1</v>
          </cell>
          <cell r="L5371" t="str">
            <v>HÜMO</v>
          </cell>
          <cell r="V5371" t="str">
            <v>väga halb</v>
          </cell>
          <cell r="W5371">
            <v>2018</v>
          </cell>
        </row>
        <row r="5372">
          <cell r="H5372" t="str">
            <v>1002800_1</v>
          </cell>
          <cell r="L5372" t="str">
            <v>KOOND</v>
          </cell>
          <cell r="V5372" t="str">
            <v>hea</v>
          </cell>
          <cell r="W5372">
            <v>2015</v>
          </cell>
        </row>
        <row r="5373">
          <cell r="H5373" t="str">
            <v>1002800_1</v>
          </cell>
          <cell r="L5373" t="str">
            <v>ÖSE</v>
          </cell>
          <cell r="V5373" t="str">
            <v>hea</v>
          </cell>
          <cell r="W5373">
            <v>2015</v>
          </cell>
        </row>
        <row r="5374">
          <cell r="H5374" t="str">
            <v>1018500_1</v>
          </cell>
          <cell r="L5374" t="str">
            <v>KOOND</v>
          </cell>
          <cell r="V5374" t="str">
            <v>hea</v>
          </cell>
          <cell r="W5374">
            <v>2015</v>
          </cell>
        </row>
        <row r="5375">
          <cell r="H5375" t="str">
            <v>1018500_1</v>
          </cell>
          <cell r="L5375" t="str">
            <v>ÖSE</v>
          </cell>
          <cell r="V5375" t="str">
            <v>hea</v>
          </cell>
          <cell r="W5375">
            <v>2015</v>
          </cell>
        </row>
        <row r="5376">
          <cell r="H5376" t="str">
            <v>1144200_1</v>
          </cell>
          <cell r="L5376" t="str">
            <v>KOOND</v>
          </cell>
          <cell r="V5376" t="str">
            <v>hea</v>
          </cell>
          <cell r="W5376">
            <v>2015</v>
          </cell>
        </row>
        <row r="5377">
          <cell r="H5377" t="str">
            <v>1144200_1</v>
          </cell>
          <cell r="L5377" t="str">
            <v>ÖSE</v>
          </cell>
          <cell r="V5377" t="str">
            <v>hea</v>
          </cell>
          <cell r="W5377">
            <v>2015</v>
          </cell>
        </row>
        <row r="5378">
          <cell r="H5378" t="str">
            <v>1095800_1</v>
          </cell>
          <cell r="L5378" t="str">
            <v>KOOND</v>
          </cell>
          <cell r="V5378" t="str">
            <v>hea</v>
          </cell>
          <cell r="W5378">
            <v>2020</v>
          </cell>
        </row>
        <row r="5379">
          <cell r="H5379" t="str">
            <v>1095800_1</v>
          </cell>
          <cell r="L5379" t="str">
            <v>ÖSE</v>
          </cell>
          <cell r="V5379" t="str">
            <v>hea</v>
          </cell>
          <cell r="W5379">
            <v>2020</v>
          </cell>
        </row>
        <row r="5380">
          <cell r="H5380" t="str">
            <v>1016400_1</v>
          </cell>
          <cell r="L5380" t="str">
            <v>KOOND</v>
          </cell>
          <cell r="V5380" t="str">
            <v>hea</v>
          </cell>
          <cell r="W5380">
            <v>2015</v>
          </cell>
        </row>
        <row r="5381">
          <cell r="H5381" t="str">
            <v>1016400_1</v>
          </cell>
          <cell r="L5381" t="str">
            <v>ÖSE</v>
          </cell>
          <cell r="V5381" t="str">
            <v>hea</v>
          </cell>
          <cell r="W5381">
            <v>2015</v>
          </cell>
        </row>
        <row r="5382">
          <cell r="H5382" t="str">
            <v>2082800_1</v>
          </cell>
          <cell r="L5382" t="str">
            <v>KOOND</v>
          </cell>
          <cell r="V5382" t="str">
            <v>halb</v>
          </cell>
          <cell r="W5382">
            <v>2023</v>
          </cell>
        </row>
        <row r="5383">
          <cell r="H5383" t="str">
            <v>2082800_1</v>
          </cell>
          <cell r="L5383" t="str">
            <v>ÖSE</v>
          </cell>
          <cell r="V5383" t="str">
            <v>hea</v>
          </cell>
          <cell r="W5383">
            <v>2023</v>
          </cell>
        </row>
        <row r="5384">
          <cell r="H5384" t="str">
            <v>2082800_1</v>
          </cell>
          <cell r="L5384" t="str">
            <v>KALA</v>
          </cell>
          <cell r="V5384" t="str">
            <v>hea</v>
          </cell>
          <cell r="W5384">
            <v>2023</v>
          </cell>
        </row>
        <row r="5385">
          <cell r="H5385" t="str">
            <v>2082800_1</v>
          </cell>
          <cell r="L5385" t="str">
            <v>SUSE</v>
          </cell>
          <cell r="V5385" t="str">
            <v>hea</v>
          </cell>
          <cell r="W5385">
            <v>2023</v>
          </cell>
        </row>
        <row r="5386">
          <cell r="H5386" t="str">
            <v>2082800_1</v>
          </cell>
          <cell r="L5386" t="str">
            <v>FÜBE</v>
          </cell>
          <cell r="V5386" t="str">
            <v>väga hea</v>
          </cell>
          <cell r="W5386">
            <v>2023</v>
          </cell>
        </row>
        <row r="5387">
          <cell r="H5387" t="str">
            <v>2082800_1</v>
          </cell>
          <cell r="L5387" t="str">
            <v>MAFÜ</v>
          </cell>
          <cell r="V5387" t="str">
            <v>hea</v>
          </cell>
          <cell r="W5387">
            <v>2023</v>
          </cell>
        </row>
        <row r="5388">
          <cell r="H5388" t="str">
            <v>2082800_1</v>
          </cell>
          <cell r="L5388" t="str">
            <v>MAFÜ-FÜBE</v>
          </cell>
          <cell r="V5388" t="str">
            <v>hea</v>
          </cell>
          <cell r="W5388">
            <v>2023</v>
          </cell>
        </row>
        <row r="5389">
          <cell r="H5389" t="str">
            <v>2082800_1</v>
          </cell>
          <cell r="L5389" t="str">
            <v>FÜPLA</v>
          </cell>
          <cell r="V5389" t="str">
            <v>hea</v>
          </cell>
          <cell r="W5389">
            <v>2023</v>
          </cell>
        </row>
        <row r="5390">
          <cell r="H5390" t="str">
            <v>1119400_1</v>
          </cell>
          <cell r="L5390" t="str">
            <v>KOOND</v>
          </cell>
          <cell r="V5390" t="str">
            <v>hea</v>
          </cell>
          <cell r="W5390">
            <v>2015</v>
          </cell>
        </row>
        <row r="5391">
          <cell r="H5391" t="str">
            <v>1119400_1</v>
          </cell>
          <cell r="L5391" t="str">
            <v>ÖSE</v>
          </cell>
          <cell r="V5391" t="str">
            <v>hea</v>
          </cell>
          <cell r="W5391">
            <v>2015</v>
          </cell>
        </row>
        <row r="5392">
          <cell r="H5392" t="str">
            <v>1061800_1</v>
          </cell>
          <cell r="L5392" t="str">
            <v>KOOND</v>
          </cell>
          <cell r="V5392" t="str">
            <v>väga halb</v>
          </cell>
          <cell r="W5392">
            <v>2021</v>
          </cell>
        </row>
        <row r="5393">
          <cell r="H5393" t="str">
            <v>1061800_1</v>
          </cell>
          <cell r="L5393" t="str">
            <v>ÖSE</v>
          </cell>
          <cell r="V5393" t="str">
            <v>väga halb</v>
          </cell>
          <cell r="W5393">
            <v>2021</v>
          </cell>
        </row>
        <row r="5394">
          <cell r="H5394" t="str">
            <v>1165600_1</v>
          </cell>
          <cell r="L5394" t="str">
            <v>KOOND</v>
          </cell>
          <cell r="V5394" t="str">
            <v>hea</v>
          </cell>
          <cell r="W5394">
            <v>2015</v>
          </cell>
        </row>
        <row r="5395">
          <cell r="H5395" t="str">
            <v>1165600_1</v>
          </cell>
          <cell r="L5395" t="str">
            <v>ÖSE</v>
          </cell>
          <cell r="V5395" t="str">
            <v>hea</v>
          </cell>
          <cell r="W5395">
            <v>2015</v>
          </cell>
        </row>
        <row r="5396">
          <cell r="H5396" t="str">
            <v>1153700_1</v>
          </cell>
          <cell r="L5396" t="str">
            <v>KOOND</v>
          </cell>
          <cell r="V5396" t="str">
            <v>hea</v>
          </cell>
          <cell r="W5396">
            <v>2015</v>
          </cell>
        </row>
        <row r="5397">
          <cell r="H5397" t="str">
            <v>1153700_1</v>
          </cell>
          <cell r="L5397" t="str">
            <v>ÖSE</v>
          </cell>
          <cell r="V5397" t="str">
            <v>hea</v>
          </cell>
          <cell r="W5397">
            <v>2015</v>
          </cell>
        </row>
        <row r="5398">
          <cell r="H5398" t="str">
            <v>1031200_1</v>
          </cell>
          <cell r="L5398" t="str">
            <v>KOOND</v>
          </cell>
          <cell r="V5398" t="str">
            <v>hea</v>
          </cell>
          <cell r="W5398">
            <v>2015</v>
          </cell>
        </row>
        <row r="5399">
          <cell r="H5399" t="str">
            <v>1031200_1</v>
          </cell>
          <cell r="L5399" t="str">
            <v>ÖSE</v>
          </cell>
          <cell r="V5399" t="str">
            <v>hea</v>
          </cell>
          <cell r="W5399">
            <v>2015</v>
          </cell>
        </row>
        <row r="5400">
          <cell r="H5400" t="str">
            <v>2071200_1</v>
          </cell>
          <cell r="L5400" t="str">
            <v>KOOND</v>
          </cell>
          <cell r="V5400" t="str">
            <v>hea</v>
          </cell>
          <cell r="W5400">
            <v>2024</v>
          </cell>
        </row>
        <row r="5401">
          <cell r="H5401" t="str">
            <v>2071200_1</v>
          </cell>
          <cell r="L5401" t="str">
            <v>ÖSE</v>
          </cell>
          <cell r="V5401" t="str">
            <v>kesine</v>
          </cell>
          <cell r="W5401">
            <v>2024</v>
          </cell>
        </row>
        <row r="5402">
          <cell r="H5402" t="str">
            <v>2084300_1</v>
          </cell>
          <cell r="L5402" t="str">
            <v>KOOND</v>
          </cell>
          <cell r="V5402" t="str">
            <v>kesine</v>
          </cell>
          <cell r="W5402">
            <v>2025</v>
          </cell>
        </row>
        <row r="5403">
          <cell r="H5403" t="str">
            <v>2084300_1</v>
          </cell>
          <cell r="L5403" t="str">
            <v>ÖSE</v>
          </cell>
          <cell r="V5403" t="str">
            <v>kesine</v>
          </cell>
          <cell r="W5403">
            <v>2025</v>
          </cell>
        </row>
        <row r="5404">
          <cell r="H5404" t="str">
            <v>1148400_1</v>
          </cell>
          <cell r="L5404" t="str">
            <v>KOOND</v>
          </cell>
          <cell r="V5404" t="str">
            <v>hea</v>
          </cell>
          <cell r="W5404">
            <v>2015</v>
          </cell>
        </row>
        <row r="5405">
          <cell r="H5405" t="str">
            <v>1148400_1</v>
          </cell>
          <cell r="L5405" t="str">
            <v>ÖSE</v>
          </cell>
          <cell r="V5405" t="str">
            <v>hea</v>
          </cell>
          <cell r="W5405">
            <v>2015</v>
          </cell>
        </row>
        <row r="5406">
          <cell r="H5406" t="str">
            <v>1148400_1</v>
          </cell>
          <cell r="L5406" t="str">
            <v>HÜMO</v>
          </cell>
          <cell r="V5406" t="str">
            <v>halb</v>
          </cell>
          <cell r="W5406">
            <v>2014</v>
          </cell>
        </row>
        <row r="5407">
          <cell r="H5407" t="str">
            <v>1008200_1</v>
          </cell>
          <cell r="L5407" t="str">
            <v>KOOND</v>
          </cell>
          <cell r="V5407" t="str">
            <v>kesine</v>
          </cell>
          <cell r="W5407">
            <v>2023</v>
          </cell>
        </row>
        <row r="5408">
          <cell r="H5408" t="str">
            <v>1008200_1</v>
          </cell>
          <cell r="L5408" t="str">
            <v>ÖSE</v>
          </cell>
          <cell r="V5408" t="str">
            <v>kesine</v>
          </cell>
          <cell r="W5408">
            <v>2023</v>
          </cell>
        </row>
        <row r="5409">
          <cell r="H5409" t="str">
            <v>1008200_1</v>
          </cell>
          <cell r="L5409" t="str">
            <v>HÜMO</v>
          </cell>
          <cell r="V5409" t="str">
            <v>halb</v>
          </cell>
          <cell r="W5409">
            <v>2014</v>
          </cell>
        </row>
        <row r="5410">
          <cell r="H5410" t="str">
            <v>1143100_1</v>
          </cell>
          <cell r="L5410" t="str">
            <v>KOOND</v>
          </cell>
          <cell r="V5410" t="str">
            <v>kesine</v>
          </cell>
          <cell r="W5410">
            <v>2024</v>
          </cell>
        </row>
        <row r="5411">
          <cell r="H5411" t="str">
            <v>1143100_1</v>
          </cell>
          <cell r="L5411" t="str">
            <v>ÖSE</v>
          </cell>
          <cell r="V5411" t="str">
            <v>kesine</v>
          </cell>
          <cell r="W5411">
            <v>2024</v>
          </cell>
        </row>
        <row r="5412">
          <cell r="H5412" t="str">
            <v>1143100_1</v>
          </cell>
          <cell r="L5412" t="str">
            <v>HÜMO</v>
          </cell>
          <cell r="V5412" t="str">
            <v>kesine</v>
          </cell>
          <cell r="W5412">
            <v>2024</v>
          </cell>
        </row>
        <row r="5413">
          <cell r="H5413" t="str">
            <v>1023700_1</v>
          </cell>
          <cell r="L5413" t="str">
            <v>KOOND</v>
          </cell>
          <cell r="V5413" t="str">
            <v>kesine</v>
          </cell>
          <cell r="W5413">
            <v>2015</v>
          </cell>
        </row>
        <row r="5414">
          <cell r="H5414" t="str">
            <v>1023700_1</v>
          </cell>
          <cell r="L5414" t="str">
            <v>ÖSE</v>
          </cell>
          <cell r="V5414" t="str">
            <v>kesine</v>
          </cell>
          <cell r="W5414">
            <v>2015</v>
          </cell>
        </row>
        <row r="5415">
          <cell r="H5415" t="str">
            <v>1023700_1</v>
          </cell>
          <cell r="L5415" t="str">
            <v>HÜMO</v>
          </cell>
          <cell r="V5415" t="str">
            <v>hea</v>
          </cell>
          <cell r="W5415">
            <v>2014</v>
          </cell>
        </row>
        <row r="5416">
          <cell r="H5416" t="str">
            <v>1044800_1</v>
          </cell>
          <cell r="L5416" t="str">
            <v>KOOND</v>
          </cell>
          <cell r="V5416" t="str">
            <v>kesine</v>
          </cell>
          <cell r="W5416">
            <v>2021</v>
          </cell>
        </row>
        <row r="5417">
          <cell r="H5417" t="str">
            <v>1044800_1</v>
          </cell>
          <cell r="L5417" t="str">
            <v>ÖSE</v>
          </cell>
          <cell r="V5417" t="str">
            <v>kesine</v>
          </cell>
          <cell r="W5417">
            <v>2021</v>
          </cell>
        </row>
        <row r="5418">
          <cell r="H5418" t="str">
            <v>1044800_1</v>
          </cell>
          <cell r="L5418" t="str">
            <v>HÜMO</v>
          </cell>
          <cell r="V5418" t="str">
            <v>kesine</v>
          </cell>
          <cell r="W5418">
            <v>2014</v>
          </cell>
        </row>
        <row r="5419">
          <cell r="H5419" t="str">
            <v>1090500_1</v>
          </cell>
          <cell r="L5419" t="str">
            <v>KOOND</v>
          </cell>
          <cell r="V5419" t="str">
            <v>kesine</v>
          </cell>
          <cell r="W5419">
            <v>2021</v>
          </cell>
        </row>
        <row r="5420">
          <cell r="H5420" t="str">
            <v>1090500_1</v>
          </cell>
          <cell r="L5420" t="str">
            <v>ÖSE</v>
          </cell>
          <cell r="V5420" t="str">
            <v>kesine</v>
          </cell>
          <cell r="W5420">
            <v>2021</v>
          </cell>
        </row>
        <row r="5421">
          <cell r="H5421" t="str">
            <v>1090500_1</v>
          </cell>
          <cell r="L5421" t="str">
            <v>HÜMO</v>
          </cell>
          <cell r="V5421" t="str">
            <v>kesine</v>
          </cell>
          <cell r="W5421">
            <v>2014</v>
          </cell>
        </row>
        <row r="5422">
          <cell r="H5422" t="str">
            <v>1131600_2</v>
          </cell>
          <cell r="L5422" t="str">
            <v>KOOND</v>
          </cell>
          <cell r="V5422" t="str">
            <v>kesine</v>
          </cell>
          <cell r="W5422">
            <v>2020</v>
          </cell>
        </row>
        <row r="5423">
          <cell r="H5423" t="str">
            <v>1131600_2</v>
          </cell>
          <cell r="L5423" t="str">
            <v>ÖSE</v>
          </cell>
          <cell r="V5423" t="str">
            <v>kesine</v>
          </cell>
          <cell r="W5423">
            <v>2020</v>
          </cell>
        </row>
        <row r="5424">
          <cell r="H5424" t="str">
            <v>1131600_2</v>
          </cell>
          <cell r="L5424" t="str">
            <v>HÜMO</v>
          </cell>
          <cell r="V5424" t="str">
            <v>kesine</v>
          </cell>
          <cell r="W5424">
            <v>2014</v>
          </cell>
        </row>
        <row r="5425">
          <cell r="H5425" t="str">
            <v>1066100_1</v>
          </cell>
          <cell r="L5425" t="str">
            <v>KOOND</v>
          </cell>
          <cell r="V5425" t="str">
            <v>kesine</v>
          </cell>
          <cell r="W5425">
            <v>2020</v>
          </cell>
        </row>
        <row r="5426">
          <cell r="H5426" t="str">
            <v>1066100_1</v>
          </cell>
          <cell r="L5426" t="str">
            <v>ÖSE</v>
          </cell>
          <cell r="V5426" t="str">
            <v>kesine</v>
          </cell>
          <cell r="W5426">
            <v>2020</v>
          </cell>
        </row>
        <row r="5427">
          <cell r="H5427" t="str">
            <v>1168900_1</v>
          </cell>
          <cell r="L5427" t="str">
            <v>KOOND</v>
          </cell>
          <cell r="V5427" t="str">
            <v>hea</v>
          </cell>
          <cell r="W5427">
            <v>2019</v>
          </cell>
        </row>
        <row r="5428">
          <cell r="H5428" t="str">
            <v>1168900_1</v>
          </cell>
          <cell r="L5428" t="str">
            <v>ÖSE</v>
          </cell>
          <cell r="V5428" t="str">
            <v>hea</v>
          </cell>
          <cell r="W5428">
            <v>2019</v>
          </cell>
        </row>
        <row r="5429">
          <cell r="H5429" t="str">
            <v>1066500_2</v>
          </cell>
          <cell r="L5429" t="str">
            <v>KOOND</v>
          </cell>
          <cell r="V5429" t="str">
            <v>halb</v>
          </cell>
          <cell r="W5429">
            <v>2022</v>
          </cell>
        </row>
        <row r="5430">
          <cell r="H5430" t="str">
            <v>1066500_2</v>
          </cell>
          <cell r="L5430" t="str">
            <v>ÖSE</v>
          </cell>
          <cell r="V5430" t="str">
            <v>halb</v>
          </cell>
          <cell r="W5430">
            <v>2022</v>
          </cell>
        </row>
        <row r="5431">
          <cell r="H5431" t="str">
            <v>1066500_2</v>
          </cell>
          <cell r="L5431" t="str">
            <v>HÜMO</v>
          </cell>
          <cell r="V5431" t="str">
            <v>väga halb</v>
          </cell>
          <cell r="W5431">
            <v>2022</v>
          </cell>
        </row>
        <row r="5432">
          <cell r="H5432" t="str">
            <v>2005910_1</v>
          </cell>
          <cell r="L5432" t="str">
            <v>KOOND</v>
          </cell>
          <cell r="V5432" t="str">
            <v>halb</v>
          </cell>
          <cell r="W5432">
            <v>2025</v>
          </cell>
        </row>
        <row r="5433">
          <cell r="H5433" t="str">
            <v>2005910_1</v>
          </cell>
          <cell r="L5433" t="str">
            <v>ÖSE</v>
          </cell>
          <cell r="V5433" t="str">
            <v>halb</v>
          </cell>
          <cell r="W5433">
            <v>2025</v>
          </cell>
        </row>
        <row r="5434">
          <cell r="H5434" t="str">
            <v>1016500_1</v>
          </cell>
          <cell r="L5434" t="str">
            <v>KOOND</v>
          </cell>
          <cell r="V5434" t="str">
            <v>kesine</v>
          </cell>
          <cell r="W5434">
            <v>2024</v>
          </cell>
        </row>
        <row r="5435">
          <cell r="H5435" t="str">
            <v>1016500_1</v>
          </cell>
          <cell r="L5435" t="str">
            <v>ÖSE</v>
          </cell>
          <cell r="V5435" t="str">
            <v>kesine</v>
          </cell>
          <cell r="W5435">
            <v>2024</v>
          </cell>
        </row>
        <row r="5436">
          <cell r="H5436" t="str">
            <v>1016500_1</v>
          </cell>
          <cell r="L5436" t="str">
            <v>HÜMO</v>
          </cell>
          <cell r="V5436" t="str">
            <v>kesine</v>
          </cell>
          <cell r="W5436">
            <v>2024</v>
          </cell>
        </row>
        <row r="5437">
          <cell r="H5437" t="str">
            <v>2084100_1</v>
          </cell>
          <cell r="L5437" t="str">
            <v>KOOND</v>
          </cell>
          <cell r="V5437" t="str">
            <v>halb</v>
          </cell>
          <cell r="W5437">
            <v>2021</v>
          </cell>
        </row>
        <row r="5438">
          <cell r="H5438" t="str">
            <v>2084100_1</v>
          </cell>
          <cell r="L5438" t="str">
            <v>ÖSE</v>
          </cell>
          <cell r="V5438" t="str">
            <v>kesine</v>
          </cell>
          <cell r="W5438">
            <v>2021</v>
          </cell>
        </row>
        <row r="5439">
          <cell r="H5439" t="str">
            <v>1058300_1</v>
          </cell>
          <cell r="L5439" t="str">
            <v>KOOND</v>
          </cell>
          <cell r="V5439" t="str">
            <v>kesine</v>
          </cell>
          <cell r="W5439">
            <v>2022</v>
          </cell>
        </row>
        <row r="5440">
          <cell r="H5440" t="str">
            <v>1058300_1</v>
          </cell>
          <cell r="L5440" t="str">
            <v>ÖSE</v>
          </cell>
          <cell r="V5440" t="str">
            <v>kesine</v>
          </cell>
          <cell r="W5440">
            <v>2022</v>
          </cell>
        </row>
        <row r="5441">
          <cell r="H5441" t="str">
            <v>1071500_1</v>
          </cell>
          <cell r="L5441" t="str">
            <v>KOOND</v>
          </cell>
          <cell r="V5441" t="str">
            <v>kesine</v>
          </cell>
          <cell r="W5441">
            <v>2021</v>
          </cell>
        </row>
        <row r="5442">
          <cell r="H5442" t="str">
            <v>1071500_1</v>
          </cell>
          <cell r="L5442" t="str">
            <v>ÖSE</v>
          </cell>
          <cell r="V5442" t="str">
            <v>kesine</v>
          </cell>
          <cell r="W5442">
            <v>2021</v>
          </cell>
        </row>
        <row r="5443">
          <cell r="H5443" t="str">
            <v>1091400_1</v>
          </cell>
          <cell r="L5443" t="str">
            <v>KOOND</v>
          </cell>
          <cell r="V5443" t="str">
            <v>kesine</v>
          </cell>
          <cell r="W5443">
            <v>2023</v>
          </cell>
        </row>
        <row r="5444">
          <cell r="H5444" t="str">
            <v>1091400_1</v>
          </cell>
          <cell r="L5444" t="str">
            <v>ÖSE</v>
          </cell>
          <cell r="V5444" t="str">
            <v>kesine</v>
          </cell>
          <cell r="W5444">
            <v>2023</v>
          </cell>
        </row>
        <row r="5445">
          <cell r="H5445" t="str">
            <v>1091400_1</v>
          </cell>
          <cell r="L5445" t="str">
            <v>HÜMO</v>
          </cell>
          <cell r="V5445" t="str">
            <v>kesine</v>
          </cell>
          <cell r="W5445">
            <v>2014</v>
          </cell>
        </row>
        <row r="5446">
          <cell r="H5446" t="str">
            <v>1107500_1</v>
          </cell>
          <cell r="L5446" t="str">
            <v>KOOND</v>
          </cell>
          <cell r="V5446" t="str">
            <v>kesine</v>
          </cell>
          <cell r="W5446">
            <v>2015</v>
          </cell>
        </row>
        <row r="5447">
          <cell r="H5447" t="str">
            <v>1107500_1</v>
          </cell>
          <cell r="L5447" t="str">
            <v>ÖSE</v>
          </cell>
          <cell r="V5447" t="str">
            <v>kesine</v>
          </cell>
          <cell r="W5447">
            <v>2015</v>
          </cell>
        </row>
        <row r="5448">
          <cell r="H5448" t="str">
            <v>1131600_1</v>
          </cell>
          <cell r="L5448" t="str">
            <v>KOOND</v>
          </cell>
          <cell r="V5448" t="str">
            <v>hea</v>
          </cell>
          <cell r="W5448">
            <v>2024</v>
          </cell>
        </row>
        <row r="5449">
          <cell r="H5449" t="str">
            <v>1131600_1</v>
          </cell>
          <cell r="L5449" t="str">
            <v>ÖSE</v>
          </cell>
          <cell r="V5449" t="str">
            <v>hea</v>
          </cell>
          <cell r="W5449">
            <v>2024</v>
          </cell>
        </row>
        <row r="5450">
          <cell r="H5450" t="str">
            <v>1131600_1</v>
          </cell>
          <cell r="L5450" t="str">
            <v>HÜMO</v>
          </cell>
          <cell r="V5450" t="str">
            <v>halb</v>
          </cell>
          <cell r="W5450">
            <v>2019</v>
          </cell>
        </row>
        <row r="5451">
          <cell r="H5451" t="str">
            <v>1136900_1</v>
          </cell>
          <cell r="L5451" t="str">
            <v>KOOND</v>
          </cell>
          <cell r="V5451" t="str">
            <v>kesine</v>
          </cell>
          <cell r="W5451">
            <v>2021</v>
          </cell>
        </row>
        <row r="5452">
          <cell r="H5452" t="str">
            <v>1136900_1</v>
          </cell>
          <cell r="L5452" t="str">
            <v>ÖSE</v>
          </cell>
          <cell r="V5452" t="str">
            <v>kesine</v>
          </cell>
          <cell r="W5452">
            <v>2021</v>
          </cell>
        </row>
        <row r="5453">
          <cell r="H5453" t="str">
            <v>1036800_1</v>
          </cell>
          <cell r="L5453" t="str">
            <v>KOOND</v>
          </cell>
          <cell r="V5453" t="str">
            <v>kesine</v>
          </cell>
          <cell r="W5453">
            <v>2016</v>
          </cell>
        </row>
        <row r="5454">
          <cell r="H5454" t="str">
            <v>1036800_1</v>
          </cell>
          <cell r="L5454" t="str">
            <v>ÖSE</v>
          </cell>
          <cell r="V5454" t="str">
            <v>kesine</v>
          </cell>
          <cell r="W5454">
            <v>2016</v>
          </cell>
        </row>
        <row r="5455">
          <cell r="H5455" t="str">
            <v>1030200_2</v>
          </cell>
          <cell r="L5455" t="str">
            <v>KOOND</v>
          </cell>
          <cell r="V5455" t="str">
            <v>kesine</v>
          </cell>
          <cell r="W5455">
            <v>2024</v>
          </cell>
        </row>
        <row r="5456">
          <cell r="H5456" t="str">
            <v>1030200_2</v>
          </cell>
          <cell r="L5456" t="str">
            <v>ÖSE</v>
          </cell>
          <cell r="V5456" t="str">
            <v>kesine</v>
          </cell>
          <cell r="W5456">
            <v>2024</v>
          </cell>
        </row>
        <row r="5457">
          <cell r="H5457" t="str">
            <v>1030200_2</v>
          </cell>
          <cell r="L5457" t="str">
            <v>HÜMO</v>
          </cell>
          <cell r="V5457" t="str">
            <v>kesine</v>
          </cell>
          <cell r="W5457">
            <v>2014</v>
          </cell>
        </row>
        <row r="5458">
          <cell r="H5458" t="str">
            <v>1047200_1</v>
          </cell>
          <cell r="L5458" t="str">
            <v>KOOND</v>
          </cell>
          <cell r="V5458" t="str">
            <v>hea</v>
          </cell>
          <cell r="W5458">
            <v>2024</v>
          </cell>
        </row>
        <row r="5459">
          <cell r="H5459" t="str">
            <v>1047200_1</v>
          </cell>
          <cell r="L5459" t="str">
            <v>ÖSE</v>
          </cell>
          <cell r="V5459" t="str">
            <v>hea</v>
          </cell>
          <cell r="W5459">
            <v>2024</v>
          </cell>
        </row>
        <row r="5460">
          <cell r="H5460" t="str">
            <v>1047200_1</v>
          </cell>
          <cell r="L5460" t="str">
            <v>HÜMO</v>
          </cell>
          <cell r="V5460" t="str">
            <v>halb</v>
          </cell>
          <cell r="W5460">
            <v>2014</v>
          </cell>
        </row>
        <row r="5461">
          <cell r="H5461" t="str">
            <v>2057600_1</v>
          </cell>
          <cell r="L5461" t="str">
            <v>KOOND</v>
          </cell>
          <cell r="V5461" t="str">
            <v>kesine</v>
          </cell>
          <cell r="W5461">
            <v>2021</v>
          </cell>
        </row>
        <row r="5462">
          <cell r="H5462" t="str">
            <v>2057600_1</v>
          </cell>
          <cell r="L5462" t="str">
            <v>ÖSE</v>
          </cell>
          <cell r="V5462" t="str">
            <v>kesine</v>
          </cell>
          <cell r="W5462">
            <v>2021</v>
          </cell>
        </row>
        <row r="5463">
          <cell r="H5463" t="str">
            <v>1121700_1</v>
          </cell>
          <cell r="L5463" t="str">
            <v>KOOND</v>
          </cell>
          <cell r="V5463" t="str">
            <v>kesine</v>
          </cell>
          <cell r="W5463">
            <v>2021</v>
          </cell>
        </row>
        <row r="5464">
          <cell r="H5464" t="str">
            <v>1121700_1</v>
          </cell>
          <cell r="L5464" t="str">
            <v>ÖSE</v>
          </cell>
          <cell r="V5464" t="str">
            <v>kesine</v>
          </cell>
          <cell r="W5464">
            <v>2021</v>
          </cell>
        </row>
        <row r="5465">
          <cell r="H5465" t="str">
            <v>1110400_2</v>
          </cell>
          <cell r="L5465" t="str">
            <v>KOOND</v>
          </cell>
          <cell r="V5465" t="str">
            <v>kesine</v>
          </cell>
          <cell r="W5465">
            <v>2024</v>
          </cell>
        </row>
        <row r="5466">
          <cell r="H5466" t="str">
            <v>1110400_2</v>
          </cell>
          <cell r="L5466" t="str">
            <v>ÖSE</v>
          </cell>
          <cell r="V5466" t="str">
            <v>kesine</v>
          </cell>
          <cell r="W5466">
            <v>2024</v>
          </cell>
        </row>
        <row r="5467">
          <cell r="H5467" t="str">
            <v>1110400_2</v>
          </cell>
          <cell r="L5467" t="str">
            <v>FÜKE</v>
          </cell>
          <cell r="V5467" t="str">
            <v>väga hea</v>
          </cell>
          <cell r="W5467">
            <v>2024</v>
          </cell>
        </row>
        <row r="5468">
          <cell r="H5468" t="str">
            <v>1110400_2</v>
          </cell>
          <cell r="L5468" t="str">
            <v>SPETS</v>
          </cell>
          <cell r="V5468" t="str">
            <v>hea</v>
          </cell>
          <cell r="W5468">
            <v>2013</v>
          </cell>
        </row>
        <row r="5469">
          <cell r="H5469" t="str">
            <v>1110400_2</v>
          </cell>
          <cell r="L5469" t="str">
            <v>KALA</v>
          </cell>
          <cell r="V5469" t="str">
            <v>kesine</v>
          </cell>
          <cell r="W5469">
            <v>2024</v>
          </cell>
        </row>
        <row r="5470">
          <cell r="H5470" t="str">
            <v>1110400_2</v>
          </cell>
          <cell r="L5470" t="str">
            <v>SUSE</v>
          </cell>
          <cell r="V5470" t="str">
            <v>väga hea</v>
          </cell>
          <cell r="W5470">
            <v>2024</v>
          </cell>
        </row>
        <row r="5471">
          <cell r="H5471" t="str">
            <v>1110400_2</v>
          </cell>
          <cell r="L5471" t="str">
            <v>FÜBE</v>
          </cell>
          <cell r="V5471" t="str">
            <v>hea</v>
          </cell>
          <cell r="W5471">
            <v>2024</v>
          </cell>
        </row>
        <row r="5472">
          <cell r="H5472" t="str">
            <v>1110400_2</v>
          </cell>
          <cell r="L5472" t="str">
            <v>MAFÜ</v>
          </cell>
          <cell r="V5472" t="str">
            <v>hea</v>
          </cell>
          <cell r="W5472">
            <v>2024</v>
          </cell>
        </row>
        <row r="5473">
          <cell r="H5473" t="str">
            <v>1110400_2</v>
          </cell>
          <cell r="L5473" t="str">
            <v>MAFÜ-FÜBE</v>
          </cell>
          <cell r="V5473" t="str">
            <v>hea</v>
          </cell>
          <cell r="W5473">
            <v>2024</v>
          </cell>
        </row>
        <row r="5474">
          <cell r="H5474" t="str">
            <v>1110400_2</v>
          </cell>
          <cell r="L5474" t="str">
            <v>HÜMO</v>
          </cell>
          <cell r="V5474" t="str">
            <v>halb</v>
          </cell>
          <cell r="W5474">
            <v>2014</v>
          </cell>
        </row>
        <row r="5475">
          <cell r="H5475" t="str">
            <v>1089200_1</v>
          </cell>
          <cell r="L5475" t="str">
            <v>KOOND</v>
          </cell>
          <cell r="V5475" t="str">
            <v>kesine</v>
          </cell>
          <cell r="W5475">
            <v>2022</v>
          </cell>
        </row>
        <row r="5476">
          <cell r="H5476" t="str">
            <v>1089200_1</v>
          </cell>
          <cell r="L5476" t="str">
            <v>ÖSE</v>
          </cell>
          <cell r="V5476" t="str">
            <v>kesine</v>
          </cell>
          <cell r="W5476">
            <v>2022</v>
          </cell>
        </row>
        <row r="5477">
          <cell r="H5477" t="str">
            <v>1089200_1</v>
          </cell>
          <cell r="L5477" t="str">
            <v>HÜMO</v>
          </cell>
          <cell r="V5477" t="str">
            <v>halb</v>
          </cell>
          <cell r="W5477">
            <v>2022</v>
          </cell>
        </row>
        <row r="5478">
          <cell r="H5478" t="str">
            <v>1018000_2</v>
          </cell>
          <cell r="L5478" t="str">
            <v>KOOND</v>
          </cell>
          <cell r="V5478" t="str">
            <v>halb</v>
          </cell>
          <cell r="W5478">
            <v>2025</v>
          </cell>
        </row>
        <row r="5479">
          <cell r="H5479" t="str">
            <v>1018000_2</v>
          </cell>
          <cell r="L5479" t="str">
            <v>KESE</v>
          </cell>
          <cell r="V5479" t="str">
            <v>halb</v>
          </cell>
          <cell r="W5479">
            <v>2020</v>
          </cell>
        </row>
        <row r="5480">
          <cell r="H5480" t="str">
            <v>1018000_2</v>
          </cell>
          <cell r="L5480" t="str">
            <v>ÖSE</v>
          </cell>
          <cell r="V5480" t="str">
            <v>kesine</v>
          </cell>
          <cell r="W5480">
            <v>2025</v>
          </cell>
        </row>
        <row r="5481">
          <cell r="H5481" t="str">
            <v>1018000_2</v>
          </cell>
          <cell r="L5481" t="str">
            <v>HÜMO</v>
          </cell>
          <cell r="V5481" t="str">
            <v>hea</v>
          </cell>
          <cell r="W5481">
            <v>2018</v>
          </cell>
        </row>
        <row r="5482">
          <cell r="H5482" t="str">
            <v>1003000_1</v>
          </cell>
          <cell r="L5482" t="str">
            <v>KOOND</v>
          </cell>
          <cell r="V5482" t="str">
            <v>kesine</v>
          </cell>
          <cell r="W5482">
            <v>2015</v>
          </cell>
        </row>
        <row r="5483">
          <cell r="H5483" t="str">
            <v>1003000_1</v>
          </cell>
          <cell r="L5483" t="str">
            <v>ÖSE</v>
          </cell>
          <cell r="V5483" t="str">
            <v>kesine</v>
          </cell>
          <cell r="W5483">
            <v>2015</v>
          </cell>
        </row>
        <row r="5484">
          <cell r="H5484" t="str">
            <v>1003000_1</v>
          </cell>
          <cell r="L5484" t="str">
            <v>HÜMO</v>
          </cell>
          <cell r="V5484" t="str">
            <v>kesine</v>
          </cell>
          <cell r="W5484">
            <v>2014</v>
          </cell>
        </row>
        <row r="5485">
          <cell r="H5485" t="str">
            <v>1047900_1</v>
          </cell>
          <cell r="L5485" t="str">
            <v>KOOND</v>
          </cell>
          <cell r="V5485" t="str">
            <v>kesine</v>
          </cell>
          <cell r="W5485">
            <v>2022</v>
          </cell>
        </row>
        <row r="5486">
          <cell r="H5486" t="str">
            <v>1047900_1</v>
          </cell>
          <cell r="L5486" t="str">
            <v>ÖSE</v>
          </cell>
          <cell r="V5486" t="str">
            <v>kesine</v>
          </cell>
          <cell r="W5486">
            <v>2022</v>
          </cell>
        </row>
        <row r="5487">
          <cell r="H5487" t="str">
            <v>1047900_1</v>
          </cell>
          <cell r="L5487" t="str">
            <v>HÜMO</v>
          </cell>
          <cell r="V5487" t="str">
            <v>halb</v>
          </cell>
          <cell r="W5487">
            <v>2014</v>
          </cell>
        </row>
        <row r="5488">
          <cell r="H5488" t="str">
            <v>2062810_1</v>
          </cell>
          <cell r="L5488" t="str">
            <v>KOOND</v>
          </cell>
          <cell r="V5488" t="str">
            <v>väga halb</v>
          </cell>
          <cell r="W5488">
            <v>2025</v>
          </cell>
        </row>
        <row r="5489">
          <cell r="H5489" t="str">
            <v>2062810_1</v>
          </cell>
          <cell r="L5489" t="str">
            <v>ÖSE</v>
          </cell>
          <cell r="V5489" t="str">
            <v>väga halb</v>
          </cell>
          <cell r="W5489">
            <v>2025</v>
          </cell>
        </row>
        <row r="5490">
          <cell r="H5490" t="str">
            <v>2078700_1</v>
          </cell>
          <cell r="L5490" t="str">
            <v>KOOND</v>
          </cell>
          <cell r="V5490" t="str">
            <v>kesine</v>
          </cell>
          <cell r="W5490">
            <v>2024</v>
          </cell>
        </row>
        <row r="5491">
          <cell r="H5491" t="str">
            <v>2078700_1</v>
          </cell>
          <cell r="L5491" t="str">
            <v>ÖSE</v>
          </cell>
          <cell r="V5491" t="str">
            <v>kesine</v>
          </cell>
          <cell r="W5491">
            <v>2024</v>
          </cell>
        </row>
        <row r="5492">
          <cell r="H5492" t="str">
            <v>1012300_1</v>
          </cell>
          <cell r="L5492" t="str">
            <v>KOOND</v>
          </cell>
          <cell r="V5492" t="str">
            <v>hea</v>
          </cell>
          <cell r="W5492">
            <v>2015</v>
          </cell>
        </row>
        <row r="5493">
          <cell r="H5493" t="str">
            <v>1012300_1</v>
          </cell>
          <cell r="L5493" t="str">
            <v>ÖSE</v>
          </cell>
          <cell r="V5493" t="str">
            <v>hea</v>
          </cell>
          <cell r="W5493">
            <v>2015</v>
          </cell>
        </row>
        <row r="5494">
          <cell r="H5494" t="str">
            <v>1146600_1</v>
          </cell>
          <cell r="L5494" t="str">
            <v>KOOND</v>
          </cell>
          <cell r="V5494" t="str">
            <v>hea</v>
          </cell>
          <cell r="W5494">
            <v>2015</v>
          </cell>
        </row>
        <row r="5495">
          <cell r="H5495" t="str">
            <v>1146600_1</v>
          </cell>
          <cell r="L5495" t="str">
            <v>ÖSE</v>
          </cell>
          <cell r="V5495" t="str">
            <v>hea</v>
          </cell>
          <cell r="W5495">
            <v>2015</v>
          </cell>
        </row>
        <row r="5496">
          <cell r="H5496" t="str">
            <v>1140900_2</v>
          </cell>
          <cell r="L5496" t="str">
            <v>KOOND</v>
          </cell>
          <cell r="V5496" t="str">
            <v>kesine</v>
          </cell>
          <cell r="W5496">
            <v>2024</v>
          </cell>
        </row>
        <row r="5497">
          <cell r="H5497" t="str">
            <v>1140900_2</v>
          </cell>
          <cell r="L5497" t="str">
            <v>ÖSE</v>
          </cell>
          <cell r="V5497" t="str">
            <v>kesine</v>
          </cell>
          <cell r="W5497">
            <v>2024</v>
          </cell>
        </row>
        <row r="5498">
          <cell r="H5498" t="str">
            <v>1140900_2</v>
          </cell>
          <cell r="L5498" t="str">
            <v>HÜMO</v>
          </cell>
          <cell r="V5498" t="str">
            <v>kesine</v>
          </cell>
          <cell r="W5498">
            <v>2024</v>
          </cell>
        </row>
        <row r="5499">
          <cell r="H5499" t="str">
            <v>2057800_1</v>
          </cell>
          <cell r="L5499" t="str">
            <v>KOOND</v>
          </cell>
          <cell r="V5499" t="str">
            <v>halb</v>
          </cell>
          <cell r="W5499">
            <v>2021</v>
          </cell>
        </row>
        <row r="5500">
          <cell r="H5500" t="str">
            <v>2057800_1</v>
          </cell>
          <cell r="L5500" t="str">
            <v>ÖSE</v>
          </cell>
          <cell r="V5500" t="str">
            <v>kesine</v>
          </cell>
          <cell r="W5500">
            <v>2021</v>
          </cell>
        </row>
        <row r="5501">
          <cell r="H5501" t="str">
            <v>1141500_1</v>
          </cell>
          <cell r="L5501" t="str">
            <v>KOOND</v>
          </cell>
          <cell r="V5501" t="str">
            <v>kesine</v>
          </cell>
          <cell r="W5501">
            <v>2025</v>
          </cell>
        </row>
        <row r="5502">
          <cell r="H5502" t="str">
            <v>1141500_1</v>
          </cell>
          <cell r="L5502" t="str">
            <v>ÖSE</v>
          </cell>
          <cell r="V5502" t="str">
            <v>kesine</v>
          </cell>
          <cell r="W5502">
            <v>2025</v>
          </cell>
        </row>
        <row r="5503">
          <cell r="H5503" t="str">
            <v>2057100_1</v>
          </cell>
          <cell r="L5503" t="str">
            <v>KOOND</v>
          </cell>
          <cell r="V5503" t="str">
            <v>halb</v>
          </cell>
          <cell r="W5503">
            <v>2023</v>
          </cell>
        </row>
        <row r="5504">
          <cell r="H5504" t="str">
            <v>2057100_1</v>
          </cell>
          <cell r="L5504" t="str">
            <v>ÖSE</v>
          </cell>
          <cell r="V5504" t="str">
            <v>kesine</v>
          </cell>
          <cell r="W5504">
            <v>2023</v>
          </cell>
        </row>
        <row r="5505">
          <cell r="H5505" t="str">
            <v>1065700_1</v>
          </cell>
          <cell r="L5505" t="str">
            <v>KOOND</v>
          </cell>
          <cell r="V5505" t="str">
            <v>halb</v>
          </cell>
          <cell r="W5505">
            <v>2021</v>
          </cell>
        </row>
        <row r="5506">
          <cell r="H5506" t="str">
            <v>1065700_1</v>
          </cell>
          <cell r="L5506" t="str">
            <v>ÖSE</v>
          </cell>
          <cell r="V5506" t="str">
            <v>halb</v>
          </cell>
          <cell r="W5506">
            <v>2021</v>
          </cell>
        </row>
        <row r="5507">
          <cell r="H5507" t="str">
            <v>1003000_3</v>
          </cell>
          <cell r="L5507" t="str">
            <v>KOOND</v>
          </cell>
          <cell r="V5507" t="str">
            <v>kesine</v>
          </cell>
          <cell r="W5507">
            <v>2016</v>
          </cell>
        </row>
        <row r="5508">
          <cell r="H5508" t="str">
            <v>1003000_3</v>
          </cell>
          <cell r="L5508" t="str">
            <v>ÖSE</v>
          </cell>
          <cell r="V5508" t="str">
            <v>kesine</v>
          </cell>
          <cell r="W5508">
            <v>2016</v>
          </cell>
        </row>
        <row r="5509">
          <cell r="H5509" t="str">
            <v>1003000_3</v>
          </cell>
          <cell r="L5509" t="str">
            <v>HÜMO</v>
          </cell>
          <cell r="V5509" t="str">
            <v>kesine</v>
          </cell>
          <cell r="W5509">
            <v>2014</v>
          </cell>
        </row>
        <row r="5510">
          <cell r="H5510" t="str">
            <v>1003000_2</v>
          </cell>
          <cell r="L5510" t="str">
            <v>KOOND</v>
          </cell>
          <cell r="V5510" t="str">
            <v>kesine</v>
          </cell>
          <cell r="W5510">
            <v>2025</v>
          </cell>
        </row>
        <row r="5511">
          <cell r="H5511" t="str">
            <v>1003000_2</v>
          </cell>
          <cell r="L5511" t="str">
            <v>ÖSE</v>
          </cell>
          <cell r="V5511" t="str">
            <v>kesine</v>
          </cell>
          <cell r="W5511">
            <v>2025</v>
          </cell>
        </row>
        <row r="5512">
          <cell r="H5512" t="str">
            <v>1003000_2</v>
          </cell>
          <cell r="L5512" t="str">
            <v>HÜMO</v>
          </cell>
          <cell r="V5512" t="str">
            <v>kesine</v>
          </cell>
          <cell r="W5512">
            <v>2019</v>
          </cell>
        </row>
        <row r="5513">
          <cell r="H5513" t="str">
            <v>1130700_3</v>
          </cell>
          <cell r="L5513" t="str">
            <v>KOOND</v>
          </cell>
          <cell r="V5513" t="str">
            <v>hea</v>
          </cell>
          <cell r="W5513">
            <v>2023</v>
          </cell>
        </row>
        <row r="5514">
          <cell r="H5514" t="str">
            <v>1130700_3</v>
          </cell>
          <cell r="L5514" t="str">
            <v>ÖSE</v>
          </cell>
          <cell r="V5514" t="str">
            <v>hea</v>
          </cell>
          <cell r="W5514">
            <v>2023</v>
          </cell>
        </row>
        <row r="5515">
          <cell r="H5515" t="str">
            <v>1130700_3</v>
          </cell>
          <cell r="L5515" t="str">
            <v>HÜMO</v>
          </cell>
          <cell r="V5515" t="str">
            <v>väga halb</v>
          </cell>
          <cell r="W5515">
            <v>2018</v>
          </cell>
        </row>
        <row r="5516">
          <cell r="H5516" t="str">
            <v>1089200_3</v>
          </cell>
          <cell r="L5516" t="str">
            <v>KOOND</v>
          </cell>
          <cell r="V5516" t="str">
            <v>kesine</v>
          </cell>
          <cell r="W5516">
            <v>2025</v>
          </cell>
        </row>
        <row r="5517">
          <cell r="H5517" t="str">
            <v>1089200_3</v>
          </cell>
          <cell r="L5517" t="str">
            <v>ÖSE</v>
          </cell>
          <cell r="V5517" t="str">
            <v>kesine</v>
          </cell>
          <cell r="W5517">
            <v>2025</v>
          </cell>
        </row>
        <row r="5518">
          <cell r="H5518" t="str">
            <v>1089200_3</v>
          </cell>
          <cell r="L5518" t="str">
            <v>HÜMO</v>
          </cell>
          <cell r="V5518" t="str">
            <v>hea</v>
          </cell>
          <cell r="W5518">
            <v>2018</v>
          </cell>
        </row>
        <row r="5519">
          <cell r="H5519" t="str">
            <v>2144700_1</v>
          </cell>
          <cell r="L5519" t="str">
            <v>KOOND</v>
          </cell>
          <cell r="V5519" t="str">
            <v>kesine</v>
          </cell>
          <cell r="W5519">
            <v>2022</v>
          </cell>
        </row>
        <row r="5520">
          <cell r="H5520" t="str">
            <v>2144700_1</v>
          </cell>
          <cell r="L5520" t="str">
            <v>ÖSE</v>
          </cell>
          <cell r="V5520" t="str">
            <v>kesine</v>
          </cell>
          <cell r="W5520">
            <v>2022</v>
          </cell>
        </row>
        <row r="5521">
          <cell r="H5521" t="str">
            <v>1170900_2</v>
          </cell>
          <cell r="L5521" t="str">
            <v>KOOND</v>
          </cell>
          <cell r="V5521" t="str">
            <v>kesine</v>
          </cell>
          <cell r="W5521">
            <v>2015</v>
          </cell>
        </row>
        <row r="5522">
          <cell r="H5522" t="str">
            <v>1170900_2</v>
          </cell>
          <cell r="L5522" t="str">
            <v>ÖSE</v>
          </cell>
          <cell r="V5522" t="str">
            <v>kesine</v>
          </cell>
          <cell r="W5522">
            <v>2015</v>
          </cell>
        </row>
        <row r="5523">
          <cell r="H5523" t="str">
            <v>1083500_1</v>
          </cell>
          <cell r="L5523" t="str">
            <v>KOOND</v>
          </cell>
          <cell r="V5523" t="str">
            <v>hea</v>
          </cell>
          <cell r="W5523">
            <v>2020</v>
          </cell>
        </row>
        <row r="5524">
          <cell r="H5524" t="str">
            <v>1083500_1</v>
          </cell>
          <cell r="L5524" t="str">
            <v>ÖSE</v>
          </cell>
          <cell r="V5524" t="str">
            <v>hea</v>
          </cell>
          <cell r="W5524">
            <v>2020</v>
          </cell>
        </row>
        <row r="5525">
          <cell r="H5525" t="str">
            <v>1083500_1</v>
          </cell>
          <cell r="L5525" t="str">
            <v>HÜMO</v>
          </cell>
          <cell r="V5525" t="str">
            <v>kesine</v>
          </cell>
          <cell r="W5525">
            <v>2014</v>
          </cell>
        </row>
        <row r="5526">
          <cell r="H5526" t="str">
            <v>2133700_1</v>
          </cell>
          <cell r="L5526" t="str">
            <v>KOOND</v>
          </cell>
          <cell r="V5526" t="str">
            <v>halb</v>
          </cell>
          <cell r="W5526">
            <v>2024</v>
          </cell>
        </row>
        <row r="5527">
          <cell r="H5527" t="str">
            <v>2133700_1</v>
          </cell>
          <cell r="L5527" t="str">
            <v>ÖSE</v>
          </cell>
          <cell r="V5527" t="str">
            <v>halb</v>
          </cell>
          <cell r="W5527">
            <v>2024</v>
          </cell>
        </row>
        <row r="5528">
          <cell r="H5528" t="str">
            <v>1094100_1</v>
          </cell>
          <cell r="L5528" t="str">
            <v>KOOND</v>
          </cell>
          <cell r="V5528" t="str">
            <v>kesine</v>
          </cell>
          <cell r="W5528">
            <v>2020</v>
          </cell>
        </row>
        <row r="5529">
          <cell r="H5529" t="str">
            <v>1094100_1</v>
          </cell>
          <cell r="L5529" t="str">
            <v>ÖSE</v>
          </cell>
          <cell r="V5529" t="str">
            <v>kesine</v>
          </cell>
          <cell r="W5529">
            <v>2020</v>
          </cell>
        </row>
        <row r="5530">
          <cell r="H5530" t="str">
            <v>1072900_2</v>
          </cell>
          <cell r="L5530" t="str">
            <v>KOOND</v>
          </cell>
          <cell r="V5530" t="str">
            <v>kesine</v>
          </cell>
          <cell r="W5530">
            <v>2025</v>
          </cell>
        </row>
        <row r="5531">
          <cell r="H5531" t="str">
            <v>1072900_2</v>
          </cell>
          <cell r="L5531" t="str">
            <v>ÖSE</v>
          </cell>
          <cell r="V5531" t="str">
            <v>kesine</v>
          </cell>
          <cell r="W5531">
            <v>2025</v>
          </cell>
        </row>
        <row r="5532">
          <cell r="H5532" t="str">
            <v>1072900_2</v>
          </cell>
          <cell r="L5532" t="str">
            <v>HÜMO</v>
          </cell>
          <cell r="V5532" t="str">
            <v>halb</v>
          </cell>
          <cell r="W5532">
            <v>2014</v>
          </cell>
        </row>
        <row r="5533">
          <cell r="H5533" t="str">
            <v>1151500_1</v>
          </cell>
          <cell r="L5533" t="str">
            <v>KOOND</v>
          </cell>
          <cell r="V5533" t="str">
            <v>kesine</v>
          </cell>
          <cell r="W5533">
            <v>2022</v>
          </cell>
        </row>
        <row r="5534">
          <cell r="H5534" t="str">
            <v>1151500_1</v>
          </cell>
          <cell r="L5534" t="str">
            <v>ÖSE</v>
          </cell>
          <cell r="V5534" t="str">
            <v>kesine</v>
          </cell>
          <cell r="W5534">
            <v>2022</v>
          </cell>
        </row>
        <row r="5535">
          <cell r="H5535" t="str">
            <v>1151500_1</v>
          </cell>
          <cell r="L5535" t="str">
            <v>HÜMO</v>
          </cell>
          <cell r="V5535" t="str">
            <v>kesine</v>
          </cell>
          <cell r="W5535">
            <v>2014</v>
          </cell>
        </row>
        <row r="5536">
          <cell r="H5536" t="str">
            <v>1123000_1</v>
          </cell>
          <cell r="L5536" t="str">
            <v>KOOND</v>
          </cell>
          <cell r="V5536" t="str">
            <v>kesine</v>
          </cell>
          <cell r="W5536">
            <v>2020</v>
          </cell>
        </row>
        <row r="5537">
          <cell r="H5537" t="str">
            <v>1123000_1</v>
          </cell>
          <cell r="L5537" t="str">
            <v>ÖSE</v>
          </cell>
          <cell r="V5537" t="str">
            <v>kesine</v>
          </cell>
          <cell r="W5537">
            <v>2020</v>
          </cell>
        </row>
        <row r="5538">
          <cell r="H5538" t="str">
            <v>1078200_1</v>
          </cell>
          <cell r="L5538" t="str">
            <v>KOOND</v>
          </cell>
          <cell r="V5538" t="str">
            <v>halb</v>
          </cell>
          <cell r="W5538">
            <v>2022</v>
          </cell>
        </row>
        <row r="5539">
          <cell r="H5539" t="str">
            <v>1078200_1</v>
          </cell>
          <cell r="L5539" t="str">
            <v>ÖSE</v>
          </cell>
          <cell r="V5539" t="str">
            <v>halb</v>
          </cell>
          <cell r="W5539">
            <v>2022</v>
          </cell>
        </row>
        <row r="5540">
          <cell r="H5540" t="str">
            <v>1103600_1</v>
          </cell>
          <cell r="L5540" t="str">
            <v>KOOND</v>
          </cell>
          <cell r="V5540" t="str">
            <v>kesine</v>
          </cell>
          <cell r="W5540">
            <v>2021</v>
          </cell>
        </row>
        <row r="5541">
          <cell r="H5541" t="str">
            <v>1103600_1</v>
          </cell>
          <cell r="L5541" t="str">
            <v>ÖSE</v>
          </cell>
          <cell r="V5541" t="str">
            <v>kesine</v>
          </cell>
          <cell r="W5541">
            <v>2021</v>
          </cell>
        </row>
        <row r="5542">
          <cell r="H5542" t="str">
            <v>1047200_2</v>
          </cell>
          <cell r="L5542" t="str">
            <v>KOOND</v>
          </cell>
          <cell r="V5542" t="str">
            <v>hea</v>
          </cell>
          <cell r="W5542">
            <v>2025</v>
          </cell>
        </row>
        <row r="5543">
          <cell r="H5543" t="str">
            <v>1047200_2</v>
          </cell>
          <cell r="L5543" t="str">
            <v>ÖSE</v>
          </cell>
          <cell r="V5543" t="str">
            <v>hea</v>
          </cell>
          <cell r="W5543">
            <v>2025</v>
          </cell>
        </row>
        <row r="5544">
          <cell r="H5544" t="str">
            <v>1047200_2</v>
          </cell>
          <cell r="L5544" t="str">
            <v>HÜMO</v>
          </cell>
          <cell r="V5544" t="str">
            <v>hea</v>
          </cell>
          <cell r="W5544">
            <v>2018</v>
          </cell>
        </row>
        <row r="5545">
          <cell r="H5545" t="str">
            <v>1008200_2</v>
          </cell>
          <cell r="L5545" t="str">
            <v>KOOND</v>
          </cell>
          <cell r="V5545" t="str">
            <v>kesine</v>
          </cell>
          <cell r="W5545">
            <v>2023</v>
          </cell>
        </row>
        <row r="5546">
          <cell r="H5546" t="str">
            <v>1008200_2</v>
          </cell>
          <cell r="L5546" t="str">
            <v>ÖSE</v>
          </cell>
          <cell r="V5546" t="str">
            <v>kesine</v>
          </cell>
          <cell r="W5546">
            <v>2023</v>
          </cell>
        </row>
        <row r="5547">
          <cell r="H5547" t="str">
            <v>1008200_2</v>
          </cell>
          <cell r="L5547" t="str">
            <v>HÜMO</v>
          </cell>
          <cell r="V5547" t="str">
            <v>hea</v>
          </cell>
          <cell r="W5547">
            <v>2014</v>
          </cell>
        </row>
        <row r="5548">
          <cell r="H5548" t="str">
            <v>1094100_1</v>
          </cell>
          <cell r="L5548" t="str">
            <v>KOOND</v>
          </cell>
          <cell r="V5548" t="str">
            <v>kesine</v>
          </cell>
          <cell r="W5548">
            <v>2020</v>
          </cell>
        </row>
        <row r="5549">
          <cell r="H5549" t="str">
            <v>1094100_1</v>
          </cell>
          <cell r="L5549" t="str">
            <v>ÖSE</v>
          </cell>
          <cell r="V5549" t="str">
            <v>kesine</v>
          </cell>
          <cell r="W5549">
            <v>2020</v>
          </cell>
        </row>
        <row r="5550">
          <cell r="H5550" t="str">
            <v>1094100_1</v>
          </cell>
          <cell r="L5550" t="str">
            <v>FÜKE</v>
          </cell>
          <cell r="V5550" t="str">
            <v>kesine</v>
          </cell>
          <cell r="W5550">
            <v>2020</v>
          </cell>
        </row>
        <row r="5551">
          <cell r="H5551" t="str">
            <v>1094100_1</v>
          </cell>
          <cell r="L5551" t="str">
            <v>SUSE</v>
          </cell>
          <cell r="V5551" t="str">
            <v>hea</v>
          </cell>
          <cell r="W5551">
            <v>2020</v>
          </cell>
        </row>
        <row r="5552">
          <cell r="H5552" t="str">
            <v>1094100_1</v>
          </cell>
          <cell r="L5552" t="str">
            <v>FÜBE</v>
          </cell>
          <cell r="V5552" t="str">
            <v>hea</v>
          </cell>
          <cell r="W5552">
            <v>2020</v>
          </cell>
        </row>
        <row r="5553">
          <cell r="H5553" t="str">
            <v>1094100_1</v>
          </cell>
          <cell r="L5553" t="str">
            <v>MAFÜ</v>
          </cell>
          <cell r="V5553" t="str">
            <v>väga hea</v>
          </cell>
          <cell r="W5553">
            <v>2020</v>
          </cell>
        </row>
        <row r="5554">
          <cell r="H5554" t="str">
            <v>1094100_1</v>
          </cell>
          <cell r="L5554" t="str">
            <v>MAFÜ-FÜBE</v>
          </cell>
          <cell r="V5554" t="str">
            <v>hea</v>
          </cell>
          <cell r="W5554">
            <v>2020</v>
          </cell>
        </row>
        <row r="5555">
          <cell r="H5555" t="str">
            <v>1157400_1</v>
          </cell>
          <cell r="L5555" t="str">
            <v>KOOND</v>
          </cell>
          <cell r="V5555" t="str">
            <v>hea</v>
          </cell>
          <cell r="W5555">
            <v>2015</v>
          </cell>
        </row>
        <row r="5556">
          <cell r="H5556" t="str">
            <v>1098300_1</v>
          </cell>
          <cell r="L5556" t="str">
            <v>KOOND</v>
          </cell>
          <cell r="V5556" t="str">
            <v>kesine</v>
          </cell>
          <cell r="W5556">
            <v>2022</v>
          </cell>
        </row>
        <row r="5557">
          <cell r="H5557" t="str">
            <v>1098300_1</v>
          </cell>
          <cell r="L5557" t="str">
            <v>ÖSE</v>
          </cell>
          <cell r="V5557" t="str">
            <v>kesine</v>
          </cell>
          <cell r="W5557">
            <v>2022</v>
          </cell>
        </row>
        <row r="5558">
          <cell r="H5558" t="str">
            <v>1076600_1</v>
          </cell>
          <cell r="L5558" t="str">
            <v>KOOND</v>
          </cell>
          <cell r="V5558" t="str">
            <v>kesine</v>
          </cell>
          <cell r="W5558">
            <v>2020</v>
          </cell>
        </row>
        <row r="5559">
          <cell r="H5559" t="str">
            <v>1076600_1</v>
          </cell>
          <cell r="L5559" t="str">
            <v>ÖSE</v>
          </cell>
          <cell r="V5559" t="str">
            <v>kesine</v>
          </cell>
          <cell r="W5559">
            <v>2020</v>
          </cell>
        </row>
        <row r="5560">
          <cell r="H5560" t="str">
            <v>1087900_1</v>
          </cell>
          <cell r="L5560" t="str">
            <v>KOOND</v>
          </cell>
          <cell r="V5560" t="str">
            <v>kesine</v>
          </cell>
          <cell r="W5560">
            <v>2024</v>
          </cell>
        </row>
        <row r="5561">
          <cell r="H5561" t="str">
            <v>1087900_1</v>
          </cell>
          <cell r="L5561" t="str">
            <v>ÖSE</v>
          </cell>
          <cell r="V5561" t="str">
            <v>kesine</v>
          </cell>
          <cell r="W5561">
            <v>2024</v>
          </cell>
        </row>
        <row r="5562">
          <cell r="H5562" t="str">
            <v>1087900_1</v>
          </cell>
          <cell r="L5562" t="str">
            <v>HÜMO</v>
          </cell>
          <cell r="V5562" t="str">
            <v>kesine</v>
          </cell>
          <cell r="W5562">
            <v>2024</v>
          </cell>
        </row>
        <row r="5563">
          <cell r="H5563" t="str">
            <v>1130700_2</v>
          </cell>
          <cell r="L5563" t="str">
            <v>KOOND</v>
          </cell>
          <cell r="V5563" t="str">
            <v>hea</v>
          </cell>
          <cell r="W5563">
            <v>2017</v>
          </cell>
        </row>
        <row r="5564">
          <cell r="H5564" t="str">
            <v>1130700_2</v>
          </cell>
          <cell r="L5564" t="str">
            <v>ÖSE</v>
          </cell>
          <cell r="V5564" t="str">
            <v>hea</v>
          </cell>
          <cell r="W5564">
            <v>2017</v>
          </cell>
        </row>
        <row r="5565">
          <cell r="H5565" t="str">
            <v>1130700_2</v>
          </cell>
          <cell r="L5565" t="str">
            <v>HÜMO</v>
          </cell>
          <cell r="V5565" t="str">
            <v>kesine</v>
          </cell>
          <cell r="W5565">
            <v>2014</v>
          </cell>
        </row>
        <row r="5566">
          <cell r="H5566" t="str">
            <v>1121100_1</v>
          </cell>
          <cell r="L5566" t="str">
            <v>KOOND</v>
          </cell>
          <cell r="V5566" t="str">
            <v>hea</v>
          </cell>
          <cell r="W5566">
            <v>2021</v>
          </cell>
        </row>
        <row r="5567">
          <cell r="H5567" t="str">
            <v>1121100_1</v>
          </cell>
          <cell r="L5567" t="str">
            <v>ÖSE</v>
          </cell>
          <cell r="V5567" t="str">
            <v>hea</v>
          </cell>
          <cell r="W5567">
            <v>2021</v>
          </cell>
        </row>
        <row r="5568">
          <cell r="H5568" t="str">
            <v>1007200_1</v>
          </cell>
          <cell r="L5568" t="str">
            <v>KOOND</v>
          </cell>
          <cell r="V5568" t="str">
            <v>hea</v>
          </cell>
          <cell r="W5568">
            <v>2016</v>
          </cell>
        </row>
        <row r="5569">
          <cell r="H5569" t="str">
            <v>1007200_1</v>
          </cell>
          <cell r="L5569" t="str">
            <v>ÖSE</v>
          </cell>
          <cell r="V5569" t="str">
            <v>hea</v>
          </cell>
          <cell r="W5569">
            <v>2016</v>
          </cell>
        </row>
        <row r="5570">
          <cell r="H5570" t="str">
            <v>1036500_2</v>
          </cell>
          <cell r="L5570" t="str">
            <v>KOOND</v>
          </cell>
          <cell r="V5570" t="str">
            <v>kesine</v>
          </cell>
          <cell r="W5570">
            <v>2025</v>
          </cell>
        </row>
        <row r="5571">
          <cell r="H5571" t="str">
            <v>1036500_2</v>
          </cell>
          <cell r="L5571" t="str">
            <v>ÖSE</v>
          </cell>
          <cell r="V5571" t="str">
            <v>kesine</v>
          </cell>
          <cell r="W5571">
            <v>2025</v>
          </cell>
        </row>
        <row r="5572">
          <cell r="H5572" t="str">
            <v>1036500_2</v>
          </cell>
          <cell r="L5572" t="str">
            <v>FÜKE</v>
          </cell>
          <cell r="V5572" t="str">
            <v>väga hea</v>
          </cell>
          <cell r="W5572">
            <v>2025</v>
          </cell>
        </row>
        <row r="5573">
          <cell r="H5573" t="str">
            <v>1036500_2</v>
          </cell>
          <cell r="L5573" t="str">
            <v>KALA</v>
          </cell>
          <cell r="V5573" t="str">
            <v>kesine</v>
          </cell>
          <cell r="W5573">
            <v>2025</v>
          </cell>
        </row>
        <row r="5574">
          <cell r="H5574" t="str">
            <v>1036500_2</v>
          </cell>
          <cell r="L5574" t="str">
            <v>SUSE</v>
          </cell>
          <cell r="V5574" t="str">
            <v>väga hea</v>
          </cell>
          <cell r="W5574">
            <v>2025</v>
          </cell>
        </row>
        <row r="5575">
          <cell r="H5575" t="str">
            <v>1036500_2</v>
          </cell>
          <cell r="L5575" t="str">
            <v>FÜBE</v>
          </cell>
          <cell r="V5575" t="str">
            <v>hea</v>
          </cell>
          <cell r="W5575">
            <v>2025</v>
          </cell>
        </row>
        <row r="5576">
          <cell r="H5576" t="str">
            <v>1036500_2</v>
          </cell>
          <cell r="L5576" t="str">
            <v>MAFÜ</v>
          </cell>
          <cell r="V5576" t="str">
            <v>kesine</v>
          </cell>
          <cell r="W5576">
            <v>2025</v>
          </cell>
        </row>
        <row r="5577">
          <cell r="H5577" t="str">
            <v>1036500_2</v>
          </cell>
          <cell r="L5577" t="str">
            <v>MAFÜ-FÜBE</v>
          </cell>
          <cell r="V5577" t="str">
            <v>kesine</v>
          </cell>
          <cell r="W5577">
            <v>2025</v>
          </cell>
        </row>
        <row r="5578">
          <cell r="H5578" t="str">
            <v>1036500_2</v>
          </cell>
          <cell r="L5578" t="str">
            <v>HÜMO</v>
          </cell>
          <cell r="V5578" t="str">
            <v>halb</v>
          </cell>
          <cell r="W5578">
            <v>2014</v>
          </cell>
        </row>
        <row r="5579">
          <cell r="H5579" t="str">
            <v>1107000_1</v>
          </cell>
          <cell r="L5579" t="str">
            <v>KOOND</v>
          </cell>
          <cell r="V5579" t="str">
            <v>hea</v>
          </cell>
          <cell r="W5579">
            <v>2024</v>
          </cell>
        </row>
        <row r="5580">
          <cell r="H5580" t="str">
            <v>1107000_1</v>
          </cell>
          <cell r="L5580" t="str">
            <v>ÖSE</v>
          </cell>
          <cell r="V5580" t="str">
            <v>hea</v>
          </cell>
          <cell r="W5580">
            <v>2024</v>
          </cell>
        </row>
        <row r="5581">
          <cell r="H5581" t="str">
            <v>1107000_1</v>
          </cell>
          <cell r="L5581" t="str">
            <v>FÜKE</v>
          </cell>
          <cell r="V5581" t="str">
            <v>väga hea</v>
          </cell>
          <cell r="W5581">
            <v>2024</v>
          </cell>
        </row>
        <row r="5582">
          <cell r="H5582" t="str">
            <v>1107000_1</v>
          </cell>
          <cell r="L5582" t="str">
            <v>KALA</v>
          </cell>
          <cell r="V5582" t="str">
            <v>väga hea</v>
          </cell>
          <cell r="W5582">
            <v>2024</v>
          </cell>
        </row>
        <row r="5583">
          <cell r="H5583" t="str">
            <v>1107000_1</v>
          </cell>
          <cell r="L5583" t="str">
            <v>SUSE</v>
          </cell>
          <cell r="V5583" t="str">
            <v>hea</v>
          </cell>
          <cell r="W5583">
            <v>2024</v>
          </cell>
        </row>
        <row r="5584">
          <cell r="H5584" t="str">
            <v>1107000_1</v>
          </cell>
          <cell r="L5584" t="str">
            <v>FÜBE</v>
          </cell>
          <cell r="V5584" t="str">
            <v>väga hea</v>
          </cell>
          <cell r="W5584">
            <v>2024</v>
          </cell>
        </row>
        <row r="5585">
          <cell r="H5585" t="str">
            <v>1107000_1</v>
          </cell>
          <cell r="L5585" t="str">
            <v>MAFÜ</v>
          </cell>
          <cell r="V5585" t="str">
            <v>hea</v>
          </cell>
          <cell r="W5585">
            <v>2024</v>
          </cell>
        </row>
        <row r="5586">
          <cell r="H5586" t="str">
            <v>1107000_1</v>
          </cell>
          <cell r="L5586" t="str">
            <v>MAFÜ-FÜBE</v>
          </cell>
          <cell r="V5586" t="str">
            <v>hea</v>
          </cell>
          <cell r="W5586">
            <v>2024</v>
          </cell>
        </row>
        <row r="5587">
          <cell r="H5587" t="str">
            <v>1107000_1</v>
          </cell>
          <cell r="L5587" t="str">
            <v>HÜMO</v>
          </cell>
          <cell r="V5587" t="str">
            <v>hea</v>
          </cell>
          <cell r="W5587">
            <v>2014</v>
          </cell>
        </row>
        <row r="5588">
          <cell r="H5588" t="str">
            <v>1048800_2</v>
          </cell>
          <cell r="L5588" t="str">
            <v>KOOND</v>
          </cell>
          <cell r="V5588" t="str">
            <v>kesine</v>
          </cell>
          <cell r="W5588">
            <v>2021</v>
          </cell>
        </row>
        <row r="5589">
          <cell r="H5589" t="str">
            <v>1048800_2</v>
          </cell>
          <cell r="L5589" t="str">
            <v>ÖSE</v>
          </cell>
          <cell r="V5589" t="str">
            <v>kesine</v>
          </cell>
          <cell r="W5589">
            <v>2021</v>
          </cell>
        </row>
        <row r="5590">
          <cell r="H5590" t="str">
            <v>1048800_2</v>
          </cell>
          <cell r="L5590" t="str">
            <v>HÜMO</v>
          </cell>
          <cell r="V5590" t="str">
            <v>kesine</v>
          </cell>
          <cell r="W5590">
            <v>2014</v>
          </cell>
        </row>
        <row r="5591">
          <cell r="H5591" t="str">
            <v>1045700_1</v>
          </cell>
          <cell r="L5591" t="str">
            <v>KOOND</v>
          </cell>
          <cell r="V5591" t="str">
            <v>kesine</v>
          </cell>
          <cell r="W5591">
            <v>2023</v>
          </cell>
        </row>
        <row r="5592">
          <cell r="H5592" t="str">
            <v>1045700_1</v>
          </cell>
          <cell r="L5592" t="str">
            <v>ÖSE</v>
          </cell>
          <cell r="V5592" t="str">
            <v>kesine</v>
          </cell>
          <cell r="W5592">
            <v>2023</v>
          </cell>
        </row>
        <row r="5593">
          <cell r="H5593" t="str">
            <v>1074600_2</v>
          </cell>
          <cell r="L5593" t="str">
            <v>KOOND</v>
          </cell>
          <cell r="V5593" t="str">
            <v>halb</v>
          </cell>
          <cell r="W5593">
            <v>2023</v>
          </cell>
        </row>
        <row r="5594">
          <cell r="H5594" t="str">
            <v>1074600_2</v>
          </cell>
          <cell r="L5594" t="str">
            <v>ÖSE</v>
          </cell>
          <cell r="V5594" t="str">
            <v>halb</v>
          </cell>
          <cell r="W5594">
            <v>2023</v>
          </cell>
        </row>
        <row r="5595">
          <cell r="H5595" t="str">
            <v>1074600_2</v>
          </cell>
          <cell r="L5595" t="str">
            <v>HÜMO</v>
          </cell>
          <cell r="V5595" t="str">
            <v>kesine</v>
          </cell>
          <cell r="W5595">
            <v>2014</v>
          </cell>
        </row>
        <row r="5596">
          <cell r="H5596" t="str">
            <v>1136700_1</v>
          </cell>
          <cell r="L5596" t="str">
            <v>KOOND</v>
          </cell>
          <cell r="V5596" t="str">
            <v>kesine</v>
          </cell>
          <cell r="W5596">
            <v>2021</v>
          </cell>
        </row>
        <row r="5597">
          <cell r="H5597" t="str">
            <v>1136700_1</v>
          </cell>
          <cell r="L5597" t="str">
            <v>ÖSE</v>
          </cell>
          <cell r="V5597" t="str">
            <v>kesine</v>
          </cell>
          <cell r="W5597">
            <v>2021</v>
          </cell>
        </row>
        <row r="5598">
          <cell r="H5598" t="str">
            <v>2065000_1</v>
          </cell>
          <cell r="L5598" t="str">
            <v>KOOND</v>
          </cell>
          <cell r="V5598" t="str">
            <v>hea</v>
          </cell>
          <cell r="W5598">
            <v>2025</v>
          </cell>
        </row>
        <row r="5599">
          <cell r="H5599" t="str">
            <v>2065000_1</v>
          </cell>
          <cell r="L5599" t="str">
            <v>ÖSE</v>
          </cell>
          <cell r="V5599" t="str">
            <v>hea</v>
          </cell>
          <cell r="W5599">
            <v>2025</v>
          </cell>
        </row>
        <row r="5600">
          <cell r="H5600" t="str">
            <v>1071900_1</v>
          </cell>
          <cell r="L5600" t="str">
            <v>KOOND</v>
          </cell>
          <cell r="V5600" t="str">
            <v>kesine</v>
          </cell>
          <cell r="W5600">
            <v>2022</v>
          </cell>
        </row>
        <row r="5601">
          <cell r="H5601" t="str">
            <v>1071900_1</v>
          </cell>
          <cell r="L5601" t="str">
            <v>ÖSE</v>
          </cell>
          <cell r="V5601" t="str">
            <v>kesine</v>
          </cell>
          <cell r="W5601">
            <v>2022</v>
          </cell>
        </row>
        <row r="5602">
          <cell r="H5602" t="str">
            <v>1071900_1</v>
          </cell>
          <cell r="L5602" t="str">
            <v>HÜMO</v>
          </cell>
          <cell r="V5602" t="str">
            <v>kesine</v>
          </cell>
          <cell r="W5602">
            <v>2014</v>
          </cell>
        </row>
        <row r="5603">
          <cell r="H5603" t="str">
            <v>1014800_1</v>
          </cell>
          <cell r="L5603" t="str">
            <v>KOOND</v>
          </cell>
          <cell r="V5603" t="str">
            <v>kesine</v>
          </cell>
          <cell r="W5603">
            <v>2015</v>
          </cell>
        </row>
        <row r="5604">
          <cell r="H5604" t="str">
            <v>1014800_1</v>
          </cell>
          <cell r="L5604" t="str">
            <v>ÖSE</v>
          </cell>
          <cell r="V5604" t="str">
            <v>kesine</v>
          </cell>
          <cell r="W5604">
            <v>2015</v>
          </cell>
        </row>
        <row r="5605">
          <cell r="H5605" t="str">
            <v>1065900_1</v>
          </cell>
          <cell r="L5605" t="str">
            <v>KOOND</v>
          </cell>
          <cell r="V5605" t="str">
            <v>kesine</v>
          </cell>
          <cell r="W5605">
            <v>2015</v>
          </cell>
        </row>
        <row r="5606">
          <cell r="H5606" t="str">
            <v>1065900_1</v>
          </cell>
          <cell r="L5606" t="str">
            <v>ÖSE</v>
          </cell>
          <cell r="V5606" t="str">
            <v>kesine</v>
          </cell>
          <cell r="W5606">
            <v>2015</v>
          </cell>
        </row>
        <row r="5607">
          <cell r="H5607" t="str">
            <v>1164000_1</v>
          </cell>
          <cell r="L5607" t="str">
            <v>KOOND</v>
          </cell>
          <cell r="V5607" t="str">
            <v>halb</v>
          </cell>
          <cell r="W5607">
            <v>2025</v>
          </cell>
        </row>
        <row r="5608">
          <cell r="H5608" t="str">
            <v>1164000_1</v>
          </cell>
          <cell r="L5608" t="str">
            <v>ÖSE</v>
          </cell>
          <cell r="V5608" t="str">
            <v>hea</v>
          </cell>
          <cell r="W5608">
            <v>2025</v>
          </cell>
        </row>
        <row r="5609">
          <cell r="H5609" t="str">
            <v>1089900_1</v>
          </cell>
          <cell r="L5609" t="str">
            <v>KOOND</v>
          </cell>
          <cell r="V5609" t="str">
            <v>hea</v>
          </cell>
          <cell r="W5609">
            <v>2015</v>
          </cell>
        </row>
        <row r="5610">
          <cell r="H5610" t="str">
            <v>1089900_1</v>
          </cell>
          <cell r="L5610" t="str">
            <v>ÖSE</v>
          </cell>
          <cell r="V5610" t="str">
            <v>hea</v>
          </cell>
          <cell r="W5610">
            <v>2015</v>
          </cell>
        </row>
        <row r="5611">
          <cell r="H5611" t="str">
            <v>1089900_1</v>
          </cell>
          <cell r="L5611" t="str">
            <v>HÜMO</v>
          </cell>
          <cell r="V5611" t="str">
            <v>kesine</v>
          </cell>
          <cell r="W5611">
            <v>2014</v>
          </cell>
        </row>
        <row r="5612">
          <cell r="H5612" t="str">
            <v>1083500_2</v>
          </cell>
          <cell r="L5612" t="str">
            <v>KOOND</v>
          </cell>
          <cell r="V5612" t="str">
            <v>hea</v>
          </cell>
          <cell r="W5612">
            <v>2025</v>
          </cell>
        </row>
        <row r="5613">
          <cell r="H5613" t="str">
            <v>1083500_2</v>
          </cell>
          <cell r="L5613" t="str">
            <v>ÖSE</v>
          </cell>
          <cell r="V5613" t="str">
            <v>hea</v>
          </cell>
          <cell r="W5613">
            <v>2025</v>
          </cell>
        </row>
        <row r="5614">
          <cell r="H5614" t="str">
            <v>1083500_2</v>
          </cell>
          <cell r="L5614" t="str">
            <v>HÜMO</v>
          </cell>
          <cell r="V5614" t="str">
            <v>kesine</v>
          </cell>
          <cell r="W5614">
            <v>2025</v>
          </cell>
        </row>
        <row r="5615">
          <cell r="H5615" t="str">
            <v>2126200_1</v>
          </cell>
          <cell r="L5615" t="str">
            <v>KOOND</v>
          </cell>
          <cell r="V5615" t="str">
            <v>halb</v>
          </cell>
          <cell r="W5615">
            <v>2023</v>
          </cell>
        </row>
        <row r="5616">
          <cell r="H5616" t="str">
            <v>2126200_1</v>
          </cell>
          <cell r="L5616" t="str">
            <v>ÖSE</v>
          </cell>
          <cell r="V5616" t="str">
            <v>kesine</v>
          </cell>
          <cell r="W5616">
            <v>2023</v>
          </cell>
        </row>
        <row r="5617">
          <cell r="H5617" t="str">
            <v>1001900_1</v>
          </cell>
          <cell r="L5617" t="str">
            <v>KOOND</v>
          </cell>
          <cell r="V5617" t="str">
            <v>halb</v>
          </cell>
          <cell r="W5617">
            <v>2019</v>
          </cell>
        </row>
        <row r="5618">
          <cell r="H5618" t="str">
            <v>1001900_1</v>
          </cell>
          <cell r="L5618" t="str">
            <v>ÖSE</v>
          </cell>
          <cell r="V5618" t="str">
            <v>halb</v>
          </cell>
          <cell r="W5618">
            <v>2019</v>
          </cell>
        </row>
        <row r="5619">
          <cell r="H5619" t="str">
            <v>1123500_4</v>
          </cell>
          <cell r="L5619" t="str">
            <v>KOOND</v>
          </cell>
          <cell r="V5619" t="str">
            <v>hea</v>
          </cell>
          <cell r="W5619">
            <v>2018</v>
          </cell>
        </row>
        <row r="5620">
          <cell r="H5620" t="str">
            <v>1123500_4</v>
          </cell>
          <cell r="L5620" t="str">
            <v>ÖSE</v>
          </cell>
          <cell r="V5620" t="str">
            <v>hea</v>
          </cell>
          <cell r="W5620">
            <v>2018</v>
          </cell>
        </row>
        <row r="5621">
          <cell r="H5621" t="str">
            <v>1123500_4</v>
          </cell>
          <cell r="L5621" t="str">
            <v>HÜMO</v>
          </cell>
          <cell r="V5621" t="str">
            <v>kesine</v>
          </cell>
          <cell r="W5621">
            <v>2018</v>
          </cell>
        </row>
        <row r="5622">
          <cell r="H5622" t="str">
            <v>1148700_3</v>
          </cell>
          <cell r="L5622" t="str">
            <v>KOOND</v>
          </cell>
          <cell r="V5622" t="str">
            <v>halb</v>
          </cell>
          <cell r="W5622">
            <v>2025</v>
          </cell>
        </row>
        <row r="5623">
          <cell r="H5623" t="str">
            <v>1148700_3</v>
          </cell>
          <cell r="L5623" t="str">
            <v>ÖSE</v>
          </cell>
          <cell r="V5623" t="str">
            <v>hea</v>
          </cell>
          <cell r="W5623">
            <v>2025</v>
          </cell>
        </row>
        <row r="5624">
          <cell r="H5624" t="str">
            <v>1148700_3</v>
          </cell>
          <cell r="L5624" t="str">
            <v>HÜMO</v>
          </cell>
          <cell r="V5624" t="str">
            <v>kesine</v>
          </cell>
          <cell r="W5624">
            <v>2014</v>
          </cell>
        </row>
        <row r="5625">
          <cell r="H5625" t="str">
            <v>1083500_3</v>
          </cell>
          <cell r="L5625" t="str">
            <v>KOOND</v>
          </cell>
          <cell r="V5625" t="str">
            <v>halb</v>
          </cell>
          <cell r="W5625">
            <v>2025</v>
          </cell>
        </row>
        <row r="5626">
          <cell r="H5626" t="str">
            <v>1083500_3</v>
          </cell>
          <cell r="L5626" t="str">
            <v>ÖSE</v>
          </cell>
          <cell r="V5626" t="str">
            <v>hea</v>
          </cell>
          <cell r="W5626">
            <v>2025</v>
          </cell>
        </row>
        <row r="5627">
          <cell r="H5627" t="str">
            <v>1083500_3</v>
          </cell>
          <cell r="L5627" t="str">
            <v>HÜMO</v>
          </cell>
          <cell r="V5627" t="str">
            <v>kesine</v>
          </cell>
          <cell r="W5627">
            <v>2025</v>
          </cell>
        </row>
        <row r="5628">
          <cell r="H5628" t="str">
            <v>1095500_1</v>
          </cell>
          <cell r="L5628" t="str">
            <v>KOOND</v>
          </cell>
          <cell r="V5628" t="str">
            <v>kesine</v>
          </cell>
          <cell r="W5628">
            <v>2024</v>
          </cell>
        </row>
        <row r="5629">
          <cell r="H5629" t="str">
            <v>1095500_1</v>
          </cell>
          <cell r="L5629" t="str">
            <v>ÖSE</v>
          </cell>
          <cell r="V5629" t="str">
            <v>kesine</v>
          </cell>
          <cell r="W5629">
            <v>2024</v>
          </cell>
        </row>
        <row r="5630">
          <cell r="H5630" t="str">
            <v>1145900_1</v>
          </cell>
          <cell r="L5630" t="str">
            <v>KOOND</v>
          </cell>
          <cell r="V5630" t="str">
            <v>hea</v>
          </cell>
          <cell r="W5630">
            <v>2025</v>
          </cell>
        </row>
        <row r="5631">
          <cell r="H5631" t="str">
            <v>1145900_1</v>
          </cell>
          <cell r="L5631" t="str">
            <v>ÖSE</v>
          </cell>
          <cell r="V5631" t="str">
            <v>hea</v>
          </cell>
          <cell r="W5631">
            <v>2025</v>
          </cell>
        </row>
        <row r="5632">
          <cell r="H5632" t="str">
            <v>1129000_1</v>
          </cell>
          <cell r="L5632" t="str">
            <v>KOOND</v>
          </cell>
          <cell r="V5632" t="str">
            <v>kesine</v>
          </cell>
          <cell r="W5632">
            <v>2021</v>
          </cell>
        </row>
        <row r="5633">
          <cell r="H5633" t="str">
            <v>1129000_1</v>
          </cell>
          <cell r="L5633" t="str">
            <v>ÖSE</v>
          </cell>
          <cell r="V5633" t="str">
            <v>kesine</v>
          </cell>
          <cell r="W5633">
            <v>2021</v>
          </cell>
        </row>
        <row r="5634">
          <cell r="H5634" t="str">
            <v>1129000_1</v>
          </cell>
          <cell r="L5634" t="str">
            <v>HÜMO</v>
          </cell>
          <cell r="V5634" t="str">
            <v>kesine</v>
          </cell>
          <cell r="W5634">
            <v>2018</v>
          </cell>
        </row>
        <row r="5635">
          <cell r="H5635" t="str">
            <v>1125100_1</v>
          </cell>
          <cell r="L5635" t="str">
            <v>KOOND</v>
          </cell>
          <cell r="V5635" t="str">
            <v>kesine</v>
          </cell>
          <cell r="W5635">
            <v>2014</v>
          </cell>
        </row>
        <row r="5636">
          <cell r="H5636" t="str">
            <v>1125100_1</v>
          </cell>
          <cell r="L5636" t="str">
            <v>ÖSE</v>
          </cell>
          <cell r="V5636" t="str">
            <v>kesine</v>
          </cell>
          <cell r="W5636">
            <v>2014</v>
          </cell>
        </row>
        <row r="5637">
          <cell r="H5637" t="str">
            <v>1125100_1</v>
          </cell>
          <cell r="L5637" t="str">
            <v>HÜMO</v>
          </cell>
          <cell r="V5637" t="str">
            <v>kesine</v>
          </cell>
          <cell r="W5637">
            <v>2014</v>
          </cell>
        </row>
        <row r="5638">
          <cell r="H5638" t="str">
            <v>1124100_2</v>
          </cell>
          <cell r="L5638" t="str">
            <v>KOOND</v>
          </cell>
          <cell r="V5638" t="str">
            <v>hea</v>
          </cell>
          <cell r="W5638">
            <v>2024</v>
          </cell>
        </row>
        <row r="5639">
          <cell r="H5639" t="str">
            <v>1124100_2</v>
          </cell>
          <cell r="L5639" t="str">
            <v>ÖSE</v>
          </cell>
          <cell r="V5639" t="str">
            <v>hea</v>
          </cell>
          <cell r="W5639">
            <v>2024</v>
          </cell>
        </row>
        <row r="5640">
          <cell r="H5640" t="str">
            <v>1124100_2</v>
          </cell>
          <cell r="L5640" t="str">
            <v>HÜMO</v>
          </cell>
          <cell r="V5640" t="str">
            <v>hea</v>
          </cell>
          <cell r="W5640">
            <v>2014</v>
          </cell>
        </row>
        <row r="5641">
          <cell r="H5641" t="str">
            <v>1139100_3</v>
          </cell>
          <cell r="L5641" t="str">
            <v>KOOND</v>
          </cell>
          <cell r="V5641" t="str">
            <v>halb</v>
          </cell>
          <cell r="W5641">
            <v>2023</v>
          </cell>
        </row>
        <row r="5642">
          <cell r="H5642" t="str">
            <v>1139100_3</v>
          </cell>
          <cell r="L5642" t="str">
            <v>ÖSE</v>
          </cell>
          <cell r="V5642" t="str">
            <v>hea</v>
          </cell>
          <cell r="W5642">
            <v>2023</v>
          </cell>
        </row>
        <row r="5643">
          <cell r="H5643" t="str">
            <v>1139100_3</v>
          </cell>
          <cell r="L5643" t="str">
            <v>HÜMO</v>
          </cell>
          <cell r="V5643" t="str">
            <v>hea</v>
          </cell>
          <cell r="W5643">
            <v>2014</v>
          </cell>
        </row>
        <row r="5644">
          <cell r="H5644" t="str">
            <v>1066500_3</v>
          </cell>
          <cell r="L5644" t="str">
            <v>KOOND</v>
          </cell>
          <cell r="V5644" t="str">
            <v>halb</v>
          </cell>
          <cell r="W5644">
            <v>2015</v>
          </cell>
        </row>
        <row r="5645">
          <cell r="H5645" t="str">
            <v>1066500_3</v>
          </cell>
          <cell r="L5645" t="str">
            <v>ÖSE</v>
          </cell>
          <cell r="V5645" t="str">
            <v>halb</v>
          </cell>
          <cell r="W5645">
            <v>2015</v>
          </cell>
        </row>
        <row r="5646">
          <cell r="H5646" t="str">
            <v>1119200_1</v>
          </cell>
          <cell r="L5646" t="str">
            <v>KOOND</v>
          </cell>
          <cell r="V5646" t="str">
            <v>hea</v>
          </cell>
          <cell r="W5646">
            <v>2018</v>
          </cell>
        </row>
        <row r="5647">
          <cell r="H5647" t="str">
            <v>1119200_1</v>
          </cell>
          <cell r="L5647" t="str">
            <v>ÖSE</v>
          </cell>
          <cell r="V5647" t="str">
            <v>hea</v>
          </cell>
          <cell r="W5647">
            <v>2018</v>
          </cell>
        </row>
        <row r="5648">
          <cell r="H5648" t="str">
            <v>1076000_1</v>
          </cell>
          <cell r="L5648" t="str">
            <v>KOOND</v>
          </cell>
          <cell r="V5648" t="str">
            <v>halb</v>
          </cell>
          <cell r="W5648">
            <v>2022</v>
          </cell>
        </row>
        <row r="5649">
          <cell r="H5649" t="str">
            <v>1076000_1</v>
          </cell>
          <cell r="L5649" t="str">
            <v>ÖSE</v>
          </cell>
          <cell r="V5649" t="str">
            <v>halb</v>
          </cell>
          <cell r="W5649">
            <v>2022</v>
          </cell>
        </row>
        <row r="5650">
          <cell r="H5650" t="str">
            <v>1076000_1</v>
          </cell>
          <cell r="L5650" t="str">
            <v>HÜMO</v>
          </cell>
          <cell r="V5650" t="str">
            <v>halb</v>
          </cell>
          <cell r="W5650">
            <v>2022</v>
          </cell>
        </row>
        <row r="5651">
          <cell r="H5651" t="str">
            <v>1075800_1</v>
          </cell>
          <cell r="L5651" t="str">
            <v>KOOND</v>
          </cell>
          <cell r="V5651" t="str">
            <v>hea</v>
          </cell>
          <cell r="W5651">
            <v>2019</v>
          </cell>
        </row>
        <row r="5652">
          <cell r="H5652" t="str">
            <v>1075800_1</v>
          </cell>
          <cell r="L5652" t="str">
            <v>ÖSE</v>
          </cell>
          <cell r="V5652" t="str">
            <v>hea</v>
          </cell>
          <cell r="W5652">
            <v>2019</v>
          </cell>
        </row>
        <row r="5653">
          <cell r="H5653" t="str">
            <v>1075800_1</v>
          </cell>
          <cell r="L5653" t="str">
            <v>HÜMO</v>
          </cell>
          <cell r="V5653" t="str">
            <v>kesine</v>
          </cell>
          <cell r="W5653">
            <v>2018</v>
          </cell>
        </row>
        <row r="5654">
          <cell r="H5654" t="str">
            <v>1036200_1</v>
          </cell>
          <cell r="L5654" t="str">
            <v>KOOND</v>
          </cell>
          <cell r="V5654" t="str">
            <v>halb</v>
          </cell>
          <cell r="W5654">
            <v>2022</v>
          </cell>
        </row>
        <row r="5655">
          <cell r="H5655" t="str">
            <v>1036200_1</v>
          </cell>
          <cell r="L5655" t="str">
            <v>ÖSE</v>
          </cell>
          <cell r="V5655" t="str">
            <v>halb</v>
          </cell>
          <cell r="W5655">
            <v>2022</v>
          </cell>
        </row>
        <row r="5656">
          <cell r="H5656" t="str">
            <v>1036200_1</v>
          </cell>
          <cell r="L5656" t="str">
            <v>FÜKE</v>
          </cell>
          <cell r="V5656" t="str">
            <v>halb</v>
          </cell>
          <cell r="W5656">
            <v>2020</v>
          </cell>
        </row>
        <row r="5657">
          <cell r="H5657" t="str">
            <v>1036200_1</v>
          </cell>
          <cell r="L5657" t="str">
            <v>SUSE</v>
          </cell>
          <cell r="V5657" t="str">
            <v>halb</v>
          </cell>
          <cell r="W5657">
            <v>2022</v>
          </cell>
        </row>
        <row r="5658">
          <cell r="H5658" t="str">
            <v>1036200_1</v>
          </cell>
          <cell r="L5658" t="str">
            <v>FÜBE</v>
          </cell>
          <cell r="V5658" t="str">
            <v>hea</v>
          </cell>
          <cell r="W5658">
            <v>2022</v>
          </cell>
        </row>
        <row r="5659">
          <cell r="H5659" t="str">
            <v>1036200_1</v>
          </cell>
          <cell r="L5659" t="str">
            <v>MAFÜ</v>
          </cell>
          <cell r="V5659" t="str">
            <v>kesine</v>
          </cell>
          <cell r="W5659">
            <v>2022</v>
          </cell>
        </row>
        <row r="5660">
          <cell r="H5660" t="str">
            <v>1036200_1</v>
          </cell>
          <cell r="L5660" t="str">
            <v>MAFÜ-FÜBE</v>
          </cell>
          <cell r="V5660" t="str">
            <v>kesine</v>
          </cell>
          <cell r="W5660">
            <v>2022</v>
          </cell>
        </row>
        <row r="5661">
          <cell r="H5661" t="str">
            <v>1140900_1</v>
          </cell>
          <cell r="L5661" t="str">
            <v>KOOND</v>
          </cell>
          <cell r="V5661" t="str">
            <v>kesine</v>
          </cell>
          <cell r="W5661">
            <v>2021</v>
          </cell>
        </row>
        <row r="5662">
          <cell r="H5662" t="str">
            <v>1140900_1</v>
          </cell>
          <cell r="L5662" t="str">
            <v>ÖSE</v>
          </cell>
          <cell r="V5662" t="str">
            <v>kesine</v>
          </cell>
          <cell r="W5662">
            <v>2021</v>
          </cell>
        </row>
        <row r="5663">
          <cell r="H5663" t="str">
            <v>1140900_1</v>
          </cell>
          <cell r="L5663" t="str">
            <v>HÜMO</v>
          </cell>
          <cell r="V5663" t="str">
            <v>kesine</v>
          </cell>
          <cell r="W5663">
            <v>2014</v>
          </cell>
        </row>
        <row r="5664">
          <cell r="H5664" t="str">
            <v>1040900_1</v>
          </cell>
          <cell r="L5664" t="str">
            <v>KOOND</v>
          </cell>
          <cell r="V5664" t="str">
            <v>hea</v>
          </cell>
          <cell r="W5664">
            <v>2025</v>
          </cell>
        </row>
        <row r="5665">
          <cell r="H5665" t="str">
            <v>1040900_1</v>
          </cell>
          <cell r="L5665" t="str">
            <v>ÖSE</v>
          </cell>
          <cell r="V5665" t="str">
            <v>hea</v>
          </cell>
          <cell r="W5665">
            <v>2025</v>
          </cell>
        </row>
        <row r="5666">
          <cell r="H5666" t="str">
            <v>1040900_1</v>
          </cell>
          <cell r="L5666" t="str">
            <v>HÜMO</v>
          </cell>
          <cell r="V5666" t="str">
            <v>halb</v>
          </cell>
          <cell r="W5666">
            <v>2024</v>
          </cell>
        </row>
        <row r="5667">
          <cell r="H5667" t="str">
            <v>1049500_1</v>
          </cell>
          <cell r="L5667" t="str">
            <v>KOOND</v>
          </cell>
          <cell r="V5667" t="str">
            <v>kesine</v>
          </cell>
          <cell r="W5667">
            <v>2016</v>
          </cell>
        </row>
        <row r="5668">
          <cell r="H5668" t="str">
            <v>1049500_1</v>
          </cell>
          <cell r="L5668" t="str">
            <v>ÖSE</v>
          </cell>
          <cell r="V5668" t="str">
            <v>kesine</v>
          </cell>
          <cell r="W5668">
            <v>2016</v>
          </cell>
        </row>
        <row r="5669">
          <cell r="H5669" t="str">
            <v>1049500_1</v>
          </cell>
          <cell r="L5669" t="str">
            <v>HÜMO</v>
          </cell>
          <cell r="V5669" t="str">
            <v>kesine</v>
          </cell>
          <cell r="W5669">
            <v>2014</v>
          </cell>
        </row>
        <row r="5670">
          <cell r="H5670" t="str">
            <v>1089200_2</v>
          </cell>
          <cell r="L5670" t="str">
            <v>KOOND</v>
          </cell>
          <cell r="V5670" t="str">
            <v>kesine</v>
          </cell>
          <cell r="W5670">
            <v>2020</v>
          </cell>
        </row>
        <row r="5671">
          <cell r="H5671" t="str">
            <v>1089200_2</v>
          </cell>
          <cell r="L5671" t="str">
            <v>ÖSE</v>
          </cell>
          <cell r="V5671" t="str">
            <v>kesine</v>
          </cell>
          <cell r="W5671">
            <v>2020</v>
          </cell>
        </row>
        <row r="5672">
          <cell r="H5672" t="str">
            <v>1089200_2</v>
          </cell>
          <cell r="L5672" t="str">
            <v>HÜMO</v>
          </cell>
          <cell r="V5672" t="str">
            <v>kesine</v>
          </cell>
          <cell r="W5672">
            <v>2014</v>
          </cell>
        </row>
        <row r="5673">
          <cell r="H5673" t="str">
            <v>1023700_2</v>
          </cell>
          <cell r="L5673" t="str">
            <v>KOOND</v>
          </cell>
          <cell r="V5673" t="str">
            <v>halb</v>
          </cell>
          <cell r="W5673">
            <v>2025</v>
          </cell>
        </row>
        <row r="5674">
          <cell r="H5674" t="str">
            <v>1023700_2</v>
          </cell>
          <cell r="L5674" t="str">
            <v>ÖSE</v>
          </cell>
          <cell r="V5674" t="str">
            <v>kesine</v>
          </cell>
          <cell r="W5674">
            <v>2025</v>
          </cell>
        </row>
        <row r="5675">
          <cell r="H5675" t="str">
            <v>1023700_2</v>
          </cell>
          <cell r="L5675" t="str">
            <v>HÜMO</v>
          </cell>
          <cell r="V5675" t="str">
            <v>halb</v>
          </cell>
          <cell r="W5675">
            <v>2025</v>
          </cell>
        </row>
        <row r="5676">
          <cell r="H5676" t="str">
            <v>1056900_1</v>
          </cell>
          <cell r="L5676" t="str">
            <v>KOOND</v>
          </cell>
          <cell r="V5676" t="str">
            <v>kesine</v>
          </cell>
          <cell r="W5676">
            <v>2015</v>
          </cell>
        </row>
        <row r="5677">
          <cell r="H5677" t="str">
            <v>1056900_1</v>
          </cell>
          <cell r="L5677" t="str">
            <v>ÖSE</v>
          </cell>
          <cell r="V5677" t="str">
            <v>kesine</v>
          </cell>
          <cell r="W5677">
            <v>2015</v>
          </cell>
        </row>
        <row r="5678">
          <cell r="H5678" t="str">
            <v>1056900_1</v>
          </cell>
          <cell r="L5678" t="str">
            <v>HÜMO</v>
          </cell>
          <cell r="V5678" t="str">
            <v>halb</v>
          </cell>
          <cell r="W5678">
            <v>2014</v>
          </cell>
        </row>
        <row r="5679">
          <cell r="H5679" t="str">
            <v>1160500_1</v>
          </cell>
          <cell r="L5679" t="str">
            <v>KOOND</v>
          </cell>
          <cell r="V5679" t="str">
            <v>kesine</v>
          </cell>
          <cell r="W5679">
            <v>2015</v>
          </cell>
        </row>
        <row r="5680">
          <cell r="H5680" t="str">
            <v>1160500_1</v>
          </cell>
          <cell r="L5680" t="str">
            <v>ÖSE</v>
          </cell>
          <cell r="V5680" t="str">
            <v>kesine</v>
          </cell>
          <cell r="W5680">
            <v>2015</v>
          </cell>
        </row>
        <row r="5681">
          <cell r="H5681" t="str">
            <v>1096100_1</v>
          </cell>
          <cell r="L5681" t="str">
            <v>KOOND</v>
          </cell>
          <cell r="V5681" t="str">
            <v>kesine</v>
          </cell>
          <cell r="W5681">
            <v>2023</v>
          </cell>
        </row>
        <row r="5682">
          <cell r="H5682" t="str">
            <v>1096100_1</v>
          </cell>
          <cell r="L5682" t="str">
            <v>ÖSE</v>
          </cell>
          <cell r="V5682" t="str">
            <v>kesine</v>
          </cell>
          <cell r="W5682">
            <v>2023</v>
          </cell>
        </row>
        <row r="5683">
          <cell r="H5683" t="str">
            <v>1096100_1</v>
          </cell>
          <cell r="L5683" t="str">
            <v>HÜMO</v>
          </cell>
          <cell r="V5683" t="str">
            <v>halb</v>
          </cell>
          <cell r="W5683">
            <v>2014</v>
          </cell>
        </row>
        <row r="5684">
          <cell r="H5684" t="str">
            <v>1137300_1</v>
          </cell>
          <cell r="L5684" t="str">
            <v>KOOND</v>
          </cell>
          <cell r="V5684" t="str">
            <v>kesine</v>
          </cell>
          <cell r="W5684">
            <v>2022</v>
          </cell>
        </row>
        <row r="5685">
          <cell r="H5685" t="str">
            <v>1137300_1</v>
          </cell>
          <cell r="L5685" t="str">
            <v>ÖSE</v>
          </cell>
          <cell r="V5685" t="str">
            <v>kesine</v>
          </cell>
          <cell r="W5685">
            <v>2022</v>
          </cell>
        </row>
        <row r="5686">
          <cell r="H5686" t="str">
            <v>1137300_1</v>
          </cell>
          <cell r="L5686" t="str">
            <v>HÜMO</v>
          </cell>
          <cell r="V5686" t="str">
            <v>kesine</v>
          </cell>
          <cell r="W5686">
            <v>2014</v>
          </cell>
        </row>
        <row r="5687">
          <cell r="H5687" t="str">
            <v>1168900_1</v>
          </cell>
          <cell r="L5687" t="str">
            <v>KOOND</v>
          </cell>
          <cell r="V5687" t="str">
            <v>hea</v>
          </cell>
          <cell r="W5687">
            <v>2019</v>
          </cell>
        </row>
        <row r="5688">
          <cell r="H5688" t="str">
            <v>1134700_3</v>
          </cell>
          <cell r="L5688" t="str">
            <v>KOOND</v>
          </cell>
          <cell r="V5688" t="str">
            <v>kesine</v>
          </cell>
          <cell r="W5688">
            <v>2018</v>
          </cell>
        </row>
        <row r="5689">
          <cell r="H5689" t="str">
            <v>1134700_3</v>
          </cell>
          <cell r="L5689" t="str">
            <v>ÖSE</v>
          </cell>
          <cell r="V5689" t="str">
            <v>kesine</v>
          </cell>
          <cell r="W5689">
            <v>2018</v>
          </cell>
        </row>
        <row r="5690">
          <cell r="H5690" t="str">
            <v>1134700_3</v>
          </cell>
          <cell r="L5690" t="str">
            <v>FÜKE</v>
          </cell>
          <cell r="V5690" t="str">
            <v>väga hea</v>
          </cell>
          <cell r="W5690">
            <v>2018</v>
          </cell>
        </row>
        <row r="5691">
          <cell r="H5691" t="str">
            <v>1134700_3</v>
          </cell>
          <cell r="L5691" t="str">
            <v>KALA</v>
          </cell>
          <cell r="V5691" t="str">
            <v>kesine</v>
          </cell>
          <cell r="W5691">
            <v>2018</v>
          </cell>
        </row>
        <row r="5692">
          <cell r="H5692" t="str">
            <v>1134700_3</v>
          </cell>
          <cell r="L5692" t="str">
            <v>SUSE</v>
          </cell>
          <cell r="V5692" t="str">
            <v>väga hea</v>
          </cell>
          <cell r="W5692">
            <v>2018</v>
          </cell>
        </row>
        <row r="5693">
          <cell r="H5693" t="str">
            <v>1134700_3</v>
          </cell>
          <cell r="L5693" t="str">
            <v>FÜBE</v>
          </cell>
          <cell r="V5693" t="str">
            <v>väga hea</v>
          </cell>
          <cell r="W5693">
            <v>2018</v>
          </cell>
        </row>
        <row r="5694">
          <cell r="H5694" t="str">
            <v>1134700_3</v>
          </cell>
          <cell r="L5694" t="str">
            <v>MAFÜ</v>
          </cell>
          <cell r="V5694" t="str">
            <v>väga hea</v>
          </cell>
          <cell r="W5694">
            <v>2018</v>
          </cell>
        </row>
        <row r="5695">
          <cell r="H5695" t="str">
            <v>1134700_3</v>
          </cell>
          <cell r="L5695" t="str">
            <v>MAFÜ-FÜBE</v>
          </cell>
          <cell r="V5695" t="str">
            <v>väga hea</v>
          </cell>
          <cell r="W5695">
            <v>2018</v>
          </cell>
        </row>
        <row r="5696">
          <cell r="H5696" t="str">
            <v>1134700_3</v>
          </cell>
          <cell r="L5696" t="str">
            <v>HÜMO</v>
          </cell>
          <cell r="V5696" t="str">
            <v>kesine</v>
          </cell>
          <cell r="W5696">
            <v>2018</v>
          </cell>
        </row>
        <row r="5697">
          <cell r="H5697" t="str">
            <v>1107000_2</v>
          </cell>
          <cell r="L5697" t="str">
            <v>KOOND</v>
          </cell>
          <cell r="V5697" t="str">
            <v>hea</v>
          </cell>
          <cell r="W5697">
            <v>2024</v>
          </cell>
        </row>
        <row r="5698">
          <cell r="H5698" t="str">
            <v>1107000_2</v>
          </cell>
          <cell r="L5698" t="str">
            <v>ÖSE</v>
          </cell>
          <cell r="V5698" t="str">
            <v>hea</v>
          </cell>
          <cell r="W5698">
            <v>2024</v>
          </cell>
        </row>
        <row r="5699">
          <cell r="H5699" t="str">
            <v>1107000_2</v>
          </cell>
          <cell r="L5699" t="str">
            <v>FÜKE</v>
          </cell>
          <cell r="V5699" t="str">
            <v>väga hea</v>
          </cell>
          <cell r="W5699">
            <v>2024</v>
          </cell>
        </row>
        <row r="5700">
          <cell r="H5700" t="str">
            <v>1107000_2</v>
          </cell>
          <cell r="L5700" t="str">
            <v>KALA</v>
          </cell>
          <cell r="V5700" t="str">
            <v>hea</v>
          </cell>
          <cell r="W5700">
            <v>2024</v>
          </cell>
        </row>
        <row r="5701">
          <cell r="H5701" t="str">
            <v>1107000_2</v>
          </cell>
          <cell r="L5701" t="str">
            <v>SUSE</v>
          </cell>
          <cell r="V5701" t="str">
            <v>väga hea</v>
          </cell>
          <cell r="W5701">
            <v>2024</v>
          </cell>
        </row>
        <row r="5702">
          <cell r="H5702" t="str">
            <v>1107000_2</v>
          </cell>
          <cell r="L5702" t="str">
            <v>FÜBE</v>
          </cell>
          <cell r="V5702" t="str">
            <v>väga hea</v>
          </cell>
          <cell r="W5702">
            <v>2024</v>
          </cell>
        </row>
        <row r="5703">
          <cell r="H5703" t="str">
            <v>1107000_2</v>
          </cell>
          <cell r="L5703" t="str">
            <v>MAFÜ</v>
          </cell>
          <cell r="V5703" t="str">
            <v>väga hea</v>
          </cell>
          <cell r="W5703">
            <v>2024</v>
          </cell>
        </row>
        <row r="5704">
          <cell r="H5704" t="str">
            <v>1107000_2</v>
          </cell>
          <cell r="L5704" t="str">
            <v>MAFÜ-FÜBE</v>
          </cell>
          <cell r="V5704" t="str">
            <v>väga hea</v>
          </cell>
          <cell r="W5704">
            <v>2024</v>
          </cell>
        </row>
        <row r="5705">
          <cell r="H5705" t="str">
            <v>1107000_2</v>
          </cell>
          <cell r="L5705" t="str">
            <v>HÜMO</v>
          </cell>
          <cell r="V5705" t="str">
            <v>kesine</v>
          </cell>
          <cell r="W5705">
            <v>2018</v>
          </cell>
        </row>
        <row r="5706">
          <cell r="H5706" t="str">
            <v>1112700_1</v>
          </cell>
          <cell r="L5706" t="str">
            <v>KOOND</v>
          </cell>
          <cell r="V5706" t="str">
            <v>kesine</v>
          </cell>
          <cell r="W5706">
            <v>2025</v>
          </cell>
        </row>
        <row r="5707">
          <cell r="H5707" t="str">
            <v>1112700_1</v>
          </cell>
          <cell r="L5707" t="str">
            <v>ÖSE</v>
          </cell>
          <cell r="V5707" t="str">
            <v>kesine</v>
          </cell>
          <cell r="W5707">
            <v>2025</v>
          </cell>
        </row>
        <row r="5708">
          <cell r="H5708" t="str">
            <v>1112700_1</v>
          </cell>
          <cell r="L5708" t="str">
            <v>FÜKE</v>
          </cell>
          <cell r="V5708" t="str">
            <v>väga hea</v>
          </cell>
          <cell r="W5708">
            <v>2025</v>
          </cell>
        </row>
        <row r="5709">
          <cell r="H5709" t="str">
            <v>1112700_1</v>
          </cell>
          <cell r="L5709" t="str">
            <v>KALA</v>
          </cell>
          <cell r="V5709" t="str">
            <v>väga hea</v>
          </cell>
          <cell r="W5709">
            <v>2024</v>
          </cell>
        </row>
        <row r="5710">
          <cell r="H5710" t="str">
            <v>1112700_1</v>
          </cell>
          <cell r="L5710" t="str">
            <v>SUSE</v>
          </cell>
          <cell r="V5710" t="str">
            <v>väga hea</v>
          </cell>
          <cell r="W5710">
            <v>2025</v>
          </cell>
        </row>
        <row r="5711">
          <cell r="H5711" t="str">
            <v>1112700_1</v>
          </cell>
          <cell r="L5711" t="str">
            <v>FÜBE</v>
          </cell>
          <cell r="V5711" t="str">
            <v>väga hea</v>
          </cell>
          <cell r="W5711">
            <v>2025</v>
          </cell>
        </row>
        <row r="5712">
          <cell r="H5712" t="str">
            <v>1112700_1</v>
          </cell>
          <cell r="L5712" t="str">
            <v>MAFÜ</v>
          </cell>
          <cell r="V5712" t="str">
            <v>hea</v>
          </cell>
          <cell r="W5712">
            <v>2025</v>
          </cell>
        </row>
        <row r="5713">
          <cell r="H5713" t="str">
            <v>1112700_1</v>
          </cell>
          <cell r="L5713" t="str">
            <v>MAFÜ-FÜBE</v>
          </cell>
          <cell r="V5713" t="str">
            <v>hea</v>
          </cell>
          <cell r="W5713">
            <v>2025</v>
          </cell>
        </row>
        <row r="5714">
          <cell r="H5714" t="str">
            <v>1112700_1</v>
          </cell>
          <cell r="L5714" t="str">
            <v>HÜMO</v>
          </cell>
          <cell r="V5714" t="str">
            <v>kesine</v>
          </cell>
          <cell r="W5714">
            <v>2025</v>
          </cell>
        </row>
        <row r="5715">
          <cell r="H5715" t="str">
            <v>2113600_1</v>
          </cell>
          <cell r="L5715" t="str">
            <v>KOOND</v>
          </cell>
          <cell r="V5715" t="str">
            <v>halb</v>
          </cell>
          <cell r="W5715">
            <v>2023</v>
          </cell>
        </row>
        <row r="5716">
          <cell r="H5716" t="str">
            <v>2113600_1</v>
          </cell>
          <cell r="L5716" t="str">
            <v>ÖSE</v>
          </cell>
          <cell r="V5716" t="str">
            <v>halb</v>
          </cell>
          <cell r="W5716">
            <v>2023</v>
          </cell>
        </row>
        <row r="5717">
          <cell r="H5717" t="str">
            <v>2113600_1</v>
          </cell>
          <cell r="L5717" t="str">
            <v>SUSE</v>
          </cell>
          <cell r="V5717" t="str">
            <v>hea</v>
          </cell>
          <cell r="W5717">
            <v>2023</v>
          </cell>
        </row>
        <row r="5718">
          <cell r="H5718" t="str">
            <v>2113600_1</v>
          </cell>
          <cell r="L5718" t="str">
            <v>MAFÜ</v>
          </cell>
          <cell r="V5718" t="str">
            <v>kesine</v>
          </cell>
          <cell r="W5718">
            <v>2023</v>
          </cell>
        </row>
        <row r="5719">
          <cell r="H5719" t="str">
            <v>2113600_1</v>
          </cell>
          <cell r="L5719" t="str">
            <v>MAFÜ-FÜBE</v>
          </cell>
          <cell r="V5719" t="str">
            <v>kesine</v>
          </cell>
          <cell r="W5719">
            <v>2023</v>
          </cell>
        </row>
        <row r="5720">
          <cell r="H5720" t="str">
            <v>2113600_1</v>
          </cell>
          <cell r="L5720" t="str">
            <v>FÜPLA</v>
          </cell>
          <cell r="V5720" t="str">
            <v>kesine</v>
          </cell>
          <cell r="W5720">
            <v>2023</v>
          </cell>
        </row>
        <row r="5721">
          <cell r="H5721" t="str">
            <v>2038300_1</v>
          </cell>
          <cell r="L5721" t="str">
            <v>KOOND</v>
          </cell>
          <cell r="V5721" t="str">
            <v>väga halb</v>
          </cell>
          <cell r="W5721">
            <v>2024</v>
          </cell>
        </row>
        <row r="5722">
          <cell r="H5722" t="str">
            <v>2038300_1</v>
          </cell>
          <cell r="L5722" t="str">
            <v>ÖSE</v>
          </cell>
          <cell r="V5722" t="str">
            <v>väga halb</v>
          </cell>
          <cell r="W5722">
            <v>2024</v>
          </cell>
        </row>
        <row r="5723">
          <cell r="H5723" t="str">
            <v>1077100_1</v>
          </cell>
          <cell r="L5723" t="str">
            <v>KOOND</v>
          </cell>
          <cell r="V5723" t="str">
            <v>halb</v>
          </cell>
          <cell r="W5723">
            <v>2022</v>
          </cell>
        </row>
        <row r="5724">
          <cell r="H5724" t="str">
            <v>1077100_1</v>
          </cell>
          <cell r="L5724" t="str">
            <v>ÖSE</v>
          </cell>
          <cell r="V5724" t="str">
            <v>halb</v>
          </cell>
          <cell r="W5724">
            <v>2022</v>
          </cell>
        </row>
        <row r="5725">
          <cell r="H5725" t="str">
            <v>1061300_1</v>
          </cell>
          <cell r="L5725" t="str">
            <v>KOOND</v>
          </cell>
          <cell r="V5725" t="str">
            <v>hea</v>
          </cell>
          <cell r="W5725">
            <v>2021</v>
          </cell>
        </row>
        <row r="5726">
          <cell r="H5726" t="str">
            <v>1061300_1</v>
          </cell>
          <cell r="L5726" t="str">
            <v>ÖSE</v>
          </cell>
          <cell r="V5726" t="str">
            <v>hea</v>
          </cell>
          <cell r="W5726">
            <v>2021</v>
          </cell>
        </row>
        <row r="5727">
          <cell r="H5727" t="str">
            <v>1061300_1</v>
          </cell>
          <cell r="L5727" t="str">
            <v>HÜMO</v>
          </cell>
          <cell r="V5727" t="str">
            <v>halb</v>
          </cell>
          <cell r="W5727">
            <v>2014</v>
          </cell>
        </row>
        <row r="5728">
          <cell r="H5728" t="str">
            <v>1079200_3</v>
          </cell>
          <cell r="L5728" t="str">
            <v>KOOND</v>
          </cell>
          <cell r="V5728" t="str">
            <v>halb</v>
          </cell>
          <cell r="W5728">
            <v>2015</v>
          </cell>
        </row>
        <row r="5729">
          <cell r="H5729" t="str">
            <v>1079200_3</v>
          </cell>
          <cell r="L5729" t="str">
            <v>ÖSE</v>
          </cell>
          <cell r="V5729" t="str">
            <v>halb</v>
          </cell>
          <cell r="W5729">
            <v>2015</v>
          </cell>
        </row>
        <row r="5730">
          <cell r="H5730" t="str">
            <v>1079200_3</v>
          </cell>
          <cell r="L5730" t="str">
            <v>HÜMO</v>
          </cell>
          <cell r="V5730" t="str">
            <v>halb</v>
          </cell>
          <cell r="W5730">
            <v>2014</v>
          </cell>
        </row>
        <row r="5731">
          <cell r="H5731" t="str">
            <v>2097400_1</v>
          </cell>
          <cell r="L5731" t="str">
            <v>KOOND</v>
          </cell>
          <cell r="V5731" t="str">
            <v>halb</v>
          </cell>
          <cell r="W5731">
            <v>2022</v>
          </cell>
        </row>
        <row r="5732">
          <cell r="H5732" t="str">
            <v>2097400_1</v>
          </cell>
          <cell r="L5732" t="str">
            <v>ÖSE</v>
          </cell>
          <cell r="V5732" t="str">
            <v>halb</v>
          </cell>
          <cell r="W5732">
            <v>2022</v>
          </cell>
        </row>
        <row r="5733">
          <cell r="H5733" t="str">
            <v>1123500_1</v>
          </cell>
          <cell r="L5733" t="str">
            <v>KOOND</v>
          </cell>
          <cell r="V5733" t="str">
            <v>hea</v>
          </cell>
          <cell r="W5733">
            <v>2024</v>
          </cell>
        </row>
        <row r="5734">
          <cell r="H5734" t="str">
            <v>1123500_1</v>
          </cell>
          <cell r="L5734" t="str">
            <v>ÖSE</v>
          </cell>
          <cell r="V5734" t="str">
            <v>hea</v>
          </cell>
          <cell r="W5734">
            <v>2024</v>
          </cell>
        </row>
        <row r="5735">
          <cell r="H5735" t="str">
            <v>1123500_1</v>
          </cell>
          <cell r="L5735" t="str">
            <v>HÜMO</v>
          </cell>
          <cell r="V5735" t="str">
            <v>kesine</v>
          </cell>
          <cell r="W5735">
            <v>2014</v>
          </cell>
        </row>
        <row r="5736">
          <cell r="H5736" t="str">
            <v>2064400_1</v>
          </cell>
          <cell r="L5736" t="str">
            <v>KOOND</v>
          </cell>
          <cell r="V5736" t="str">
            <v>halb</v>
          </cell>
          <cell r="W5736">
            <v>2019</v>
          </cell>
        </row>
        <row r="5737">
          <cell r="H5737" t="str">
            <v>2064400_1</v>
          </cell>
          <cell r="L5737" t="str">
            <v>ÖSE</v>
          </cell>
          <cell r="V5737" t="str">
            <v>halb</v>
          </cell>
          <cell r="W5737">
            <v>2019</v>
          </cell>
        </row>
        <row r="5738">
          <cell r="H5738" t="str">
            <v>2099400_1</v>
          </cell>
          <cell r="L5738" t="str">
            <v>KOOND</v>
          </cell>
          <cell r="V5738" t="str">
            <v>halb</v>
          </cell>
          <cell r="W5738">
            <v>2021</v>
          </cell>
        </row>
        <row r="5739">
          <cell r="H5739" t="str">
            <v>2099400_1</v>
          </cell>
          <cell r="L5739" t="str">
            <v>ÖSE</v>
          </cell>
          <cell r="V5739" t="str">
            <v>kesine</v>
          </cell>
          <cell r="W5739">
            <v>2021</v>
          </cell>
        </row>
        <row r="5740">
          <cell r="H5740" t="str">
            <v>1134000_1</v>
          </cell>
          <cell r="L5740" t="str">
            <v>KOOND</v>
          </cell>
          <cell r="V5740" t="str">
            <v>kesine</v>
          </cell>
          <cell r="W5740">
            <v>2022</v>
          </cell>
        </row>
        <row r="5741">
          <cell r="H5741" t="str">
            <v>1134000_1</v>
          </cell>
          <cell r="L5741" t="str">
            <v>ÖSE</v>
          </cell>
          <cell r="V5741" t="str">
            <v>kesine</v>
          </cell>
          <cell r="W5741">
            <v>2022</v>
          </cell>
        </row>
        <row r="5742">
          <cell r="H5742" t="str">
            <v>1134000_1</v>
          </cell>
          <cell r="L5742" t="str">
            <v>HÜMO</v>
          </cell>
          <cell r="V5742" t="str">
            <v>halb</v>
          </cell>
          <cell r="W5742">
            <v>2022</v>
          </cell>
        </row>
        <row r="5743">
          <cell r="H5743" t="str">
            <v>1077900_1</v>
          </cell>
          <cell r="L5743" t="str">
            <v>KOOND</v>
          </cell>
          <cell r="V5743" t="str">
            <v>halb</v>
          </cell>
          <cell r="W5743">
            <v>2023</v>
          </cell>
        </row>
        <row r="5744">
          <cell r="H5744" t="str">
            <v>1077900_1</v>
          </cell>
          <cell r="L5744" t="str">
            <v>ÖSE</v>
          </cell>
          <cell r="V5744" t="str">
            <v>halb</v>
          </cell>
          <cell r="W5744">
            <v>2023</v>
          </cell>
        </row>
        <row r="5745">
          <cell r="H5745" t="str">
            <v>1077900_1</v>
          </cell>
          <cell r="L5745" t="str">
            <v>HÜMO</v>
          </cell>
          <cell r="V5745" t="str">
            <v>kesine</v>
          </cell>
          <cell r="W5745">
            <v>2014</v>
          </cell>
        </row>
        <row r="5746">
          <cell r="H5746" t="str">
            <v>1131600_2</v>
          </cell>
          <cell r="L5746" t="str">
            <v>KOOND</v>
          </cell>
          <cell r="V5746" t="str">
            <v>kesine</v>
          </cell>
          <cell r="W5746">
            <v>2020</v>
          </cell>
        </row>
        <row r="5747">
          <cell r="H5747" t="str">
            <v>1158100_1</v>
          </cell>
          <cell r="L5747" t="str">
            <v>KOOND</v>
          </cell>
          <cell r="V5747" t="str">
            <v>hea</v>
          </cell>
          <cell r="W5747">
            <v>2022</v>
          </cell>
        </row>
        <row r="5748">
          <cell r="H5748" t="str">
            <v>1158100_1</v>
          </cell>
          <cell r="L5748" t="str">
            <v>ÖSE</v>
          </cell>
          <cell r="V5748" t="str">
            <v>hea</v>
          </cell>
          <cell r="W5748">
            <v>2022</v>
          </cell>
        </row>
        <row r="5749">
          <cell r="H5749" t="str">
            <v>1158100_1</v>
          </cell>
          <cell r="L5749" t="str">
            <v>HÜMO</v>
          </cell>
          <cell r="V5749" t="str">
            <v>kesine</v>
          </cell>
          <cell r="W5749">
            <v>2014</v>
          </cell>
        </row>
        <row r="5750">
          <cell r="H5750" t="str">
            <v>1166500_1</v>
          </cell>
          <cell r="L5750" t="str">
            <v>KOOND</v>
          </cell>
          <cell r="V5750" t="str">
            <v>kesine</v>
          </cell>
          <cell r="W5750">
            <v>2022</v>
          </cell>
        </row>
        <row r="5751">
          <cell r="H5751" t="str">
            <v>1166500_1</v>
          </cell>
          <cell r="L5751" t="str">
            <v>ÖSE</v>
          </cell>
          <cell r="V5751" t="str">
            <v>kesine</v>
          </cell>
          <cell r="W5751">
            <v>2022</v>
          </cell>
        </row>
        <row r="5752">
          <cell r="H5752" t="str">
            <v>1099200_1</v>
          </cell>
          <cell r="L5752" t="str">
            <v>KOOND</v>
          </cell>
          <cell r="V5752" t="str">
            <v>kesine</v>
          </cell>
          <cell r="W5752">
            <v>2019</v>
          </cell>
        </row>
        <row r="5753">
          <cell r="H5753" t="str">
            <v>1099200_1</v>
          </cell>
          <cell r="L5753" t="str">
            <v>ÖSE</v>
          </cell>
          <cell r="V5753" t="str">
            <v>kesine</v>
          </cell>
          <cell r="W5753">
            <v>2019</v>
          </cell>
        </row>
        <row r="5754">
          <cell r="H5754" t="str">
            <v>1099200_1</v>
          </cell>
          <cell r="L5754" t="str">
            <v>HÜMO</v>
          </cell>
          <cell r="V5754" t="str">
            <v>halb</v>
          </cell>
          <cell r="W5754">
            <v>2014</v>
          </cell>
        </row>
        <row r="5755">
          <cell r="H5755" t="str">
            <v>1048800_1</v>
          </cell>
          <cell r="L5755" t="str">
            <v>KOOND</v>
          </cell>
          <cell r="V5755" t="str">
            <v>kesine</v>
          </cell>
          <cell r="W5755">
            <v>2021</v>
          </cell>
        </row>
        <row r="5756">
          <cell r="H5756" t="str">
            <v>1048800_1</v>
          </cell>
          <cell r="L5756" t="str">
            <v>ÖSE</v>
          </cell>
          <cell r="V5756" t="str">
            <v>kesine</v>
          </cell>
          <cell r="W5756">
            <v>2021</v>
          </cell>
        </row>
        <row r="5757">
          <cell r="H5757" t="str">
            <v>1048800_1</v>
          </cell>
          <cell r="L5757" t="str">
            <v>HÜMO</v>
          </cell>
          <cell r="V5757" t="str">
            <v>halb</v>
          </cell>
          <cell r="W5757">
            <v>2014</v>
          </cell>
        </row>
        <row r="5758">
          <cell r="H5758" t="str">
            <v>1134700_1</v>
          </cell>
          <cell r="L5758" t="str">
            <v>KOOND</v>
          </cell>
          <cell r="V5758" t="str">
            <v>hea</v>
          </cell>
          <cell r="W5758">
            <v>2019</v>
          </cell>
        </row>
        <row r="5759">
          <cell r="H5759" t="str">
            <v>1134700_1</v>
          </cell>
          <cell r="L5759" t="str">
            <v>ÖSE</v>
          </cell>
          <cell r="V5759" t="str">
            <v>hea</v>
          </cell>
          <cell r="W5759">
            <v>2019</v>
          </cell>
        </row>
        <row r="5760">
          <cell r="H5760" t="str">
            <v>1134700_1</v>
          </cell>
          <cell r="L5760" t="str">
            <v>HÜMO</v>
          </cell>
          <cell r="V5760" t="str">
            <v>kesine</v>
          </cell>
          <cell r="W5760">
            <v>2014</v>
          </cell>
        </row>
        <row r="5761">
          <cell r="H5761" t="str">
            <v>1071900_2</v>
          </cell>
          <cell r="L5761" t="str">
            <v>KOOND</v>
          </cell>
          <cell r="V5761" t="str">
            <v>halb</v>
          </cell>
          <cell r="W5761">
            <v>2022</v>
          </cell>
        </row>
        <row r="5762">
          <cell r="H5762" t="str">
            <v>1071900_2</v>
          </cell>
          <cell r="L5762" t="str">
            <v>ÖSE</v>
          </cell>
          <cell r="V5762" t="str">
            <v>hea</v>
          </cell>
          <cell r="W5762">
            <v>2022</v>
          </cell>
        </row>
        <row r="5763">
          <cell r="H5763" t="str">
            <v>1071900_2</v>
          </cell>
          <cell r="L5763" t="str">
            <v>HÜMO</v>
          </cell>
          <cell r="V5763" t="str">
            <v>halb</v>
          </cell>
          <cell r="W5763">
            <v>2014</v>
          </cell>
        </row>
        <row r="5764">
          <cell r="H5764" t="str">
            <v>1009200_1</v>
          </cell>
          <cell r="L5764" t="str">
            <v>KOOND</v>
          </cell>
          <cell r="V5764" t="str">
            <v>halb</v>
          </cell>
          <cell r="W5764">
            <v>2024</v>
          </cell>
        </row>
        <row r="5765">
          <cell r="H5765" t="str">
            <v>1009200_1</v>
          </cell>
          <cell r="L5765" t="str">
            <v>ÖSE</v>
          </cell>
          <cell r="V5765" t="str">
            <v>halb</v>
          </cell>
          <cell r="W5765">
            <v>2022</v>
          </cell>
        </row>
        <row r="5766">
          <cell r="H5766" t="str">
            <v>1003000_6</v>
          </cell>
          <cell r="L5766" t="str">
            <v>KOOND</v>
          </cell>
          <cell r="V5766" t="str">
            <v>kesine</v>
          </cell>
          <cell r="W5766">
            <v>2022</v>
          </cell>
        </row>
        <row r="5767">
          <cell r="H5767" t="str">
            <v>1003000_6</v>
          </cell>
          <cell r="L5767" t="str">
            <v>ÖSE</v>
          </cell>
          <cell r="V5767" t="str">
            <v>kesine</v>
          </cell>
          <cell r="W5767">
            <v>2022</v>
          </cell>
        </row>
        <row r="5768">
          <cell r="H5768" t="str">
            <v>1003000_6</v>
          </cell>
          <cell r="L5768" t="str">
            <v>HÜMO</v>
          </cell>
          <cell r="V5768" t="str">
            <v>halb</v>
          </cell>
          <cell r="W5768">
            <v>2022</v>
          </cell>
        </row>
        <row r="5769">
          <cell r="H5769" t="str">
            <v>1036200_2</v>
          </cell>
          <cell r="L5769" t="str">
            <v>KOOND</v>
          </cell>
          <cell r="V5769" t="str">
            <v>kesine</v>
          </cell>
          <cell r="W5769">
            <v>2020</v>
          </cell>
        </row>
        <row r="5770">
          <cell r="H5770" t="str">
            <v>1036200_2</v>
          </cell>
          <cell r="L5770" t="str">
            <v>ÖSE</v>
          </cell>
          <cell r="V5770" t="str">
            <v>kesine</v>
          </cell>
          <cell r="W5770">
            <v>2020</v>
          </cell>
        </row>
        <row r="5771">
          <cell r="H5771" t="str">
            <v>1164500_2</v>
          </cell>
          <cell r="L5771" t="str">
            <v>KOOND</v>
          </cell>
          <cell r="V5771" t="str">
            <v>kesine</v>
          </cell>
          <cell r="W5771">
            <v>2023</v>
          </cell>
        </row>
        <row r="5772">
          <cell r="H5772" t="str">
            <v>1164500_2</v>
          </cell>
          <cell r="L5772" t="str">
            <v>ÖSE</v>
          </cell>
          <cell r="V5772" t="str">
            <v>kesine</v>
          </cell>
          <cell r="W5772">
            <v>2023</v>
          </cell>
        </row>
        <row r="5773">
          <cell r="H5773" t="str">
            <v>1164500_2</v>
          </cell>
          <cell r="L5773" t="str">
            <v>HÜMO</v>
          </cell>
          <cell r="V5773" t="str">
            <v>väga halb</v>
          </cell>
          <cell r="W5773">
            <v>2018</v>
          </cell>
        </row>
        <row r="5774">
          <cell r="H5774" t="str">
            <v>2083800_1</v>
          </cell>
          <cell r="L5774" t="str">
            <v>KOOND</v>
          </cell>
          <cell r="V5774" t="str">
            <v>halb</v>
          </cell>
          <cell r="W5774">
            <v>2024</v>
          </cell>
        </row>
        <row r="5775">
          <cell r="H5775" t="str">
            <v>2083800_1</v>
          </cell>
          <cell r="L5775" t="str">
            <v>ÖSE</v>
          </cell>
          <cell r="V5775" t="str">
            <v>hea</v>
          </cell>
          <cell r="W5775">
            <v>2025</v>
          </cell>
        </row>
        <row r="5776">
          <cell r="H5776" t="str">
            <v>1003000_5</v>
          </cell>
          <cell r="L5776" t="str">
            <v>KOOND</v>
          </cell>
          <cell r="V5776" t="str">
            <v>kesine</v>
          </cell>
          <cell r="W5776">
            <v>2025</v>
          </cell>
        </row>
        <row r="5777">
          <cell r="H5777" t="str">
            <v>1003000_5</v>
          </cell>
          <cell r="L5777" t="str">
            <v>ÖSE</v>
          </cell>
          <cell r="V5777" t="str">
            <v>kesine</v>
          </cell>
          <cell r="W5777">
            <v>2025</v>
          </cell>
        </row>
        <row r="5778">
          <cell r="H5778" t="str">
            <v>1003000_5</v>
          </cell>
          <cell r="L5778" t="str">
            <v>HÜMO</v>
          </cell>
          <cell r="V5778" t="str">
            <v>kesine</v>
          </cell>
          <cell r="W5778">
            <v>2025</v>
          </cell>
        </row>
        <row r="5779">
          <cell r="H5779" t="str">
            <v>1083500_5</v>
          </cell>
          <cell r="L5779" t="str">
            <v>KOOND</v>
          </cell>
          <cell r="V5779" t="str">
            <v>halb</v>
          </cell>
          <cell r="W5779">
            <v>2015</v>
          </cell>
        </row>
        <row r="5780">
          <cell r="H5780" t="str">
            <v>1083500_5</v>
          </cell>
          <cell r="L5780" t="str">
            <v>ÖSE</v>
          </cell>
          <cell r="V5780" t="str">
            <v>halb</v>
          </cell>
          <cell r="W5780">
            <v>2015</v>
          </cell>
        </row>
        <row r="5781">
          <cell r="H5781" t="str">
            <v>1083500_5</v>
          </cell>
          <cell r="L5781" t="str">
            <v>HÜMO</v>
          </cell>
          <cell r="V5781" t="str">
            <v>halb</v>
          </cell>
          <cell r="W5781">
            <v>2014</v>
          </cell>
        </row>
        <row r="5782">
          <cell r="H5782" t="str">
            <v>2126100_1</v>
          </cell>
          <cell r="L5782" t="str">
            <v>KOOND</v>
          </cell>
          <cell r="V5782" t="str">
            <v>halb</v>
          </cell>
          <cell r="W5782">
            <v>2025</v>
          </cell>
        </row>
        <row r="5783">
          <cell r="H5783" t="str">
            <v>2126100_1</v>
          </cell>
          <cell r="L5783" t="str">
            <v>ÖSE</v>
          </cell>
          <cell r="V5783" t="str">
            <v>halb</v>
          </cell>
          <cell r="W5783">
            <v>2025</v>
          </cell>
        </row>
        <row r="5784">
          <cell r="H5784" t="str">
            <v>1073500_1</v>
          </cell>
          <cell r="L5784" t="str">
            <v>KOOND</v>
          </cell>
          <cell r="V5784" t="str">
            <v>kesine</v>
          </cell>
          <cell r="W5784">
            <v>2015</v>
          </cell>
        </row>
        <row r="5785">
          <cell r="H5785" t="str">
            <v>1073500_1</v>
          </cell>
          <cell r="L5785" t="str">
            <v>ÖSE</v>
          </cell>
          <cell r="V5785" t="str">
            <v>kesine</v>
          </cell>
          <cell r="W5785">
            <v>2015</v>
          </cell>
        </row>
        <row r="5786">
          <cell r="H5786" t="str">
            <v>1160200_1</v>
          </cell>
          <cell r="L5786" t="str">
            <v>KOOND</v>
          </cell>
          <cell r="V5786" t="str">
            <v>hea</v>
          </cell>
          <cell r="W5786">
            <v>2015</v>
          </cell>
        </row>
        <row r="5787">
          <cell r="H5787" t="str">
            <v>1160200_1</v>
          </cell>
          <cell r="L5787" t="str">
            <v>ÖSE</v>
          </cell>
          <cell r="V5787" t="str">
            <v>hea</v>
          </cell>
          <cell r="W5787">
            <v>2015</v>
          </cell>
        </row>
        <row r="5788">
          <cell r="H5788" t="str">
            <v>1149600_2</v>
          </cell>
          <cell r="L5788" t="str">
            <v>KOOND</v>
          </cell>
          <cell r="V5788" t="str">
            <v>hea</v>
          </cell>
          <cell r="W5788">
            <v>2024</v>
          </cell>
        </row>
        <row r="5789">
          <cell r="H5789" t="str">
            <v>1149600_2</v>
          </cell>
          <cell r="L5789" t="str">
            <v>ÖSE</v>
          </cell>
          <cell r="V5789" t="str">
            <v>halb</v>
          </cell>
          <cell r="W5789">
            <v>2018</v>
          </cell>
        </row>
        <row r="5790">
          <cell r="H5790" t="str">
            <v>1149600_2</v>
          </cell>
          <cell r="L5790" t="str">
            <v>HÜMO</v>
          </cell>
          <cell r="V5790" t="str">
            <v>hea</v>
          </cell>
          <cell r="W5790">
            <v>2024</v>
          </cell>
        </row>
        <row r="5791">
          <cell r="H5791" t="str">
            <v>1158000_1</v>
          </cell>
          <cell r="L5791" t="str">
            <v>KOOND</v>
          </cell>
          <cell r="V5791" t="str">
            <v>kesine</v>
          </cell>
          <cell r="W5791">
            <v>2019</v>
          </cell>
        </row>
        <row r="5792">
          <cell r="H5792" t="str">
            <v>1158000_1</v>
          </cell>
          <cell r="L5792" t="str">
            <v>ÖSE</v>
          </cell>
          <cell r="V5792" t="str">
            <v>kesine</v>
          </cell>
          <cell r="W5792">
            <v>2019</v>
          </cell>
        </row>
        <row r="5793">
          <cell r="H5793" t="str">
            <v>1158000_1</v>
          </cell>
          <cell r="L5793" t="str">
            <v>HÜMO</v>
          </cell>
          <cell r="V5793" t="str">
            <v>hea</v>
          </cell>
          <cell r="W5793">
            <v>2014</v>
          </cell>
        </row>
        <row r="5794">
          <cell r="H5794" t="str">
            <v>1157400_1</v>
          </cell>
          <cell r="L5794" t="str">
            <v>KOOND</v>
          </cell>
          <cell r="V5794" t="str">
            <v>hea</v>
          </cell>
          <cell r="W5794">
            <v>2015</v>
          </cell>
        </row>
        <row r="5795">
          <cell r="H5795" t="str">
            <v>1157400_1</v>
          </cell>
          <cell r="L5795" t="str">
            <v>ÖSE</v>
          </cell>
          <cell r="V5795" t="str">
            <v>hea</v>
          </cell>
          <cell r="W5795">
            <v>2015</v>
          </cell>
        </row>
        <row r="5796">
          <cell r="H5796" t="str">
            <v>1157400_1</v>
          </cell>
          <cell r="L5796" t="str">
            <v>FÜKE</v>
          </cell>
          <cell r="V5796" t="str">
            <v>väga hea</v>
          </cell>
          <cell r="W5796">
            <v>2014</v>
          </cell>
        </row>
        <row r="5797">
          <cell r="H5797" t="str">
            <v>1061300_2</v>
          </cell>
          <cell r="L5797" t="str">
            <v>KOOND</v>
          </cell>
          <cell r="V5797" t="str">
            <v>kesine</v>
          </cell>
          <cell r="W5797">
            <v>2025</v>
          </cell>
        </row>
        <row r="5798">
          <cell r="H5798" t="str">
            <v>1061300_2</v>
          </cell>
          <cell r="L5798" t="str">
            <v>ÖSE</v>
          </cell>
          <cell r="V5798" t="str">
            <v>kesine</v>
          </cell>
          <cell r="W5798">
            <v>2025</v>
          </cell>
        </row>
        <row r="5799">
          <cell r="H5799" t="str">
            <v>1061300_2</v>
          </cell>
          <cell r="L5799" t="str">
            <v>HÜMO</v>
          </cell>
          <cell r="V5799" t="str">
            <v>kesine</v>
          </cell>
          <cell r="W5799">
            <v>2018</v>
          </cell>
        </row>
        <row r="5800">
          <cell r="H5800" t="str">
            <v>1036200_2</v>
          </cell>
          <cell r="L5800" t="str">
            <v>KOOND</v>
          </cell>
          <cell r="V5800" t="str">
            <v>kesine</v>
          </cell>
          <cell r="W5800">
            <v>2020</v>
          </cell>
        </row>
        <row r="5801">
          <cell r="H5801" t="str">
            <v>1036200_2</v>
          </cell>
          <cell r="L5801" t="str">
            <v>ÖSE</v>
          </cell>
          <cell r="V5801" t="str">
            <v>kesine</v>
          </cell>
          <cell r="W5801">
            <v>2020</v>
          </cell>
        </row>
        <row r="5802">
          <cell r="H5802" t="str">
            <v>1036200_2</v>
          </cell>
          <cell r="L5802" t="str">
            <v>FÜKE</v>
          </cell>
          <cell r="V5802" t="str">
            <v>väga hea</v>
          </cell>
          <cell r="W5802">
            <v>2020</v>
          </cell>
        </row>
        <row r="5803">
          <cell r="H5803" t="str">
            <v>1036200_2</v>
          </cell>
          <cell r="L5803" t="str">
            <v>SUSE</v>
          </cell>
          <cell r="V5803" t="str">
            <v>hea</v>
          </cell>
          <cell r="W5803">
            <v>2020</v>
          </cell>
        </row>
        <row r="5804">
          <cell r="H5804" t="str">
            <v>1036200_2</v>
          </cell>
          <cell r="L5804" t="str">
            <v>FÜBE</v>
          </cell>
          <cell r="V5804" t="str">
            <v>väga hea</v>
          </cell>
          <cell r="W5804">
            <v>2020</v>
          </cell>
        </row>
        <row r="5805">
          <cell r="H5805" t="str">
            <v>1036200_2</v>
          </cell>
          <cell r="L5805" t="str">
            <v>MAFÜ</v>
          </cell>
          <cell r="V5805" t="str">
            <v>hea</v>
          </cell>
          <cell r="W5805">
            <v>2020</v>
          </cell>
        </row>
        <row r="5806">
          <cell r="H5806" t="str">
            <v>1036200_2</v>
          </cell>
          <cell r="L5806" t="str">
            <v>MAFÜ-FÜBE</v>
          </cell>
          <cell r="V5806" t="str">
            <v>hea</v>
          </cell>
          <cell r="W5806">
            <v>2020</v>
          </cell>
        </row>
        <row r="5807">
          <cell r="H5807" t="str">
            <v>1131600_2</v>
          </cell>
          <cell r="L5807" t="str">
            <v>KOOND</v>
          </cell>
          <cell r="V5807" t="str">
            <v>kesine</v>
          </cell>
          <cell r="W5807">
            <v>2020</v>
          </cell>
        </row>
        <row r="5808">
          <cell r="H5808" t="str">
            <v>1131600_2</v>
          </cell>
          <cell r="L5808" t="str">
            <v>ÖSE</v>
          </cell>
          <cell r="V5808" t="str">
            <v>kesine</v>
          </cell>
          <cell r="W5808">
            <v>2020</v>
          </cell>
        </row>
        <row r="5809">
          <cell r="H5809" t="str">
            <v>1131600_2</v>
          </cell>
          <cell r="L5809" t="str">
            <v>FÜKE</v>
          </cell>
          <cell r="V5809" t="str">
            <v>hea</v>
          </cell>
          <cell r="W5809">
            <v>2020</v>
          </cell>
        </row>
        <row r="5810">
          <cell r="H5810" t="str">
            <v>1131600_2</v>
          </cell>
          <cell r="L5810" t="str">
            <v>KALA</v>
          </cell>
          <cell r="V5810" t="str">
            <v>kesine</v>
          </cell>
          <cell r="W5810">
            <v>2020</v>
          </cell>
        </row>
        <row r="5811">
          <cell r="H5811" t="str">
            <v>1131600_2</v>
          </cell>
          <cell r="L5811" t="str">
            <v>SUSE</v>
          </cell>
          <cell r="V5811" t="str">
            <v>väga hea</v>
          </cell>
          <cell r="W5811">
            <v>2020</v>
          </cell>
        </row>
        <row r="5812">
          <cell r="H5812" t="str">
            <v>1131600_2</v>
          </cell>
          <cell r="L5812" t="str">
            <v>FÜBE</v>
          </cell>
          <cell r="V5812" t="str">
            <v>väga hea</v>
          </cell>
          <cell r="W5812">
            <v>2020</v>
          </cell>
        </row>
        <row r="5813">
          <cell r="H5813" t="str">
            <v>1131600_2</v>
          </cell>
          <cell r="L5813" t="str">
            <v>MAFÜ</v>
          </cell>
          <cell r="V5813" t="str">
            <v>väga hea</v>
          </cell>
          <cell r="W5813">
            <v>2020</v>
          </cell>
        </row>
        <row r="5814">
          <cell r="H5814" t="str">
            <v>1131600_2</v>
          </cell>
          <cell r="L5814" t="str">
            <v>MAFÜ-FÜBE</v>
          </cell>
          <cell r="V5814" t="str">
            <v>väga hea</v>
          </cell>
          <cell r="W5814">
            <v>2020</v>
          </cell>
        </row>
        <row r="5815">
          <cell r="H5815" t="str">
            <v>1032100_1</v>
          </cell>
          <cell r="L5815" t="str">
            <v>KOOND</v>
          </cell>
          <cell r="V5815" t="str">
            <v>hea</v>
          </cell>
          <cell r="W5815">
            <v>2025</v>
          </cell>
        </row>
        <row r="5816">
          <cell r="H5816" t="str">
            <v>1032100_1</v>
          </cell>
          <cell r="L5816" t="str">
            <v>ÖSE</v>
          </cell>
          <cell r="V5816" t="str">
            <v>hea</v>
          </cell>
          <cell r="W5816">
            <v>2025</v>
          </cell>
        </row>
        <row r="5817">
          <cell r="H5817" t="str">
            <v>1032100_1</v>
          </cell>
          <cell r="L5817" t="str">
            <v>FÜKE</v>
          </cell>
          <cell r="V5817" t="str">
            <v>hea</v>
          </cell>
          <cell r="W5817">
            <v>2025</v>
          </cell>
        </row>
        <row r="5818">
          <cell r="H5818" t="str">
            <v>1117700_1</v>
          </cell>
          <cell r="L5818" t="str">
            <v>KOOND</v>
          </cell>
          <cell r="V5818" t="str">
            <v>halb</v>
          </cell>
          <cell r="W5818">
            <v>2022</v>
          </cell>
        </row>
        <row r="5819">
          <cell r="H5819" t="str">
            <v>1117700_1</v>
          </cell>
          <cell r="L5819" t="str">
            <v>ÖSE</v>
          </cell>
          <cell r="V5819" t="str">
            <v>halb</v>
          </cell>
          <cell r="W5819">
            <v>2022</v>
          </cell>
        </row>
        <row r="5820">
          <cell r="H5820" t="str">
            <v>1117700_1</v>
          </cell>
          <cell r="L5820" t="str">
            <v>FÜKE</v>
          </cell>
          <cell r="V5820" t="str">
            <v>väga hea</v>
          </cell>
          <cell r="W5820">
            <v>2019</v>
          </cell>
        </row>
        <row r="5821">
          <cell r="H5821" t="str">
            <v>1117700_1</v>
          </cell>
          <cell r="L5821" t="str">
            <v>KALA</v>
          </cell>
          <cell r="V5821" t="str">
            <v>hea</v>
          </cell>
          <cell r="W5821">
            <v>2022</v>
          </cell>
        </row>
        <row r="5822">
          <cell r="H5822" t="str">
            <v>1117700_1</v>
          </cell>
          <cell r="L5822" t="str">
            <v>SUSE</v>
          </cell>
          <cell r="V5822" t="str">
            <v>halb</v>
          </cell>
          <cell r="W5822">
            <v>2019</v>
          </cell>
        </row>
        <row r="5823">
          <cell r="H5823" t="str">
            <v>1117700_1</v>
          </cell>
          <cell r="L5823" t="str">
            <v>FÜBE</v>
          </cell>
          <cell r="V5823" t="str">
            <v>kesine</v>
          </cell>
          <cell r="W5823">
            <v>2022</v>
          </cell>
        </row>
        <row r="5824">
          <cell r="H5824" t="str">
            <v>1117700_1</v>
          </cell>
          <cell r="L5824" t="str">
            <v>MAFÜ</v>
          </cell>
          <cell r="V5824" t="str">
            <v>hea</v>
          </cell>
          <cell r="W5824">
            <v>2022</v>
          </cell>
        </row>
        <row r="5825">
          <cell r="H5825" t="str">
            <v>1117700_1</v>
          </cell>
          <cell r="L5825" t="str">
            <v>MAFÜ-FÜBE</v>
          </cell>
          <cell r="V5825" t="str">
            <v>kesine</v>
          </cell>
          <cell r="W5825">
            <v>2022</v>
          </cell>
        </row>
        <row r="5826">
          <cell r="H5826" t="str">
            <v>1119600_2</v>
          </cell>
          <cell r="L5826" t="str">
            <v>KOOND</v>
          </cell>
          <cell r="V5826" t="str">
            <v>hea</v>
          </cell>
          <cell r="W5826">
            <v>2023</v>
          </cell>
        </row>
        <row r="5827">
          <cell r="H5827" t="str">
            <v>1119600_2</v>
          </cell>
          <cell r="L5827" t="str">
            <v>ÖSE</v>
          </cell>
          <cell r="V5827" t="str">
            <v>hea</v>
          </cell>
          <cell r="W5827">
            <v>2023</v>
          </cell>
        </row>
        <row r="5828">
          <cell r="H5828" t="str">
            <v>1119600_2</v>
          </cell>
          <cell r="L5828" t="str">
            <v>FÜKE</v>
          </cell>
          <cell r="V5828" t="str">
            <v>väga hea</v>
          </cell>
          <cell r="W5828">
            <v>2023</v>
          </cell>
        </row>
        <row r="5829">
          <cell r="H5829" t="str">
            <v>1119600_2</v>
          </cell>
          <cell r="L5829" t="str">
            <v>KALA</v>
          </cell>
          <cell r="V5829" t="str">
            <v>hea</v>
          </cell>
          <cell r="W5829">
            <v>2023</v>
          </cell>
        </row>
        <row r="5830">
          <cell r="H5830" t="str">
            <v>1119600_2</v>
          </cell>
          <cell r="L5830" t="str">
            <v>SUSE</v>
          </cell>
          <cell r="V5830" t="str">
            <v>hea</v>
          </cell>
          <cell r="W5830">
            <v>2023</v>
          </cell>
        </row>
        <row r="5831">
          <cell r="H5831" t="str">
            <v>1119600_2</v>
          </cell>
          <cell r="L5831" t="str">
            <v>FÜBE</v>
          </cell>
          <cell r="V5831" t="str">
            <v>väga hea</v>
          </cell>
          <cell r="W5831">
            <v>2023</v>
          </cell>
        </row>
        <row r="5832">
          <cell r="H5832" t="str">
            <v>1119600_2</v>
          </cell>
          <cell r="L5832" t="str">
            <v>MAFÜ</v>
          </cell>
          <cell r="V5832" t="str">
            <v>väga hea</v>
          </cell>
          <cell r="W5832">
            <v>2023</v>
          </cell>
        </row>
        <row r="5833">
          <cell r="H5833" t="str">
            <v>1119600_2</v>
          </cell>
          <cell r="L5833" t="str">
            <v>MAFÜ-FÜBE</v>
          </cell>
          <cell r="V5833" t="str">
            <v>väga hea</v>
          </cell>
          <cell r="W5833">
            <v>2023</v>
          </cell>
        </row>
        <row r="5834">
          <cell r="H5834" t="str">
            <v>1119600_2</v>
          </cell>
          <cell r="L5834" t="str">
            <v>HÜMO</v>
          </cell>
          <cell r="V5834" t="str">
            <v>väga halb</v>
          </cell>
          <cell r="W5834">
            <v>2018</v>
          </cell>
        </row>
        <row r="5835">
          <cell r="H5835" t="str">
            <v>2121900_1</v>
          </cell>
          <cell r="L5835" t="str">
            <v>KOOND</v>
          </cell>
          <cell r="V5835" t="str">
            <v>halb</v>
          </cell>
          <cell r="W5835">
            <v>2017</v>
          </cell>
        </row>
        <row r="5836">
          <cell r="H5836" t="str">
            <v>2121900_1</v>
          </cell>
          <cell r="L5836" t="str">
            <v>ÖSE</v>
          </cell>
          <cell r="V5836" t="str">
            <v>halb</v>
          </cell>
          <cell r="W5836">
            <v>2017</v>
          </cell>
        </row>
        <row r="5837">
          <cell r="H5837" t="str">
            <v>2121900_1</v>
          </cell>
          <cell r="L5837" t="str">
            <v>KALA</v>
          </cell>
          <cell r="V5837" t="str">
            <v>halb</v>
          </cell>
          <cell r="W5837">
            <v>2017</v>
          </cell>
        </row>
        <row r="5838">
          <cell r="H5838" t="str">
            <v>2121900_1</v>
          </cell>
          <cell r="L5838" t="str">
            <v>SUSE</v>
          </cell>
          <cell r="V5838" t="str">
            <v>halb</v>
          </cell>
          <cell r="W5838">
            <v>2017</v>
          </cell>
        </row>
        <row r="5839">
          <cell r="H5839" t="str">
            <v>2121900_1</v>
          </cell>
          <cell r="L5839" t="str">
            <v>MAFÜ</v>
          </cell>
          <cell r="V5839" t="str">
            <v>hea</v>
          </cell>
          <cell r="W5839">
            <v>2017</v>
          </cell>
        </row>
        <row r="5840">
          <cell r="H5840" t="str">
            <v>2121900_1</v>
          </cell>
          <cell r="L5840" t="str">
            <v>MAFÜ-FÜBE</v>
          </cell>
          <cell r="V5840" t="str">
            <v>hea</v>
          </cell>
          <cell r="W5840">
            <v>2017</v>
          </cell>
        </row>
        <row r="5841">
          <cell r="H5841" t="str">
            <v>2121900_1</v>
          </cell>
          <cell r="L5841" t="str">
            <v>FÜPLA</v>
          </cell>
          <cell r="V5841" t="str">
            <v>hea</v>
          </cell>
          <cell r="W5841">
            <v>2013</v>
          </cell>
        </row>
        <row r="5842">
          <cell r="H5842" t="str">
            <v>1062600_1</v>
          </cell>
          <cell r="L5842" t="str">
            <v>KOOND</v>
          </cell>
          <cell r="V5842" t="str">
            <v>halb</v>
          </cell>
          <cell r="W5842">
            <v>2022</v>
          </cell>
        </row>
        <row r="5843">
          <cell r="H5843" t="str">
            <v>1062600_1</v>
          </cell>
          <cell r="L5843" t="str">
            <v>ÖSE</v>
          </cell>
          <cell r="V5843" t="str">
            <v>halb</v>
          </cell>
          <cell r="W5843">
            <v>2022</v>
          </cell>
        </row>
        <row r="5844">
          <cell r="H5844" t="str">
            <v>1066500_1</v>
          </cell>
          <cell r="L5844" t="str">
            <v>KOOND</v>
          </cell>
          <cell r="V5844" t="str">
            <v>halb</v>
          </cell>
          <cell r="W5844">
            <v>2021</v>
          </cell>
        </row>
        <row r="5845">
          <cell r="H5845" t="str">
            <v>1066500_1</v>
          </cell>
          <cell r="L5845" t="str">
            <v>ÖSE</v>
          </cell>
          <cell r="V5845" t="str">
            <v>halb</v>
          </cell>
          <cell r="W5845">
            <v>2021</v>
          </cell>
        </row>
        <row r="5846">
          <cell r="H5846" t="str">
            <v>1094000_1</v>
          </cell>
          <cell r="L5846" t="str">
            <v>KOOND</v>
          </cell>
          <cell r="V5846" t="str">
            <v>halb</v>
          </cell>
          <cell r="W5846">
            <v>2020</v>
          </cell>
        </row>
        <row r="5847">
          <cell r="H5847" t="str">
            <v>1094000_1</v>
          </cell>
          <cell r="L5847" t="str">
            <v>ÖSE</v>
          </cell>
          <cell r="V5847" t="str">
            <v>halb</v>
          </cell>
          <cell r="W5847">
            <v>2020</v>
          </cell>
        </row>
        <row r="5848">
          <cell r="H5848" t="str">
            <v>1025100_1</v>
          </cell>
          <cell r="L5848" t="str">
            <v>KOOND</v>
          </cell>
          <cell r="V5848" t="str">
            <v>hea</v>
          </cell>
          <cell r="W5848">
            <v>2024</v>
          </cell>
        </row>
        <row r="5849">
          <cell r="H5849" t="str">
            <v>1025100_1</v>
          </cell>
          <cell r="L5849" t="str">
            <v>ÖSE</v>
          </cell>
          <cell r="V5849" t="str">
            <v>hea</v>
          </cell>
          <cell r="W5849">
            <v>2024</v>
          </cell>
        </row>
        <row r="5850">
          <cell r="H5850" t="str">
            <v>1068200_2</v>
          </cell>
          <cell r="L5850" t="str">
            <v>KOOND</v>
          </cell>
          <cell r="V5850" t="str">
            <v>halb</v>
          </cell>
          <cell r="W5850">
            <v>2025</v>
          </cell>
        </row>
        <row r="5851">
          <cell r="H5851" t="str">
            <v>1068200_2</v>
          </cell>
          <cell r="L5851" t="str">
            <v>ÖSE</v>
          </cell>
          <cell r="V5851" t="str">
            <v>kesine</v>
          </cell>
          <cell r="W5851">
            <v>2025</v>
          </cell>
        </row>
        <row r="5852">
          <cell r="H5852" t="str">
            <v>1068200_2</v>
          </cell>
          <cell r="L5852" t="str">
            <v>HÜMO</v>
          </cell>
          <cell r="V5852" t="str">
            <v>kesine</v>
          </cell>
          <cell r="W5852">
            <v>2014</v>
          </cell>
        </row>
        <row r="5853">
          <cell r="H5853" t="str">
            <v>1132300_1</v>
          </cell>
          <cell r="L5853" t="str">
            <v>KOOND</v>
          </cell>
          <cell r="V5853" t="str">
            <v>hea</v>
          </cell>
          <cell r="W5853">
            <v>2015</v>
          </cell>
        </row>
        <row r="5854">
          <cell r="H5854" t="str">
            <v>1132300_1</v>
          </cell>
          <cell r="L5854" t="str">
            <v>ÖSE</v>
          </cell>
          <cell r="V5854" t="str">
            <v>hea</v>
          </cell>
          <cell r="W5854">
            <v>2015</v>
          </cell>
        </row>
        <row r="5855">
          <cell r="H5855" t="str">
            <v>1125700_2</v>
          </cell>
          <cell r="L5855" t="str">
            <v>KOOND</v>
          </cell>
          <cell r="V5855" t="str">
            <v>kesine</v>
          </cell>
          <cell r="W5855">
            <v>2023</v>
          </cell>
        </row>
        <row r="5856">
          <cell r="H5856" t="str">
            <v>1125700_2</v>
          </cell>
          <cell r="L5856" t="str">
            <v>ÖSE</v>
          </cell>
          <cell r="V5856" t="str">
            <v>kesine</v>
          </cell>
          <cell r="W5856">
            <v>2023</v>
          </cell>
        </row>
        <row r="5857">
          <cell r="H5857" t="str">
            <v>1125700_2</v>
          </cell>
          <cell r="L5857" t="str">
            <v>HÜMO</v>
          </cell>
          <cell r="V5857" t="str">
            <v>kesine</v>
          </cell>
          <cell r="W5857">
            <v>2014</v>
          </cell>
        </row>
        <row r="5858">
          <cell r="H5858" t="str">
            <v>1131600_4</v>
          </cell>
          <cell r="L5858" t="str">
            <v>KOOND</v>
          </cell>
          <cell r="V5858" t="str">
            <v>halb</v>
          </cell>
          <cell r="W5858">
            <v>2023</v>
          </cell>
        </row>
        <row r="5859">
          <cell r="H5859" t="str">
            <v>1131600_4</v>
          </cell>
          <cell r="L5859" t="str">
            <v>ÖSE</v>
          </cell>
          <cell r="V5859" t="str">
            <v>kesine</v>
          </cell>
          <cell r="W5859">
            <v>2023</v>
          </cell>
        </row>
        <row r="5860">
          <cell r="H5860" t="str">
            <v>1131600_4</v>
          </cell>
          <cell r="L5860" t="str">
            <v>HÜMO</v>
          </cell>
          <cell r="V5860" t="str">
            <v>kesine</v>
          </cell>
          <cell r="W5860">
            <v>2014</v>
          </cell>
        </row>
        <row r="5861">
          <cell r="H5861" t="str">
            <v>1173500_1</v>
          </cell>
          <cell r="L5861" t="str">
            <v>KOOND</v>
          </cell>
          <cell r="V5861" t="str">
            <v>hea</v>
          </cell>
          <cell r="W5861">
            <v>2025</v>
          </cell>
        </row>
        <row r="5862">
          <cell r="H5862" t="str">
            <v>1173500_1</v>
          </cell>
          <cell r="L5862" t="str">
            <v>ÖSE</v>
          </cell>
          <cell r="V5862" t="str">
            <v>hea</v>
          </cell>
          <cell r="W5862">
            <v>2025</v>
          </cell>
        </row>
        <row r="5863">
          <cell r="H5863" t="str">
            <v>1173500_1</v>
          </cell>
          <cell r="L5863" t="str">
            <v>HÜMO</v>
          </cell>
          <cell r="V5863" t="str">
            <v>väga halb</v>
          </cell>
          <cell r="W5863">
            <v>2018</v>
          </cell>
        </row>
        <row r="5864">
          <cell r="H5864" t="str">
            <v>1075600_1</v>
          </cell>
          <cell r="L5864" t="str">
            <v>KOOND</v>
          </cell>
          <cell r="V5864" t="str">
            <v>halb</v>
          </cell>
          <cell r="W5864">
            <v>2025</v>
          </cell>
        </row>
        <row r="5865">
          <cell r="H5865" t="str">
            <v>1075600_1</v>
          </cell>
          <cell r="L5865" t="str">
            <v>ÖSE</v>
          </cell>
          <cell r="V5865" t="str">
            <v>kesine</v>
          </cell>
          <cell r="W5865">
            <v>2025</v>
          </cell>
        </row>
        <row r="5866">
          <cell r="H5866" t="str">
            <v>1047200_2</v>
          </cell>
          <cell r="L5866" t="str">
            <v>KOOND</v>
          </cell>
          <cell r="V5866" t="str">
            <v>hea</v>
          </cell>
          <cell r="W5866">
            <v>2025</v>
          </cell>
        </row>
        <row r="5867">
          <cell r="H5867" t="str">
            <v>1047200_2</v>
          </cell>
          <cell r="L5867" t="str">
            <v>ÖSE</v>
          </cell>
          <cell r="V5867" t="str">
            <v>hea</v>
          </cell>
          <cell r="W5867">
            <v>2025</v>
          </cell>
        </row>
        <row r="5868">
          <cell r="H5868" t="str">
            <v>1047200_2</v>
          </cell>
          <cell r="L5868" t="str">
            <v>FÜKE</v>
          </cell>
          <cell r="V5868" t="str">
            <v>hea</v>
          </cell>
          <cell r="W5868">
            <v>2025</v>
          </cell>
        </row>
        <row r="5869">
          <cell r="H5869" t="str">
            <v>1030200_1</v>
          </cell>
          <cell r="L5869" t="str">
            <v>KOOND</v>
          </cell>
          <cell r="V5869" t="str">
            <v>kesine</v>
          </cell>
          <cell r="W5869">
            <v>2023</v>
          </cell>
        </row>
        <row r="5870">
          <cell r="H5870" t="str">
            <v>1143100_1</v>
          </cell>
          <cell r="L5870" t="str">
            <v>KOOND</v>
          </cell>
          <cell r="V5870" t="str">
            <v>kesine</v>
          </cell>
          <cell r="W5870">
            <v>2024</v>
          </cell>
        </row>
        <row r="5871">
          <cell r="H5871" t="str">
            <v>1116100_1</v>
          </cell>
          <cell r="L5871" t="str">
            <v>KOOND</v>
          </cell>
          <cell r="V5871" t="str">
            <v>kesine</v>
          </cell>
          <cell r="W5871">
            <v>2024</v>
          </cell>
        </row>
        <row r="5872">
          <cell r="H5872" t="str">
            <v>1102100_1</v>
          </cell>
          <cell r="L5872" t="str">
            <v>KOOND</v>
          </cell>
          <cell r="V5872" t="str">
            <v>hea</v>
          </cell>
          <cell r="W5872">
            <v>2019</v>
          </cell>
        </row>
        <row r="5873">
          <cell r="H5873" t="str">
            <v>1090500_1</v>
          </cell>
          <cell r="L5873" t="str">
            <v>KOOND</v>
          </cell>
          <cell r="V5873" t="str">
            <v>kesine</v>
          </cell>
          <cell r="W5873">
            <v>2021</v>
          </cell>
        </row>
        <row r="5874">
          <cell r="H5874" t="str">
            <v>1139900_1</v>
          </cell>
          <cell r="L5874" t="str">
            <v>KOOND</v>
          </cell>
          <cell r="V5874" t="str">
            <v>kesine</v>
          </cell>
          <cell r="W5874">
            <v>2025</v>
          </cell>
        </row>
        <row r="5875">
          <cell r="H5875" t="str">
            <v>1006600_1</v>
          </cell>
          <cell r="L5875" t="str">
            <v>KOOND</v>
          </cell>
          <cell r="V5875" t="str">
            <v>hea</v>
          </cell>
          <cell r="W5875">
            <v>2015</v>
          </cell>
        </row>
        <row r="5876">
          <cell r="H5876" t="str">
            <v>1003000_1</v>
          </cell>
          <cell r="L5876" t="str">
            <v>KOOND</v>
          </cell>
          <cell r="V5876" t="str">
            <v>kesine</v>
          </cell>
          <cell r="W5876">
            <v>2015</v>
          </cell>
        </row>
        <row r="5877">
          <cell r="H5877" t="str">
            <v>1044800_1</v>
          </cell>
          <cell r="L5877" t="str">
            <v>KOOND</v>
          </cell>
          <cell r="V5877" t="str">
            <v>kesine</v>
          </cell>
          <cell r="W5877">
            <v>2021</v>
          </cell>
        </row>
        <row r="5878">
          <cell r="H5878" t="str">
            <v>1007700_1</v>
          </cell>
          <cell r="L5878" t="str">
            <v>KOOND</v>
          </cell>
          <cell r="V5878" t="str">
            <v>hea</v>
          </cell>
          <cell r="W5878">
            <v>2014</v>
          </cell>
        </row>
        <row r="5879">
          <cell r="H5879" t="str">
            <v>1145400_1</v>
          </cell>
          <cell r="L5879" t="str">
            <v>KOOND</v>
          </cell>
          <cell r="V5879" t="str">
            <v>hea</v>
          </cell>
          <cell r="W5879">
            <v>2022</v>
          </cell>
        </row>
        <row r="5880">
          <cell r="H5880" t="str">
            <v>1052100_1</v>
          </cell>
          <cell r="L5880" t="str">
            <v>KOOND</v>
          </cell>
          <cell r="V5880" t="str">
            <v>kesine</v>
          </cell>
          <cell r="W5880">
            <v>2021</v>
          </cell>
        </row>
        <row r="5881">
          <cell r="H5881" t="str">
            <v>1106100_1</v>
          </cell>
          <cell r="L5881" t="str">
            <v>KOOND</v>
          </cell>
          <cell r="V5881" t="str">
            <v>kesine</v>
          </cell>
          <cell r="W5881">
            <v>2019</v>
          </cell>
        </row>
        <row r="5882">
          <cell r="H5882" t="str">
            <v>1110400_3</v>
          </cell>
          <cell r="L5882" t="str">
            <v>KOOND</v>
          </cell>
          <cell r="V5882" t="str">
            <v>halb</v>
          </cell>
          <cell r="W5882">
            <v>2024</v>
          </cell>
        </row>
        <row r="5883">
          <cell r="H5883" t="str">
            <v>1027200_1</v>
          </cell>
          <cell r="L5883" t="str">
            <v>KOOND</v>
          </cell>
          <cell r="V5883" t="str">
            <v>kesine</v>
          </cell>
          <cell r="W5883">
            <v>2024</v>
          </cell>
        </row>
        <row r="5884">
          <cell r="H5884" t="str">
            <v>1027200_1</v>
          </cell>
          <cell r="L5884" t="str">
            <v>KALA</v>
          </cell>
          <cell r="V5884" t="str">
            <v>väga hea</v>
          </cell>
          <cell r="W5884">
            <v>2013</v>
          </cell>
        </row>
        <row r="5885">
          <cell r="H5885" t="str">
            <v>1027200_1</v>
          </cell>
          <cell r="L5885" t="str">
            <v>SUSE</v>
          </cell>
          <cell r="V5885" t="str">
            <v>väga hea</v>
          </cell>
          <cell r="W5885">
            <v>2013</v>
          </cell>
        </row>
        <row r="5886">
          <cell r="H5886" t="str">
            <v>1027200_1</v>
          </cell>
          <cell r="L5886" t="str">
            <v>FÜBE</v>
          </cell>
          <cell r="V5886" t="str">
            <v>väga hea</v>
          </cell>
          <cell r="W5886">
            <v>2013</v>
          </cell>
        </row>
        <row r="5887">
          <cell r="H5887" t="str">
            <v>1027200_1</v>
          </cell>
          <cell r="L5887" t="str">
            <v>MAFÜ</v>
          </cell>
          <cell r="V5887" t="str">
            <v>väga hea</v>
          </cell>
          <cell r="W5887">
            <v>2013</v>
          </cell>
        </row>
        <row r="5888">
          <cell r="H5888" t="str">
            <v>1027200_1</v>
          </cell>
          <cell r="L5888" t="str">
            <v>MAFÜ-FÜBE</v>
          </cell>
          <cell r="V5888" t="str">
            <v>väga hea</v>
          </cell>
          <cell r="W5888">
            <v>2013</v>
          </cell>
        </row>
        <row r="5889">
          <cell r="H5889" t="str">
            <v>1055100_2</v>
          </cell>
          <cell r="L5889" t="str">
            <v>KOOND</v>
          </cell>
          <cell r="V5889" t="str">
            <v>kesine</v>
          </cell>
          <cell r="W5889">
            <v>2021</v>
          </cell>
        </row>
        <row r="5890">
          <cell r="H5890" t="str">
            <v>1058600_1</v>
          </cell>
          <cell r="L5890" t="str">
            <v>KOOND</v>
          </cell>
          <cell r="V5890" t="str">
            <v>hea</v>
          </cell>
          <cell r="W5890">
            <v>2015</v>
          </cell>
        </row>
        <row r="5891">
          <cell r="H5891" t="str">
            <v>2089700_1</v>
          </cell>
          <cell r="L5891" t="str">
            <v>KOOND</v>
          </cell>
          <cell r="V5891" t="str">
            <v>halb</v>
          </cell>
          <cell r="W5891">
            <v>2025</v>
          </cell>
        </row>
        <row r="5892">
          <cell r="H5892" t="str">
            <v>1125700_1</v>
          </cell>
          <cell r="L5892" t="str">
            <v>KOOND</v>
          </cell>
          <cell r="V5892" t="str">
            <v>hea</v>
          </cell>
          <cell r="W5892">
            <v>2015</v>
          </cell>
        </row>
        <row r="5893">
          <cell r="H5893" t="str">
            <v>1018300_2</v>
          </cell>
          <cell r="L5893" t="str">
            <v>KOOND</v>
          </cell>
          <cell r="V5893" t="str">
            <v>halb</v>
          </cell>
          <cell r="W5893">
            <v>2024</v>
          </cell>
        </row>
        <row r="5894">
          <cell r="H5894" t="str">
            <v>1119400_1</v>
          </cell>
          <cell r="L5894" t="str">
            <v>KOOND</v>
          </cell>
          <cell r="V5894" t="str">
            <v>hea</v>
          </cell>
          <cell r="W5894">
            <v>2015</v>
          </cell>
        </row>
        <row r="5895">
          <cell r="H5895" t="str">
            <v>1133700_1</v>
          </cell>
          <cell r="L5895" t="str">
            <v>KOOND</v>
          </cell>
          <cell r="V5895" t="str">
            <v>hea</v>
          </cell>
          <cell r="W5895">
            <v>2015</v>
          </cell>
        </row>
        <row r="5896">
          <cell r="H5896" t="str">
            <v>1011100_2</v>
          </cell>
          <cell r="L5896" t="str">
            <v>KOOND</v>
          </cell>
          <cell r="V5896" t="str">
            <v>hea</v>
          </cell>
          <cell r="W5896">
            <v>2024</v>
          </cell>
        </row>
        <row r="5897">
          <cell r="H5897" t="str">
            <v>1138400_1</v>
          </cell>
          <cell r="L5897" t="str">
            <v>KOOND</v>
          </cell>
          <cell r="V5897" t="str">
            <v>hea</v>
          </cell>
          <cell r="W5897">
            <v>2015</v>
          </cell>
        </row>
        <row r="5898">
          <cell r="H5898" t="str">
            <v>1160600_1</v>
          </cell>
          <cell r="L5898" t="str">
            <v>KOOND</v>
          </cell>
          <cell r="V5898" t="str">
            <v>hea</v>
          </cell>
          <cell r="W5898">
            <v>2015</v>
          </cell>
        </row>
        <row r="5899">
          <cell r="H5899" t="str">
            <v>1120900_1</v>
          </cell>
          <cell r="L5899" t="str">
            <v>KOOND</v>
          </cell>
          <cell r="V5899" t="str">
            <v>kesine</v>
          </cell>
          <cell r="W5899">
            <v>2024</v>
          </cell>
        </row>
        <row r="5900">
          <cell r="H5900" t="str">
            <v>1103800_1</v>
          </cell>
          <cell r="L5900" t="str">
            <v>KOOND</v>
          </cell>
          <cell r="V5900" t="str">
            <v>hea</v>
          </cell>
          <cell r="W5900">
            <v>2015</v>
          </cell>
        </row>
        <row r="5901">
          <cell r="H5901" t="str">
            <v>1073400_1</v>
          </cell>
          <cell r="L5901" t="str">
            <v>KOOND</v>
          </cell>
          <cell r="V5901" t="str">
            <v>hea</v>
          </cell>
          <cell r="W5901">
            <v>2015</v>
          </cell>
        </row>
        <row r="5902">
          <cell r="H5902" t="str">
            <v>1123800_1</v>
          </cell>
          <cell r="L5902" t="str">
            <v>KOOND</v>
          </cell>
          <cell r="V5902" t="str">
            <v>hea</v>
          </cell>
          <cell r="W5902">
            <v>2022</v>
          </cell>
        </row>
        <row r="5903">
          <cell r="H5903" t="str">
            <v>1123800_1</v>
          </cell>
          <cell r="L5903" t="str">
            <v>KESE</v>
          </cell>
          <cell r="V5903" t="str">
            <v>hea</v>
          </cell>
          <cell r="W5903">
            <v>2018</v>
          </cell>
        </row>
        <row r="5904">
          <cell r="H5904" t="str">
            <v>1123800_1</v>
          </cell>
          <cell r="L5904" t="str">
            <v>ÖSE</v>
          </cell>
          <cell r="V5904" t="str">
            <v>hea</v>
          </cell>
          <cell r="W5904">
            <v>2022</v>
          </cell>
        </row>
        <row r="5905">
          <cell r="H5905" t="str">
            <v>1123800_1</v>
          </cell>
          <cell r="L5905" t="str">
            <v>FÜKE</v>
          </cell>
          <cell r="V5905" t="str">
            <v>väga hea</v>
          </cell>
          <cell r="W5905">
            <v>2018</v>
          </cell>
        </row>
        <row r="5906">
          <cell r="H5906" t="str">
            <v>1142800_1</v>
          </cell>
          <cell r="L5906" t="str">
            <v>KOOND</v>
          </cell>
          <cell r="V5906" t="str">
            <v>hea</v>
          </cell>
          <cell r="W5906">
            <v>2015</v>
          </cell>
        </row>
        <row r="5907">
          <cell r="H5907" t="str">
            <v>1023700_3</v>
          </cell>
          <cell r="L5907" t="str">
            <v>KOOND</v>
          </cell>
          <cell r="V5907" t="str">
            <v>halb</v>
          </cell>
          <cell r="W5907">
            <v>2023</v>
          </cell>
        </row>
        <row r="5908">
          <cell r="H5908" t="str">
            <v>1048300_1</v>
          </cell>
          <cell r="L5908" t="str">
            <v>KOOND</v>
          </cell>
          <cell r="V5908" t="str">
            <v>hea</v>
          </cell>
          <cell r="W5908">
            <v>2023</v>
          </cell>
        </row>
        <row r="5909">
          <cell r="H5909" t="str">
            <v>1029500_1</v>
          </cell>
          <cell r="L5909" t="str">
            <v>KOOND</v>
          </cell>
          <cell r="V5909" t="str">
            <v>hea</v>
          </cell>
          <cell r="W5909">
            <v>2015</v>
          </cell>
        </row>
        <row r="5910">
          <cell r="H5910" t="str">
            <v>1068200_1</v>
          </cell>
          <cell r="L5910" t="str">
            <v>KOOND</v>
          </cell>
          <cell r="V5910" t="str">
            <v>halb</v>
          </cell>
          <cell r="W5910">
            <v>2024</v>
          </cell>
        </row>
        <row r="5911">
          <cell r="H5911" t="str">
            <v>1068200_1</v>
          </cell>
          <cell r="L5911" t="str">
            <v>KALA</v>
          </cell>
          <cell r="V5911" t="str">
            <v>hea</v>
          </cell>
          <cell r="W5911">
            <v>2023</v>
          </cell>
        </row>
        <row r="5912">
          <cell r="H5912" t="str">
            <v>1068200_1</v>
          </cell>
          <cell r="L5912" t="str">
            <v>SUSE</v>
          </cell>
          <cell r="V5912" t="str">
            <v>väga hea</v>
          </cell>
          <cell r="W5912">
            <v>2023</v>
          </cell>
        </row>
        <row r="5913">
          <cell r="H5913" t="str">
            <v>1068200_1</v>
          </cell>
          <cell r="L5913" t="str">
            <v>FÜBE</v>
          </cell>
          <cell r="V5913" t="str">
            <v>väga hea</v>
          </cell>
          <cell r="W5913">
            <v>2023</v>
          </cell>
        </row>
        <row r="5914">
          <cell r="H5914" t="str">
            <v>1068200_1</v>
          </cell>
          <cell r="L5914" t="str">
            <v>MAFÜ-FÜBE</v>
          </cell>
          <cell r="V5914" t="str">
            <v>väga hea</v>
          </cell>
          <cell r="W5914">
            <v>2023</v>
          </cell>
        </row>
        <row r="5915">
          <cell r="H5915" t="str">
            <v>1083513_1</v>
          </cell>
          <cell r="L5915" t="str">
            <v>KOOND</v>
          </cell>
          <cell r="V5915" t="str">
            <v>hea</v>
          </cell>
          <cell r="W5915">
            <v>2015</v>
          </cell>
        </row>
        <row r="5916">
          <cell r="H5916" t="str">
            <v>1006000_1</v>
          </cell>
          <cell r="L5916" t="str">
            <v>KOOND</v>
          </cell>
          <cell r="V5916" t="str">
            <v>hea</v>
          </cell>
          <cell r="W5916">
            <v>2015</v>
          </cell>
        </row>
        <row r="5917">
          <cell r="H5917" t="str">
            <v>1167100_1</v>
          </cell>
          <cell r="L5917" t="str">
            <v>KOOND</v>
          </cell>
          <cell r="V5917" t="str">
            <v>hea</v>
          </cell>
          <cell r="W5917">
            <v>2015</v>
          </cell>
        </row>
        <row r="5918">
          <cell r="H5918" t="str">
            <v>1121700_1</v>
          </cell>
          <cell r="L5918" t="str">
            <v>KOOND</v>
          </cell>
          <cell r="V5918" t="str">
            <v>kesine</v>
          </cell>
          <cell r="W5918">
            <v>2021</v>
          </cell>
        </row>
        <row r="5919">
          <cell r="H5919" t="str">
            <v>1038500_1</v>
          </cell>
          <cell r="L5919" t="str">
            <v>KOOND</v>
          </cell>
          <cell r="V5919" t="str">
            <v>hea</v>
          </cell>
          <cell r="W5919">
            <v>2015</v>
          </cell>
        </row>
        <row r="5920">
          <cell r="H5920" t="str">
            <v>1089200_1</v>
          </cell>
          <cell r="L5920" t="str">
            <v>KOOND</v>
          </cell>
          <cell r="V5920" t="str">
            <v>kesine</v>
          </cell>
          <cell r="W5920">
            <v>2022</v>
          </cell>
        </row>
        <row r="5921">
          <cell r="H5921" t="str">
            <v>1103200_1</v>
          </cell>
          <cell r="L5921" t="str">
            <v>KOOND</v>
          </cell>
          <cell r="V5921" t="str">
            <v>kesine</v>
          </cell>
          <cell r="W5921">
            <v>2024</v>
          </cell>
        </row>
        <row r="5922">
          <cell r="H5922" t="str">
            <v>1068000_1</v>
          </cell>
          <cell r="L5922" t="str">
            <v>KOOND</v>
          </cell>
          <cell r="V5922" t="str">
            <v>hea</v>
          </cell>
          <cell r="W5922">
            <v>2015</v>
          </cell>
        </row>
        <row r="5923">
          <cell r="H5923" t="str">
            <v>1000200_1</v>
          </cell>
          <cell r="L5923" t="str">
            <v>KOOND</v>
          </cell>
          <cell r="V5923" t="str">
            <v>kesine</v>
          </cell>
          <cell r="W5923">
            <v>2019</v>
          </cell>
        </row>
        <row r="5924">
          <cell r="H5924" t="str">
            <v>1147900_1</v>
          </cell>
          <cell r="L5924" t="str">
            <v>KOOND</v>
          </cell>
          <cell r="V5924" t="str">
            <v>hea</v>
          </cell>
          <cell r="W5924">
            <v>2015</v>
          </cell>
        </row>
        <row r="5925">
          <cell r="H5925" t="str">
            <v>1115400_1</v>
          </cell>
          <cell r="L5925" t="str">
            <v>KOOND</v>
          </cell>
          <cell r="V5925" t="str">
            <v>hea</v>
          </cell>
          <cell r="W5925">
            <v>2015</v>
          </cell>
        </row>
        <row r="5926">
          <cell r="H5926" t="str">
            <v>1127400_1</v>
          </cell>
          <cell r="L5926" t="str">
            <v>KOOND</v>
          </cell>
          <cell r="V5926" t="str">
            <v>hea</v>
          </cell>
          <cell r="W5926">
            <v>2015</v>
          </cell>
        </row>
        <row r="5927">
          <cell r="H5927" t="str">
            <v>1169100_1</v>
          </cell>
          <cell r="L5927" t="str">
            <v>KOOND</v>
          </cell>
          <cell r="V5927" t="str">
            <v>hea</v>
          </cell>
          <cell r="W5927">
            <v>2015</v>
          </cell>
        </row>
        <row r="5928">
          <cell r="H5928" t="str">
            <v>1172400_1</v>
          </cell>
          <cell r="L5928" t="str">
            <v>KOOND</v>
          </cell>
          <cell r="V5928" t="str">
            <v>hea</v>
          </cell>
          <cell r="W5928">
            <v>2015</v>
          </cell>
        </row>
        <row r="5929">
          <cell r="H5929" t="str">
            <v>1031500_1</v>
          </cell>
          <cell r="L5929" t="str">
            <v>KOOND</v>
          </cell>
          <cell r="V5929" t="str">
            <v>kesine</v>
          </cell>
          <cell r="W5929">
            <v>2025</v>
          </cell>
        </row>
        <row r="5930">
          <cell r="H5930" t="str">
            <v>1121400_1</v>
          </cell>
          <cell r="L5930" t="str">
            <v>KOOND</v>
          </cell>
          <cell r="V5930" t="str">
            <v>hea</v>
          </cell>
          <cell r="W5930">
            <v>2024</v>
          </cell>
        </row>
        <row r="5931">
          <cell r="H5931" t="str">
            <v>1144000_1</v>
          </cell>
          <cell r="L5931" t="str">
            <v>KOOND</v>
          </cell>
          <cell r="V5931" t="str">
            <v>halb</v>
          </cell>
          <cell r="W5931">
            <v>2017</v>
          </cell>
        </row>
        <row r="5932">
          <cell r="H5932" t="str">
            <v>1004100_1</v>
          </cell>
          <cell r="L5932" t="str">
            <v>KOOND</v>
          </cell>
          <cell r="V5932" t="str">
            <v>kesine</v>
          </cell>
          <cell r="W5932">
            <v>2024</v>
          </cell>
        </row>
        <row r="5933">
          <cell r="H5933" t="str">
            <v>1022200_1</v>
          </cell>
          <cell r="L5933" t="str">
            <v>KOOND</v>
          </cell>
          <cell r="V5933" t="str">
            <v>hea</v>
          </cell>
          <cell r="W5933">
            <v>2015</v>
          </cell>
        </row>
        <row r="5934">
          <cell r="H5934" t="str">
            <v>1149100_1</v>
          </cell>
          <cell r="L5934" t="str">
            <v>KOOND</v>
          </cell>
          <cell r="V5934" t="str">
            <v>hea</v>
          </cell>
          <cell r="W5934">
            <v>2015</v>
          </cell>
        </row>
        <row r="5935">
          <cell r="H5935" t="str">
            <v>1001500_1</v>
          </cell>
          <cell r="L5935" t="str">
            <v>KOOND</v>
          </cell>
          <cell r="V5935" t="str">
            <v>hea</v>
          </cell>
          <cell r="W5935">
            <v>2015</v>
          </cell>
        </row>
        <row r="5936">
          <cell r="H5936" t="str">
            <v>1019800_1</v>
          </cell>
          <cell r="L5936" t="str">
            <v>KOOND</v>
          </cell>
          <cell r="V5936" t="str">
            <v>hea</v>
          </cell>
          <cell r="W5936">
            <v>2015</v>
          </cell>
        </row>
        <row r="5937">
          <cell r="H5937" t="str">
            <v>1151100_1</v>
          </cell>
          <cell r="L5937" t="str">
            <v>KOOND</v>
          </cell>
          <cell r="V5937" t="str">
            <v>hea</v>
          </cell>
          <cell r="W5937">
            <v>2015</v>
          </cell>
        </row>
        <row r="5938">
          <cell r="H5938" t="str">
            <v>1152000_1</v>
          </cell>
          <cell r="L5938" t="str">
            <v>KOOND</v>
          </cell>
          <cell r="V5938" t="str">
            <v>hea</v>
          </cell>
          <cell r="W5938">
            <v>2015</v>
          </cell>
        </row>
        <row r="5939">
          <cell r="H5939" t="str">
            <v>1137700_1</v>
          </cell>
          <cell r="L5939" t="str">
            <v>KOOND</v>
          </cell>
          <cell r="V5939" t="str">
            <v>kesine</v>
          </cell>
          <cell r="W5939">
            <v>2024</v>
          </cell>
        </row>
        <row r="5940">
          <cell r="H5940" t="str">
            <v>1112100_1</v>
          </cell>
          <cell r="L5940" t="str">
            <v>KOOND</v>
          </cell>
          <cell r="V5940" t="str">
            <v>hea</v>
          </cell>
          <cell r="W5940">
            <v>2015</v>
          </cell>
        </row>
        <row r="5941">
          <cell r="H5941" t="str">
            <v>1123300_1</v>
          </cell>
          <cell r="L5941" t="str">
            <v>KOOND</v>
          </cell>
          <cell r="V5941" t="str">
            <v>hea</v>
          </cell>
          <cell r="W5941">
            <v>2015</v>
          </cell>
        </row>
        <row r="5942">
          <cell r="H5942" t="str">
            <v>1123300_1</v>
          </cell>
          <cell r="L5942" t="str">
            <v>ÖSE</v>
          </cell>
          <cell r="V5942" t="str">
            <v>hea</v>
          </cell>
          <cell r="W5942">
            <v>2015</v>
          </cell>
        </row>
        <row r="5943">
          <cell r="H5943" t="str">
            <v>1148400_1</v>
          </cell>
          <cell r="L5943" t="str">
            <v>KOOND</v>
          </cell>
          <cell r="V5943" t="str">
            <v>hea</v>
          </cell>
          <cell r="W5943">
            <v>2015</v>
          </cell>
        </row>
        <row r="5944">
          <cell r="H5944" t="str">
            <v>1048600_1</v>
          </cell>
          <cell r="L5944" t="str">
            <v>KOOND</v>
          </cell>
          <cell r="V5944" t="str">
            <v>hea</v>
          </cell>
          <cell r="W5944">
            <v>2015</v>
          </cell>
        </row>
        <row r="5945">
          <cell r="H5945" t="str">
            <v>1167200_1</v>
          </cell>
          <cell r="L5945" t="str">
            <v>KOOND</v>
          </cell>
          <cell r="V5945" t="str">
            <v>hea</v>
          </cell>
          <cell r="W5945">
            <v>2022</v>
          </cell>
        </row>
        <row r="5946">
          <cell r="H5946" t="str">
            <v>1114200_2</v>
          </cell>
          <cell r="L5946" t="str">
            <v>KOOND</v>
          </cell>
          <cell r="V5946" t="str">
            <v>halb</v>
          </cell>
          <cell r="W5946">
            <v>2024</v>
          </cell>
        </row>
        <row r="5947">
          <cell r="H5947" t="str">
            <v>1008200_3</v>
          </cell>
          <cell r="L5947" t="str">
            <v>KOOND</v>
          </cell>
          <cell r="V5947" t="str">
            <v>halb</v>
          </cell>
          <cell r="W5947">
            <v>2025</v>
          </cell>
        </row>
        <row r="5948">
          <cell r="H5948" t="str">
            <v>1056700_1</v>
          </cell>
          <cell r="L5948" t="str">
            <v>KOOND</v>
          </cell>
          <cell r="V5948" t="str">
            <v>hea</v>
          </cell>
          <cell r="W5948">
            <v>2015</v>
          </cell>
        </row>
        <row r="5949">
          <cell r="H5949" t="str">
            <v>1144600_1</v>
          </cell>
          <cell r="L5949" t="str">
            <v>KOOND</v>
          </cell>
          <cell r="V5949" t="str">
            <v>hea</v>
          </cell>
          <cell r="W5949">
            <v>2015</v>
          </cell>
        </row>
        <row r="5950">
          <cell r="H5950" t="str">
            <v>2078730_1</v>
          </cell>
          <cell r="L5950" t="str">
            <v>KOOND</v>
          </cell>
          <cell r="V5950" t="str">
            <v>kesine</v>
          </cell>
          <cell r="W5950">
            <v>2024</v>
          </cell>
        </row>
        <row r="5951">
          <cell r="H5951" t="str">
            <v>1154300_1</v>
          </cell>
          <cell r="L5951" t="str">
            <v>KOOND</v>
          </cell>
          <cell r="V5951" t="str">
            <v>hea</v>
          </cell>
          <cell r="W5951">
            <v>2022</v>
          </cell>
        </row>
        <row r="5952">
          <cell r="H5952" t="str">
            <v>1146800_2</v>
          </cell>
          <cell r="L5952" t="str">
            <v>KOOND</v>
          </cell>
          <cell r="V5952" t="str">
            <v>hea</v>
          </cell>
          <cell r="W5952">
            <v>2023</v>
          </cell>
        </row>
        <row r="5953">
          <cell r="H5953" t="str">
            <v>1097600_1</v>
          </cell>
          <cell r="L5953" t="str">
            <v>KOOND</v>
          </cell>
          <cell r="V5953" t="str">
            <v>hea</v>
          </cell>
          <cell r="W5953">
            <v>2015</v>
          </cell>
        </row>
        <row r="5954">
          <cell r="H5954" t="str">
            <v>1017800_1</v>
          </cell>
          <cell r="L5954" t="str">
            <v>KOOND</v>
          </cell>
          <cell r="V5954" t="str">
            <v>hea</v>
          </cell>
          <cell r="W5954">
            <v>2015</v>
          </cell>
        </row>
        <row r="5955">
          <cell r="H5955" t="str">
            <v>1021200_1</v>
          </cell>
          <cell r="L5955" t="str">
            <v>KOOND</v>
          </cell>
          <cell r="V5955" t="str">
            <v>kesine</v>
          </cell>
          <cell r="W5955">
            <v>2016</v>
          </cell>
        </row>
        <row r="5956">
          <cell r="H5956" t="str">
            <v>1054700_1</v>
          </cell>
          <cell r="L5956" t="str">
            <v>KOOND</v>
          </cell>
          <cell r="V5956" t="str">
            <v>hea</v>
          </cell>
          <cell r="W5956">
            <v>2015</v>
          </cell>
        </row>
        <row r="5957">
          <cell r="H5957" t="str">
            <v>1107500_1</v>
          </cell>
          <cell r="L5957" t="str">
            <v>KOOND</v>
          </cell>
          <cell r="V5957" t="str">
            <v>kesine</v>
          </cell>
          <cell r="W5957">
            <v>2015</v>
          </cell>
        </row>
        <row r="5958">
          <cell r="H5958" t="str">
            <v>1152700_1</v>
          </cell>
          <cell r="L5958" t="str">
            <v>KOOND</v>
          </cell>
          <cell r="V5958" t="str">
            <v>hea</v>
          </cell>
          <cell r="W5958">
            <v>2019</v>
          </cell>
        </row>
        <row r="5959">
          <cell r="H5959" t="str">
            <v>1139600_1</v>
          </cell>
          <cell r="L5959" t="str">
            <v>KOOND</v>
          </cell>
          <cell r="V5959" t="str">
            <v>kesine</v>
          </cell>
          <cell r="W5959">
            <v>2024</v>
          </cell>
        </row>
        <row r="5960">
          <cell r="H5960" t="str">
            <v>1136900_1</v>
          </cell>
          <cell r="L5960" t="str">
            <v>KOOND</v>
          </cell>
          <cell r="V5960" t="str">
            <v>kesine</v>
          </cell>
          <cell r="W5960">
            <v>2021</v>
          </cell>
        </row>
        <row r="5961">
          <cell r="H5961" t="str">
            <v>1154800_1</v>
          </cell>
          <cell r="L5961" t="str">
            <v>KOOND</v>
          </cell>
          <cell r="V5961" t="str">
            <v>hea</v>
          </cell>
          <cell r="W5961">
            <v>2015</v>
          </cell>
        </row>
        <row r="5962">
          <cell r="H5962" t="str">
            <v>1136000_3</v>
          </cell>
          <cell r="L5962" t="str">
            <v>KOOND</v>
          </cell>
          <cell r="V5962" t="str">
            <v>halb</v>
          </cell>
          <cell r="W5962">
            <v>2023</v>
          </cell>
        </row>
        <row r="5963">
          <cell r="H5963" t="str">
            <v>1134600_1</v>
          </cell>
          <cell r="L5963" t="str">
            <v>KOOND</v>
          </cell>
          <cell r="V5963" t="str">
            <v>hea</v>
          </cell>
          <cell r="W5963">
            <v>2015</v>
          </cell>
        </row>
        <row r="5964">
          <cell r="H5964" t="str">
            <v>1114700_1</v>
          </cell>
          <cell r="L5964" t="str">
            <v>KOOND</v>
          </cell>
          <cell r="V5964" t="str">
            <v>hea</v>
          </cell>
          <cell r="W5964">
            <v>2015</v>
          </cell>
        </row>
        <row r="5965">
          <cell r="H5965" t="str">
            <v>1030200_2</v>
          </cell>
          <cell r="L5965" t="str">
            <v>KOOND</v>
          </cell>
          <cell r="V5965" t="str">
            <v>kesine</v>
          </cell>
          <cell r="W5965">
            <v>2024</v>
          </cell>
        </row>
        <row r="5966">
          <cell r="H5966" t="str">
            <v>1172900_1</v>
          </cell>
          <cell r="L5966" t="str">
            <v>KOOND</v>
          </cell>
          <cell r="V5966" t="str">
            <v>hea</v>
          </cell>
          <cell r="W5966">
            <v>2015</v>
          </cell>
        </row>
        <row r="5967">
          <cell r="H5967" t="str">
            <v>1171200_1</v>
          </cell>
          <cell r="L5967" t="str">
            <v>KOOND</v>
          </cell>
          <cell r="V5967" t="str">
            <v>hea</v>
          </cell>
          <cell r="W5967">
            <v>2015</v>
          </cell>
        </row>
        <row r="5968">
          <cell r="H5968" t="str">
            <v>1047200_1</v>
          </cell>
          <cell r="L5968" t="str">
            <v>KOOND</v>
          </cell>
          <cell r="V5968" t="str">
            <v>hea</v>
          </cell>
          <cell r="W5968">
            <v>2024</v>
          </cell>
        </row>
        <row r="5969">
          <cell r="H5969" t="str">
            <v>2005500_1</v>
          </cell>
          <cell r="L5969" t="str">
            <v>KOOND</v>
          </cell>
          <cell r="V5969" t="str">
            <v>halb</v>
          </cell>
          <cell r="W5969">
            <v>2024</v>
          </cell>
        </row>
        <row r="5970">
          <cell r="H5970" t="str">
            <v>1004900_1</v>
          </cell>
          <cell r="L5970" t="str">
            <v>KOOND</v>
          </cell>
          <cell r="V5970" t="str">
            <v>hea</v>
          </cell>
          <cell r="W5970">
            <v>2018</v>
          </cell>
        </row>
        <row r="5971">
          <cell r="H5971" t="str">
            <v>1004900_1</v>
          </cell>
          <cell r="L5971" t="str">
            <v>ÖSE</v>
          </cell>
          <cell r="V5971" t="str">
            <v>hea</v>
          </cell>
          <cell r="W5971">
            <v>2018</v>
          </cell>
        </row>
        <row r="5972">
          <cell r="H5972" t="str">
            <v>1012800_1</v>
          </cell>
          <cell r="L5972" t="str">
            <v>KOOND</v>
          </cell>
          <cell r="V5972" t="str">
            <v>kesine</v>
          </cell>
          <cell r="W5972">
            <v>2021</v>
          </cell>
        </row>
        <row r="5973">
          <cell r="H5973" t="str">
            <v>1109000_1</v>
          </cell>
          <cell r="L5973" t="str">
            <v>KOOND</v>
          </cell>
          <cell r="V5973" t="str">
            <v>hea</v>
          </cell>
          <cell r="W5973">
            <v>2015</v>
          </cell>
        </row>
        <row r="5974">
          <cell r="H5974" t="str">
            <v>1110400_2</v>
          </cell>
          <cell r="L5974" t="str">
            <v>KOOND</v>
          </cell>
          <cell r="V5974" t="str">
            <v>kesine</v>
          </cell>
          <cell r="W5974">
            <v>2024</v>
          </cell>
        </row>
        <row r="5975">
          <cell r="H5975" t="str">
            <v>1083100_1</v>
          </cell>
          <cell r="L5975" t="str">
            <v>KOOND</v>
          </cell>
          <cell r="V5975" t="str">
            <v>kesine</v>
          </cell>
          <cell r="W5975">
            <v>2023</v>
          </cell>
        </row>
        <row r="5976">
          <cell r="H5976" t="str">
            <v>1062400_1</v>
          </cell>
          <cell r="L5976" t="str">
            <v>KOOND</v>
          </cell>
          <cell r="V5976" t="str">
            <v>kesine</v>
          </cell>
          <cell r="W5976">
            <v>2021</v>
          </cell>
        </row>
        <row r="5977">
          <cell r="H5977" t="str">
            <v>2099300_1</v>
          </cell>
          <cell r="L5977" t="str">
            <v>KOOND</v>
          </cell>
          <cell r="V5977" t="str">
            <v>halb</v>
          </cell>
          <cell r="W5977">
            <v>2023</v>
          </cell>
        </row>
        <row r="5978">
          <cell r="H5978" t="str">
            <v>1036100_1</v>
          </cell>
          <cell r="L5978" t="str">
            <v>KOOND</v>
          </cell>
          <cell r="V5978" t="str">
            <v>hea</v>
          </cell>
          <cell r="W5978">
            <v>2015</v>
          </cell>
        </row>
        <row r="5979">
          <cell r="H5979" t="str">
            <v>1163000_1</v>
          </cell>
          <cell r="L5979" t="str">
            <v>KOOND</v>
          </cell>
          <cell r="V5979" t="str">
            <v>hea</v>
          </cell>
          <cell r="W5979">
            <v>2018</v>
          </cell>
        </row>
        <row r="5980">
          <cell r="H5980" t="str">
            <v>2122400_1</v>
          </cell>
          <cell r="L5980" t="str">
            <v>KOOND</v>
          </cell>
          <cell r="V5980" t="str">
            <v>halb</v>
          </cell>
          <cell r="W5980">
            <v>2025</v>
          </cell>
        </row>
        <row r="5981">
          <cell r="H5981" t="str">
            <v>1170300_1</v>
          </cell>
          <cell r="L5981" t="str">
            <v>KOOND</v>
          </cell>
          <cell r="V5981" t="str">
            <v>hea</v>
          </cell>
          <cell r="W5981">
            <v>2015</v>
          </cell>
        </row>
        <row r="5982">
          <cell r="H5982" t="str">
            <v>1073100_1</v>
          </cell>
          <cell r="L5982" t="str">
            <v>KOOND</v>
          </cell>
          <cell r="V5982" t="str">
            <v>kesine</v>
          </cell>
          <cell r="W5982">
            <v>2024</v>
          </cell>
        </row>
        <row r="5983">
          <cell r="H5983" t="str">
            <v>1073100_1</v>
          </cell>
          <cell r="L5983" t="str">
            <v>FÜKE</v>
          </cell>
          <cell r="V5983" t="str">
            <v>väga hea</v>
          </cell>
          <cell r="W5983">
            <v>2010</v>
          </cell>
        </row>
        <row r="5984">
          <cell r="H5984" t="str">
            <v>1073100_1</v>
          </cell>
          <cell r="L5984" t="str">
            <v>SUSE</v>
          </cell>
          <cell r="V5984" t="str">
            <v>hea</v>
          </cell>
          <cell r="W5984">
            <v>2010</v>
          </cell>
        </row>
        <row r="5985">
          <cell r="H5985" t="str">
            <v>1078900_1</v>
          </cell>
          <cell r="L5985" t="str">
            <v>KOOND</v>
          </cell>
          <cell r="V5985" t="str">
            <v>kesine</v>
          </cell>
          <cell r="W5985">
            <v>2024</v>
          </cell>
        </row>
        <row r="5986">
          <cell r="H5986" t="str">
            <v>1150800_1</v>
          </cell>
          <cell r="L5986" t="str">
            <v>KOOND</v>
          </cell>
          <cell r="V5986" t="str">
            <v>hea</v>
          </cell>
          <cell r="W5986">
            <v>2019</v>
          </cell>
        </row>
        <row r="5987">
          <cell r="H5987" t="str">
            <v>1166000_1</v>
          </cell>
          <cell r="L5987" t="str">
            <v>KOOND</v>
          </cell>
          <cell r="V5987" t="str">
            <v>hea</v>
          </cell>
          <cell r="W5987">
            <v>2015</v>
          </cell>
        </row>
        <row r="5988">
          <cell r="H5988" t="str">
            <v>2078700_1</v>
          </cell>
          <cell r="L5988" t="str">
            <v>KOOND</v>
          </cell>
          <cell r="V5988" t="str">
            <v>kesine</v>
          </cell>
          <cell r="W5988">
            <v>2024</v>
          </cell>
        </row>
        <row r="5989">
          <cell r="H5989" t="str">
            <v>1150300_1</v>
          </cell>
          <cell r="L5989" t="str">
            <v>KOOND</v>
          </cell>
          <cell r="V5989" t="str">
            <v>hea</v>
          </cell>
          <cell r="W5989">
            <v>2022</v>
          </cell>
        </row>
        <row r="5990">
          <cell r="H5990" t="str">
            <v>1173000_2</v>
          </cell>
          <cell r="L5990" t="str">
            <v>KOOND</v>
          </cell>
          <cell r="V5990" t="str">
            <v>hea</v>
          </cell>
          <cell r="W5990">
            <v>2015</v>
          </cell>
        </row>
        <row r="5991">
          <cell r="H5991" t="str">
            <v>1113300_1</v>
          </cell>
          <cell r="L5991" t="str">
            <v>KOOND</v>
          </cell>
          <cell r="V5991" t="str">
            <v>hea</v>
          </cell>
          <cell r="W5991">
            <v>2015</v>
          </cell>
        </row>
        <row r="5992">
          <cell r="H5992" t="str">
            <v>1020700_1</v>
          </cell>
          <cell r="L5992" t="str">
            <v>KOOND</v>
          </cell>
          <cell r="V5992" t="str">
            <v>halb</v>
          </cell>
          <cell r="W5992">
            <v>2022</v>
          </cell>
        </row>
        <row r="5993">
          <cell r="H5993" t="str">
            <v>1050900_1</v>
          </cell>
          <cell r="L5993" t="str">
            <v>KOOND</v>
          </cell>
          <cell r="V5993" t="str">
            <v>hea</v>
          </cell>
          <cell r="W5993">
            <v>2015</v>
          </cell>
        </row>
        <row r="5994">
          <cell r="H5994" t="str">
            <v>2052800_1</v>
          </cell>
          <cell r="L5994" t="str">
            <v>KOOND</v>
          </cell>
          <cell r="V5994" t="str">
            <v>halb</v>
          </cell>
          <cell r="W5994">
            <v>2025</v>
          </cell>
        </row>
        <row r="5995">
          <cell r="H5995" t="str">
            <v>2052800_1</v>
          </cell>
          <cell r="L5995" t="str">
            <v>SUSE</v>
          </cell>
          <cell r="V5995" t="str">
            <v>väga hea</v>
          </cell>
          <cell r="W5995">
            <v>2025</v>
          </cell>
        </row>
        <row r="5996">
          <cell r="H5996" t="str">
            <v>2052800_1</v>
          </cell>
          <cell r="L5996" t="str">
            <v>FÜPLA</v>
          </cell>
          <cell r="V5996" t="str">
            <v>hea</v>
          </cell>
          <cell r="W5996">
            <v>2025</v>
          </cell>
        </row>
        <row r="5997">
          <cell r="H5997" t="str">
            <v>1300001_1</v>
          </cell>
          <cell r="L5997" t="str">
            <v>KOOND</v>
          </cell>
          <cell r="V5997" t="str">
            <v>hea</v>
          </cell>
          <cell r="W5997">
            <v>2015</v>
          </cell>
        </row>
        <row r="5998">
          <cell r="H5998" t="str">
            <v>1036500_1</v>
          </cell>
          <cell r="L5998" t="str">
            <v>KOOND</v>
          </cell>
          <cell r="V5998" t="str">
            <v>hea</v>
          </cell>
          <cell r="W5998">
            <v>2025</v>
          </cell>
        </row>
        <row r="5999">
          <cell r="H5999" t="str">
            <v>1125700_2</v>
          </cell>
          <cell r="L5999" t="str">
            <v>KOOND</v>
          </cell>
          <cell r="V5999" t="str">
            <v>kesine</v>
          </cell>
          <cell r="W5999">
            <v>2023</v>
          </cell>
        </row>
        <row r="6000">
          <cell r="H6000" t="str">
            <v>1009500_1</v>
          </cell>
          <cell r="L6000" t="str">
            <v>KOOND</v>
          </cell>
          <cell r="V6000" t="str">
            <v>hea</v>
          </cell>
          <cell r="W6000">
            <v>2016</v>
          </cell>
        </row>
        <row r="6001">
          <cell r="H6001" t="str">
            <v>1148700_2</v>
          </cell>
          <cell r="L6001" t="str">
            <v>KOOND</v>
          </cell>
          <cell r="V6001" t="str">
            <v>hea</v>
          </cell>
          <cell r="W6001">
            <v>2025</v>
          </cell>
        </row>
        <row r="6002">
          <cell r="H6002" t="str">
            <v>1140900_2</v>
          </cell>
          <cell r="L6002" t="str">
            <v>KOOND</v>
          </cell>
          <cell r="V6002" t="str">
            <v>kesine</v>
          </cell>
          <cell r="W6002">
            <v>2024</v>
          </cell>
        </row>
        <row r="6003">
          <cell r="H6003" t="str">
            <v>1005700_1</v>
          </cell>
          <cell r="L6003" t="str">
            <v>KOOND</v>
          </cell>
          <cell r="V6003" t="str">
            <v>hea</v>
          </cell>
          <cell r="W6003">
            <v>2015</v>
          </cell>
        </row>
        <row r="6004">
          <cell r="H6004" t="str">
            <v>2056900_1</v>
          </cell>
          <cell r="L6004" t="str">
            <v>KOOND</v>
          </cell>
          <cell r="V6004" t="str">
            <v>halb</v>
          </cell>
          <cell r="W6004">
            <v>2023</v>
          </cell>
        </row>
        <row r="6005">
          <cell r="H6005" t="str">
            <v>1142000_1</v>
          </cell>
          <cell r="L6005" t="str">
            <v>KOOND</v>
          </cell>
          <cell r="V6005" t="str">
            <v>hea</v>
          </cell>
          <cell r="W6005">
            <v>2015</v>
          </cell>
        </row>
        <row r="6006">
          <cell r="H6006" t="str">
            <v>1106400_1</v>
          </cell>
          <cell r="L6006" t="str">
            <v>KOOND</v>
          </cell>
          <cell r="V6006" t="str">
            <v>hea</v>
          </cell>
          <cell r="W6006">
            <v>2015</v>
          </cell>
        </row>
        <row r="6007">
          <cell r="H6007" t="str">
            <v>1084400_1</v>
          </cell>
          <cell r="L6007" t="str">
            <v>KOOND</v>
          </cell>
          <cell r="V6007" t="str">
            <v>kesine</v>
          </cell>
          <cell r="W6007">
            <v>2020</v>
          </cell>
        </row>
        <row r="6008">
          <cell r="H6008" t="str">
            <v>1029200_2</v>
          </cell>
          <cell r="L6008" t="str">
            <v>KOOND</v>
          </cell>
          <cell r="V6008" t="str">
            <v>hea</v>
          </cell>
          <cell r="W6008">
            <v>2019</v>
          </cell>
        </row>
        <row r="6009">
          <cell r="H6009" t="str">
            <v>1168700_1</v>
          </cell>
          <cell r="L6009" t="str">
            <v>KOOND</v>
          </cell>
          <cell r="V6009" t="str">
            <v>hea</v>
          </cell>
          <cell r="W6009">
            <v>2015</v>
          </cell>
        </row>
        <row r="6010">
          <cell r="H6010" t="str">
            <v>1073700_1</v>
          </cell>
          <cell r="L6010" t="str">
            <v>KOOND</v>
          </cell>
          <cell r="V6010" t="str">
            <v>kesine</v>
          </cell>
          <cell r="W6010">
            <v>2021</v>
          </cell>
        </row>
        <row r="6011">
          <cell r="H6011" t="str">
            <v>1116900_1</v>
          </cell>
          <cell r="L6011" t="str">
            <v>KOOND</v>
          </cell>
          <cell r="V6011" t="str">
            <v>hea</v>
          </cell>
          <cell r="W6011">
            <v>2015</v>
          </cell>
        </row>
        <row r="6012">
          <cell r="H6012" t="str">
            <v>1117900_2</v>
          </cell>
          <cell r="L6012" t="str">
            <v>KOOND</v>
          </cell>
          <cell r="V6012" t="str">
            <v>kesine</v>
          </cell>
          <cell r="W6012">
            <v>2024</v>
          </cell>
        </row>
        <row r="6013">
          <cell r="H6013" t="str">
            <v>1121200_1</v>
          </cell>
          <cell r="L6013" t="str">
            <v>KOOND</v>
          </cell>
          <cell r="V6013" t="str">
            <v>hea</v>
          </cell>
          <cell r="W6013">
            <v>2015</v>
          </cell>
        </row>
        <row r="6014">
          <cell r="H6014" t="str">
            <v>1113800_1</v>
          </cell>
          <cell r="L6014" t="str">
            <v>KOOND</v>
          </cell>
          <cell r="V6014" t="str">
            <v>hea</v>
          </cell>
          <cell r="W6014">
            <v>2015</v>
          </cell>
        </row>
        <row r="6015">
          <cell r="H6015" t="str">
            <v>1114200_1</v>
          </cell>
          <cell r="L6015" t="str">
            <v>KOOND</v>
          </cell>
          <cell r="V6015" t="str">
            <v>hea</v>
          </cell>
          <cell r="W6015">
            <v>2015</v>
          </cell>
        </row>
        <row r="6016">
          <cell r="H6016" t="str">
            <v>1054100_1</v>
          </cell>
          <cell r="L6016" t="str">
            <v>KOOND</v>
          </cell>
          <cell r="V6016" t="str">
            <v>kesine</v>
          </cell>
          <cell r="W6016">
            <v>2021</v>
          </cell>
        </row>
        <row r="6017">
          <cell r="H6017" t="str">
            <v>1105400_1</v>
          </cell>
          <cell r="L6017" t="str">
            <v>KOOND</v>
          </cell>
          <cell r="V6017" t="str">
            <v>hea</v>
          </cell>
          <cell r="W6017">
            <v>2015</v>
          </cell>
        </row>
        <row r="6018">
          <cell r="H6018" t="str">
            <v>2100600_1</v>
          </cell>
          <cell r="L6018" t="str">
            <v>KOOND</v>
          </cell>
          <cell r="V6018" t="str">
            <v>halb</v>
          </cell>
          <cell r="W6018">
            <v>2023</v>
          </cell>
        </row>
        <row r="6019">
          <cell r="H6019" t="str">
            <v>1013700_3</v>
          </cell>
          <cell r="L6019" t="str">
            <v>KOOND</v>
          </cell>
          <cell r="V6019" t="str">
            <v>halb</v>
          </cell>
          <cell r="W6019">
            <v>2025</v>
          </cell>
        </row>
        <row r="6020">
          <cell r="H6020" t="str">
            <v>1150400_1</v>
          </cell>
          <cell r="L6020" t="str">
            <v>KOOND</v>
          </cell>
          <cell r="V6020" t="str">
            <v>hea</v>
          </cell>
          <cell r="W6020">
            <v>2015</v>
          </cell>
        </row>
        <row r="6021">
          <cell r="H6021" t="str">
            <v>1068700_1</v>
          </cell>
          <cell r="L6021" t="str">
            <v>KOOND</v>
          </cell>
          <cell r="V6021" t="str">
            <v>kesine</v>
          </cell>
          <cell r="W6021">
            <v>2024</v>
          </cell>
        </row>
        <row r="6022">
          <cell r="H6022" t="str">
            <v>1162900_1</v>
          </cell>
          <cell r="L6022" t="str">
            <v>KOOND</v>
          </cell>
          <cell r="V6022" t="str">
            <v>hea</v>
          </cell>
          <cell r="W6022">
            <v>2015</v>
          </cell>
        </row>
        <row r="6023">
          <cell r="H6023" t="str">
            <v>1106000_1</v>
          </cell>
          <cell r="L6023" t="str">
            <v>KOOND</v>
          </cell>
          <cell r="V6023" t="str">
            <v>hea</v>
          </cell>
          <cell r="W6023">
            <v>2015</v>
          </cell>
        </row>
        <row r="6024">
          <cell r="H6024" t="str">
            <v>2075500_1</v>
          </cell>
          <cell r="L6024" t="str">
            <v>KOOND</v>
          </cell>
          <cell r="V6024" t="str">
            <v>kesine</v>
          </cell>
          <cell r="W6024">
            <v>2020</v>
          </cell>
        </row>
        <row r="6025">
          <cell r="H6025" t="str">
            <v>1139200_1</v>
          </cell>
          <cell r="L6025" t="str">
            <v>KOOND</v>
          </cell>
          <cell r="V6025" t="str">
            <v>hea</v>
          </cell>
          <cell r="W6025">
            <v>2015</v>
          </cell>
        </row>
        <row r="6026">
          <cell r="H6026" t="str">
            <v>1003000_3</v>
          </cell>
          <cell r="L6026" t="str">
            <v>KOOND</v>
          </cell>
          <cell r="V6026" t="str">
            <v>kesine</v>
          </cell>
          <cell r="W6026">
            <v>2016</v>
          </cell>
        </row>
        <row r="6027">
          <cell r="H6027" t="str">
            <v>1047200_2</v>
          </cell>
          <cell r="L6027" t="str">
            <v>KOOND</v>
          </cell>
          <cell r="V6027" t="str">
            <v>hea</v>
          </cell>
          <cell r="W6027">
            <v>2025</v>
          </cell>
        </row>
        <row r="6028">
          <cell r="H6028" t="str">
            <v>1106100_2</v>
          </cell>
          <cell r="L6028" t="str">
            <v>KOOND</v>
          </cell>
          <cell r="V6028" t="str">
            <v>kesine</v>
          </cell>
          <cell r="W6028">
            <v>2015</v>
          </cell>
        </row>
        <row r="6029">
          <cell r="H6029" t="str">
            <v>1150600_1</v>
          </cell>
          <cell r="L6029" t="str">
            <v>KOOND</v>
          </cell>
          <cell r="V6029" t="str">
            <v>hea</v>
          </cell>
          <cell r="W6029">
            <v>2015</v>
          </cell>
        </row>
        <row r="6030">
          <cell r="H6030" t="str">
            <v>1130700_3</v>
          </cell>
          <cell r="L6030" t="str">
            <v>KOOND</v>
          </cell>
          <cell r="V6030" t="str">
            <v>hea</v>
          </cell>
          <cell r="W6030">
            <v>2023</v>
          </cell>
        </row>
        <row r="6031">
          <cell r="H6031" t="str">
            <v>1169400_1</v>
          </cell>
          <cell r="L6031" t="str">
            <v>KOOND</v>
          </cell>
          <cell r="V6031" t="str">
            <v>hea</v>
          </cell>
          <cell r="W6031">
            <v>2015</v>
          </cell>
        </row>
        <row r="6032">
          <cell r="H6032" t="str">
            <v>1050700_1</v>
          </cell>
          <cell r="L6032" t="str">
            <v>KOOND</v>
          </cell>
          <cell r="V6032" t="str">
            <v>hea</v>
          </cell>
          <cell r="W6032">
            <v>2015</v>
          </cell>
        </row>
        <row r="6033">
          <cell r="H6033" t="str">
            <v>1055000_1</v>
          </cell>
          <cell r="L6033" t="str">
            <v>KOOND</v>
          </cell>
          <cell r="V6033" t="str">
            <v>hea</v>
          </cell>
          <cell r="W6033">
            <v>2015</v>
          </cell>
        </row>
        <row r="6034">
          <cell r="H6034" t="str">
            <v>2065100_1</v>
          </cell>
          <cell r="L6034" t="str">
            <v>KOOND</v>
          </cell>
          <cell r="V6034" t="str">
            <v>hea</v>
          </cell>
          <cell r="W6034">
            <v>2025</v>
          </cell>
        </row>
        <row r="6035">
          <cell r="H6035" t="str">
            <v>1053300_1</v>
          </cell>
          <cell r="L6035" t="str">
            <v>KOOND</v>
          </cell>
          <cell r="V6035" t="str">
            <v>kesine</v>
          </cell>
          <cell r="W6035">
            <v>2024</v>
          </cell>
        </row>
        <row r="6036">
          <cell r="H6036" t="str">
            <v>2082300_1</v>
          </cell>
          <cell r="L6036" t="str">
            <v>KOOND</v>
          </cell>
          <cell r="V6036" t="str">
            <v>halb</v>
          </cell>
          <cell r="W6036">
            <v>2023</v>
          </cell>
        </row>
        <row r="6037">
          <cell r="H6037" t="str">
            <v>1053700_2</v>
          </cell>
          <cell r="L6037" t="str">
            <v>KOOND</v>
          </cell>
          <cell r="V6037" t="str">
            <v>kesine</v>
          </cell>
          <cell r="W6037">
            <v>2023</v>
          </cell>
        </row>
        <row r="6038">
          <cell r="H6038" t="str">
            <v>1170900_2</v>
          </cell>
          <cell r="L6038" t="str">
            <v>KOOND</v>
          </cell>
          <cell r="V6038" t="str">
            <v>kesine</v>
          </cell>
          <cell r="W6038">
            <v>2015</v>
          </cell>
        </row>
        <row r="6039">
          <cell r="H6039" t="str">
            <v>1083500_1</v>
          </cell>
          <cell r="L6039" t="str">
            <v>KOOND</v>
          </cell>
          <cell r="V6039" t="str">
            <v>hea</v>
          </cell>
          <cell r="W6039">
            <v>2020</v>
          </cell>
        </row>
        <row r="6040">
          <cell r="H6040" t="str">
            <v>1061900_1</v>
          </cell>
          <cell r="L6040" t="str">
            <v>KOOND</v>
          </cell>
          <cell r="V6040" t="str">
            <v>kesine</v>
          </cell>
          <cell r="W6040">
            <v>2021</v>
          </cell>
        </row>
        <row r="6041">
          <cell r="H6041" t="str">
            <v>1174400_1</v>
          </cell>
          <cell r="L6041" t="str">
            <v>KOOND</v>
          </cell>
          <cell r="V6041" t="str">
            <v>hea</v>
          </cell>
          <cell r="W6041">
            <v>2015</v>
          </cell>
        </row>
        <row r="6042">
          <cell r="H6042" t="str">
            <v>1025600_1</v>
          </cell>
          <cell r="L6042" t="str">
            <v>KOOND</v>
          </cell>
          <cell r="V6042" t="str">
            <v>hea</v>
          </cell>
          <cell r="W6042">
            <v>2015</v>
          </cell>
        </row>
        <row r="6043">
          <cell r="H6043" t="str">
            <v>1046100_1</v>
          </cell>
          <cell r="L6043" t="str">
            <v>KOOND</v>
          </cell>
          <cell r="V6043" t="str">
            <v>hea</v>
          </cell>
          <cell r="W6043">
            <v>2015</v>
          </cell>
        </row>
        <row r="6044">
          <cell r="H6044" t="str">
            <v>1118800_1</v>
          </cell>
          <cell r="L6044" t="str">
            <v>KOOND</v>
          </cell>
          <cell r="V6044" t="str">
            <v>hea</v>
          </cell>
          <cell r="W6044">
            <v>2015</v>
          </cell>
        </row>
        <row r="6045">
          <cell r="H6045" t="str">
            <v>1155700_1</v>
          </cell>
          <cell r="L6045" t="str">
            <v>KOOND</v>
          </cell>
          <cell r="V6045" t="str">
            <v>halb</v>
          </cell>
          <cell r="W6045">
            <v>2023</v>
          </cell>
        </row>
        <row r="6046">
          <cell r="H6046" t="str">
            <v>1051200_2</v>
          </cell>
          <cell r="L6046" t="str">
            <v>KOOND</v>
          </cell>
          <cell r="V6046" t="str">
            <v>hea</v>
          </cell>
          <cell r="W6046">
            <v>2015</v>
          </cell>
        </row>
        <row r="6047">
          <cell r="H6047" t="str">
            <v>1141200_1</v>
          </cell>
          <cell r="L6047" t="str">
            <v>KOOND</v>
          </cell>
          <cell r="V6047" t="str">
            <v>hea</v>
          </cell>
          <cell r="W6047">
            <v>2015</v>
          </cell>
        </row>
        <row r="6048">
          <cell r="H6048" t="str">
            <v>1079900_1</v>
          </cell>
          <cell r="L6048" t="str">
            <v>KOOND</v>
          </cell>
          <cell r="V6048" t="str">
            <v>hea</v>
          </cell>
          <cell r="W6048">
            <v>2020</v>
          </cell>
        </row>
        <row r="6049">
          <cell r="H6049" t="str">
            <v>1151500_1</v>
          </cell>
          <cell r="L6049" t="str">
            <v>KOOND</v>
          </cell>
          <cell r="V6049" t="str">
            <v>kesine</v>
          </cell>
          <cell r="W6049">
            <v>2022</v>
          </cell>
        </row>
        <row r="6050">
          <cell r="H6050" t="str">
            <v>1060400_1</v>
          </cell>
          <cell r="L6050" t="str">
            <v>KOOND</v>
          </cell>
          <cell r="V6050" t="str">
            <v>hea</v>
          </cell>
          <cell r="W6050">
            <v>2021</v>
          </cell>
        </row>
        <row r="6051">
          <cell r="H6051" t="str">
            <v>1110800_1</v>
          </cell>
          <cell r="L6051" t="str">
            <v>KOOND</v>
          </cell>
          <cell r="V6051" t="str">
            <v>hea</v>
          </cell>
          <cell r="W6051">
            <v>2015</v>
          </cell>
        </row>
        <row r="6052">
          <cell r="H6052" t="str">
            <v>1136000_2</v>
          </cell>
          <cell r="L6052" t="str">
            <v>KOOND</v>
          </cell>
          <cell r="V6052" t="str">
            <v>hea</v>
          </cell>
          <cell r="W6052">
            <v>2023</v>
          </cell>
        </row>
        <row r="6053">
          <cell r="H6053" t="str">
            <v>1104400_1</v>
          </cell>
          <cell r="L6053" t="str">
            <v>KOOND</v>
          </cell>
          <cell r="V6053" t="str">
            <v>hea</v>
          </cell>
          <cell r="W6053">
            <v>2025</v>
          </cell>
        </row>
        <row r="6054">
          <cell r="H6054" t="str">
            <v>1173400_1</v>
          </cell>
          <cell r="L6054" t="str">
            <v>KOOND</v>
          </cell>
          <cell r="V6054" t="str">
            <v>hea</v>
          </cell>
          <cell r="W6054">
            <v>2015</v>
          </cell>
        </row>
        <row r="6055">
          <cell r="H6055" t="str">
            <v>1174900_1</v>
          </cell>
          <cell r="L6055" t="str">
            <v>KOOND</v>
          </cell>
          <cell r="V6055" t="str">
            <v>hea</v>
          </cell>
          <cell r="W6055">
            <v>2015</v>
          </cell>
        </row>
        <row r="6056">
          <cell r="H6056" t="str">
            <v>1108000_1</v>
          </cell>
          <cell r="L6056" t="str">
            <v>KOOND</v>
          </cell>
          <cell r="V6056" t="str">
            <v>hea</v>
          </cell>
          <cell r="W6056">
            <v>2015</v>
          </cell>
        </row>
        <row r="6057">
          <cell r="H6057" t="str">
            <v>1128900_1</v>
          </cell>
          <cell r="L6057" t="str">
            <v>KOOND</v>
          </cell>
          <cell r="V6057" t="str">
            <v>hea</v>
          </cell>
          <cell r="W6057">
            <v>2017</v>
          </cell>
        </row>
        <row r="6058">
          <cell r="H6058" t="str">
            <v>1162000_1</v>
          </cell>
          <cell r="L6058" t="str">
            <v>KOOND</v>
          </cell>
          <cell r="V6058" t="str">
            <v>hea</v>
          </cell>
          <cell r="W6058">
            <v>2015</v>
          </cell>
        </row>
        <row r="6059">
          <cell r="H6059" t="str">
            <v>1129000_1</v>
          </cell>
          <cell r="L6059" t="str">
            <v>KOOND</v>
          </cell>
          <cell r="V6059" t="str">
            <v>kesine</v>
          </cell>
          <cell r="W6059">
            <v>2021</v>
          </cell>
        </row>
        <row r="6060">
          <cell r="H6060" t="str">
            <v>1174600_1</v>
          </cell>
          <cell r="L6060" t="str">
            <v>KOOND</v>
          </cell>
          <cell r="V6060" t="str">
            <v>hea</v>
          </cell>
          <cell r="W6060">
            <v>2015</v>
          </cell>
        </row>
        <row r="6061">
          <cell r="H6061" t="str">
            <v>1103600_1</v>
          </cell>
          <cell r="L6061" t="str">
            <v>KOOND</v>
          </cell>
          <cell r="V6061" t="str">
            <v>kesine</v>
          </cell>
          <cell r="W6061">
            <v>2021</v>
          </cell>
        </row>
        <row r="6062">
          <cell r="H6062" t="str">
            <v>1107000_1</v>
          </cell>
          <cell r="L6062" t="str">
            <v>KOOND</v>
          </cell>
          <cell r="V6062" t="str">
            <v>hea</v>
          </cell>
          <cell r="W6062">
            <v>2024</v>
          </cell>
        </row>
        <row r="6063">
          <cell r="H6063" t="str">
            <v>1167500_1</v>
          </cell>
          <cell r="L6063" t="str">
            <v>KOOND</v>
          </cell>
          <cell r="V6063" t="str">
            <v>hea</v>
          </cell>
          <cell r="W6063">
            <v>2015</v>
          </cell>
        </row>
        <row r="6064">
          <cell r="H6064" t="str">
            <v>1174800_1</v>
          </cell>
          <cell r="L6064" t="str">
            <v>KOOND</v>
          </cell>
          <cell r="V6064" t="str">
            <v>hea</v>
          </cell>
          <cell r="W6064">
            <v>2015</v>
          </cell>
        </row>
        <row r="6065">
          <cell r="H6065" t="str">
            <v>1076600_1</v>
          </cell>
          <cell r="L6065" t="str">
            <v>KOOND</v>
          </cell>
          <cell r="V6065" t="str">
            <v>kesine</v>
          </cell>
          <cell r="W6065">
            <v>2020</v>
          </cell>
        </row>
        <row r="6066">
          <cell r="H6066" t="str">
            <v>1012100_2</v>
          </cell>
          <cell r="L6066" t="str">
            <v>KOOND</v>
          </cell>
          <cell r="V6066" t="str">
            <v>halb</v>
          </cell>
          <cell r="W6066">
            <v>2023</v>
          </cell>
        </row>
        <row r="6067">
          <cell r="H6067" t="str">
            <v>1024300_1</v>
          </cell>
          <cell r="L6067" t="str">
            <v>KOOND</v>
          </cell>
          <cell r="V6067" t="str">
            <v>hea</v>
          </cell>
          <cell r="W6067">
            <v>2019</v>
          </cell>
        </row>
        <row r="6068">
          <cell r="H6068" t="str">
            <v>1162600_1</v>
          </cell>
          <cell r="L6068" t="str">
            <v>KOOND</v>
          </cell>
          <cell r="V6068" t="str">
            <v>hea</v>
          </cell>
          <cell r="W6068">
            <v>2024</v>
          </cell>
        </row>
        <row r="6069">
          <cell r="H6069" t="str">
            <v>1162100_1</v>
          </cell>
          <cell r="L6069" t="str">
            <v>KOOND</v>
          </cell>
          <cell r="V6069" t="str">
            <v>hea</v>
          </cell>
          <cell r="W6069">
            <v>2015</v>
          </cell>
        </row>
        <row r="6070">
          <cell r="H6070" t="str">
            <v>1112700_2</v>
          </cell>
          <cell r="L6070" t="str">
            <v>KOOND</v>
          </cell>
          <cell r="V6070" t="str">
            <v>halb</v>
          </cell>
          <cell r="W6070">
            <v>2023</v>
          </cell>
        </row>
        <row r="6071">
          <cell r="H6071" t="str">
            <v>1110700_1</v>
          </cell>
          <cell r="L6071" t="str">
            <v>KOOND</v>
          </cell>
          <cell r="V6071" t="str">
            <v>kesine</v>
          </cell>
          <cell r="W6071">
            <v>2022</v>
          </cell>
        </row>
        <row r="6072">
          <cell r="H6072" t="str">
            <v>1041200_1</v>
          </cell>
          <cell r="L6072" t="str">
            <v>KOOND</v>
          </cell>
          <cell r="V6072" t="str">
            <v>hea</v>
          </cell>
          <cell r="W6072">
            <v>2015</v>
          </cell>
        </row>
        <row r="6073">
          <cell r="H6073" t="str">
            <v>1153300_1</v>
          </cell>
          <cell r="L6073" t="str">
            <v>KOOND</v>
          </cell>
          <cell r="V6073" t="str">
            <v>hea</v>
          </cell>
          <cell r="W6073">
            <v>2022</v>
          </cell>
        </row>
        <row r="6074">
          <cell r="H6074" t="str">
            <v>1087900_1</v>
          </cell>
          <cell r="L6074" t="str">
            <v>KOOND</v>
          </cell>
          <cell r="V6074" t="str">
            <v>kesine</v>
          </cell>
          <cell r="W6074">
            <v>2024</v>
          </cell>
        </row>
        <row r="6075">
          <cell r="H6075" t="str">
            <v>1130700_2</v>
          </cell>
          <cell r="L6075" t="str">
            <v>KOOND</v>
          </cell>
          <cell r="V6075" t="str">
            <v>hea</v>
          </cell>
          <cell r="W6075">
            <v>2017</v>
          </cell>
        </row>
        <row r="6076">
          <cell r="H6076" t="str">
            <v>1121100_1</v>
          </cell>
          <cell r="L6076" t="str">
            <v>KOOND</v>
          </cell>
          <cell r="V6076" t="str">
            <v>hea</v>
          </cell>
          <cell r="W6076">
            <v>2021</v>
          </cell>
        </row>
        <row r="6077">
          <cell r="H6077" t="str">
            <v>1147600_1</v>
          </cell>
          <cell r="L6077" t="str">
            <v>KOOND</v>
          </cell>
          <cell r="V6077" t="str">
            <v>hea</v>
          </cell>
          <cell r="W6077">
            <v>2017</v>
          </cell>
        </row>
        <row r="6078">
          <cell r="H6078" t="str">
            <v>1014000_1</v>
          </cell>
          <cell r="L6078" t="str">
            <v>KOOND</v>
          </cell>
          <cell r="V6078" t="str">
            <v>hea</v>
          </cell>
          <cell r="W6078">
            <v>2015</v>
          </cell>
        </row>
        <row r="6079">
          <cell r="H6079" t="str">
            <v>1052500_1</v>
          </cell>
          <cell r="L6079" t="str">
            <v>KOOND</v>
          </cell>
          <cell r="V6079" t="str">
            <v>hea</v>
          </cell>
          <cell r="W6079">
            <v>2015</v>
          </cell>
        </row>
        <row r="6080">
          <cell r="H6080" t="str">
            <v>1079200_2</v>
          </cell>
          <cell r="L6080" t="str">
            <v>KOOND</v>
          </cell>
          <cell r="V6080" t="str">
            <v>halb</v>
          </cell>
          <cell r="W6080">
            <v>2025</v>
          </cell>
        </row>
        <row r="6081">
          <cell r="H6081" t="str">
            <v>1007200_1</v>
          </cell>
          <cell r="L6081" t="str">
            <v>KOOND</v>
          </cell>
          <cell r="V6081" t="str">
            <v>hea</v>
          </cell>
          <cell r="W6081">
            <v>2016</v>
          </cell>
        </row>
        <row r="6082">
          <cell r="H6082" t="str">
            <v>1172700_1</v>
          </cell>
          <cell r="L6082" t="str">
            <v>KOOND</v>
          </cell>
          <cell r="V6082" t="str">
            <v>hea</v>
          </cell>
          <cell r="W6082">
            <v>2015</v>
          </cell>
        </row>
        <row r="6083">
          <cell r="H6083" t="str">
            <v>1013500_1</v>
          </cell>
          <cell r="L6083" t="str">
            <v>KOOND</v>
          </cell>
          <cell r="V6083" t="str">
            <v>hea</v>
          </cell>
          <cell r="W6083">
            <v>2015</v>
          </cell>
        </row>
        <row r="6084">
          <cell r="H6084" t="str">
            <v>1020500_1</v>
          </cell>
          <cell r="L6084" t="str">
            <v>KOOND</v>
          </cell>
          <cell r="V6084" t="str">
            <v>hea</v>
          </cell>
          <cell r="W6084">
            <v>2015</v>
          </cell>
        </row>
        <row r="6085">
          <cell r="H6085" t="str">
            <v>1103900_1</v>
          </cell>
          <cell r="L6085" t="str">
            <v>KOOND</v>
          </cell>
          <cell r="V6085" t="str">
            <v>hea</v>
          </cell>
          <cell r="W6085">
            <v>2019</v>
          </cell>
        </row>
        <row r="6086">
          <cell r="H6086" t="str">
            <v>1131400_1</v>
          </cell>
          <cell r="L6086" t="str">
            <v>KOOND</v>
          </cell>
          <cell r="V6086" t="str">
            <v>hea</v>
          </cell>
          <cell r="W6086">
            <v>2017</v>
          </cell>
        </row>
        <row r="6087">
          <cell r="H6087" t="str">
            <v>1051900_1</v>
          </cell>
          <cell r="L6087" t="str">
            <v>KOOND</v>
          </cell>
          <cell r="V6087" t="str">
            <v>kesine</v>
          </cell>
          <cell r="W6087">
            <v>2021</v>
          </cell>
        </row>
        <row r="6088">
          <cell r="H6088" t="str">
            <v>1008100_1</v>
          </cell>
          <cell r="L6088" t="str">
            <v>KOOND</v>
          </cell>
          <cell r="V6088" t="str">
            <v>hea</v>
          </cell>
          <cell r="W6088">
            <v>2015</v>
          </cell>
        </row>
        <row r="6089">
          <cell r="H6089" t="str">
            <v>2039710_1</v>
          </cell>
          <cell r="L6089" t="str">
            <v>KOOND</v>
          </cell>
          <cell r="V6089" t="str">
            <v>halb</v>
          </cell>
          <cell r="W6089">
            <v>2024</v>
          </cell>
        </row>
        <row r="6090">
          <cell r="H6090" t="str">
            <v>1086500_1</v>
          </cell>
          <cell r="L6090" t="str">
            <v>KOOND</v>
          </cell>
          <cell r="V6090" t="str">
            <v>hea</v>
          </cell>
          <cell r="W6090">
            <v>2015</v>
          </cell>
        </row>
        <row r="6091">
          <cell r="H6091" t="str">
            <v>1031500_2</v>
          </cell>
          <cell r="L6091" t="str">
            <v>KOOND</v>
          </cell>
          <cell r="V6091" t="str">
            <v>hea</v>
          </cell>
          <cell r="W6091">
            <v>2018</v>
          </cell>
        </row>
        <row r="6092">
          <cell r="H6092" t="str">
            <v>1148700_1</v>
          </cell>
          <cell r="L6092" t="str">
            <v>KOOND</v>
          </cell>
          <cell r="V6092" t="str">
            <v>hea</v>
          </cell>
          <cell r="W6092">
            <v>2025</v>
          </cell>
        </row>
        <row r="6093">
          <cell r="H6093" t="str">
            <v>1148700_1</v>
          </cell>
          <cell r="L6093" t="str">
            <v>ÖSE</v>
          </cell>
          <cell r="V6093" t="str">
            <v>hea</v>
          </cell>
          <cell r="W6093">
            <v>2025</v>
          </cell>
        </row>
        <row r="6094">
          <cell r="H6094" t="str">
            <v>1049300_1</v>
          </cell>
          <cell r="L6094" t="str">
            <v>KOOND</v>
          </cell>
          <cell r="V6094" t="str">
            <v>hea</v>
          </cell>
          <cell r="W6094">
            <v>2015</v>
          </cell>
        </row>
        <row r="6095">
          <cell r="H6095" t="str">
            <v>1150100_1</v>
          </cell>
          <cell r="L6095" t="str">
            <v>KOOND</v>
          </cell>
          <cell r="V6095" t="str">
            <v>kesine</v>
          </cell>
          <cell r="W6095">
            <v>2023</v>
          </cell>
        </row>
        <row r="6096">
          <cell r="H6096" t="str">
            <v>1145000_1</v>
          </cell>
          <cell r="L6096" t="str">
            <v>KOOND</v>
          </cell>
          <cell r="V6096" t="str">
            <v>hea</v>
          </cell>
          <cell r="W6096">
            <v>2025</v>
          </cell>
        </row>
        <row r="6097">
          <cell r="H6097" t="str">
            <v>1108200_1</v>
          </cell>
          <cell r="L6097" t="str">
            <v>KOOND</v>
          </cell>
          <cell r="V6097" t="str">
            <v>hea</v>
          </cell>
          <cell r="W6097">
            <v>2015</v>
          </cell>
        </row>
        <row r="6098">
          <cell r="H6098" t="str">
            <v>1043400_1</v>
          </cell>
          <cell r="L6098" t="str">
            <v>KOOND</v>
          </cell>
          <cell r="V6098" t="str">
            <v>kesine</v>
          </cell>
          <cell r="W6098">
            <v>2022</v>
          </cell>
        </row>
        <row r="6099">
          <cell r="H6099" t="str">
            <v>1066500_1</v>
          </cell>
          <cell r="L6099" t="str">
            <v>KOOND</v>
          </cell>
          <cell r="V6099" t="str">
            <v>halb</v>
          </cell>
          <cell r="W6099">
            <v>2021</v>
          </cell>
        </row>
        <row r="6100">
          <cell r="H6100" t="str">
            <v>1045700_1</v>
          </cell>
          <cell r="L6100" t="str">
            <v>KOOND</v>
          </cell>
          <cell r="V6100" t="str">
            <v>kesine</v>
          </cell>
          <cell r="W6100">
            <v>2023</v>
          </cell>
        </row>
        <row r="6101">
          <cell r="H6101" t="str">
            <v>1163100_1</v>
          </cell>
          <cell r="L6101" t="str">
            <v>KOOND</v>
          </cell>
          <cell r="V6101" t="str">
            <v>kesine</v>
          </cell>
          <cell r="W6101">
            <v>2015</v>
          </cell>
        </row>
        <row r="6102">
          <cell r="H6102" t="str">
            <v>1167700_1</v>
          </cell>
          <cell r="L6102" t="str">
            <v>KOOND</v>
          </cell>
          <cell r="V6102" t="str">
            <v>hea</v>
          </cell>
          <cell r="W6102">
            <v>2015</v>
          </cell>
        </row>
        <row r="6103">
          <cell r="H6103" t="str">
            <v>1169900_1</v>
          </cell>
          <cell r="L6103" t="str">
            <v>KOOND</v>
          </cell>
          <cell r="V6103" t="str">
            <v>hea</v>
          </cell>
          <cell r="W6103">
            <v>2015</v>
          </cell>
        </row>
        <row r="6104">
          <cell r="H6104" t="str">
            <v>1061100_1</v>
          </cell>
          <cell r="L6104" t="str">
            <v>KOOND</v>
          </cell>
          <cell r="V6104" t="str">
            <v>hea</v>
          </cell>
          <cell r="W6104">
            <v>2015</v>
          </cell>
        </row>
        <row r="6105">
          <cell r="H6105" t="str">
            <v>1143100_2</v>
          </cell>
          <cell r="L6105" t="str">
            <v>KOOND</v>
          </cell>
          <cell r="V6105" t="str">
            <v>hea</v>
          </cell>
          <cell r="W6105">
            <v>2017</v>
          </cell>
        </row>
        <row r="6106">
          <cell r="H6106" t="str">
            <v>1129800_1</v>
          </cell>
          <cell r="L6106" t="str">
            <v>KOOND</v>
          </cell>
          <cell r="V6106" t="str">
            <v>hea</v>
          </cell>
          <cell r="W6106">
            <v>2015</v>
          </cell>
        </row>
        <row r="6107">
          <cell r="H6107" t="str">
            <v>1165400_1</v>
          </cell>
          <cell r="L6107" t="str">
            <v>KOOND</v>
          </cell>
          <cell r="V6107" t="str">
            <v>hea</v>
          </cell>
          <cell r="W6107">
            <v>2018</v>
          </cell>
        </row>
        <row r="6108">
          <cell r="H6108" t="str">
            <v>1103500_1</v>
          </cell>
          <cell r="L6108" t="str">
            <v>KOOND</v>
          </cell>
          <cell r="V6108" t="str">
            <v>hea</v>
          </cell>
          <cell r="W6108">
            <v>2015</v>
          </cell>
        </row>
        <row r="6109">
          <cell r="H6109" t="str">
            <v>1127400_2</v>
          </cell>
          <cell r="L6109" t="str">
            <v>KOOND</v>
          </cell>
          <cell r="V6109" t="str">
            <v>hea</v>
          </cell>
          <cell r="W6109">
            <v>2017</v>
          </cell>
        </row>
        <row r="6110">
          <cell r="H6110" t="str">
            <v>1049500_2</v>
          </cell>
          <cell r="L6110" t="str">
            <v>KOOND</v>
          </cell>
          <cell r="V6110" t="str">
            <v>kesine</v>
          </cell>
          <cell r="W6110">
            <v>2025</v>
          </cell>
        </row>
        <row r="6111">
          <cell r="H6111" t="str">
            <v>1024600_1</v>
          </cell>
          <cell r="L6111" t="str">
            <v>KOOND</v>
          </cell>
          <cell r="V6111" t="str">
            <v>hea</v>
          </cell>
          <cell r="W6111">
            <v>2015</v>
          </cell>
        </row>
        <row r="6112">
          <cell r="H6112" t="str">
            <v>1146800_1</v>
          </cell>
          <cell r="L6112" t="str">
            <v>KOOND</v>
          </cell>
          <cell r="V6112" t="str">
            <v>hea</v>
          </cell>
          <cell r="W6112">
            <v>2015</v>
          </cell>
        </row>
        <row r="6113">
          <cell r="H6113" t="str">
            <v>1021500_1</v>
          </cell>
          <cell r="L6113" t="str">
            <v>KOOND</v>
          </cell>
          <cell r="V6113" t="str">
            <v>kesine</v>
          </cell>
          <cell r="W6113">
            <v>2024</v>
          </cell>
        </row>
        <row r="6114">
          <cell r="H6114" t="str">
            <v>1165300_1</v>
          </cell>
          <cell r="L6114" t="str">
            <v>KOOND</v>
          </cell>
          <cell r="V6114" t="str">
            <v>halb</v>
          </cell>
          <cell r="W6114">
            <v>2023</v>
          </cell>
        </row>
        <row r="6115">
          <cell r="H6115" t="str">
            <v>1136700_1</v>
          </cell>
          <cell r="L6115" t="str">
            <v>KOOND</v>
          </cell>
          <cell r="V6115" t="str">
            <v>kesine</v>
          </cell>
          <cell r="W6115">
            <v>2021</v>
          </cell>
        </row>
        <row r="6116">
          <cell r="H6116" t="str">
            <v>1117900_1</v>
          </cell>
          <cell r="L6116" t="str">
            <v>KOOND</v>
          </cell>
          <cell r="V6116" t="str">
            <v>hea</v>
          </cell>
          <cell r="W6116">
            <v>2015</v>
          </cell>
        </row>
        <row r="6117">
          <cell r="H6117" t="str">
            <v>1148100_2</v>
          </cell>
          <cell r="L6117" t="str">
            <v>KOOND</v>
          </cell>
          <cell r="V6117" t="str">
            <v>kesine</v>
          </cell>
          <cell r="W6117">
            <v>2025</v>
          </cell>
        </row>
        <row r="6118">
          <cell r="H6118" t="str">
            <v>1014800_1</v>
          </cell>
          <cell r="L6118" t="str">
            <v>KOOND</v>
          </cell>
          <cell r="V6118" t="str">
            <v>kesine</v>
          </cell>
          <cell r="W6118">
            <v>2015</v>
          </cell>
        </row>
        <row r="6119">
          <cell r="H6119" t="str">
            <v>1129000_2</v>
          </cell>
          <cell r="L6119" t="str">
            <v>KOOND</v>
          </cell>
          <cell r="V6119" t="str">
            <v>hea</v>
          </cell>
          <cell r="W6119">
            <v>2023</v>
          </cell>
        </row>
        <row r="6120">
          <cell r="H6120" t="str">
            <v>1168600_1</v>
          </cell>
          <cell r="L6120" t="str">
            <v>KOOND</v>
          </cell>
          <cell r="V6120" t="str">
            <v>hea</v>
          </cell>
          <cell r="W6120">
            <v>2015</v>
          </cell>
        </row>
        <row r="6121">
          <cell r="H6121" t="str">
            <v>1032500_1</v>
          </cell>
          <cell r="L6121" t="str">
            <v>KOOND</v>
          </cell>
          <cell r="V6121" t="str">
            <v>hea</v>
          </cell>
          <cell r="W6121">
            <v>2016</v>
          </cell>
        </row>
        <row r="6122">
          <cell r="H6122" t="str">
            <v>1113100_2</v>
          </cell>
          <cell r="L6122" t="str">
            <v>KOOND</v>
          </cell>
          <cell r="V6122" t="str">
            <v>hea</v>
          </cell>
          <cell r="W6122">
            <v>2017</v>
          </cell>
        </row>
        <row r="6123">
          <cell r="H6123" t="str">
            <v>1173100_1</v>
          </cell>
          <cell r="L6123" t="str">
            <v>KOOND</v>
          </cell>
          <cell r="V6123" t="str">
            <v>hea</v>
          </cell>
          <cell r="W6123">
            <v>2018</v>
          </cell>
        </row>
        <row r="6124">
          <cell r="H6124" t="str">
            <v>1060900_1</v>
          </cell>
          <cell r="L6124" t="str">
            <v>KOOND</v>
          </cell>
          <cell r="V6124" t="str">
            <v>halb</v>
          </cell>
          <cell r="W6124">
            <v>2021</v>
          </cell>
        </row>
        <row r="6125">
          <cell r="H6125" t="str">
            <v>1084300_1</v>
          </cell>
          <cell r="L6125" t="str">
            <v>KOOND</v>
          </cell>
          <cell r="V6125" t="str">
            <v>hea</v>
          </cell>
          <cell r="W6125">
            <v>2015</v>
          </cell>
        </row>
        <row r="6126">
          <cell r="H6126" t="str">
            <v>1056800_1</v>
          </cell>
          <cell r="L6126" t="str">
            <v>KOOND</v>
          </cell>
          <cell r="V6126" t="str">
            <v>hea</v>
          </cell>
          <cell r="W6126">
            <v>2015</v>
          </cell>
        </row>
        <row r="6127">
          <cell r="H6127" t="str">
            <v>1164000_1</v>
          </cell>
          <cell r="L6127" t="str">
            <v>KOOND</v>
          </cell>
          <cell r="V6127" t="str">
            <v>halb</v>
          </cell>
          <cell r="W6127">
            <v>2025</v>
          </cell>
        </row>
        <row r="6128">
          <cell r="H6128" t="str">
            <v>1007500_1</v>
          </cell>
          <cell r="L6128" t="str">
            <v>KOOND</v>
          </cell>
          <cell r="V6128" t="str">
            <v>hea</v>
          </cell>
          <cell r="W6128">
            <v>2015</v>
          </cell>
        </row>
        <row r="6129">
          <cell r="H6129" t="str">
            <v>1165100_1</v>
          </cell>
          <cell r="L6129" t="str">
            <v>KOOND</v>
          </cell>
          <cell r="V6129" t="str">
            <v>hea</v>
          </cell>
          <cell r="W6129">
            <v>2015</v>
          </cell>
        </row>
        <row r="6130">
          <cell r="H6130" t="str">
            <v>1083400_1</v>
          </cell>
          <cell r="L6130" t="str">
            <v>KOOND</v>
          </cell>
          <cell r="V6130" t="str">
            <v>hea</v>
          </cell>
          <cell r="W6130">
            <v>2015</v>
          </cell>
        </row>
        <row r="6131">
          <cell r="H6131" t="str">
            <v>1101700_2</v>
          </cell>
          <cell r="L6131" t="str">
            <v>KOOND</v>
          </cell>
          <cell r="V6131" t="str">
            <v>halb</v>
          </cell>
          <cell r="W6131">
            <v>2025</v>
          </cell>
        </row>
        <row r="6132">
          <cell r="H6132" t="str">
            <v>1101700_2</v>
          </cell>
          <cell r="L6132" t="str">
            <v>KALA</v>
          </cell>
          <cell r="V6132" t="str">
            <v>kesine</v>
          </cell>
          <cell r="W6132">
            <v>2024</v>
          </cell>
        </row>
        <row r="6133">
          <cell r="H6133" t="str">
            <v>1101700_2</v>
          </cell>
          <cell r="L6133" t="str">
            <v>SUSE</v>
          </cell>
          <cell r="V6133" t="str">
            <v>väga hea</v>
          </cell>
          <cell r="W6133">
            <v>2025</v>
          </cell>
        </row>
        <row r="6134">
          <cell r="H6134" t="str">
            <v>1101700_2</v>
          </cell>
          <cell r="L6134" t="str">
            <v>FÜBE</v>
          </cell>
          <cell r="V6134" t="str">
            <v>kesine</v>
          </cell>
          <cell r="W6134">
            <v>2025</v>
          </cell>
        </row>
        <row r="6135">
          <cell r="H6135" t="str">
            <v>1101700_2</v>
          </cell>
          <cell r="L6135" t="str">
            <v>MAFÜ</v>
          </cell>
          <cell r="V6135" t="str">
            <v>hea</v>
          </cell>
          <cell r="W6135">
            <v>2025</v>
          </cell>
        </row>
        <row r="6136">
          <cell r="H6136" t="str">
            <v>1101700_2</v>
          </cell>
          <cell r="L6136" t="str">
            <v>MAFÜ-FÜBE</v>
          </cell>
          <cell r="V6136" t="str">
            <v>kesine</v>
          </cell>
          <cell r="W6136">
            <v>2025</v>
          </cell>
        </row>
        <row r="6137">
          <cell r="H6137" t="str">
            <v>1154300_1</v>
          </cell>
          <cell r="L6137" t="str">
            <v>KOOND</v>
          </cell>
          <cell r="V6137" t="str">
            <v>hea</v>
          </cell>
          <cell r="W6137">
            <v>2022</v>
          </cell>
        </row>
        <row r="6138">
          <cell r="H6138" t="str">
            <v>1154300_1</v>
          </cell>
          <cell r="L6138" t="str">
            <v>ÖSE</v>
          </cell>
          <cell r="V6138" t="str">
            <v>hea</v>
          </cell>
          <cell r="W6138">
            <v>2022</v>
          </cell>
        </row>
        <row r="6139">
          <cell r="H6139" t="str">
            <v>1154300_1</v>
          </cell>
          <cell r="L6139" t="str">
            <v>KOOND</v>
          </cell>
          <cell r="V6139" t="str">
            <v>hea</v>
          </cell>
          <cell r="W6139">
            <v>2022</v>
          </cell>
        </row>
        <row r="6140">
          <cell r="H6140" t="str">
            <v>1154300_1</v>
          </cell>
          <cell r="L6140" t="str">
            <v>ÖSE</v>
          </cell>
          <cell r="V6140" t="str">
            <v>hea</v>
          </cell>
          <cell r="W6140">
            <v>2022</v>
          </cell>
        </row>
        <row r="6141">
          <cell r="H6141" t="str">
            <v>1051600_1</v>
          </cell>
          <cell r="L6141" t="str">
            <v>KOOND</v>
          </cell>
          <cell r="V6141" t="str">
            <v>hea</v>
          </cell>
          <cell r="W6141">
            <v>2015</v>
          </cell>
        </row>
        <row r="6142">
          <cell r="H6142" t="str">
            <v>1173000_1</v>
          </cell>
          <cell r="L6142" t="str">
            <v>KOOND</v>
          </cell>
          <cell r="V6142" t="str">
            <v>hea</v>
          </cell>
          <cell r="W6142">
            <v>2015</v>
          </cell>
        </row>
        <row r="6143">
          <cell r="H6143" t="str">
            <v>1074500_1</v>
          </cell>
          <cell r="L6143" t="str">
            <v>KOOND</v>
          </cell>
          <cell r="V6143" t="str">
            <v>hea</v>
          </cell>
          <cell r="W6143">
            <v>2015</v>
          </cell>
        </row>
        <row r="6144">
          <cell r="H6144" t="str">
            <v>1051200_1</v>
          </cell>
          <cell r="L6144" t="str">
            <v>KOOND</v>
          </cell>
          <cell r="V6144" t="str">
            <v>kesine</v>
          </cell>
          <cell r="W6144">
            <v>2015</v>
          </cell>
        </row>
        <row r="6145">
          <cell r="H6145" t="str">
            <v>1168500_1</v>
          </cell>
          <cell r="L6145" t="str">
            <v>KOOND</v>
          </cell>
          <cell r="V6145" t="str">
            <v>hea</v>
          </cell>
          <cell r="W6145">
            <v>2015</v>
          </cell>
        </row>
        <row r="6146">
          <cell r="H6146" t="str">
            <v>1128100_1</v>
          </cell>
          <cell r="L6146" t="str">
            <v>KOOND</v>
          </cell>
          <cell r="V6146" t="str">
            <v>kesine</v>
          </cell>
          <cell r="W6146">
            <v>2024</v>
          </cell>
        </row>
        <row r="6147">
          <cell r="H6147" t="str">
            <v>1086800_1</v>
          </cell>
          <cell r="L6147" t="str">
            <v>KOOND</v>
          </cell>
          <cell r="V6147" t="str">
            <v>hea</v>
          </cell>
          <cell r="W6147">
            <v>2015</v>
          </cell>
        </row>
        <row r="6148">
          <cell r="H6148" t="str">
            <v>2065300_1</v>
          </cell>
          <cell r="L6148" t="str">
            <v>KOOND</v>
          </cell>
          <cell r="V6148" t="str">
            <v>hea</v>
          </cell>
          <cell r="W6148">
            <v>2016</v>
          </cell>
        </row>
        <row r="6149">
          <cell r="H6149" t="str">
            <v>1059900_1</v>
          </cell>
          <cell r="L6149" t="str">
            <v>KOOND</v>
          </cell>
          <cell r="V6149" t="str">
            <v>hea</v>
          </cell>
          <cell r="W6149">
            <v>2021</v>
          </cell>
        </row>
        <row r="6150">
          <cell r="H6150" t="str">
            <v>1151200_1</v>
          </cell>
          <cell r="L6150" t="str">
            <v>KOOND</v>
          </cell>
          <cell r="V6150" t="str">
            <v>hea</v>
          </cell>
          <cell r="W6150">
            <v>2015</v>
          </cell>
        </row>
        <row r="6151">
          <cell r="H6151" t="str">
            <v>1089900_1</v>
          </cell>
          <cell r="L6151" t="str">
            <v>KOOND</v>
          </cell>
          <cell r="V6151" t="str">
            <v>hea</v>
          </cell>
          <cell r="W6151">
            <v>2015</v>
          </cell>
        </row>
        <row r="6152">
          <cell r="H6152" t="str">
            <v>1136300_1</v>
          </cell>
          <cell r="L6152" t="str">
            <v>KOOND</v>
          </cell>
          <cell r="V6152" t="str">
            <v>hea</v>
          </cell>
          <cell r="W6152">
            <v>2017</v>
          </cell>
        </row>
        <row r="6153">
          <cell r="H6153" t="str">
            <v>1119500_1</v>
          </cell>
          <cell r="L6153" t="str">
            <v>KOOND</v>
          </cell>
          <cell r="V6153" t="str">
            <v>kesine</v>
          </cell>
          <cell r="W6153">
            <v>2022</v>
          </cell>
        </row>
        <row r="6154">
          <cell r="H6154" t="str">
            <v>1028300_2</v>
          </cell>
          <cell r="L6154" t="str">
            <v>KOOND</v>
          </cell>
          <cell r="V6154" t="str">
            <v>hea</v>
          </cell>
          <cell r="W6154">
            <v>2015</v>
          </cell>
        </row>
        <row r="6155">
          <cell r="H6155" t="str">
            <v>1063300_1</v>
          </cell>
          <cell r="L6155" t="str">
            <v>KOOND</v>
          </cell>
          <cell r="V6155" t="str">
            <v>hea</v>
          </cell>
          <cell r="W6155">
            <v>2021</v>
          </cell>
        </row>
        <row r="6156">
          <cell r="H6156" t="str">
            <v>1054200_1</v>
          </cell>
          <cell r="L6156" t="str">
            <v>KOOND</v>
          </cell>
          <cell r="V6156" t="str">
            <v>hea</v>
          </cell>
          <cell r="W6156">
            <v>2015</v>
          </cell>
        </row>
        <row r="6157">
          <cell r="H6157" t="str">
            <v>1103700_1</v>
          </cell>
          <cell r="L6157" t="str">
            <v>KOOND</v>
          </cell>
          <cell r="V6157" t="str">
            <v>hea</v>
          </cell>
          <cell r="W6157">
            <v>2023</v>
          </cell>
        </row>
        <row r="6158">
          <cell r="H6158" t="str">
            <v>2133700_1</v>
          </cell>
          <cell r="L6158" t="str">
            <v>KOOND</v>
          </cell>
          <cell r="V6158" t="str">
            <v>halb</v>
          </cell>
          <cell r="W6158">
            <v>2024</v>
          </cell>
        </row>
        <row r="6159">
          <cell r="H6159" t="str">
            <v>2107700_1</v>
          </cell>
          <cell r="L6159" t="str">
            <v>KOOND</v>
          </cell>
          <cell r="V6159" t="str">
            <v>hea</v>
          </cell>
          <cell r="W6159">
            <v>2017</v>
          </cell>
        </row>
        <row r="6160">
          <cell r="H6160" t="str">
            <v>1057700_1</v>
          </cell>
          <cell r="L6160" t="str">
            <v>KOOND</v>
          </cell>
          <cell r="V6160" t="str">
            <v>hea</v>
          </cell>
          <cell r="W6160">
            <v>2015</v>
          </cell>
        </row>
        <row r="6161">
          <cell r="H6161" t="str">
            <v>1062300_1</v>
          </cell>
          <cell r="L6161" t="str">
            <v>KOOND</v>
          </cell>
          <cell r="V6161" t="str">
            <v>kesine</v>
          </cell>
          <cell r="W6161">
            <v>2021</v>
          </cell>
        </row>
        <row r="6162">
          <cell r="H6162" t="str">
            <v>2121620_1</v>
          </cell>
          <cell r="L6162" t="str">
            <v>KOOND</v>
          </cell>
          <cell r="V6162" t="str">
            <v>kesine</v>
          </cell>
          <cell r="W6162">
            <v>2016</v>
          </cell>
        </row>
        <row r="6163">
          <cell r="H6163" t="str">
            <v>1029200_1</v>
          </cell>
          <cell r="L6163" t="str">
            <v>KOOND</v>
          </cell>
          <cell r="V6163" t="str">
            <v>hea</v>
          </cell>
          <cell r="W6163">
            <v>2019</v>
          </cell>
        </row>
        <row r="6164">
          <cell r="H6164" t="str">
            <v>2055400_1</v>
          </cell>
          <cell r="L6164" t="str">
            <v>KOOND</v>
          </cell>
          <cell r="V6164" t="str">
            <v>halb</v>
          </cell>
          <cell r="W6164">
            <v>2024</v>
          </cell>
        </row>
        <row r="6165">
          <cell r="H6165" t="str">
            <v>1001900_1</v>
          </cell>
          <cell r="L6165" t="str">
            <v>KOOND</v>
          </cell>
          <cell r="V6165" t="str">
            <v>halb</v>
          </cell>
          <cell r="W6165">
            <v>2019</v>
          </cell>
        </row>
        <row r="6166">
          <cell r="H6166" t="str">
            <v>1175300_1</v>
          </cell>
          <cell r="L6166" t="str">
            <v>KOOND</v>
          </cell>
          <cell r="V6166" t="str">
            <v>hea</v>
          </cell>
          <cell r="W6166">
            <v>2015</v>
          </cell>
        </row>
        <row r="6167">
          <cell r="H6167" t="str">
            <v>1144600_2</v>
          </cell>
          <cell r="L6167" t="str">
            <v>KOOND</v>
          </cell>
          <cell r="V6167" t="str">
            <v>kesine</v>
          </cell>
          <cell r="W6167">
            <v>2024</v>
          </cell>
        </row>
        <row r="6168">
          <cell r="H6168" t="str">
            <v>1045900_1</v>
          </cell>
          <cell r="L6168" t="str">
            <v>KOOND</v>
          </cell>
          <cell r="V6168" t="str">
            <v>hea</v>
          </cell>
          <cell r="W6168">
            <v>2015</v>
          </cell>
        </row>
        <row r="6169">
          <cell r="H6169" t="str">
            <v>1015300_1</v>
          </cell>
          <cell r="L6169" t="str">
            <v>KOOND</v>
          </cell>
          <cell r="V6169" t="str">
            <v>kesine</v>
          </cell>
          <cell r="W6169">
            <v>2024</v>
          </cell>
        </row>
        <row r="6170">
          <cell r="H6170" t="str">
            <v>1139100_3</v>
          </cell>
          <cell r="L6170" t="str">
            <v>KOOND</v>
          </cell>
          <cell r="V6170" t="str">
            <v>halb</v>
          </cell>
          <cell r="W6170">
            <v>2023</v>
          </cell>
        </row>
        <row r="6171">
          <cell r="H6171" t="str">
            <v>1110000_1</v>
          </cell>
          <cell r="L6171" t="str">
            <v>KOOND</v>
          </cell>
          <cell r="V6171" t="str">
            <v>hea</v>
          </cell>
          <cell r="W6171">
            <v>2015</v>
          </cell>
        </row>
        <row r="6172">
          <cell r="H6172" t="str">
            <v>1170100_1</v>
          </cell>
          <cell r="L6172" t="str">
            <v>KOOND</v>
          </cell>
          <cell r="V6172" t="str">
            <v>hea</v>
          </cell>
          <cell r="W6172">
            <v>2015</v>
          </cell>
        </row>
        <row r="6173">
          <cell r="H6173" t="str">
            <v>1123500_4</v>
          </cell>
          <cell r="L6173" t="str">
            <v>KOOND</v>
          </cell>
          <cell r="V6173" t="str">
            <v>hea</v>
          </cell>
          <cell r="W6173">
            <v>2018</v>
          </cell>
        </row>
        <row r="6174">
          <cell r="H6174" t="str">
            <v>1018200_1</v>
          </cell>
          <cell r="L6174" t="str">
            <v>KOOND</v>
          </cell>
          <cell r="V6174" t="str">
            <v>hea</v>
          </cell>
          <cell r="W6174">
            <v>2022</v>
          </cell>
        </row>
        <row r="6175">
          <cell r="H6175" t="str">
            <v>1163800_1</v>
          </cell>
          <cell r="L6175" t="str">
            <v>KOOND</v>
          </cell>
          <cell r="V6175" t="str">
            <v>hea</v>
          </cell>
          <cell r="W6175">
            <v>2018</v>
          </cell>
        </row>
        <row r="6176">
          <cell r="H6176" t="str">
            <v>1148700_3</v>
          </cell>
          <cell r="L6176" t="str">
            <v>KOOND</v>
          </cell>
          <cell r="V6176" t="str">
            <v>halb</v>
          </cell>
          <cell r="W6176">
            <v>2025</v>
          </cell>
        </row>
        <row r="6177">
          <cell r="H6177" t="str">
            <v>1087800_1</v>
          </cell>
          <cell r="L6177" t="str">
            <v>KOOND</v>
          </cell>
          <cell r="V6177" t="str">
            <v>hea</v>
          </cell>
          <cell r="W6177">
            <v>2015</v>
          </cell>
        </row>
        <row r="6178">
          <cell r="H6178" t="str">
            <v>1119100_1</v>
          </cell>
          <cell r="L6178" t="str">
            <v>KOOND</v>
          </cell>
          <cell r="V6178" t="str">
            <v>hea</v>
          </cell>
          <cell r="W6178">
            <v>2015</v>
          </cell>
        </row>
        <row r="6179">
          <cell r="H6179" t="str">
            <v>1016300_1</v>
          </cell>
          <cell r="L6179" t="str">
            <v>KOOND</v>
          </cell>
          <cell r="V6179" t="str">
            <v>hea</v>
          </cell>
          <cell r="W6179">
            <v>2015</v>
          </cell>
        </row>
        <row r="6180">
          <cell r="H6180" t="str">
            <v>1127400_3</v>
          </cell>
          <cell r="L6180" t="str">
            <v>KOOND</v>
          </cell>
          <cell r="V6180" t="str">
            <v>hea</v>
          </cell>
          <cell r="W6180">
            <v>2023</v>
          </cell>
        </row>
        <row r="6181">
          <cell r="H6181" t="str">
            <v>1151600_1</v>
          </cell>
          <cell r="L6181" t="str">
            <v>KOOND</v>
          </cell>
          <cell r="V6181" t="str">
            <v>hea</v>
          </cell>
          <cell r="W6181">
            <v>2015</v>
          </cell>
        </row>
        <row r="6182">
          <cell r="H6182" t="str">
            <v>1172300_1</v>
          </cell>
          <cell r="L6182" t="str">
            <v>KOOND</v>
          </cell>
          <cell r="V6182" t="str">
            <v>hea</v>
          </cell>
          <cell r="W6182">
            <v>2015</v>
          </cell>
        </row>
        <row r="6183">
          <cell r="H6183" t="str">
            <v>1009500_2</v>
          </cell>
          <cell r="L6183" t="str">
            <v>KOOND</v>
          </cell>
          <cell r="V6183" t="str">
            <v>hea</v>
          </cell>
          <cell r="W6183">
            <v>2023</v>
          </cell>
        </row>
        <row r="6184">
          <cell r="H6184" t="str">
            <v>1047600_1</v>
          </cell>
          <cell r="L6184" t="str">
            <v>KOOND</v>
          </cell>
          <cell r="V6184" t="str">
            <v>hea</v>
          </cell>
          <cell r="W6184">
            <v>2019</v>
          </cell>
        </row>
        <row r="6185">
          <cell r="H6185" t="str">
            <v>1120600_1</v>
          </cell>
          <cell r="L6185" t="str">
            <v>KOOND</v>
          </cell>
          <cell r="V6185" t="str">
            <v>hea</v>
          </cell>
          <cell r="W6185">
            <v>2018</v>
          </cell>
        </row>
        <row r="6186">
          <cell r="H6186" t="str">
            <v>1153200_1</v>
          </cell>
          <cell r="L6186" t="str">
            <v>KOOND</v>
          </cell>
          <cell r="V6186" t="str">
            <v>hea</v>
          </cell>
          <cell r="W6186">
            <v>2022</v>
          </cell>
        </row>
        <row r="6187">
          <cell r="H6187" t="str">
            <v>1082800_1</v>
          </cell>
          <cell r="L6187" t="str">
            <v>KOOND</v>
          </cell>
          <cell r="V6187" t="str">
            <v>kesine</v>
          </cell>
          <cell r="W6187">
            <v>2024</v>
          </cell>
        </row>
        <row r="6188">
          <cell r="H6188" t="str">
            <v>1153000_1</v>
          </cell>
          <cell r="L6188" t="str">
            <v>KOOND</v>
          </cell>
          <cell r="V6188" t="str">
            <v>hea</v>
          </cell>
          <cell r="W6188">
            <v>2019</v>
          </cell>
        </row>
        <row r="6189">
          <cell r="H6189" t="str">
            <v>1090500_2</v>
          </cell>
          <cell r="L6189" t="str">
            <v>KOOND</v>
          </cell>
          <cell r="V6189" t="str">
            <v>hea</v>
          </cell>
          <cell r="W6189">
            <v>2020</v>
          </cell>
        </row>
        <row r="6190">
          <cell r="H6190" t="str">
            <v>1138900_1</v>
          </cell>
          <cell r="L6190" t="str">
            <v>KOOND</v>
          </cell>
          <cell r="V6190" t="str">
            <v>kesine</v>
          </cell>
          <cell r="W6190">
            <v>2017</v>
          </cell>
        </row>
        <row r="6191">
          <cell r="H6191" t="str">
            <v>1002700_1</v>
          </cell>
          <cell r="L6191" t="str">
            <v>KOOND</v>
          </cell>
          <cell r="V6191" t="str">
            <v>hea</v>
          </cell>
          <cell r="W6191">
            <v>2019</v>
          </cell>
        </row>
        <row r="6192">
          <cell r="H6192" t="str">
            <v>1134700_3</v>
          </cell>
          <cell r="L6192" t="str">
            <v>KOOND</v>
          </cell>
          <cell r="V6192" t="str">
            <v>kesine</v>
          </cell>
          <cell r="W6192">
            <v>2018</v>
          </cell>
        </row>
        <row r="6193">
          <cell r="H6193" t="str">
            <v>1022300_1</v>
          </cell>
          <cell r="L6193" t="str">
            <v>KOOND</v>
          </cell>
          <cell r="V6193" t="str">
            <v>hea</v>
          </cell>
          <cell r="W6193">
            <v>2015</v>
          </cell>
        </row>
        <row r="6194">
          <cell r="H6194" t="str">
            <v>1170900_1</v>
          </cell>
          <cell r="L6194" t="str">
            <v>KOOND</v>
          </cell>
          <cell r="V6194" t="str">
            <v>kesine</v>
          </cell>
          <cell r="W6194">
            <v>2019</v>
          </cell>
        </row>
        <row r="6195">
          <cell r="H6195" t="str">
            <v>1122000_2</v>
          </cell>
          <cell r="L6195" t="str">
            <v>KOOND</v>
          </cell>
          <cell r="V6195" t="str">
            <v>halb</v>
          </cell>
          <cell r="W6195">
            <v>2025</v>
          </cell>
        </row>
        <row r="6196">
          <cell r="H6196" t="str">
            <v>1100600_1</v>
          </cell>
          <cell r="L6196" t="str">
            <v>KOOND</v>
          </cell>
          <cell r="V6196" t="str">
            <v>hea</v>
          </cell>
          <cell r="W6196">
            <v>2015</v>
          </cell>
        </row>
        <row r="6197">
          <cell r="H6197" t="str">
            <v>1165800_1</v>
          </cell>
          <cell r="L6197" t="str">
            <v>KOOND</v>
          </cell>
          <cell r="V6197" t="str">
            <v>hea</v>
          </cell>
          <cell r="W6197">
            <v>2015</v>
          </cell>
        </row>
        <row r="6198">
          <cell r="H6198" t="str">
            <v>1173200_1</v>
          </cell>
          <cell r="L6198" t="str">
            <v>KOOND</v>
          </cell>
          <cell r="V6198" t="str">
            <v>hea</v>
          </cell>
          <cell r="W6198">
            <v>2015</v>
          </cell>
        </row>
        <row r="6199">
          <cell r="H6199" t="str">
            <v>1008400_1</v>
          </cell>
          <cell r="L6199" t="str">
            <v>KOOND</v>
          </cell>
          <cell r="V6199" t="str">
            <v>hea</v>
          </cell>
          <cell r="W6199">
            <v>2015</v>
          </cell>
        </row>
        <row r="6200">
          <cell r="H6200" t="str">
            <v>1172000_1</v>
          </cell>
          <cell r="L6200" t="str">
            <v>KOOND</v>
          </cell>
          <cell r="V6200" t="str">
            <v>hea</v>
          </cell>
          <cell r="W6200">
            <v>2015</v>
          </cell>
        </row>
        <row r="6201">
          <cell r="H6201" t="str">
            <v>1145400_2</v>
          </cell>
          <cell r="L6201" t="str">
            <v>KOOND</v>
          </cell>
          <cell r="V6201" t="str">
            <v>halb</v>
          </cell>
          <cell r="W6201">
            <v>2025</v>
          </cell>
        </row>
        <row r="6202">
          <cell r="H6202" t="str">
            <v>1098900_1</v>
          </cell>
          <cell r="L6202" t="str">
            <v>KOOND</v>
          </cell>
          <cell r="V6202" t="str">
            <v>kesine</v>
          </cell>
          <cell r="W6202">
            <v>2020</v>
          </cell>
        </row>
        <row r="6203">
          <cell r="H6203" t="str">
            <v>1025100_1</v>
          </cell>
          <cell r="L6203" t="str">
            <v>KOOND</v>
          </cell>
          <cell r="V6203" t="str">
            <v>hea</v>
          </cell>
          <cell r="W6203">
            <v>2024</v>
          </cell>
        </row>
        <row r="6204">
          <cell r="H6204" t="str">
            <v>1036200_2</v>
          </cell>
          <cell r="L6204" t="str">
            <v>KOOND</v>
          </cell>
          <cell r="V6204" t="str">
            <v>kesine</v>
          </cell>
          <cell r="W6204">
            <v>2020</v>
          </cell>
        </row>
        <row r="6205">
          <cell r="H6205" t="str">
            <v>1075800_1</v>
          </cell>
          <cell r="L6205" t="str">
            <v>KOOND</v>
          </cell>
          <cell r="V6205" t="str">
            <v>hea</v>
          </cell>
          <cell r="W6205">
            <v>2019</v>
          </cell>
        </row>
        <row r="6206">
          <cell r="H6206" t="str">
            <v>1157600_1</v>
          </cell>
          <cell r="L6206" t="str">
            <v>KOOND</v>
          </cell>
          <cell r="V6206" t="str">
            <v>hea</v>
          </cell>
          <cell r="W6206">
            <v>2022</v>
          </cell>
        </row>
        <row r="6207">
          <cell r="H6207" t="str">
            <v>2006020_1</v>
          </cell>
          <cell r="L6207" t="str">
            <v>KOOND</v>
          </cell>
          <cell r="V6207" t="str">
            <v>kesine</v>
          </cell>
          <cell r="W6207">
            <v>2024</v>
          </cell>
        </row>
        <row r="6208">
          <cell r="H6208" t="str">
            <v>1117400_1</v>
          </cell>
          <cell r="L6208" t="str">
            <v>KOOND</v>
          </cell>
          <cell r="V6208" t="str">
            <v>hea</v>
          </cell>
          <cell r="W6208">
            <v>2015</v>
          </cell>
        </row>
        <row r="6209">
          <cell r="H6209" t="str">
            <v>2083800_1</v>
          </cell>
          <cell r="L6209" t="str">
            <v>KOOND</v>
          </cell>
          <cell r="V6209" t="str">
            <v>halb</v>
          </cell>
          <cell r="W6209">
            <v>2024</v>
          </cell>
        </row>
        <row r="6210">
          <cell r="H6210" t="str">
            <v>1134700_2</v>
          </cell>
          <cell r="L6210" t="str">
            <v>KOOND</v>
          </cell>
          <cell r="V6210" t="str">
            <v>hea</v>
          </cell>
          <cell r="W6210">
            <v>2025</v>
          </cell>
        </row>
        <row r="6211">
          <cell r="H6211" t="str">
            <v>1152900_1</v>
          </cell>
          <cell r="L6211" t="str">
            <v>KOOND</v>
          </cell>
          <cell r="V6211" t="str">
            <v>kesine</v>
          </cell>
          <cell r="W6211">
            <v>2022</v>
          </cell>
        </row>
        <row r="6212">
          <cell r="H6212" t="str">
            <v>1161300_1</v>
          </cell>
          <cell r="L6212" t="str">
            <v>KOOND</v>
          </cell>
          <cell r="V6212" t="str">
            <v>hea</v>
          </cell>
          <cell r="W6212">
            <v>2015</v>
          </cell>
        </row>
        <row r="6213">
          <cell r="H6213" t="str">
            <v>1048400_1</v>
          </cell>
          <cell r="L6213" t="str">
            <v>KOOND</v>
          </cell>
          <cell r="V6213" t="str">
            <v>hea</v>
          </cell>
          <cell r="W6213">
            <v>2015</v>
          </cell>
        </row>
        <row r="6214">
          <cell r="H6214" t="str">
            <v>1091700_1</v>
          </cell>
          <cell r="L6214" t="str">
            <v>KOOND</v>
          </cell>
          <cell r="V6214" t="str">
            <v>hea</v>
          </cell>
          <cell r="W6214">
            <v>2015</v>
          </cell>
        </row>
        <row r="6215">
          <cell r="H6215" t="str">
            <v>1140900_1</v>
          </cell>
          <cell r="L6215" t="str">
            <v>KOOND</v>
          </cell>
          <cell r="V6215" t="str">
            <v>kesine</v>
          </cell>
          <cell r="W6215">
            <v>2021</v>
          </cell>
        </row>
        <row r="6216">
          <cell r="H6216" t="str">
            <v>1004300_1</v>
          </cell>
          <cell r="L6216" t="str">
            <v>KOOND</v>
          </cell>
          <cell r="V6216" t="str">
            <v>hea</v>
          </cell>
          <cell r="W6216">
            <v>2015</v>
          </cell>
        </row>
        <row r="6217">
          <cell r="H6217" t="str">
            <v>1052000_1</v>
          </cell>
          <cell r="L6217" t="str">
            <v>KOOND</v>
          </cell>
          <cell r="V6217" t="str">
            <v>hea</v>
          </cell>
          <cell r="W6217">
            <v>2021</v>
          </cell>
        </row>
        <row r="6218">
          <cell r="H6218" t="str">
            <v>1154800_5</v>
          </cell>
          <cell r="L6218" t="str">
            <v>KOOND</v>
          </cell>
          <cell r="V6218" t="str">
            <v>halb</v>
          </cell>
          <cell r="W6218">
            <v>2025</v>
          </cell>
        </row>
        <row r="6219">
          <cell r="H6219" t="str">
            <v>1154800_5</v>
          </cell>
          <cell r="L6219" t="str">
            <v>FÜBE</v>
          </cell>
          <cell r="V6219" t="str">
            <v>väga hea</v>
          </cell>
          <cell r="W6219">
            <v>2023</v>
          </cell>
        </row>
        <row r="6220">
          <cell r="H6220" t="str">
            <v>1154800_5</v>
          </cell>
          <cell r="L6220" t="str">
            <v>MAFÜ</v>
          </cell>
          <cell r="V6220" t="str">
            <v>hea</v>
          </cell>
          <cell r="W6220">
            <v>2023</v>
          </cell>
        </row>
        <row r="6221">
          <cell r="H6221" t="str">
            <v>1154800_5</v>
          </cell>
          <cell r="L6221" t="str">
            <v>MAFÜ-FÜBE</v>
          </cell>
          <cell r="V6221" t="str">
            <v>hea</v>
          </cell>
          <cell r="W6221">
            <v>2023</v>
          </cell>
        </row>
        <row r="6222">
          <cell r="H6222" t="str">
            <v>1038600_1</v>
          </cell>
          <cell r="L6222" t="str">
            <v>KOOND</v>
          </cell>
          <cell r="V6222" t="str">
            <v>hea</v>
          </cell>
          <cell r="W6222">
            <v>2015</v>
          </cell>
        </row>
        <row r="6223">
          <cell r="H6223" t="str">
            <v>1101500_1</v>
          </cell>
          <cell r="L6223" t="str">
            <v>KOOND</v>
          </cell>
          <cell r="V6223" t="str">
            <v>hea</v>
          </cell>
          <cell r="W6223">
            <v>2015</v>
          </cell>
        </row>
        <row r="6224">
          <cell r="H6224" t="str">
            <v>1053700_1</v>
          </cell>
          <cell r="L6224" t="str">
            <v>KOOND</v>
          </cell>
          <cell r="V6224" t="str">
            <v>kesine</v>
          </cell>
          <cell r="W6224">
            <v>2021</v>
          </cell>
        </row>
        <row r="6225">
          <cell r="H6225" t="str">
            <v>1154800_4</v>
          </cell>
          <cell r="L6225" t="str">
            <v>KOOND</v>
          </cell>
          <cell r="V6225" t="str">
            <v>hea</v>
          </cell>
          <cell r="W6225">
            <v>2022</v>
          </cell>
        </row>
        <row r="6226">
          <cell r="H6226" t="str">
            <v>1006600_2</v>
          </cell>
          <cell r="L6226" t="str">
            <v>KOOND</v>
          </cell>
          <cell r="V6226" t="str">
            <v>hea</v>
          </cell>
          <cell r="W6226">
            <v>2015</v>
          </cell>
        </row>
        <row r="6227">
          <cell r="H6227" t="str">
            <v>1154000_1</v>
          </cell>
          <cell r="L6227" t="str">
            <v>KOOND</v>
          </cell>
          <cell r="V6227" t="str">
            <v>hea</v>
          </cell>
          <cell r="W6227">
            <v>2019</v>
          </cell>
        </row>
        <row r="6228">
          <cell r="H6228" t="str">
            <v>1162700_1</v>
          </cell>
          <cell r="L6228" t="str">
            <v>KOOND</v>
          </cell>
          <cell r="V6228" t="str">
            <v>hea</v>
          </cell>
          <cell r="W6228">
            <v>2018</v>
          </cell>
        </row>
        <row r="6229">
          <cell r="H6229" t="str">
            <v>1073500_1</v>
          </cell>
          <cell r="L6229" t="str">
            <v>KOOND</v>
          </cell>
          <cell r="V6229" t="str">
            <v>kesine</v>
          </cell>
          <cell r="W6229">
            <v>2015</v>
          </cell>
        </row>
        <row r="6230">
          <cell r="H6230" t="str">
            <v>1168300_1</v>
          </cell>
          <cell r="L6230" t="str">
            <v>KOOND</v>
          </cell>
          <cell r="V6230" t="str">
            <v>hea</v>
          </cell>
          <cell r="W6230">
            <v>2018</v>
          </cell>
        </row>
        <row r="6231">
          <cell r="H6231" t="str">
            <v>1137300_1</v>
          </cell>
          <cell r="L6231" t="str">
            <v>KOOND</v>
          </cell>
          <cell r="V6231" t="str">
            <v>kesine</v>
          </cell>
          <cell r="W6231">
            <v>2022</v>
          </cell>
        </row>
        <row r="6232">
          <cell r="H6232" t="str">
            <v>1174500_1</v>
          </cell>
          <cell r="L6232" t="str">
            <v>KOOND</v>
          </cell>
          <cell r="V6232" t="str">
            <v>hea</v>
          </cell>
          <cell r="W6232">
            <v>2015</v>
          </cell>
        </row>
        <row r="6233">
          <cell r="H6233" t="str">
            <v>1161800_1</v>
          </cell>
          <cell r="L6233" t="str">
            <v>KOOND</v>
          </cell>
          <cell r="V6233" t="str">
            <v>hea</v>
          </cell>
          <cell r="W6233">
            <v>2015</v>
          </cell>
        </row>
        <row r="6234">
          <cell r="H6234" t="str">
            <v>1163600_1</v>
          </cell>
          <cell r="L6234" t="str">
            <v>KOOND</v>
          </cell>
          <cell r="V6234" t="str">
            <v>kesine</v>
          </cell>
          <cell r="W6234">
            <v>2018</v>
          </cell>
        </row>
        <row r="6235">
          <cell r="H6235" t="str">
            <v>1118700_1</v>
          </cell>
          <cell r="L6235" t="str">
            <v>KOOND</v>
          </cell>
          <cell r="V6235" t="str">
            <v>hea</v>
          </cell>
          <cell r="W6235">
            <v>2015</v>
          </cell>
        </row>
        <row r="6236">
          <cell r="H6236" t="str">
            <v>2121900_1</v>
          </cell>
          <cell r="L6236" t="str">
            <v>KOOND</v>
          </cell>
          <cell r="V6236" t="str">
            <v>halb</v>
          </cell>
          <cell r="W6236">
            <v>2017</v>
          </cell>
        </row>
        <row r="6237">
          <cell r="H6237" t="str">
            <v>2065200_1</v>
          </cell>
          <cell r="L6237" t="str">
            <v>KOOND</v>
          </cell>
          <cell r="V6237" t="str">
            <v>kesine</v>
          </cell>
          <cell r="W6237">
            <v>2016</v>
          </cell>
        </row>
        <row r="6238">
          <cell r="H6238" t="str">
            <v>1113500_1</v>
          </cell>
          <cell r="L6238" t="str">
            <v>KOOND</v>
          </cell>
          <cell r="V6238" t="str">
            <v>hea</v>
          </cell>
          <cell r="W6238">
            <v>2015</v>
          </cell>
        </row>
        <row r="6239">
          <cell r="H6239" t="str">
            <v>1162300_1</v>
          </cell>
          <cell r="L6239" t="str">
            <v>KOOND</v>
          </cell>
          <cell r="V6239" t="str">
            <v>hea</v>
          </cell>
          <cell r="W6239">
            <v>2015</v>
          </cell>
        </row>
        <row r="6240">
          <cell r="H6240" t="str">
            <v>1164300_1</v>
          </cell>
          <cell r="L6240" t="str">
            <v>KOOND</v>
          </cell>
          <cell r="V6240" t="str">
            <v>kesine</v>
          </cell>
          <cell r="W6240">
            <v>2024</v>
          </cell>
        </row>
        <row r="6241">
          <cell r="H6241" t="str">
            <v>1032100_1</v>
          </cell>
          <cell r="L6241" t="str">
            <v>KOOND</v>
          </cell>
          <cell r="V6241" t="str">
            <v>hea</v>
          </cell>
          <cell r="W6241">
            <v>2025</v>
          </cell>
        </row>
        <row r="6242">
          <cell r="H6242" t="str">
            <v>1171500_1</v>
          </cell>
          <cell r="L6242" t="str">
            <v>KOOND</v>
          </cell>
          <cell r="V6242" t="str">
            <v>hea</v>
          </cell>
          <cell r="W6242">
            <v>2015</v>
          </cell>
        </row>
        <row r="6243">
          <cell r="H6243" t="str">
            <v>1154600_1</v>
          </cell>
          <cell r="L6243" t="str">
            <v>KOOND</v>
          </cell>
          <cell r="V6243" t="str">
            <v>hea</v>
          </cell>
          <cell r="W6243">
            <v>2022</v>
          </cell>
        </row>
        <row r="6244">
          <cell r="H6244" t="str">
            <v>1144400_1</v>
          </cell>
          <cell r="L6244" t="str">
            <v>KOOND</v>
          </cell>
          <cell r="V6244" t="str">
            <v>hea</v>
          </cell>
          <cell r="W6244">
            <v>2015</v>
          </cell>
        </row>
        <row r="6245">
          <cell r="H6245" t="str">
            <v>1121500_1</v>
          </cell>
          <cell r="L6245" t="str">
            <v>KOOND</v>
          </cell>
          <cell r="V6245" t="str">
            <v>hea</v>
          </cell>
          <cell r="W6245">
            <v>2015</v>
          </cell>
        </row>
        <row r="6246">
          <cell r="H6246" t="str">
            <v>1151800_1</v>
          </cell>
          <cell r="L6246" t="str">
            <v>KOOND</v>
          </cell>
          <cell r="V6246" t="str">
            <v>hea</v>
          </cell>
          <cell r="W6246">
            <v>2015</v>
          </cell>
        </row>
        <row r="6247">
          <cell r="H6247" t="str">
            <v>1105900_1</v>
          </cell>
          <cell r="L6247" t="str">
            <v>KOOND</v>
          </cell>
          <cell r="V6247" t="str">
            <v>hea</v>
          </cell>
          <cell r="W6247">
            <v>2015</v>
          </cell>
        </row>
        <row r="6248">
          <cell r="H6248" t="str">
            <v>1042500_1</v>
          </cell>
          <cell r="L6248" t="str">
            <v>KOOND</v>
          </cell>
          <cell r="V6248" t="str">
            <v>hea</v>
          </cell>
          <cell r="W6248">
            <v>2015</v>
          </cell>
        </row>
        <row r="6249">
          <cell r="H6249" t="str">
            <v>1153400_1</v>
          </cell>
          <cell r="L6249" t="str">
            <v>KOOND</v>
          </cell>
          <cell r="V6249" t="str">
            <v>hea</v>
          </cell>
          <cell r="W6249">
            <v>2022</v>
          </cell>
        </row>
        <row r="6250">
          <cell r="H6250" t="str">
            <v>1123500_1</v>
          </cell>
          <cell r="L6250" t="str">
            <v>KOOND</v>
          </cell>
          <cell r="V6250" t="str">
            <v>hea</v>
          </cell>
          <cell r="W6250">
            <v>2024</v>
          </cell>
        </row>
        <row r="6251">
          <cell r="H6251" t="str">
            <v>1012100_1</v>
          </cell>
          <cell r="L6251" t="str">
            <v>KOOND</v>
          </cell>
          <cell r="V6251" t="str">
            <v>hea</v>
          </cell>
          <cell r="W6251">
            <v>2019</v>
          </cell>
        </row>
        <row r="6252">
          <cell r="H6252" t="str">
            <v>1146400_1</v>
          </cell>
          <cell r="L6252" t="str">
            <v>KOOND</v>
          </cell>
          <cell r="V6252" t="str">
            <v>hea</v>
          </cell>
          <cell r="W6252">
            <v>2019</v>
          </cell>
        </row>
        <row r="6253">
          <cell r="H6253" t="str">
            <v>1161100_1</v>
          </cell>
          <cell r="L6253" t="str">
            <v>KOOND</v>
          </cell>
          <cell r="V6253" t="str">
            <v>hea</v>
          </cell>
          <cell r="W6253">
            <v>2015</v>
          </cell>
        </row>
        <row r="6254">
          <cell r="H6254" t="str">
            <v>1080400_1</v>
          </cell>
          <cell r="L6254" t="str">
            <v>KOOND</v>
          </cell>
          <cell r="V6254" t="str">
            <v>väga halb</v>
          </cell>
          <cell r="W6254">
            <v>2021</v>
          </cell>
        </row>
        <row r="6255">
          <cell r="H6255" t="str">
            <v>1039600_1</v>
          </cell>
          <cell r="L6255" t="str">
            <v>KOOND</v>
          </cell>
          <cell r="V6255" t="str">
            <v>hea</v>
          </cell>
          <cell r="W6255">
            <v>2016</v>
          </cell>
        </row>
        <row r="6256">
          <cell r="H6256" t="str">
            <v>1039600_1</v>
          </cell>
          <cell r="L6256" t="str">
            <v>ÖSE</v>
          </cell>
          <cell r="V6256" t="str">
            <v>hea</v>
          </cell>
          <cell r="W6256">
            <v>2016</v>
          </cell>
        </row>
        <row r="6257">
          <cell r="H6257" t="str">
            <v>1039600_1</v>
          </cell>
          <cell r="L6257" t="str">
            <v>FÜKE</v>
          </cell>
          <cell r="V6257" t="str">
            <v>väga hea</v>
          </cell>
          <cell r="W6257">
            <v>2016</v>
          </cell>
        </row>
        <row r="6258">
          <cell r="H6258" t="str">
            <v>1039600_1</v>
          </cell>
          <cell r="L6258" t="str">
            <v>KALA</v>
          </cell>
          <cell r="V6258" t="str">
            <v>hea</v>
          </cell>
          <cell r="W6258">
            <v>2016</v>
          </cell>
        </row>
        <row r="6259">
          <cell r="H6259" t="str">
            <v>1039600_1</v>
          </cell>
          <cell r="L6259" t="str">
            <v>SUSE</v>
          </cell>
          <cell r="V6259" t="str">
            <v>väga hea</v>
          </cell>
          <cell r="W6259">
            <v>2016</v>
          </cell>
        </row>
        <row r="6260">
          <cell r="H6260" t="str">
            <v>1039600_1</v>
          </cell>
          <cell r="L6260" t="str">
            <v>FÜBE</v>
          </cell>
          <cell r="V6260" t="str">
            <v>hea</v>
          </cell>
          <cell r="W6260">
            <v>2016</v>
          </cell>
        </row>
        <row r="6261">
          <cell r="H6261" t="str">
            <v>1039600_1</v>
          </cell>
          <cell r="L6261" t="str">
            <v>MAFÜ-FÜBE</v>
          </cell>
          <cell r="V6261" t="str">
            <v>hea</v>
          </cell>
          <cell r="W6261">
            <v>2016</v>
          </cell>
        </row>
        <row r="6262">
          <cell r="H6262" t="str">
            <v>1087000_1</v>
          </cell>
          <cell r="L6262" t="str">
            <v>KOOND</v>
          </cell>
          <cell r="V6262" t="str">
            <v>hea</v>
          </cell>
          <cell r="W6262">
            <v>2025</v>
          </cell>
        </row>
        <row r="6263">
          <cell r="H6263" t="str">
            <v>1088400_1</v>
          </cell>
          <cell r="L6263" t="str">
            <v>KOOND</v>
          </cell>
          <cell r="V6263" t="str">
            <v>hea</v>
          </cell>
          <cell r="W6263">
            <v>2015</v>
          </cell>
        </row>
        <row r="6264">
          <cell r="H6264" t="str">
            <v>1158100_1</v>
          </cell>
          <cell r="L6264" t="str">
            <v>KOOND</v>
          </cell>
          <cell r="V6264" t="str">
            <v>hea</v>
          </cell>
          <cell r="W6264">
            <v>2022</v>
          </cell>
        </row>
        <row r="6265">
          <cell r="H6265" t="str">
            <v>1092200_1</v>
          </cell>
          <cell r="L6265" t="str">
            <v>KOOND</v>
          </cell>
          <cell r="V6265" t="str">
            <v>hea</v>
          </cell>
          <cell r="W6265">
            <v>2025</v>
          </cell>
        </row>
        <row r="6266">
          <cell r="H6266" t="str">
            <v>1105700_1</v>
          </cell>
          <cell r="L6266" t="str">
            <v>KOOND</v>
          </cell>
          <cell r="V6266" t="str">
            <v>hea</v>
          </cell>
          <cell r="W6266">
            <v>2015</v>
          </cell>
        </row>
        <row r="6267">
          <cell r="H6267" t="str">
            <v>1150800_2</v>
          </cell>
          <cell r="L6267" t="str">
            <v>KOOND</v>
          </cell>
          <cell r="V6267" t="str">
            <v>hea</v>
          </cell>
          <cell r="W6267">
            <v>2023</v>
          </cell>
        </row>
        <row r="6268">
          <cell r="H6268" t="str">
            <v>1111600_1</v>
          </cell>
          <cell r="L6268" t="str">
            <v>KOOND</v>
          </cell>
          <cell r="V6268" t="str">
            <v>hea</v>
          </cell>
          <cell r="W6268">
            <v>2015</v>
          </cell>
        </row>
        <row r="6269">
          <cell r="H6269" t="str">
            <v>1007100_1</v>
          </cell>
          <cell r="L6269" t="str">
            <v>KOOND</v>
          </cell>
          <cell r="V6269" t="str">
            <v>hea</v>
          </cell>
          <cell r="W6269">
            <v>2015</v>
          </cell>
        </row>
        <row r="6270">
          <cell r="H6270" t="str">
            <v>2082800_1</v>
          </cell>
          <cell r="L6270" t="str">
            <v>KOOND</v>
          </cell>
          <cell r="V6270" t="str">
            <v>halb</v>
          </cell>
          <cell r="W6270">
            <v>2023</v>
          </cell>
        </row>
        <row r="6271">
          <cell r="H6271" t="str">
            <v>1002200_1</v>
          </cell>
          <cell r="L6271" t="str">
            <v>KOOND</v>
          </cell>
          <cell r="V6271" t="str">
            <v>hea</v>
          </cell>
          <cell r="W6271">
            <v>2015</v>
          </cell>
        </row>
        <row r="6272">
          <cell r="H6272" t="str">
            <v>1152300_1</v>
          </cell>
          <cell r="L6272" t="str">
            <v>KOOND</v>
          </cell>
          <cell r="V6272" t="str">
            <v>kesine</v>
          </cell>
          <cell r="W6272">
            <v>2022</v>
          </cell>
        </row>
        <row r="6273">
          <cell r="H6273" t="str">
            <v>1175200_1</v>
          </cell>
          <cell r="L6273" t="str">
            <v>KOOND</v>
          </cell>
          <cell r="V6273" t="str">
            <v>hea</v>
          </cell>
          <cell r="W6273">
            <v>2015</v>
          </cell>
        </row>
        <row r="6274">
          <cell r="H6274" t="str">
            <v>1134700_1</v>
          </cell>
          <cell r="L6274" t="str">
            <v>KOOND</v>
          </cell>
          <cell r="V6274" t="str">
            <v>hea</v>
          </cell>
          <cell r="W6274">
            <v>2019</v>
          </cell>
        </row>
        <row r="6275">
          <cell r="H6275" t="str">
            <v>1033400_1</v>
          </cell>
          <cell r="L6275" t="str">
            <v>KOOND</v>
          </cell>
          <cell r="V6275" t="str">
            <v>hea</v>
          </cell>
          <cell r="W6275">
            <v>2015</v>
          </cell>
        </row>
        <row r="6276">
          <cell r="H6276" t="str">
            <v>1166700_1</v>
          </cell>
          <cell r="L6276" t="str">
            <v>KOOND</v>
          </cell>
          <cell r="V6276" t="str">
            <v>hea</v>
          </cell>
          <cell r="W6276">
            <v>2015</v>
          </cell>
        </row>
        <row r="6277">
          <cell r="H6277" t="str">
            <v>1169200_1</v>
          </cell>
          <cell r="L6277" t="str">
            <v>KOOND</v>
          </cell>
          <cell r="V6277" t="str">
            <v>hea</v>
          </cell>
          <cell r="W6277">
            <v>2015</v>
          </cell>
        </row>
        <row r="6278">
          <cell r="H6278" t="str">
            <v>1167800_1</v>
          </cell>
          <cell r="L6278" t="str">
            <v>KOOND</v>
          </cell>
          <cell r="V6278" t="str">
            <v>hea</v>
          </cell>
          <cell r="W6278">
            <v>2015</v>
          </cell>
        </row>
        <row r="6279">
          <cell r="H6279" t="str">
            <v>2074900_1</v>
          </cell>
          <cell r="L6279" t="str">
            <v>KOOND</v>
          </cell>
          <cell r="V6279" t="str">
            <v>halb</v>
          </cell>
          <cell r="W6279">
            <v>2020</v>
          </cell>
        </row>
        <row r="6280">
          <cell r="H6280" t="str">
            <v>1062800_1</v>
          </cell>
          <cell r="L6280" t="str">
            <v>KOOND</v>
          </cell>
          <cell r="V6280" t="str">
            <v>kesine</v>
          </cell>
          <cell r="W6280">
            <v>2021</v>
          </cell>
        </row>
        <row r="6281">
          <cell r="H6281" t="str">
            <v>1163900_1</v>
          </cell>
          <cell r="L6281" t="str">
            <v>KOOND</v>
          </cell>
          <cell r="V6281" t="str">
            <v>hea</v>
          </cell>
          <cell r="W6281">
            <v>2015</v>
          </cell>
        </row>
        <row r="6282">
          <cell r="H6282" t="str">
            <v>1171800_1</v>
          </cell>
          <cell r="L6282" t="str">
            <v>KOOND</v>
          </cell>
          <cell r="V6282" t="str">
            <v>hea</v>
          </cell>
          <cell r="W6282">
            <v>2015</v>
          </cell>
        </row>
        <row r="6283">
          <cell r="H6283" t="str">
            <v>1016400_1</v>
          </cell>
          <cell r="L6283" t="str">
            <v>KOOND</v>
          </cell>
          <cell r="V6283" t="str">
            <v>hea</v>
          </cell>
          <cell r="W6283">
            <v>2015</v>
          </cell>
        </row>
        <row r="6284">
          <cell r="H6284" t="str">
            <v>1109600_1</v>
          </cell>
          <cell r="L6284" t="str">
            <v>KOOND</v>
          </cell>
          <cell r="V6284" t="str">
            <v>halb</v>
          </cell>
          <cell r="W6284">
            <v>2019</v>
          </cell>
        </row>
        <row r="6285">
          <cell r="H6285" t="str">
            <v>1009200_1</v>
          </cell>
          <cell r="L6285" t="str">
            <v>KOOND</v>
          </cell>
          <cell r="V6285" t="str">
            <v>halb</v>
          </cell>
          <cell r="W6285">
            <v>2024</v>
          </cell>
        </row>
        <row r="6286">
          <cell r="H6286" t="str">
            <v>1133500_1</v>
          </cell>
          <cell r="L6286" t="str">
            <v>KOOND</v>
          </cell>
          <cell r="V6286" t="str">
            <v>kesine</v>
          </cell>
          <cell r="W6286">
            <v>2024</v>
          </cell>
        </row>
        <row r="6287">
          <cell r="H6287" t="str">
            <v>1111500_1</v>
          </cell>
          <cell r="L6287" t="str">
            <v>KOOND</v>
          </cell>
          <cell r="V6287" t="str">
            <v>kesine</v>
          </cell>
          <cell r="W6287">
            <v>2022</v>
          </cell>
        </row>
        <row r="6288">
          <cell r="H6288" t="str">
            <v>1052200_1</v>
          </cell>
          <cell r="L6288" t="str">
            <v>KOOND</v>
          </cell>
          <cell r="V6288" t="str">
            <v>hea</v>
          </cell>
          <cell r="W6288">
            <v>2015</v>
          </cell>
        </row>
        <row r="6289">
          <cell r="H6289" t="str">
            <v>1153600_1</v>
          </cell>
          <cell r="L6289" t="str">
            <v>KOOND</v>
          </cell>
          <cell r="V6289" t="str">
            <v>hea</v>
          </cell>
          <cell r="W6289">
            <v>2022</v>
          </cell>
        </row>
        <row r="6290">
          <cell r="H6290" t="str">
            <v>1167400_1</v>
          </cell>
          <cell r="L6290" t="str">
            <v>KOOND</v>
          </cell>
          <cell r="V6290" t="str">
            <v>hea</v>
          </cell>
          <cell r="W6290">
            <v>2015</v>
          </cell>
        </row>
        <row r="6291">
          <cell r="H6291" t="str">
            <v>1008700_1</v>
          </cell>
          <cell r="L6291" t="str">
            <v>KOOND</v>
          </cell>
          <cell r="V6291" t="str">
            <v>hea</v>
          </cell>
          <cell r="W6291">
            <v>2015</v>
          </cell>
        </row>
        <row r="6292">
          <cell r="H6292" t="str">
            <v>1021000_1</v>
          </cell>
          <cell r="L6292" t="str">
            <v>KOOND</v>
          </cell>
          <cell r="V6292" t="str">
            <v>hea</v>
          </cell>
          <cell r="W6292">
            <v>2015</v>
          </cell>
        </row>
        <row r="6293">
          <cell r="H6293" t="str">
            <v>1002600_1</v>
          </cell>
          <cell r="L6293" t="str">
            <v>KOOND</v>
          </cell>
          <cell r="V6293" t="str">
            <v>hea</v>
          </cell>
          <cell r="W6293">
            <v>2015</v>
          </cell>
        </row>
        <row r="6294">
          <cell r="H6294" t="str">
            <v>1132800_1</v>
          </cell>
          <cell r="L6294" t="str">
            <v>KOOND</v>
          </cell>
          <cell r="V6294" t="str">
            <v>hea</v>
          </cell>
          <cell r="W6294">
            <v>2015</v>
          </cell>
        </row>
        <row r="6295">
          <cell r="H6295" t="str">
            <v>1111900_1</v>
          </cell>
          <cell r="L6295" t="str">
            <v>KOOND</v>
          </cell>
          <cell r="V6295" t="str">
            <v>hea</v>
          </cell>
          <cell r="W6295">
            <v>2015</v>
          </cell>
        </row>
        <row r="6296">
          <cell r="H6296" t="str">
            <v>1163300_1</v>
          </cell>
          <cell r="L6296" t="str">
            <v>KOOND</v>
          </cell>
          <cell r="V6296" t="str">
            <v>hea</v>
          </cell>
          <cell r="W6296">
            <v>2015</v>
          </cell>
        </row>
        <row r="6297">
          <cell r="H6297" t="str">
            <v>1077600_1</v>
          </cell>
          <cell r="L6297" t="str">
            <v>KOOND</v>
          </cell>
          <cell r="V6297" t="str">
            <v>hea</v>
          </cell>
          <cell r="W6297">
            <v>2020</v>
          </cell>
        </row>
        <row r="6298">
          <cell r="H6298" t="str">
            <v>1103400_1</v>
          </cell>
          <cell r="L6298" t="str">
            <v>KOOND</v>
          </cell>
          <cell r="V6298" t="str">
            <v>hea</v>
          </cell>
          <cell r="W6298">
            <v>2022</v>
          </cell>
        </row>
        <row r="6299">
          <cell r="H6299" t="str">
            <v>1028300_1</v>
          </cell>
          <cell r="L6299" t="str">
            <v>KOOND</v>
          </cell>
          <cell r="V6299" t="str">
            <v>hea</v>
          </cell>
          <cell r="W6299">
            <v>2016</v>
          </cell>
        </row>
        <row r="6300">
          <cell r="H6300" t="str">
            <v>1040200_1</v>
          </cell>
          <cell r="L6300" t="str">
            <v>KOOND</v>
          </cell>
          <cell r="V6300" t="str">
            <v>hea</v>
          </cell>
          <cell r="W6300">
            <v>2015</v>
          </cell>
        </row>
        <row r="6301">
          <cell r="H6301" t="str">
            <v>1116600_1</v>
          </cell>
          <cell r="L6301" t="str">
            <v>KOOND</v>
          </cell>
          <cell r="V6301" t="str">
            <v>hea</v>
          </cell>
          <cell r="W6301">
            <v>2019</v>
          </cell>
        </row>
        <row r="6302">
          <cell r="H6302" t="str">
            <v>2051340_1</v>
          </cell>
          <cell r="L6302" t="str">
            <v>KOOND</v>
          </cell>
          <cell r="V6302" t="str">
            <v>halb</v>
          </cell>
          <cell r="W6302">
            <v>2024</v>
          </cell>
        </row>
        <row r="6303">
          <cell r="H6303" t="str">
            <v>1122000_1</v>
          </cell>
          <cell r="L6303" t="str">
            <v>KOOND</v>
          </cell>
          <cell r="V6303" t="str">
            <v>hea</v>
          </cell>
          <cell r="W6303">
            <v>2017</v>
          </cell>
        </row>
        <row r="6304">
          <cell r="H6304" t="str">
            <v>1118100_1</v>
          </cell>
          <cell r="L6304" t="str">
            <v>KOOND</v>
          </cell>
          <cell r="V6304" t="str">
            <v>hea</v>
          </cell>
          <cell r="W6304">
            <v>2022</v>
          </cell>
        </row>
        <row r="6305">
          <cell r="H6305" t="str">
            <v>1119600_1</v>
          </cell>
          <cell r="L6305" t="str">
            <v>KOOND</v>
          </cell>
          <cell r="V6305" t="str">
            <v>hea</v>
          </cell>
          <cell r="W6305">
            <v>2015</v>
          </cell>
        </row>
        <row r="6306">
          <cell r="H6306" t="str">
            <v>1154800_3</v>
          </cell>
          <cell r="L6306" t="str">
            <v>KOOND</v>
          </cell>
          <cell r="V6306" t="str">
            <v>hea</v>
          </cell>
          <cell r="W6306">
            <v>2022</v>
          </cell>
        </row>
        <row r="6307">
          <cell r="H6307" t="str">
            <v>1025200_1</v>
          </cell>
          <cell r="L6307" t="str">
            <v>KOOND</v>
          </cell>
          <cell r="V6307" t="str">
            <v>hea</v>
          </cell>
          <cell r="W6307">
            <v>2015</v>
          </cell>
        </row>
        <row r="6308">
          <cell r="H6308" t="str">
            <v>1139100_2</v>
          </cell>
          <cell r="L6308" t="str">
            <v>KOOND</v>
          </cell>
          <cell r="V6308" t="str">
            <v>kesine</v>
          </cell>
          <cell r="W6308">
            <v>2024</v>
          </cell>
        </row>
        <row r="6309">
          <cell r="H6309" t="str">
            <v>1040700_1</v>
          </cell>
          <cell r="L6309" t="str">
            <v>KOOND</v>
          </cell>
          <cell r="V6309" t="str">
            <v>hea</v>
          </cell>
          <cell r="W6309">
            <v>2015</v>
          </cell>
        </row>
        <row r="6310">
          <cell r="H6310" t="str">
            <v>1169300_1</v>
          </cell>
          <cell r="L6310" t="str">
            <v>KOOND</v>
          </cell>
          <cell r="V6310" t="str">
            <v>hea</v>
          </cell>
          <cell r="W6310">
            <v>2015</v>
          </cell>
        </row>
        <row r="6311">
          <cell r="H6311" t="str">
            <v>1105000_1</v>
          </cell>
          <cell r="L6311" t="str">
            <v>KOOND</v>
          </cell>
          <cell r="V6311" t="str">
            <v>kesine</v>
          </cell>
          <cell r="W6311">
            <v>2019</v>
          </cell>
        </row>
        <row r="6312">
          <cell r="H6312" t="str">
            <v>1113100_1</v>
          </cell>
          <cell r="L6312" t="str">
            <v>KOOND</v>
          </cell>
          <cell r="V6312" t="str">
            <v>hea</v>
          </cell>
          <cell r="W6312">
            <v>2015</v>
          </cell>
        </row>
        <row r="6313">
          <cell r="H6313" t="str">
            <v>1093000_1</v>
          </cell>
          <cell r="L6313" t="str">
            <v>KOOND</v>
          </cell>
          <cell r="V6313" t="str">
            <v>hea</v>
          </cell>
          <cell r="W6313">
            <v>2015</v>
          </cell>
        </row>
        <row r="6314">
          <cell r="H6314" t="str">
            <v>1149600_1</v>
          </cell>
          <cell r="L6314" t="str">
            <v>KOOND</v>
          </cell>
          <cell r="V6314" t="str">
            <v>hea</v>
          </cell>
          <cell r="W6314">
            <v>2015</v>
          </cell>
        </row>
        <row r="6315">
          <cell r="H6315" t="str">
            <v>1151700_1</v>
          </cell>
          <cell r="L6315" t="str">
            <v>KOOND</v>
          </cell>
          <cell r="V6315" t="str">
            <v>hea</v>
          </cell>
          <cell r="W6315">
            <v>2015</v>
          </cell>
        </row>
        <row r="6316">
          <cell r="H6316" t="str">
            <v>1002800_1</v>
          </cell>
          <cell r="L6316" t="str">
            <v>KOOND</v>
          </cell>
          <cell r="V6316" t="str">
            <v>hea</v>
          </cell>
          <cell r="W6316">
            <v>2015</v>
          </cell>
        </row>
        <row r="6317">
          <cell r="H6317" t="str">
            <v>1018500_1</v>
          </cell>
          <cell r="L6317" t="str">
            <v>KOOND</v>
          </cell>
          <cell r="V6317" t="str">
            <v>hea</v>
          </cell>
          <cell r="W6317">
            <v>2015</v>
          </cell>
        </row>
        <row r="6318">
          <cell r="H6318" t="str">
            <v>1144200_1</v>
          </cell>
          <cell r="L6318" t="str">
            <v>KOOND</v>
          </cell>
          <cell r="V6318" t="str">
            <v>hea</v>
          </cell>
          <cell r="W6318">
            <v>2015</v>
          </cell>
        </row>
        <row r="6319">
          <cell r="H6319" t="str">
            <v>1160200_1</v>
          </cell>
          <cell r="L6319" t="str">
            <v>KOOND</v>
          </cell>
          <cell r="V6319" t="str">
            <v>hea</v>
          </cell>
          <cell r="W6319">
            <v>2015</v>
          </cell>
        </row>
        <row r="6320">
          <cell r="H6320" t="str">
            <v>1149600_2</v>
          </cell>
          <cell r="L6320" t="str">
            <v>KOOND</v>
          </cell>
          <cell r="V6320" t="str">
            <v>hea</v>
          </cell>
          <cell r="W6320">
            <v>2024</v>
          </cell>
        </row>
        <row r="6321">
          <cell r="H6321" t="str">
            <v>1061800_1</v>
          </cell>
          <cell r="L6321" t="str">
            <v>KOOND</v>
          </cell>
          <cell r="V6321" t="str">
            <v>väga halb</v>
          </cell>
          <cell r="W6321">
            <v>2021</v>
          </cell>
        </row>
        <row r="6322">
          <cell r="H6322" t="str">
            <v>2156700_1</v>
          </cell>
          <cell r="L6322" t="str">
            <v>KOOND</v>
          </cell>
          <cell r="V6322" t="str">
            <v>kesine</v>
          </cell>
          <cell r="W6322">
            <v>2022</v>
          </cell>
        </row>
        <row r="6323">
          <cell r="H6323" t="str">
            <v>2156700_1</v>
          </cell>
          <cell r="L6323" t="str">
            <v>SUSE</v>
          </cell>
          <cell r="V6323" t="str">
            <v>väga hea</v>
          </cell>
          <cell r="W6323">
            <v>2017</v>
          </cell>
        </row>
        <row r="6324">
          <cell r="H6324" t="str">
            <v>2156700_1</v>
          </cell>
          <cell r="L6324" t="str">
            <v>MAFÜ</v>
          </cell>
          <cell r="V6324" t="str">
            <v>kesine</v>
          </cell>
          <cell r="W6324">
            <v>2017</v>
          </cell>
        </row>
        <row r="6325">
          <cell r="H6325" t="str">
            <v>2156700_1</v>
          </cell>
          <cell r="L6325" t="str">
            <v>MAFÜ-FÜBE</v>
          </cell>
          <cell r="V6325" t="str">
            <v>kesine</v>
          </cell>
          <cell r="W6325">
            <v>2017</v>
          </cell>
        </row>
        <row r="6326">
          <cell r="H6326" t="str">
            <v>2156700_1</v>
          </cell>
          <cell r="L6326" t="str">
            <v>FÜPLA</v>
          </cell>
          <cell r="V6326" t="str">
            <v>väga hea</v>
          </cell>
          <cell r="W6326">
            <v>2017</v>
          </cell>
        </row>
        <row r="6327">
          <cell r="H6327" t="str">
            <v>1165600_1</v>
          </cell>
          <cell r="L6327" t="str">
            <v>KOOND</v>
          </cell>
          <cell r="V6327" t="str">
            <v>hea</v>
          </cell>
          <cell r="W6327">
            <v>2015</v>
          </cell>
        </row>
        <row r="6328">
          <cell r="H6328" t="str">
            <v>1008600_1</v>
          </cell>
          <cell r="L6328" t="str">
            <v>KOOND</v>
          </cell>
          <cell r="V6328" t="str">
            <v>hea</v>
          </cell>
          <cell r="W6328">
            <v>2015</v>
          </cell>
        </row>
        <row r="6329">
          <cell r="H6329" t="str">
            <v>1153700_1</v>
          </cell>
          <cell r="L6329" t="str">
            <v>KOOND</v>
          </cell>
          <cell r="V6329" t="str">
            <v>hea</v>
          </cell>
          <cell r="W6329">
            <v>2015</v>
          </cell>
        </row>
        <row r="6330">
          <cell r="H6330" t="str">
            <v>1031200_1</v>
          </cell>
          <cell r="L6330" t="str">
            <v>KOOND</v>
          </cell>
          <cell r="V6330" t="str">
            <v>hea</v>
          </cell>
          <cell r="W6330">
            <v>2015</v>
          </cell>
        </row>
        <row r="6331">
          <cell r="H6331" t="str">
            <v>2071200_1</v>
          </cell>
          <cell r="L6331" t="str">
            <v>KOOND</v>
          </cell>
          <cell r="V6331" t="str">
            <v>hea</v>
          </cell>
          <cell r="W6331">
            <v>2024</v>
          </cell>
        </row>
        <row r="6332">
          <cell r="H6332" t="str">
            <v>1056300_1</v>
          </cell>
          <cell r="L6332" t="str">
            <v>KOOND</v>
          </cell>
          <cell r="V6332" t="str">
            <v>kesine</v>
          </cell>
          <cell r="W6332">
            <v>2021</v>
          </cell>
        </row>
        <row r="6333">
          <cell r="H6333" t="str">
            <v>1008200_1</v>
          </cell>
          <cell r="L6333" t="str">
            <v>KOOND</v>
          </cell>
          <cell r="V6333" t="str">
            <v>kesine</v>
          </cell>
          <cell r="W6333">
            <v>2023</v>
          </cell>
        </row>
        <row r="6334">
          <cell r="H6334" t="str">
            <v>1023700_1</v>
          </cell>
          <cell r="L6334" t="str">
            <v>KOOND</v>
          </cell>
          <cell r="V6334" t="str">
            <v>kesine</v>
          </cell>
          <cell r="W6334">
            <v>2015</v>
          </cell>
        </row>
        <row r="6335">
          <cell r="H6335" t="str">
            <v>1173500_1</v>
          </cell>
          <cell r="L6335" t="str">
            <v>KOOND</v>
          </cell>
          <cell r="V6335" t="str">
            <v>hea</v>
          </cell>
          <cell r="W6335">
            <v>2025</v>
          </cell>
        </row>
        <row r="6336">
          <cell r="H6336" t="str">
            <v>1094000_1</v>
          </cell>
          <cell r="L6336" t="str">
            <v>KOOND</v>
          </cell>
          <cell r="V6336" t="str">
            <v>halb</v>
          </cell>
          <cell r="W6336">
            <v>2020</v>
          </cell>
        </row>
        <row r="6337">
          <cell r="H6337" t="str">
            <v>1094000_1</v>
          </cell>
          <cell r="L6337" t="str">
            <v>ÖSE</v>
          </cell>
          <cell r="V6337" t="str">
            <v>halb</v>
          </cell>
          <cell r="W6337">
            <v>2020</v>
          </cell>
        </row>
        <row r="6338">
          <cell r="H6338" t="str">
            <v>1094000_1</v>
          </cell>
          <cell r="L6338" t="str">
            <v>FÜKE</v>
          </cell>
          <cell r="V6338" t="str">
            <v>halb</v>
          </cell>
          <cell r="W6338">
            <v>2020</v>
          </cell>
        </row>
        <row r="6339">
          <cell r="H6339" t="str">
            <v>1094000_1</v>
          </cell>
          <cell r="L6339" t="str">
            <v>SUSE</v>
          </cell>
          <cell r="V6339" t="str">
            <v>kesine</v>
          </cell>
          <cell r="W6339">
            <v>2020</v>
          </cell>
        </row>
        <row r="6340">
          <cell r="H6340" t="str">
            <v>1094000_1</v>
          </cell>
          <cell r="L6340" t="str">
            <v>FÜBE</v>
          </cell>
          <cell r="V6340" t="str">
            <v>väga hea</v>
          </cell>
          <cell r="W6340">
            <v>2020</v>
          </cell>
        </row>
        <row r="6341">
          <cell r="H6341" t="str">
            <v>1094000_1</v>
          </cell>
          <cell r="L6341" t="str">
            <v>MAFÜ</v>
          </cell>
          <cell r="V6341" t="str">
            <v>kesine</v>
          </cell>
          <cell r="W6341">
            <v>2020</v>
          </cell>
        </row>
        <row r="6342">
          <cell r="H6342" t="str">
            <v>1094000_1</v>
          </cell>
          <cell r="L6342" t="str">
            <v>MAFÜ-FÜBE</v>
          </cell>
          <cell r="V6342" t="str">
            <v>kesine</v>
          </cell>
          <cell r="W6342">
            <v>2020</v>
          </cell>
        </row>
        <row r="6343">
          <cell r="H6343" t="str">
            <v>1066100_1</v>
          </cell>
          <cell r="L6343" t="str">
            <v>KOOND</v>
          </cell>
          <cell r="V6343" t="str">
            <v>kesine</v>
          </cell>
          <cell r="W6343">
            <v>2020</v>
          </cell>
        </row>
        <row r="6344">
          <cell r="H6344" t="str">
            <v>1066100_1</v>
          </cell>
          <cell r="L6344" t="str">
            <v>ÖSE</v>
          </cell>
          <cell r="V6344" t="str">
            <v>kesine</v>
          </cell>
          <cell r="W6344">
            <v>2020</v>
          </cell>
        </row>
        <row r="6345">
          <cell r="H6345" t="str">
            <v>1066100_1</v>
          </cell>
          <cell r="L6345" t="str">
            <v>FÜKE</v>
          </cell>
          <cell r="V6345" t="str">
            <v>väga hea</v>
          </cell>
          <cell r="W6345">
            <v>2020</v>
          </cell>
        </row>
        <row r="6346">
          <cell r="H6346" t="str">
            <v>1066100_1</v>
          </cell>
          <cell r="L6346" t="str">
            <v>SUSE</v>
          </cell>
          <cell r="V6346" t="str">
            <v>väga hea</v>
          </cell>
          <cell r="W6346">
            <v>2020</v>
          </cell>
        </row>
        <row r="6347">
          <cell r="H6347" t="str">
            <v>1066100_1</v>
          </cell>
          <cell r="L6347" t="str">
            <v>FÜBE</v>
          </cell>
          <cell r="V6347" t="str">
            <v>hea</v>
          </cell>
          <cell r="W6347">
            <v>2020</v>
          </cell>
        </row>
        <row r="6348">
          <cell r="H6348" t="str">
            <v>1066100_1</v>
          </cell>
          <cell r="L6348" t="str">
            <v>MAFÜ</v>
          </cell>
          <cell r="V6348" t="str">
            <v>hea</v>
          </cell>
          <cell r="W6348">
            <v>2020</v>
          </cell>
        </row>
        <row r="6349">
          <cell r="H6349" t="str">
            <v>1066100_1</v>
          </cell>
          <cell r="L6349" t="str">
            <v>MAFÜ-FÜBE</v>
          </cell>
          <cell r="V6349" t="str">
            <v>hea</v>
          </cell>
          <cell r="W6349">
            <v>2020</v>
          </cell>
        </row>
        <row r="6350">
          <cell r="H6350" t="str">
            <v>1083500_3</v>
          </cell>
          <cell r="L6350" t="str">
            <v>KOOND</v>
          </cell>
          <cell r="V6350" t="str">
            <v>halb</v>
          </cell>
          <cell r="W6350">
            <v>2025</v>
          </cell>
        </row>
        <row r="6351">
          <cell r="H6351" t="str">
            <v>1132300_1</v>
          </cell>
          <cell r="L6351" t="str">
            <v>KOOND</v>
          </cell>
          <cell r="V6351" t="str">
            <v>hea</v>
          </cell>
          <cell r="W6351">
            <v>2015</v>
          </cell>
        </row>
        <row r="6352">
          <cell r="H6352" t="str">
            <v>1001200_1</v>
          </cell>
          <cell r="L6352" t="str">
            <v>KOOND</v>
          </cell>
          <cell r="V6352" t="str">
            <v>kesine</v>
          </cell>
          <cell r="W6352">
            <v>2016</v>
          </cell>
        </row>
        <row r="6353">
          <cell r="H6353" t="str">
            <v>1079200_3</v>
          </cell>
          <cell r="L6353" t="str">
            <v>KOOND</v>
          </cell>
          <cell r="V6353" t="str">
            <v>halb</v>
          </cell>
          <cell r="W6353">
            <v>2015</v>
          </cell>
        </row>
        <row r="6354">
          <cell r="H6354" t="str">
            <v>1061300_2</v>
          </cell>
          <cell r="L6354" t="str">
            <v>KOOND</v>
          </cell>
          <cell r="V6354" t="str">
            <v>kesine</v>
          </cell>
          <cell r="W6354">
            <v>2025</v>
          </cell>
        </row>
        <row r="6355">
          <cell r="H6355" t="str">
            <v>1000200_2</v>
          </cell>
          <cell r="L6355" t="str">
            <v>KOOND</v>
          </cell>
          <cell r="V6355" t="str">
            <v>kesine</v>
          </cell>
          <cell r="W6355">
            <v>2025</v>
          </cell>
        </row>
        <row r="6356">
          <cell r="H6356" t="str">
            <v>1036200_1</v>
          </cell>
          <cell r="L6356" t="str">
            <v>KOOND</v>
          </cell>
          <cell r="V6356" t="str">
            <v>halb</v>
          </cell>
          <cell r="W6356">
            <v>2022</v>
          </cell>
        </row>
        <row r="6357">
          <cell r="H6357" t="str">
            <v>2005910_1</v>
          </cell>
          <cell r="L6357" t="str">
            <v>KOOND</v>
          </cell>
          <cell r="V6357" t="str">
            <v>halb</v>
          </cell>
          <cell r="W6357">
            <v>2025</v>
          </cell>
        </row>
        <row r="6358">
          <cell r="H6358" t="str">
            <v>2084100_1</v>
          </cell>
          <cell r="L6358" t="str">
            <v>KOOND</v>
          </cell>
          <cell r="V6358" t="str">
            <v>halb</v>
          </cell>
          <cell r="W6358">
            <v>2021</v>
          </cell>
        </row>
        <row r="6359">
          <cell r="H6359" t="str">
            <v>1087900_2</v>
          </cell>
          <cell r="L6359" t="str">
            <v>KOOND</v>
          </cell>
          <cell r="V6359" t="str">
            <v>hea</v>
          </cell>
          <cell r="W6359">
            <v>2015</v>
          </cell>
        </row>
        <row r="6360">
          <cell r="H6360" t="str">
            <v>2057100_1</v>
          </cell>
          <cell r="L6360" t="str">
            <v>KOOND</v>
          </cell>
          <cell r="V6360" t="str">
            <v>halb</v>
          </cell>
          <cell r="W6360">
            <v>2023</v>
          </cell>
        </row>
        <row r="6361">
          <cell r="H6361" t="str">
            <v>1047200_3</v>
          </cell>
          <cell r="L6361" t="str">
            <v>KOOND</v>
          </cell>
          <cell r="V6361" t="str">
            <v>halb</v>
          </cell>
          <cell r="W6361">
            <v>2025</v>
          </cell>
        </row>
        <row r="6362">
          <cell r="H6362" t="str">
            <v>1047200_3</v>
          </cell>
          <cell r="L6362" t="str">
            <v>KESE</v>
          </cell>
          <cell r="V6362" t="str">
            <v>halb</v>
          </cell>
          <cell r="W6362">
            <v>2023</v>
          </cell>
        </row>
        <row r="6363">
          <cell r="H6363" t="str">
            <v>1139100_1</v>
          </cell>
          <cell r="L6363" t="str">
            <v>KOOND</v>
          </cell>
          <cell r="V6363" t="str">
            <v>hea</v>
          </cell>
          <cell r="W6363">
            <v>2015</v>
          </cell>
        </row>
        <row r="6364">
          <cell r="H6364" t="str">
            <v>1147300_1</v>
          </cell>
          <cell r="L6364" t="str">
            <v>KOOND</v>
          </cell>
          <cell r="V6364" t="str">
            <v>hea</v>
          </cell>
          <cell r="W6364">
            <v>2018</v>
          </cell>
        </row>
        <row r="6365">
          <cell r="H6365" t="str">
            <v>1052600_1</v>
          </cell>
          <cell r="L6365" t="str">
            <v>KOOND</v>
          </cell>
          <cell r="V6365" t="str">
            <v>kesine</v>
          </cell>
          <cell r="W6365">
            <v>2021</v>
          </cell>
        </row>
        <row r="6366">
          <cell r="H6366" t="str">
            <v>1047900_2</v>
          </cell>
          <cell r="L6366" t="str">
            <v>KOOND</v>
          </cell>
          <cell r="V6366" t="str">
            <v>hea</v>
          </cell>
          <cell r="W6366">
            <v>2024</v>
          </cell>
        </row>
        <row r="6367">
          <cell r="H6367" t="str">
            <v>1030000_3</v>
          </cell>
          <cell r="L6367" t="str">
            <v>KOOND</v>
          </cell>
          <cell r="V6367" t="str">
            <v>halb</v>
          </cell>
          <cell r="W6367">
            <v>2025</v>
          </cell>
        </row>
        <row r="6368">
          <cell r="H6368" t="str">
            <v>1116600_2</v>
          </cell>
          <cell r="L6368" t="str">
            <v>KOOND</v>
          </cell>
          <cell r="V6368" t="str">
            <v>halb</v>
          </cell>
          <cell r="W6368">
            <v>2024</v>
          </cell>
        </row>
        <row r="6369">
          <cell r="H6369" t="str">
            <v>1131600_1</v>
          </cell>
          <cell r="L6369" t="str">
            <v>KOOND</v>
          </cell>
          <cell r="V6369" t="str">
            <v>hea</v>
          </cell>
          <cell r="W6369">
            <v>2024</v>
          </cell>
        </row>
        <row r="6370">
          <cell r="H6370" t="str">
            <v>1152600_1</v>
          </cell>
          <cell r="L6370" t="str">
            <v>KOOND</v>
          </cell>
          <cell r="V6370" t="str">
            <v>halb</v>
          </cell>
          <cell r="W6370">
            <v>2015</v>
          </cell>
        </row>
        <row r="6371">
          <cell r="H6371" t="str">
            <v>1047900_1</v>
          </cell>
          <cell r="L6371" t="str">
            <v>KOOND</v>
          </cell>
          <cell r="V6371" t="str">
            <v>kesine</v>
          </cell>
          <cell r="W6371">
            <v>2022</v>
          </cell>
        </row>
        <row r="6372">
          <cell r="H6372" t="str">
            <v>2062810_1</v>
          </cell>
          <cell r="L6372" t="str">
            <v>KOOND</v>
          </cell>
          <cell r="V6372" t="str">
            <v>väga halb</v>
          </cell>
          <cell r="W6372">
            <v>2025</v>
          </cell>
        </row>
        <row r="6373">
          <cell r="H6373" t="str">
            <v>1036800_1</v>
          </cell>
          <cell r="L6373" t="str">
            <v>KOOND</v>
          </cell>
          <cell r="V6373" t="str">
            <v>kesine</v>
          </cell>
          <cell r="W6373">
            <v>2016</v>
          </cell>
        </row>
        <row r="6374">
          <cell r="H6374" t="str">
            <v>1125900_1</v>
          </cell>
          <cell r="L6374" t="str">
            <v>KOOND</v>
          </cell>
          <cell r="V6374" t="str">
            <v>kesine</v>
          </cell>
          <cell r="W6374">
            <v>2023</v>
          </cell>
        </row>
        <row r="6375">
          <cell r="H6375" t="str">
            <v>1166500_1</v>
          </cell>
          <cell r="L6375" t="str">
            <v>KOOND</v>
          </cell>
          <cell r="V6375" t="str">
            <v>kesine</v>
          </cell>
          <cell r="W6375">
            <v>2022</v>
          </cell>
        </row>
        <row r="6376">
          <cell r="H6376" t="str">
            <v>1099600_1</v>
          </cell>
          <cell r="L6376" t="str">
            <v>KOOND</v>
          </cell>
          <cell r="V6376" t="str">
            <v>hea</v>
          </cell>
          <cell r="W6376">
            <v>2015</v>
          </cell>
        </row>
        <row r="6377">
          <cell r="H6377" t="str">
            <v>1104700_1</v>
          </cell>
          <cell r="L6377" t="str">
            <v>KOOND</v>
          </cell>
          <cell r="V6377" t="str">
            <v>hea</v>
          </cell>
          <cell r="W6377">
            <v>2025</v>
          </cell>
        </row>
        <row r="6378">
          <cell r="H6378" t="str">
            <v>1171300_1</v>
          </cell>
          <cell r="L6378" t="str">
            <v>KOOND</v>
          </cell>
          <cell r="V6378" t="str">
            <v>hea</v>
          </cell>
          <cell r="W6378">
            <v>2015</v>
          </cell>
        </row>
        <row r="6379">
          <cell r="H6379" t="str">
            <v>2057800_1</v>
          </cell>
          <cell r="L6379" t="str">
            <v>KOOND</v>
          </cell>
          <cell r="V6379" t="str">
            <v>halb</v>
          </cell>
          <cell r="W6379">
            <v>2021</v>
          </cell>
        </row>
        <row r="6380">
          <cell r="H6380" t="str">
            <v>1066900_1</v>
          </cell>
          <cell r="L6380" t="str">
            <v>KOOND</v>
          </cell>
          <cell r="V6380" t="str">
            <v>halb</v>
          </cell>
          <cell r="W6380">
            <v>2015</v>
          </cell>
        </row>
        <row r="6381">
          <cell r="H6381" t="str">
            <v>1066900_1</v>
          </cell>
          <cell r="L6381" t="str">
            <v>KALA</v>
          </cell>
          <cell r="V6381" t="str">
            <v>halb</v>
          </cell>
          <cell r="W6381">
            <v>2015</v>
          </cell>
        </row>
        <row r="6382">
          <cell r="H6382" t="str">
            <v>1066900_1</v>
          </cell>
          <cell r="L6382" t="str">
            <v>SUSE</v>
          </cell>
          <cell r="V6382" t="str">
            <v>kesine</v>
          </cell>
          <cell r="W6382">
            <v>2015</v>
          </cell>
        </row>
        <row r="6383">
          <cell r="H6383" t="str">
            <v>1066900_1</v>
          </cell>
          <cell r="L6383" t="str">
            <v>FÜBE</v>
          </cell>
          <cell r="V6383" t="str">
            <v>väga hea</v>
          </cell>
          <cell r="W6383">
            <v>2015</v>
          </cell>
        </row>
        <row r="6384">
          <cell r="H6384" t="str">
            <v>1066900_1</v>
          </cell>
          <cell r="L6384" t="str">
            <v>MAFÜ</v>
          </cell>
          <cell r="V6384" t="str">
            <v>hea</v>
          </cell>
          <cell r="W6384">
            <v>2015</v>
          </cell>
        </row>
        <row r="6385">
          <cell r="H6385" t="str">
            <v>1066900_1</v>
          </cell>
          <cell r="L6385" t="str">
            <v>MAFÜ-FÜBE</v>
          </cell>
          <cell r="V6385" t="str">
            <v>hea</v>
          </cell>
          <cell r="W6385">
            <v>2015</v>
          </cell>
        </row>
        <row r="6386">
          <cell r="H6386" t="str">
            <v>2101300_1</v>
          </cell>
          <cell r="L6386" t="str">
            <v>KOOND</v>
          </cell>
          <cell r="V6386" t="str">
            <v>halb</v>
          </cell>
          <cell r="W6386">
            <v>2021</v>
          </cell>
        </row>
        <row r="6387">
          <cell r="H6387" t="str">
            <v>1072900_3</v>
          </cell>
          <cell r="L6387" t="str">
            <v>KOOND</v>
          </cell>
          <cell r="V6387" t="str">
            <v>halb</v>
          </cell>
          <cell r="W6387">
            <v>2025</v>
          </cell>
        </row>
        <row r="6388">
          <cell r="H6388" t="str">
            <v>1123500_2</v>
          </cell>
          <cell r="L6388" t="str">
            <v>KOOND</v>
          </cell>
          <cell r="V6388" t="str">
            <v>halb</v>
          </cell>
          <cell r="W6388">
            <v>2025</v>
          </cell>
        </row>
        <row r="6389">
          <cell r="H6389" t="str">
            <v>1003000_6</v>
          </cell>
          <cell r="L6389" t="str">
            <v>KOOND</v>
          </cell>
          <cell r="V6389" t="str">
            <v>kesine</v>
          </cell>
          <cell r="W6389">
            <v>2022</v>
          </cell>
        </row>
        <row r="6390">
          <cell r="H6390" t="str">
            <v>2124100_1</v>
          </cell>
          <cell r="L6390" t="str">
            <v>KOOND</v>
          </cell>
          <cell r="V6390" t="str">
            <v>halb</v>
          </cell>
          <cell r="W6390">
            <v>2023</v>
          </cell>
        </row>
        <row r="6391">
          <cell r="H6391" t="str">
            <v>1094100_1</v>
          </cell>
          <cell r="L6391" t="str">
            <v>KOOND</v>
          </cell>
          <cell r="V6391" t="str">
            <v>kesine</v>
          </cell>
          <cell r="W6391">
            <v>2020</v>
          </cell>
        </row>
        <row r="6392">
          <cell r="H6392" t="str">
            <v>1173300_1</v>
          </cell>
          <cell r="L6392" t="str">
            <v>KOOND</v>
          </cell>
          <cell r="V6392" t="str">
            <v>hea</v>
          </cell>
          <cell r="W6392">
            <v>2015</v>
          </cell>
        </row>
        <row r="6393">
          <cell r="H6393" t="str">
            <v>1164900_1</v>
          </cell>
          <cell r="L6393" t="str">
            <v>KOOND</v>
          </cell>
          <cell r="V6393" t="str">
            <v>kesine</v>
          </cell>
          <cell r="W6393">
            <v>2018</v>
          </cell>
        </row>
        <row r="6394">
          <cell r="H6394" t="str">
            <v>1089200_3</v>
          </cell>
          <cell r="L6394" t="str">
            <v>KOOND</v>
          </cell>
          <cell r="V6394" t="str">
            <v>kesine</v>
          </cell>
          <cell r="W6394">
            <v>2025</v>
          </cell>
        </row>
        <row r="6395">
          <cell r="H6395" t="str">
            <v>1136000_1</v>
          </cell>
          <cell r="L6395" t="str">
            <v>KOOND</v>
          </cell>
          <cell r="V6395" t="str">
            <v>kesine</v>
          </cell>
          <cell r="W6395">
            <v>2023</v>
          </cell>
        </row>
        <row r="6396">
          <cell r="H6396" t="str">
            <v>1136000_1</v>
          </cell>
          <cell r="L6396" t="str">
            <v>KALA</v>
          </cell>
          <cell r="V6396" t="str">
            <v>kesine</v>
          </cell>
          <cell r="W6396">
            <v>2017</v>
          </cell>
        </row>
        <row r="6397">
          <cell r="H6397" t="str">
            <v>1136000_1</v>
          </cell>
          <cell r="L6397" t="str">
            <v>FÜBE</v>
          </cell>
          <cell r="V6397" t="str">
            <v>väga hea</v>
          </cell>
          <cell r="W6397">
            <v>2023</v>
          </cell>
        </row>
        <row r="6398">
          <cell r="H6398" t="str">
            <v>1136000_1</v>
          </cell>
          <cell r="L6398" t="str">
            <v>MAFÜ</v>
          </cell>
          <cell r="V6398" t="str">
            <v>väga hea</v>
          </cell>
          <cell r="W6398">
            <v>2023</v>
          </cell>
        </row>
        <row r="6399">
          <cell r="H6399" t="str">
            <v>1136000_1</v>
          </cell>
          <cell r="L6399" t="str">
            <v>MAFÜ-FÜBE</v>
          </cell>
          <cell r="V6399" t="str">
            <v>väga hea</v>
          </cell>
          <cell r="W6399">
            <v>2023</v>
          </cell>
        </row>
        <row r="6400">
          <cell r="H6400" t="str">
            <v>1123000_1</v>
          </cell>
          <cell r="L6400" t="str">
            <v>KOOND</v>
          </cell>
          <cell r="V6400" t="str">
            <v>kesine</v>
          </cell>
          <cell r="W6400">
            <v>2020</v>
          </cell>
        </row>
        <row r="6401">
          <cell r="H6401" t="str">
            <v>2062820_1</v>
          </cell>
          <cell r="L6401" t="str">
            <v>KOOND</v>
          </cell>
          <cell r="V6401" t="str">
            <v>halb</v>
          </cell>
          <cell r="W6401">
            <v>2020</v>
          </cell>
        </row>
        <row r="6402">
          <cell r="H6402" t="str">
            <v>2062820_1</v>
          </cell>
          <cell r="L6402" t="str">
            <v>ÖSE</v>
          </cell>
          <cell r="V6402" t="str">
            <v>halb</v>
          </cell>
          <cell r="W6402">
            <v>2020</v>
          </cell>
        </row>
        <row r="6403">
          <cell r="H6403" t="str">
            <v>2062820_1</v>
          </cell>
          <cell r="L6403" t="str">
            <v>FÜKE</v>
          </cell>
          <cell r="V6403" t="str">
            <v>väga halb</v>
          </cell>
          <cell r="W6403">
            <v>2020</v>
          </cell>
        </row>
        <row r="6404">
          <cell r="H6404" t="str">
            <v>2062820_1</v>
          </cell>
          <cell r="L6404" t="str">
            <v>MAFÜ</v>
          </cell>
          <cell r="V6404" t="str">
            <v>kesine</v>
          </cell>
          <cell r="W6404">
            <v>2020</v>
          </cell>
        </row>
        <row r="6405">
          <cell r="H6405" t="str">
            <v>2062820_1</v>
          </cell>
          <cell r="L6405" t="str">
            <v>MAFÜ-FÜBE</v>
          </cell>
          <cell r="V6405" t="str">
            <v>kesine</v>
          </cell>
          <cell r="W6405">
            <v>2020</v>
          </cell>
        </row>
        <row r="6406">
          <cell r="H6406" t="str">
            <v>1146600_1</v>
          </cell>
          <cell r="L6406" t="str">
            <v>KOOND</v>
          </cell>
          <cell r="V6406" t="str">
            <v>hea</v>
          </cell>
          <cell r="W6406">
            <v>2015</v>
          </cell>
        </row>
        <row r="6407">
          <cell r="H6407" t="str">
            <v>1146600_1</v>
          </cell>
          <cell r="L6407" t="str">
            <v>ÖSE</v>
          </cell>
          <cell r="V6407" t="str">
            <v>hea</v>
          </cell>
          <cell r="W6407">
            <v>2015</v>
          </cell>
        </row>
        <row r="6408">
          <cell r="H6408" t="str">
            <v>1123800_2</v>
          </cell>
          <cell r="L6408" t="str">
            <v>KOOND</v>
          </cell>
          <cell r="V6408" t="str">
            <v>hea</v>
          </cell>
          <cell r="W6408">
            <v>2025</v>
          </cell>
        </row>
        <row r="6409">
          <cell r="H6409" t="str">
            <v>1098300_1</v>
          </cell>
          <cell r="L6409" t="str">
            <v>KOOND</v>
          </cell>
          <cell r="V6409" t="str">
            <v>kesine</v>
          </cell>
          <cell r="W6409">
            <v>2022</v>
          </cell>
        </row>
        <row r="6410">
          <cell r="H6410" t="str">
            <v>1078200_1</v>
          </cell>
          <cell r="L6410" t="str">
            <v>KOOND</v>
          </cell>
          <cell r="V6410" t="str">
            <v>halb</v>
          </cell>
          <cell r="W6410">
            <v>2022</v>
          </cell>
        </row>
        <row r="6411">
          <cell r="H6411" t="str">
            <v>1004700_1</v>
          </cell>
          <cell r="L6411" t="str">
            <v>KOOND</v>
          </cell>
          <cell r="V6411" t="str">
            <v>hea</v>
          </cell>
          <cell r="W6411">
            <v>2020</v>
          </cell>
        </row>
        <row r="6412">
          <cell r="H6412" t="str">
            <v>1004700_1</v>
          </cell>
          <cell r="L6412" t="str">
            <v>ÖSE</v>
          </cell>
          <cell r="V6412" t="str">
            <v>hea</v>
          </cell>
          <cell r="W6412">
            <v>2020</v>
          </cell>
        </row>
        <row r="6413">
          <cell r="H6413" t="str">
            <v>1004700_1</v>
          </cell>
          <cell r="L6413" t="str">
            <v>FÜKE</v>
          </cell>
          <cell r="V6413" t="str">
            <v>kesine</v>
          </cell>
          <cell r="W6413">
            <v>2020</v>
          </cell>
        </row>
        <row r="6414">
          <cell r="H6414" t="str">
            <v>1004700_1</v>
          </cell>
          <cell r="L6414" t="str">
            <v>KALA</v>
          </cell>
          <cell r="V6414" t="str">
            <v>hea</v>
          </cell>
          <cell r="W6414">
            <v>2020</v>
          </cell>
        </row>
        <row r="6415">
          <cell r="H6415" t="str">
            <v>1004700_1</v>
          </cell>
          <cell r="L6415" t="str">
            <v>SUSE</v>
          </cell>
          <cell r="V6415" t="str">
            <v>kesine</v>
          </cell>
          <cell r="W6415">
            <v>2020</v>
          </cell>
        </row>
        <row r="6416">
          <cell r="H6416" t="str">
            <v>1004700_1</v>
          </cell>
          <cell r="L6416" t="str">
            <v>FÜBE</v>
          </cell>
          <cell r="V6416" t="str">
            <v>väga hea</v>
          </cell>
          <cell r="W6416">
            <v>2020</v>
          </cell>
        </row>
        <row r="6417">
          <cell r="H6417" t="str">
            <v>1004700_1</v>
          </cell>
          <cell r="L6417" t="str">
            <v>MAFÜ</v>
          </cell>
          <cell r="V6417" t="str">
            <v>hea</v>
          </cell>
          <cell r="W6417">
            <v>2020</v>
          </cell>
        </row>
        <row r="6418">
          <cell r="H6418" t="str">
            <v>1004700_1</v>
          </cell>
          <cell r="L6418" t="str">
            <v>MAFÜ-FÜBE</v>
          </cell>
          <cell r="V6418" t="str">
            <v>hea</v>
          </cell>
          <cell r="W6418">
            <v>2020</v>
          </cell>
        </row>
        <row r="6419">
          <cell r="H6419" t="str">
            <v>1099200_2</v>
          </cell>
          <cell r="L6419" t="str">
            <v>KOOND</v>
          </cell>
          <cell r="V6419" t="str">
            <v>hea</v>
          </cell>
          <cell r="W6419">
            <v>2024</v>
          </cell>
        </row>
        <row r="6420">
          <cell r="H6420" t="str">
            <v>1099200_2</v>
          </cell>
          <cell r="L6420" t="str">
            <v>KALA</v>
          </cell>
          <cell r="V6420" t="str">
            <v>hea</v>
          </cell>
          <cell r="W6420">
            <v>2024</v>
          </cell>
        </row>
        <row r="6421">
          <cell r="H6421" t="str">
            <v>1099200_2</v>
          </cell>
          <cell r="L6421" t="str">
            <v>SUSE</v>
          </cell>
          <cell r="V6421" t="str">
            <v>väga hea</v>
          </cell>
          <cell r="W6421">
            <v>2024</v>
          </cell>
        </row>
        <row r="6422">
          <cell r="H6422" t="str">
            <v>1099200_2</v>
          </cell>
          <cell r="L6422" t="str">
            <v>FÜBE</v>
          </cell>
          <cell r="V6422" t="str">
            <v>väga hea</v>
          </cell>
          <cell r="W6422">
            <v>2024</v>
          </cell>
        </row>
        <row r="6423">
          <cell r="H6423" t="str">
            <v>1099200_2</v>
          </cell>
          <cell r="L6423" t="str">
            <v>MAFÜ</v>
          </cell>
          <cell r="V6423" t="str">
            <v>väga hea</v>
          </cell>
          <cell r="W6423">
            <v>2024</v>
          </cell>
        </row>
        <row r="6424">
          <cell r="H6424" t="str">
            <v>1099200_2</v>
          </cell>
          <cell r="L6424" t="str">
            <v>MAFÜ-FÜBE</v>
          </cell>
          <cell r="V6424" t="str">
            <v>väga hea</v>
          </cell>
          <cell r="W6424">
            <v>2024</v>
          </cell>
        </row>
        <row r="6425">
          <cell r="H6425" t="str">
            <v>2144700_1</v>
          </cell>
          <cell r="L6425" t="str">
            <v>KOOND</v>
          </cell>
          <cell r="V6425" t="str">
            <v>kesine</v>
          </cell>
          <cell r="W6425">
            <v>2022</v>
          </cell>
        </row>
        <row r="6426">
          <cell r="H6426" t="str">
            <v>2144700_1</v>
          </cell>
          <cell r="L6426" t="str">
            <v>SUSE</v>
          </cell>
          <cell r="V6426" t="str">
            <v>kesine</v>
          </cell>
          <cell r="W6426">
            <v>2017</v>
          </cell>
        </row>
        <row r="6427">
          <cell r="H6427" t="str">
            <v>2144700_1</v>
          </cell>
          <cell r="L6427" t="str">
            <v>MAFÜ</v>
          </cell>
          <cell r="V6427" t="str">
            <v>hea</v>
          </cell>
          <cell r="W6427">
            <v>2017</v>
          </cell>
        </row>
        <row r="6428">
          <cell r="H6428" t="str">
            <v>2144700_1</v>
          </cell>
          <cell r="L6428" t="str">
            <v>MAFÜ-FÜBE</v>
          </cell>
          <cell r="V6428" t="str">
            <v>hea</v>
          </cell>
          <cell r="W6428">
            <v>2017</v>
          </cell>
        </row>
        <row r="6429">
          <cell r="H6429" t="str">
            <v>2144700_1</v>
          </cell>
          <cell r="L6429" t="str">
            <v>FÜPLA</v>
          </cell>
          <cell r="V6429" t="str">
            <v>väga hea</v>
          </cell>
          <cell r="W6429">
            <v>2017</v>
          </cell>
        </row>
        <row r="6430">
          <cell r="H6430" t="str">
            <v>1072900_4</v>
          </cell>
          <cell r="L6430" t="str">
            <v>KOOND</v>
          </cell>
          <cell r="V6430" t="str">
            <v>halb</v>
          </cell>
          <cell r="W6430">
            <v>2018</v>
          </cell>
        </row>
        <row r="6431">
          <cell r="H6431" t="str">
            <v>1072900_4</v>
          </cell>
          <cell r="L6431" t="str">
            <v>KALA</v>
          </cell>
          <cell r="V6431" t="str">
            <v>hea</v>
          </cell>
          <cell r="W6431">
            <v>2014</v>
          </cell>
        </row>
        <row r="6432">
          <cell r="H6432" t="str">
            <v>1072900_4</v>
          </cell>
          <cell r="L6432" t="str">
            <v>SUSE</v>
          </cell>
          <cell r="V6432" t="str">
            <v>väga hea</v>
          </cell>
          <cell r="W6432">
            <v>2014</v>
          </cell>
        </row>
        <row r="6433">
          <cell r="H6433" t="str">
            <v>1072900_4</v>
          </cell>
          <cell r="L6433" t="str">
            <v>FÜBE</v>
          </cell>
          <cell r="V6433" t="str">
            <v>hea</v>
          </cell>
          <cell r="W6433">
            <v>2014</v>
          </cell>
        </row>
        <row r="6434">
          <cell r="H6434" t="str">
            <v>1072900_4</v>
          </cell>
          <cell r="L6434" t="str">
            <v>MAFÜ</v>
          </cell>
          <cell r="V6434" t="str">
            <v>väga hea</v>
          </cell>
          <cell r="W6434">
            <v>2014</v>
          </cell>
        </row>
        <row r="6435">
          <cell r="H6435" t="str">
            <v>1072900_4</v>
          </cell>
          <cell r="L6435" t="str">
            <v>MAFÜ-FÜBE</v>
          </cell>
          <cell r="V6435" t="str">
            <v>hea</v>
          </cell>
          <cell r="W6435">
            <v>2014</v>
          </cell>
        </row>
        <row r="6436">
          <cell r="H6436" t="str">
            <v>1048800_2</v>
          </cell>
          <cell r="L6436" t="str">
            <v>KOOND</v>
          </cell>
          <cell r="V6436" t="str">
            <v>kesine</v>
          </cell>
          <cell r="W6436">
            <v>2021</v>
          </cell>
        </row>
        <row r="6437">
          <cell r="H6437" t="str">
            <v>1040900_1</v>
          </cell>
          <cell r="L6437" t="str">
            <v>KOOND</v>
          </cell>
          <cell r="V6437" t="str">
            <v>hea</v>
          </cell>
          <cell r="W6437">
            <v>2025</v>
          </cell>
        </row>
        <row r="6438">
          <cell r="H6438" t="str">
            <v>1067300_1</v>
          </cell>
          <cell r="L6438" t="str">
            <v>KOOND</v>
          </cell>
          <cell r="V6438" t="str">
            <v>kesine</v>
          </cell>
          <cell r="W6438">
            <v>2022</v>
          </cell>
        </row>
        <row r="6439">
          <cell r="H6439" t="str">
            <v>1089200_4</v>
          </cell>
          <cell r="L6439" t="str">
            <v>KOOND</v>
          </cell>
          <cell r="V6439" t="str">
            <v>halb</v>
          </cell>
          <cell r="W6439">
            <v>2025</v>
          </cell>
        </row>
        <row r="6440">
          <cell r="H6440" t="str">
            <v>1089200_4</v>
          </cell>
          <cell r="L6440" t="str">
            <v>KESE</v>
          </cell>
          <cell r="V6440" t="str">
            <v>halb</v>
          </cell>
          <cell r="W6440">
            <v>2025</v>
          </cell>
        </row>
        <row r="6441">
          <cell r="H6441" t="str">
            <v>1082500_1</v>
          </cell>
          <cell r="L6441" t="str">
            <v>KOOND</v>
          </cell>
          <cell r="V6441" t="str">
            <v>hea</v>
          </cell>
          <cell r="W6441">
            <v>2020</v>
          </cell>
        </row>
        <row r="6442">
          <cell r="H6442" t="str">
            <v>1125100_1</v>
          </cell>
          <cell r="L6442" t="str">
            <v>KOOND</v>
          </cell>
          <cell r="V6442" t="str">
            <v>kesine</v>
          </cell>
          <cell r="W6442">
            <v>2014</v>
          </cell>
        </row>
        <row r="6443">
          <cell r="H6443" t="str">
            <v>1124100_2</v>
          </cell>
          <cell r="L6443" t="str">
            <v>KOOND</v>
          </cell>
          <cell r="V6443" t="str">
            <v>hea</v>
          </cell>
          <cell r="W6443">
            <v>2024</v>
          </cell>
        </row>
        <row r="6444">
          <cell r="H6444" t="str">
            <v>1121800_1</v>
          </cell>
          <cell r="L6444" t="str">
            <v>KOOND</v>
          </cell>
          <cell r="V6444" t="str">
            <v>hea</v>
          </cell>
          <cell r="W6444">
            <v>2015</v>
          </cell>
        </row>
        <row r="6445">
          <cell r="H6445" t="str">
            <v>1083500_2</v>
          </cell>
          <cell r="L6445" t="str">
            <v>KOOND</v>
          </cell>
          <cell r="V6445" t="str">
            <v>hea</v>
          </cell>
          <cell r="W6445">
            <v>2025</v>
          </cell>
        </row>
        <row r="6446">
          <cell r="H6446" t="str">
            <v>2126200_1</v>
          </cell>
          <cell r="L6446" t="str">
            <v>KOOND</v>
          </cell>
          <cell r="V6446" t="str">
            <v>halb</v>
          </cell>
          <cell r="W6446">
            <v>2023</v>
          </cell>
        </row>
        <row r="6447">
          <cell r="H6447" t="str">
            <v>1094000_1</v>
          </cell>
          <cell r="L6447" t="str">
            <v>KOOND</v>
          </cell>
          <cell r="V6447" t="str">
            <v>halb</v>
          </cell>
          <cell r="W6447">
            <v>2020</v>
          </cell>
        </row>
        <row r="6448">
          <cell r="H6448" t="str">
            <v>1081500_1</v>
          </cell>
          <cell r="L6448" t="str">
            <v>KOOND</v>
          </cell>
          <cell r="V6448" t="str">
            <v>hea</v>
          </cell>
          <cell r="W6448">
            <v>2021</v>
          </cell>
        </row>
        <row r="6449">
          <cell r="H6449" t="str">
            <v>1117700_1</v>
          </cell>
          <cell r="L6449" t="str">
            <v>KOOND</v>
          </cell>
          <cell r="V6449" t="str">
            <v>halb</v>
          </cell>
          <cell r="W6449">
            <v>2022</v>
          </cell>
        </row>
        <row r="6450">
          <cell r="H6450" t="str">
            <v>1140700_1</v>
          </cell>
          <cell r="L6450" t="str">
            <v>KOOND</v>
          </cell>
          <cell r="V6450" t="str">
            <v>kesine</v>
          </cell>
          <cell r="W6450">
            <v>2022</v>
          </cell>
        </row>
        <row r="6451">
          <cell r="H6451" t="str">
            <v>1003000_4</v>
          </cell>
          <cell r="L6451" t="str">
            <v>KOOND</v>
          </cell>
          <cell r="V6451" t="str">
            <v>kesine</v>
          </cell>
          <cell r="W6451">
            <v>2025</v>
          </cell>
        </row>
        <row r="6452">
          <cell r="H6452" t="str">
            <v>1124100_1</v>
          </cell>
          <cell r="L6452" t="str">
            <v>KOOND</v>
          </cell>
          <cell r="V6452" t="str">
            <v>kesine</v>
          </cell>
          <cell r="W6452">
            <v>2019</v>
          </cell>
        </row>
        <row r="6453">
          <cell r="H6453" t="str">
            <v>1154800_2</v>
          </cell>
          <cell r="L6453" t="str">
            <v>KOOND</v>
          </cell>
          <cell r="V6453" t="str">
            <v>kesine</v>
          </cell>
          <cell r="W6453">
            <v>2022</v>
          </cell>
        </row>
        <row r="6454">
          <cell r="H6454" t="str">
            <v>1128600_1</v>
          </cell>
          <cell r="L6454" t="str">
            <v>KOOND</v>
          </cell>
          <cell r="V6454" t="str">
            <v>hea</v>
          </cell>
          <cell r="W6454">
            <v>2017</v>
          </cell>
        </row>
        <row r="6455">
          <cell r="H6455" t="str">
            <v>2033110_1</v>
          </cell>
          <cell r="L6455" t="str">
            <v>KOOND</v>
          </cell>
          <cell r="V6455" t="str">
            <v>kesine</v>
          </cell>
          <cell r="W6455">
            <v>2010</v>
          </cell>
        </row>
        <row r="6456">
          <cell r="H6456" t="str">
            <v>1030000_2</v>
          </cell>
          <cell r="L6456" t="str">
            <v>KOOND</v>
          </cell>
          <cell r="V6456" t="str">
            <v>halb</v>
          </cell>
          <cell r="W6456">
            <v>2025</v>
          </cell>
        </row>
        <row r="6457">
          <cell r="H6457" t="str">
            <v>1066500_3</v>
          </cell>
          <cell r="L6457" t="str">
            <v>KOOND</v>
          </cell>
          <cell r="V6457" t="str">
            <v>halb</v>
          </cell>
          <cell r="W6457">
            <v>2015</v>
          </cell>
        </row>
        <row r="6458">
          <cell r="H6458" t="str">
            <v>1066500_3</v>
          </cell>
          <cell r="L6458" t="str">
            <v>FÜBE</v>
          </cell>
          <cell r="V6458" t="str">
            <v>hea</v>
          </cell>
          <cell r="W6458">
            <v>2015</v>
          </cell>
        </row>
        <row r="6459">
          <cell r="H6459" t="str">
            <v>1066500_3</v>
          </cell>
          <cell r="L6459" t="str">
            <v>MAFÜ-FÜBE</v>
          </cell>
          <cell r="V6459" t="str">
            <v>halb</v>
          </cell>
          <cell r="W6459">
            <v>2015</v>
          </cell>
        </row>
        <row r="6460">
          <cell r="H6460" t="str">
            <v>1072900_2</v>
          </cell>
          <cell r="L6460" t="str">
            <v>KOOND</v>
          </cell>
          <cell r="V6460" t="str">
            <v>kesine</v>
          </cell>
          <cell r="W6460">
            <v>2025</v>
          </cell>
        </row>
        <row r="6461">
          <cell r="H6461" t="str">
            <v>1072900_2</v>
          </cell>
          <cell r="L6461" t="str">
            <v>KALA</v>
          </cell>
          <cell r="V6461" t="str">
            <v>kesine</v>
          </cell>
          <cell r="W6461">
            <v>2023</v>
          </cell>
        </row>
        <row r="6462">
          <cell r="H6462" t="str">
            <v>1072900_2</v>
          </cell>
          <cell r="L6462" t="str">
            <v>FÜBE</v>
          </cell>
          <cell r="V6462" t="str">
            <v>väga hea</v>
          </cell>
          <cell r="W6462">
            <v>2023</v>
          </cell>
        </row>
        <row r="6463">
          <cell r="H6463" t="str">
            <v>1072900_2</v>
          </cell>
          <cell r="L6463" t="str">
            <v>MAFÜ</v>
          </cell>
          <cell r="V6463" t="str">
            <v>hea</v>
          </cell>
          <cell r="W6463">
            <v>2023</v>
          </cell>
        </row>
        <row r="6464">
          <cell r="H6464" t="str">
            <v>1072900_2</v>
          </cell>
          <cell r="L6464" t="str">
            <v>MAFÜ-FÜBE</v>
          </cell>
          <cell r="V6464" t="str">
            <v>hea</v>
          </cell>
          <cell r="W6464">
            <v>2023</v>
          </cell>
        </row>
        <row r="6465">
          <cell r="H6465" t="str">
            <v>1155700_2</v>
          </cell>
          <cell r="L6465" t="str">
            <v>KOOND</v>
          </cell>
          <cell r="V6465" t="str">
            <v>hea</v>
          </cell>
          <cell r="W6465">
            <v>2023</v>
          </cell>
        </row>
        <row r="6466">
          <cell r="H6466" t="str">
            <v>1155700_2</v>
          </cell>
          <cell r="L6466" t="str">
            <v>KALA</v>
          </cell>
          <cell r="V6466" t="str">
            <v>hea</v>
          </cell>
          <cell r="W6466">
            <v>2023</v>
          </cell>
        </row>
        <row r="6467">
          <cell r="H6467" t="str">
            <v>1155700_2</v>
          </cell>
          <cell r="L6467" t="str">
            <v>SUSE</v>
          </cell>
          <cell r="V6467" t="str">
            <v>väga hea</v>
          </cell>
          <cell r="W6467">
            <v>2023</v>
          </cell>
        </row>
        <row r="6468">
          <cell r="H6468" t="str">
            <v>1155700_2</v>
          </cell>
          <cell r="L6468" t="str">
            <v>FÜBE</v>
          </cell>
          <cell r="V6468" t="str">
            <v>väga hea</v>
          </cell>
          <cell r="W6468">
            <v>2023</v>
          </cell>
        </row>
        <row r="6469">
          <cell r="H6469" t="str">
            <v>1155700_2</v>
          </cell>
          <cell r="L6469" t="str">
            <v>MAFÜ</v>
          </cell>
          <cell r="V6469" t="str">
            <v>väga hea</v>
          </cell>
          <cell r="W6469">
            <v>2023</v>
          </cell>
        </row>
        <row r="6470">
          <cell r="H6470" t="str">
            <v>1155700_2</v>
          </cell>
          <cell r="L6470" t="str">
            <v>MAFÜ-FÜBE</v>
          </cell>
          <cell r="V6470" t="str">
            <v>väga hea</v>
          </cell>
          <cell r="W6470">
            <v>2023</v>
          </cell>
        </row>
        <row r="6471">
          <cell r="H6471" t="str">
            <v>2155200_1</v>
          </cell>
          <cell r="L6471" t="str">
            <v>KOOND</v>
          </cell>
          <cell r="V6471" t="str">
            <v>halb</v>
          </cell>
          <cell r="W6471">
            <v>2022</v>
          </cell>
        </row>
        <row r="6472">
          <cell r="H6472" t="str">
            <v>2155200_1</v>
          </cell>
          <cell r="L6472" t="str">
            <v>SUSE</v>
          </cell>
          <cell r="V6472" t="str">
            <v>hea</v>
          </cell>
          <cell r="W6472">
            <v>2017</v>
          </cell>
        </row>
        <row r="6473">
          <cell r="H6473" t="str">
            <v>2155200_1</v>
          </cell>
          <cell r="L6473" t="str">
            <v>MAFÜ</v>
          </cell>
          <cell r="V6473" t="str">
            <v>hea</v>
          </cell>
          <cell r="W6473">
            <v>2017</v>
          </cell>
        </row>
        <row r="6474">
          <cell r="H6474" t="str">
            <v>2155200_1</v>
          </cell>
          <cell r="L6474" t="str">
            <v>MAFÜ-FÜBE</v>
          </cell>
          <cell r="V6474" t="str">
            <v>hea</v>
          </cell>
          <cell r="W6474">
            <v>2017</v>
          </cell>
        </row>
        <row r="6475">
          <cell r="H6475" t="str">
            <v>2155200_1</v>
          </cell>
          <cell r="L6475" t="str">
            <v>FÜPLA</v>
          </cell>
          <cell r="V6475" t="str">
            <v>kesine</v>
          </cell>
          <cell r="W6475">
            <v>2017</v>
          </cell>
        </row>
        <row r="6476">
          <cell r="H6476" t="str">
            <v>1034600_1</v>
          </cell>
          <cell r="L6476" t="str">
            <v>KOOND</v>
          </cell>
          <cell r="V6476" t="str">
            <v>kesine</v>
          </cell>
          <cell r="W6476">
            <v>2023</v>
          </cell>
        </row>
        <row r="6477">
          <cell r="H6477" t="str">
            <v>1068200_4</v>
          </cell>
          <cell r="L6477" t="str">
            <v>KOOND</v>
          </cell>
          <cell r="V6477" t="str">
            <v>halb</v>
          </cell>
          <cell r="W6477">
            <v>2018</v>
          </cell>
        </row>
        <row r="6478">
          <cell r="H6478" t="str">
            <v>1068200_4</v>
          </cell>
          <cell r="L6478" t="str">
            <v>KESE</v>
          </cell>
          <cell r="V6478" t="str">
            <v>halb</v>
          </cell>
          <cell r="W6478">
            <v>2018</v>
          </cell>
        </row>
        <row r="6479">
          <cell r="H6479" t="str">
            <v>1068200_4</v>
          </cell>
          <cell r="L6479" t="str">
            <v>KALA</v>
          </cell>
          <cell r="V6479" t="str">
            <v>kesine</v>
          </cell>
          <cell r="W6479">
            <v>2015</v>
          </cell>
        </row>
        <row r="6480">
          <cell r="H6480" t="str">
            <v>1068200_4</v>
          </cell>
          <cell r="L6480" t="str">
            <v>SUSE</v>
          </cell>
          <cell r="V6480" t="str">
            <v>hea</v>
          </cell>
          <cell r="W6480">
            <v>2015</v>
          </cell>
        </row>
        <row r="6481">
          <cell r="H6481" t="str">
            <v>1068200_4</v>
          </cell>
          <cell r="L6481" t="str">
            <v>FÜBE</v>
          </cell>
          <cell r="V6481" t="str">
            <v>väga hea</v>
          </cell>
          <cell r="W6481">
            <v>2015</v>
          </cell>
        </row>
        <row r="6482">
          <cell r="H6482" t="str">
            <v>1068200_4</v>
          </cell>
          <cell r="L6482" t="str">
            <v>MAFÜ</v>
          </cell>
          <cell r="V6482" t="str">
            <v>hea</v>
          </cell>
          <cell r="W6482">
            <v>2015</v>
          </cell>
        </row>
        <row r="6483">
          <cell r="H6483" t="str">
            <v>1068200_4</v>
          </cell>
          <cell r="L6483" t="str">
            <v>MAFÜ-FÜBE</v>
          </cell>
          <cell r="V6483" t="str">
            <v>hea</v>
          </cell>
          <cell r="W6483">
            <v>2015</v>
          </cell>
        </row>
        <row r="6484">
          <cell r="H6484" t="str">
            <v>1049500_1</v>
          </cell>
          <cell r="L6484" t="str">
            <v>KOOND</v>
          </cell>
          <cell r="V6484" t="str">
            <v>kesine</v>
          </cell>
          <cell r="W6484">
            <v>2016</v>
          </cell>
        </row>
        <row r="6485">
          <cell r="H6485" t="str">
            <v>1089200_2</v>
          </cell>
          <cell r="L6485" t="str">
            <v>KOOND</v>
          </cell>
          <cell r="V6485" t="str">
            <v>kesine</v>
          </cell>
          <cell r="W6485">
            <v>2020</v>
          </cell>
        </row>
        <row r="6486">
          <cell r="H6486" t="str">
            <v>1023700_2</v>
          </cell>
          <cell r="L6486" t="str">
            <v>KOOND</v>
          </cell>
          <cell r="V6486" t="str">
            <v>halb</v>
          </cell>
          <cell r="W6486">
            <v>2025</v>
          </cell>
        </row>
        <row r="6487">
          <cell r="H6487" t="str">
            <v>1160500_1</v>
          </cell>
          <cell r="L6487" t="str">
            <v>KOOND</v>
          </cell>
          <cell r="V6487" t="str">
            <v>kesine</v>
          </cell>
          <cell r="W6487">
            <v>2015</v>
          </cell>
        </row>
        <row r="6488">
          <cell r="H6488" t="str">
            <v>1096100_1</v>
          </cell>
          <cell r="L6488" t="str">
            <v>KOOND</v>
          </cell>
          <cell r="V6488" t="str">
            <v>kesine</v>
          </cell>
          <cell r="W6488">
            <v>2023</v>
          </cell>
        </row>
        <row r="6489">
          <cell r="H6489" t="str">
            <v>2093200_1</v>
          </cell>
          <cell r="L6489" t="str">
            <v>KOOND</v>
          </cell>
          <cell r="V6489" t="str">
            <v>halb</v>
          </cell>
          <cell r="W6489">
            <v>2023</v>
          </cell>
        </row>
        <row r="6490">
          <cell r="H6490" t="str">
            <v>2114800_1</v>
          </cell>
          <cell r="L6490" t="str">
            <v>KOOND</v>
          </cell>
          <cell r="V6490" t="str">
            <v>halb</v>
          </cell>
          <cell r="W6490">
            <v>2023</v>
          </cell>
        </row>
        <row r="6491">
          <cell r="H6491" t="str">
            <v>1130900_1</v>
          </cell>
          <cell r="L6491" t="str">
            <v>KOOND</v>
          </cell>
          <cell r="V6491" t="str">
            <v>hea</v>
          </cell>
          <cell r="W6491">
            <v>2015</v>
          </cell>
        </row>
        <row r="6492">
          <cell r="H6492" t="str">
            <v>1061300_1</v>
          </cell>
          <cell r="L6492" t="str">
            <v>KOOND</v>
          </cell>
          <cell r="V6492" t="str">
            <v>hea</v>
          </cell>
          <cell r="W6492">
            <v>2021</v>
          </cell>
        </row>
        <row r="6493">
          <cell r="H6493" t="str">
            <v>1048800_1</v>
          </cell>
          <cell r="L6493" t="str">
            <v>KOOND</v>
          </cell>
          <cell r="V6493" t="str">
            <v>kesine</v>
          </cell>
          <cell r="W6493">
            <v>2021</v>
          </cell>
        </row>
        <row r="6494">
          <cell r="H6494" t="str">
            <v>1164500_2</v>
          </cell>
          <cell r="L6494" t="str">
            <v>KOOND</v>
          </cell>
          <cell r="V6494" t="str">
            <v>kesine</v>
          </cell>
          <cell r="W6494">
            <v>2023</v>
          </cell>
        </row>
        <row r="6495">
          <cell r="H6495" t="str">
            <v>1123800_1</v>
          </cell>
          <cell r="L6495" t="str">
            <v>KOOND</v>
          </cell>
          <cell r="V6495" t="str">
            <v>hea</v>
          </cell>
          <cell r="W6495">
            <v>2022</v>
          </cell>
        </row>
        <row r="6496">
          <cell r="H6496" t="str">
            <v>1123800_1</v>
          </cell>
          <cell r="L6496" t="str">
            <v>KESE</v>
          </cell>
          <cell r="V6496" t="str">
            <v>hea</v>
          </cell>
          <cell r="W6496">
            <v>2018</v>
          </cell>
        </row>
        <row r="6497">
          <cell r="H6497" t="str">
            <v>1077900_1</v>
          </cell>
          <cell r="L6497" t="str">
            <v>KOOND</v>
          </cell>
          <cell r="V6497" t="str">
            <v>halb</v>
          </cell>
          <cell r="W6497">
            <v>2023</v>
          </cell>
        </row>
        <row r="6498">
          <cell r="H6498" t="str">
            <v>1044400_1</v>
          </cell>
          <cell r="L6498" t="str">
            <v>KOOND</v>
          </cell>
          <cell r="V6498" t="str">
            <v>kesine</v>
          </cell>
          <cell r="W6498">
            <v>2019</v>
          </cell>
        </row>
        <row r="6499">
          <cell r="H6499" t="str">
            <v>1018000_1</v>
          </cell>
          <cell r="L6499" t="str">
            <v>KOOND</v>
          </cell>
          <cell r="V6499" t="str">
            <v>halb</v>
          </cell>
          <cell r="W6499">
            <v>2016</v>
          </cell>
        </row>
        <row r="6500">
          <cell r="H6500" t="str">
            <v>1132600_1</v>
          </cell>
          <cell r="L6500" t="str">
            <v>KOOND</v>
          </cell>
          <cell r="V6500" t="str">
            <v>hea</v>
          </cell>
          <cell r="W6500">
            <v>2015</v>
          </cell>
        </row>
        <row r="6501">
          <cell r="H6501" t="str">
            <v>1076000_1</v>
          </cell>
          <cell r="L6501" t="str">
            <v>KOOND</v>
          </cell>
          <cell r="V6501" t="str">
            <v>halb</v>
          </cell>
          <cell r="W6501">
            <v>2022</v>
          </cell>
        </row>
        <row r="6502">
          <cell r="H6502" t="str">
            <v>2098500_1</v>
          </cell>
          <cell r="L6502" t="str">
            <v>KOOND</v>
          </cell>
          <cell r="V6502" t="str">
            <v>halb</v>
          </cell>
          <cell r="W6502">
            <v>2023</v>
          </cell>
        </row>
        <row r="6503">
          <cell r="H6503" t="str">
            <v>1011100_1</v>
          </cell>
          <cell r="L6503" t="str">
            <v>KOOND</v>
          </cell>
          <cell r="V6503" t="str">
            <v>kesine</v>
          </cell>
          <cell r="W6503">
            <v>2021</v>
          </cell>
        </row>
        <row r="6504">
          <cell r="H6504" t="str">
            <v>1093100_1</v>
          </cell>
          <cell r="L6504" t="str">
            <v>KOOND</v>
          </cell>
          <cell r="V6504" t="str">
            <v>hea</v>
          </cell>
          <cell r="W6504">
            <v>2020</v>
          </cell>
        </row>
        <row r="6505">
          <cell r="H6505" t="str">
            <v>1134000_1</v>
          </cell>
          <cell r="L6505" t="str">
            <v>KOOND</v>
          </cell>
          <cell r="V6505" t="str">
            <v>kesine</v>
          </cell>
          <cell r="W6505">
            <v>2022</v>
          </cell>
        </row>
        <row r="6506">
          <cell r="H6506" t="str">
            <v>1072900_1</v>
          </cell>
          <cell r="L6506" t="str">
            <v>KOOND</v>
          </cell>
          <cell r="V6506" t="str">
            <v>halb</v>
          </cell>
          <cell r="W6506">
            <v>2023</v>
          </cell>
        </row>
        <row r="6507">
          <cell r="H6507" t="str">
            <v>1075600_1</v>
          </cell>
          <cell r="L6507" t="str">
            <v>KOOND</v>
          </cell>
          <cell r="V6507" t="str">
            <v>halb</v>
          </cell>
          <cell r="W6507">
            <v>2025</v>
          </cell>
        </row>
        <row r="6508">
          <cell r="H6508" t="str">
            <v>1075600_1</v>
          </cell>
          <cell r="L6508" t="str">
            <v>KALA</v>
          </cell>
          <cell r="V6508" t="str">
            <v>kesine</v>
          </cell>
          <cell r="W6508">
            <v>2025</v>
          </cell>
        </row>
        <row r="6509">
          <cell r="H6509" t="str">
            <v>1075600_1</v>
          </cell>
          <cell r="L6509" t="str">
            <v>SUSE</v>
          </cell>
          <cell r="V6509" t="str">
            <v>väga hea</v>
          </cell>
          <cell r="W6509">
            <v>2025</v>
          </cell>
        </row>
        <row r="6510">
          <cell r="H6510" t="str">
            <v>1075600_1</v>
          </cell>
          <cell r="L6510" t="str">
            <v>FÜBE</v>
          </cell>
          <cell r="V6510" t="str">
            <v>väga hea</v>
          </cell>
          <cell r="W6510">
            <v>2025</v>
          </cell>
        </row>
        <row r="6511">
          <cell r="H6511" t="str">
            <v>1075600_1</v>
          </cell>
          <cell r="L6511" t="str">
            <v>MAFÜ-FÜBE</v>
          </cell>
          <cell r="V6511" t="str">
            <v>hea</v>
          </cell>
          <cell r="W6511">
            <v>2025</v>
          </cell>
        </row>
        <row r="6512">
          <cell r="H6512" t="str">
            <v>1141500_1</v>
          </cell>
          <cell r="L6512" t="str">
            <v>KOOND</v>
          </cell>
          <cell r="V6512" t="str">
            <v>kesine</v>
          </cell>
          <cell r="W6512">
            <v>2025</v>
          </cell>
        </row>
        <row r="6513">
          <cell r="H6513" t="str">
            <v>1152500_1</v>
          </cell>
          <cell r="L6513" t="str">
            <v>KOOND</v>
          </cell>
          <cell r="V6513" t="str">
            <v>halb</v>
          </cell>
          <cell r="W6513">
            <v>2022</v>
          </cell>
        </row>
        <row r="6514">
          <cell r="H6514" t="str">
            <v>1107000_2</v>
          </cell>
          <cell r="L6514" t="str">
            <v>KOOND</v>
          </cell>
          <cell r="V6514" t="str">
            <v>hea</v>
          </cell>
          <cell r="W6514">
            <v>2024</v>
          </cell>
        </row>
        <row r="6515">
          <cell r="H6515" t="str">
            <v>1030000_1</v>
          </cell>
          <cell r="L6515" t="str">
            <v>KOOND</v>
          </cell>
          <cell r="V6515" t="str">
            <v>kesine</v>
          </cell>
          <cell r="W6515">
            <v>2023</v>
          </cell>
        </row>
        <row r="6516">
          <cell r="H6516" t="str">
            <v>1119200_1</v>
          </cell>
          <cell r="L6516" t="str">
            <v>KOOND</v>
          </cell>
          <cell r="V6516" t="str">
            <v>hea</v>
          </cell>
          <cell r="W6516">
            <v>2018</v>
          </cell>
        </row>
        <row r="6517">
          <cell r="H6517" t="str">
            <v>2065000_1</v>
          </cell>
          <cell r="L6517" t="str">
            <v>KOOND</v>
          </cell>
          <cell r="V6517" t="str">
            <v>hea</v>
          </cell>
          <cell r="W6517">
            <v>2025</v>
          </cell>
        </row>
        <row r="6518">
          <cell r="H6518" t="str">
            <v>1094500_1</v>
          </cell>
          <cell r="L6518" t="str">
            <v>KOOND</v>
          </cell>
          <cell r="V6518" t="str">
            <v>kesine</v>
          </cell>
          <cell r="W6518">
            <v>2019</v>
          </cell>
        </row>
        <row r="6519">
          <cell r="H6519" t="str">
            <v>1003000_5</v>
          </cell>
          <cell r="L6519" t="str">
            <v>KOOND</v>
          </cell>
          <cell r="V6519" t="str">
            <v>kesine</v>
          </cell>
          <cell r="W6519">
            <v>2025</v>
          </cell>
        </row>
        <row r="6520">
          <cell r="H6520" t="str">
            <v>1083500_5</v>
          </cell>
          <cell r="L6520" t="str">
            <v>KOOND</v>
          </cell>
          <cell r="V6520" t="str">
            <v>halb</v>
          </cell>
          <cell r="W6520">
            <v>2015</v>
          </cell>
        </row>
        <row r="6521">
          <cell r="H6521" t="str">
            <v>2126100_1</v>
          </cell>
          <cell r="L6521" t="str">
            <v>KOOND</v>
          </cell>
          <cell r="V6521" t="str">
            <v>halb</v>
          </cell>
          <cell r="W6521">
            <v>2025</v>
          </cell>
        </row>
        <row r="6522">
          <cell r="H6522" t="str">
            <v>1022700_1</v>
          </cell>
          <cell r="L6522" t="str">
            <v>KOOND</v>
          </cell>
          <cell r="V6522" t="str">
            <v>halb</v>
          </cell>
          <cell r="W6522">
            <v>2016</v>
          </cell>
        </row>
        <row r="6523">
          <cell r="H6523" t="str">
            <v>1130700_1</v>
          </cell>
          <cell r="L6523" t="str">
            <v>KOOND</v>
          </cell>
          <cell r="V6523" t="str">
            <v>kesine</v>
          </cell>
          <cell r="W6523">
            <v>2022</v>
          </cell>
        </row>
        <row r="6524">
          <cell r="H6524" t="str">
            <v>1164500_1</v>
          </cell>
          <cell r="L6524" t="str">
            <v>KOOND</v>
          </cell>
          <cell r="V6524" t="str">
            <v>halb</v>
          </cell>
          <cell r="W6524">
            <v>2019</v>
          </cell>
        </row>
        <row r="6525">
          <cell r="H6525" t="str">
            <v>2084300_1</v>
          </cell>
          <cell r="L6525" t="str">
            <v>KOOND</v>
          </cell>
          <cell r="V6525" t="str">
            <v>kesine</v>
          </cell>
          <cell r="W6525">
            <v>2025</v>
          </cell>
        </row>
        <row r="6526">
          <cell r="H6526" t="str">
            <v>1158000_1</v>
          </cell>
          <cell r="L6526" t="str">
            <v>KOOND</v>
          </cell>
          <cell r="V6526" t="str">
            <v>kesine</v>
          </cell>
          <cell r="W6526">
            <v>2019</v>
          </cell>
        </row>
        <row r="6527">
          <cell r="H6527" t="str">
            <v>1016500_1</v>
          </cell>
          <cell r="L6527" t="str">
            <v>KOOND</v>
          </cell>
          <cell r="V6527" t="str">
            <v>kesine</v>
          </cell>
          <cell r="W6527">
            <v>2024</v>
          </cell>
        </row>
        <row r="6528">
          <cell r="H6528" t="str">
            <v>2057600_1</v>
          </cell>
          <cell r="L6528" t="str">
            <v>KOOND</v>
          </cell>
          <cell r="V6528" t="str">
            <v>kesine</v>
          </cell>
          <cell r="W6528">
            <v>2021</v>
          </cell>
        </row>
        <row r="6529">
          <cell r="H6529" t="str">
            <v>1018300_1</v>
          </cell>
          <cell r="L6529" t="str">
            <v>KOOND</v>
          </cell>
          <cell r="V6529" t="str">
            <v>kesine</v>
          </cell>
          <cell r="W6529">
            <v>2024</v>
          </cell>
        </row>
        <row r="6530">
          <cell r="H6530" t="str">
            <v>2075600_2</v>
          </cell>
          <cell r="L6530" t="str">
            <v>KOOND</v>
          </cell>
          <cell r="V6530" t="str">
            <v>halb</v>
          </cell>
          <cell r="W6530">
            <v>2024</v>
          </cell>
        </row>
        <row r="6531">
          <cell r="H6531" t="str">
            <v>1123500_3</v>
          </cell>
          <cell r="L6531" t="str">
            <v>KOOND</v>
          </cell>
          <cell r="V6531" t="str">
            <v>halb</v>
          </cell>
          <cell r="W6531">
            <v>2025</v>
          </cell>
        </row>
        <row r="6532">
          <cell r="H6532" t="str">
            <v>1123500_3</v>
          </cell>
          <cell r="L6532" t="str">
            <v>KESE</v>
          </cell>
          <cell r="V6532" t="str">
            <v>halb</v>
          </cell>
          <cell r="W6532">
            <v>2024</v>
          </cell>
        </row>
        <row r="6533">
          <cell r="H6533" t="str">
            <v>1123500_3</v>
          </cell>
          <cell r="L6533" t="str">
            <v>ÖSE</v>
          </cell>
          <cell r="V6533" t="str">
            <v>hea</v>
          </cell>
          <cell r="W6533">
            <v>2025</v>
          </cell>
        </row>
        <row r="6534">
          <cell r="H6534" t="str">
            <v>1123500_3</v>
          </cell>
          <cell r="L6534" t="str">
            <v>HÜMO</v>
          </cell>
          <cell r="V6534" t="str">
            <v>kesine</v>
          </cell>
          <cell r="W6534">
            <v>2018</v>
          </cell>
        </row>
        <row r="6535">
          <cell r="H6535" t="str">
            <v>1067000_1</v>
          </cell>
          <cell r="L6535" t="str">
            <v>KOOND</v>
          </cell>
          <cell r="V6535" t="str">
            <v>kesine</v>
          </cell>
          <cell r="W6535">
            <v>2021</v>
          </cell>
        </row>
        <row r="6536">
          <cell r="H6536" t="str">
            <v>1074600_4</v>
          </cell>
          <cell r="L6536" t="str">
            <v>KOOND</v>
          </cell>
          <cell r="V6536" t="str">
            <v>halb</v>
          </cell>
          <cell r="W6536">
            <v>2025</v>
          </cell>
        </row>
        <row r="6537">
          <cell r="H6537" t="str">
            <v>1074600_4</v>
          </cell>
          <cell r="L6537" t="str">
            <v>SUSE</v>
          </cell>
          <cell r="V6537" t="str">
            <v>väga hea</v>
          </cell>
          <cell r="W6537">
            <v>2025</v>
          </cell>
        </row>
        <row r="6538">
          <cell r="H6538" t="str">
            <v>1074600_4</v>
          </cell>
          <cell r="L6538" t="str">
            <v>FÜBE</v>
          </cell>
          <cell r="V6538" t="str">
            <v>hea</v>
          </cell>
          <cell r="W6538">
            <v>2025</v>
          </cell>
        </row>
        <row r="6539">
          <cell r="H6539" t="str">
            <v>1074600_4</v>
          </cell>
          <cell r="L6539" t="str">
            <v>MAFÜ</v>
          </cell>
          <cell r="V6539" t="str">
            <v>hea</v>
          </cell>
          <cell r="W6539">
            <v>2025</v>
          </cell>
        </row>
        <row r="6540">
          <cell r="H6540" t="str">
            <v>1074600_4</v>
          </cell>
          <cell r="L6540" t="str">
            <v>MAFÜ-FÜBE</v>
          </cell>
          <cell r="V6540" t="str">
            <v>hea</v>
          </cell>
          <cell r="W6540">
            <v>2025</v>
          </cell>
        </row>
        <row r="6541">
          <cell r="H6541" t="str">
            <v>1083500_4</v>
          </cell>
          <cell r="L6541" t="str">
            <v>KOOND</v>
          </cell>
          <cell r="V6541" t="str">
            <v>halb</v>
          </cell>
          <cell r="W6541">
            <v>2025</v>
          </cell>
        </row>
        <row r="6542">
          <cell r="H6542" t="str">
            <v>1083500_4</v>
          </cell>
          <cell r="L6542" t="str">
            <v>KESE</v>
          </cell>
          <cell r="V6542" t="str">
            <v>halb</v>
          </cell>
          <cell r="W6542">
            <v>2025</v>
          </cell>
        </row>
        <row r="6543">
          <cell r="H6543" t="str">
            <v>1075800_2</v>
          </cell>
          <cell r="L6543" t="str">
            <v>KOOND</v>
          </cell>
          <cell r="V6543" t="str">
            <v>halb</v>
          </cell>
          <cell r="W6543">
            <v>2025</v>
          </cell>
        </row>
        <row r="6544">
          <cell r="H6544" t="str">
            <v>1075800_2</v>
          </cell>
          <cell r="L6544" t="str">
            <v>KALA</v>
          </cell>
          <cell r="V6544" t="str">
            <v>hea</v>
          </cell>
          <cell r="W6544">
            <v>2025</v>
          </cell>
        </row>
        <row r="6545">
          <cell r="H6545" t="str">
            <v>1075800_2</v>
          </cell>
          <cell r="L6545" t="str">
            <v>SUSE</v>
          </cell>
          <cell r="V6545" t="str">
            <v>väga hea</v>
          </cell>
          <cell r="W6545">
            <v>2025</v>
          </cell>
        </row>
        <row r="6546">
          <cell r="H6546" t="str">
            <v>1075800_2</v>
          </cell>
          <cell r="L6546" t="str">
            <v>FÜBE</v>
          </cell>
          <cell r="V6546" t="str">
            <v>hea</v>
          </cell>
          <cell r="W6546">
            <v>2025</v>
          </cell>
        </row>
        <row r="6547">
          <cell r="H6547" t="str">
            <v>1075800_2</v>
          </cell>
          <cell r="L6547" t="str">
            <v>MAFÜ</v>
          </cell>
          <cell r="V6547" t="str">
            <v>hea</v>
          </cell>
          <cell r="W6547">
            <v>2025</v>
          </cell>
        </row>
        <row r="6548">
          <cell r="H6548" t="str">
            <v>1075800_2</v>
          </cell>
          <cell r="L6548" t="str">
            <v>MAFÜ-FÜBE</v>
          </cell>
          <cell r="V6548" t="str">
            <v>hea</v>
          </cell>
          <cell r="W6548">
            <v>2025</v>
          </cell>
        </row>
        <row r="6549">
          <cell r="H6549" t="str">
            <v>1100800_1</v>
          </cell>
          <cell r="L6549" t="str">
            <v>KOOND</v>
          </cell>
          <cell r="V6549" t="str">
            <v>hea</v>
          </cell>
          <cell r="W6549">
            <v>2024</v>
          </cell>
        </row>
        <row r="6550">
          <cell r="H6550" t="str">
            <v>1110400_1</v>
          </cell>
          <cell r="L6550" t="str">
            <v>KOOND</v>
          </cell>
          <cell r="V6550" t="str">
            <v>kesine</v>
          </cell>
          <cell r="W6550">
            <v>2022</v>
          </cell>
        </row>
        <row r="6551">
          <cell r="H6551" t="str">
            <v>2038300_1</v>
          </cell>
          <cell r="L6551" t="str">
            <v>KOOND</v>
          </cell>
          <cell r="V6551" t="str">
            <v>väga halb</v>
          </cell>
          <cell r="W6551">
            <v>2024</v>
          </cell>
        </row>
        <row r="6552">
          <cell r="H6552" t="str">
            <v>1062200_3</v>
          </cell>
          <cell r="L6552" t="str">
            <v>KOOND</v>
          </cell>
          <cell r="V6552" t="str">
            <v>halb</v>
          </cell>
          <cell r="W6552">
            <v>2015</v>
          </cell>
        </row>
        <row r="6553">
          <cell r="H6553" t="str">
            <v>1079200_1</v>
          </cell>
          <cell r="L6553" t="str">
            <v>KOOND</v>
          </cell>
          <cell r="V6553" t="str">
            <v>kesine</v>
          </cell>
          <cell r="W6553">
            <v>2025</v>
          </cell>
        </row>
        <row r="6554">
          <cell r="H6554" t="str">
            <v>1092200_1</v>
          </cell>
          <cell r="L6554" t="str">
            <v>KOOND</v>
          </cell>
          <cell r="V6554" t="str">
            <v>hea</v>
          </cell>
          <cell r="W6554">
            <v>2025</v>
          </cell>
        </row>
        <row r="6555">
          <cell r="H6555" t="str">
            <v>1092200_1</v>
          </cell>
          <cell r="L6555" t="str">
            <v>ÖSE</v>
          </cell>
          <cell r="V6555" t="str">
            <v>hea</v>
          </cell>
          <cell r="W6555">
            <v>2025</v>
          </cell>
        </row>
        <row r="6556">
          <cell r="H6556" t="str">
            <v>1092200_1</v>
          </cell>
          <cell r="L6556" t="str">
            <v>FÜKE</v>
          </cell>
          <cell r="V6556" t="str">
            <v>hea</v>
          </cell>
          <cell r="W6556">
            <v>2025</v>
          </cell>
        </row>
        <row r="6557">
          <cell r="H6557" t="str">
            <v>1092200_1</v>
          </cell>
          <cell r="L6557" t="str">
            <v>KALA</v>
          </cell>
          <cell r="V6557" t="str">
            <v>hea</v>
          </cell>
          <cell r="W6557">
            <v>2025</v>
          </cell>
        </row>
        <row r="6558">
          <cell r="H6558" t="str">
            <v>1092200_1</v>
          </cell>
          <cell r="L6558" t="str">
            <v>SUSE</v>
          </cell>
          <cell r="V6558" t="str">
            <v>väga hea</v>
          </cell>
          <cell r="W6558">
            <v>2025</v>
          </cell>
        </row>
        <row r="6559">
          <cell r="H6559" t="str">
            <v>1092200_1</v>
          </cell>
          <cell r="L6559" t="str">
            <v>FÜBE</v>
          </cell>
          <cell r="V6559" t="str">
            <v>hea</v>
          </cell>
          <cell r="W6559">
            <v>2025</v>
          </cell>
        </row>
        <row r="6560">
          <cell r="H6560" t="str">
            <v>1092200_1</v>
          </cell>
          <cell r="L6560" t="str">
            <v>MAFÜ</v>
          </cell>
          <cell r="V6560" t="str">
            <v>kesine</v>
          </cell>
          <cell r="W6560">
            <v>2025</v>
          </cell>
        </row>
        <row r="6561">
          <cell r="H6561" t="str">
            <v>1092200_1</v>
          </cell>
          <cell r="L6561" t="str">
            <v>MAFÜ-FÜBE</v>
          </cell>
          <cell r="V6561" t="str">
            <v>kesine</v>
          </cell>
          <cell r="W6561">
            <v>2025</v>
          </cell>
        </row>
        <row r="6562">
          <cell r="H6562" t="str">
            <v>1092200_1</v>
          </cell>
          <cell r="L6562" t="str">
            <v>HÜMO</v>
          </cell>
          <cell r="V6562" t="str">
            <v>väga halb</v>
          </cell>
          <cell r="W6562">
            <v>2018</v>
          </cell>
        </row>
        <row r="6563">
          <cell r="H6563" t="str">
            <v>1159300_1</v>
          </cell>
          <cell r="L6563" t="str">
            <v>KOOND</v>
          </cell>
          <cell r="V6563" t="str">
            <v>hea</v>
          </cell>
          <cell r="W6563">
            <v>2023</v>
          </cell>
        </row>
        <row r="6564">
          <cell r="H6564" t="str">
            <v>1159300_1</v>
          </cell>
          <cell r="L6564" t="str">
            <v>ÖSE</v>
          </cell>
          <cell r="V6564" t="str">
            <v>hea</v>
          </cell>
          <cell r="W6564">
            <v>2023</v>
          </cell>
        </row>
        <row r="6565">
          <cell r="H6565" t="str">
            <v>1159300_1</v>
          </cell>
          <cell r="L6565" t="str">
            <v>KALA</v>
          </cell>
          <cell r="V6565" t="str">
            <v>hea</v>
          </cell>
          <cell r="W6565">
            <v>2017</v>
          </cell>
        </row>
        <row r="6566">
          <cell r="H6566" t="str">
            <v>1159300_1</v>
          </cell>
          <cell r="L6566" t="str">
            <v>FÜBE</v>
          </cell>
          <cell r="V6566" t="str">
            <v>hea</v>
          </cell>
          <cell r="W6566">
            <v>2023</v>
          </cell>
        </row>
        <row r="6567">
          <cell r="H6567" t="str">
            <v>1159300_1</v>
          </cell>
          <cell r="L6567" t="str">
            <v>MAFÜ-FÜBE</v>
          </cell>
          <cell r="V6567" t="str">
            <v>hea</v>
          </cell>
          <cell r="W6567">
            <v>2023</v>
          </cell>
        </row>
        <row r="6568">
          <cell r="H6568" t="str">
            <v>1062200_3</v>
          </cell>
          <cell r="L6568" t="str">
            <v>KOOND</v>
          </cell>
          <cell r="V6568" t="str">
            <v>halb</v>
          </cell>
          <cell r="W6568">
            <v>2015</v>
          </cell>
        </row>
        <row r="6569">
          <cell r="H6569" t="str">
            <v>1062200_3</v>
          </cell>
          <cell r="L6569" t="str">
            <v>ÖSE</v>
          </cell>
          <cell r="V6569" t="str">
            <v>halb</v>
          </cell>
          <cell r="W6569">
            <v>2015</v>
          </cell>
        </row>
        <row r="6570">
          <cell r="H6570" t="str">
            <v>1062200_3</v>
          </cell>
          <cell r="L6570" t="str">
            <v>HÜMO</v>
          </cell>
          <cell r="V6570" t="str">
            <v>kesine</v>
          </cell>
          <cell r="W6570">
            <v>2014</v>
          </cell>
        </row>
        <row r="6571">
          <cell r="H6571" t="str">
            <v>1061300_1</v>
          </cell>
          <cell r="L6571" t="str">
            <v>KOOND</v>
          </cell>
          <cell r="V6571" t="str">
            <v>hea</v>
          </cell>
          <cell r="W6571">
            <v>2021</v>
          </cell>
        </row>
        <row r="6572">
          <cell r="H6572" t="str">
            <v>1061300_1</v>
          </cell>
          <cell r="L6572" t="str">
            <v>ÖSE</v>
          </cell>
          <cell r="V6572" t="str">
            <v>hea</v>
          </cell>
          <cell r="W6572">
            <v>2021</v>
          </cell>
        </row>
        <row r="6573">
          <cell r="H6573" t="str">
            <v>1061300_1</v>
          </cell>
          <cell r="L6573" t="str">
            <v>KALA</v>
          </cell>
          <cell r="V6573" t="str">
            <v>väga hea</v>
          </cell>
          <cell r="W6573">
            <v>2021</v>
          </cell>
        </row>
        <row r="6574">
          <cell r="H6574" t="str">
            <v>1061300_1</v>
          </cell>
          <cell r="L6574" t="str">
            <v>SUSE</v>
          </cell>
          <cell r="V6574" t="str">
            <v>hea</v>
          </cell>
          <cell r="W6574">
            <v>2021</v>
          </cell>
        </row>
        <row r="6575">
          <cell r="H6575" t="str">
            <v>1061300_1</v>
          </cell>
          <cell r="L6575" t="str">
            <v>FÜBE</v>
          </cell>
          <cell r="V6575" t="str">
            <v>väga hea</v>
          </cell>
          <cell r="W6575">
            <v>2021</v>
          </cell>
        </row>
        <row r="6576">
          <cell r="H6576" t="str">
            <v>1061300_1</v>
          </cell>
          <cell r="L6576" t="str">
            <v>MAFÜ</v>
          </cell>
          <cell r="V6576" t="str">
            <v>hea</v>
          </cell>
          <cell r="W6576">
            <v>2021</v>
          </cell>
        </row>
        <row r="6577">
          <cell r="H6577" t="str">
            <v>1061300_1</v>
          </cell>
          <cell r="L6577" t="str">
            <v>MAFÜ-FÜBE</v>
          </cell>
          <cell r="V6577" t="str">
            <v>hea</v>
          </cell>
          <cell r="W6577">
            <v>2021</v>
          </cell>
        </row>
        <row r="6578">
          <cell r="H6578" t="str">
            <v>1094500_2</v>
          </cell>
          <cell r="L6578" t="str">
            <v>KOOND</v>
          </cell>
          <cell r="V6578" t="str">
            <v>halb</v>
          </cell>
          <cell r="W6578">
            <v>2025</v>
          </cell>
        </row>
        <row r="6579">
          <cell r="H6579" t="str">
            <v>1094500_2</v>
          </cell>
          <cell r="L6579" t="str">
            <v>ÖSE</v>
          </cell>
          <cell r="V6579" t="str">
            <v>kesine</v>
          </cell>
          <cell r="W6579">
            <v>2025</v>
          </cell>
        </row>
        <row r="6580">
          <cell r="H6580" t="str">
            <v>1094500_2</v>
          </cell>
          <cell r="L6580" t="str">
            <v>FÜKE</v>
          </cell>
          <cell r="V6580" t="str">
            <v>kesine</v>
          </cell>
          <cell r="W6580">
            <v>2025</v>
          </cell>
        </row>
        <row r="6581">
          <cell r="H6581" t="str">
            <v>1094500_2</v>
          </cell>
          <cell r="L6581" t="str">
            <v>SPETS</v>
          </cell>
          <cell r="V6581" t="str">
            <v>hea</v>
          </cell>
          <cell r="W6581">
            <v>2023</v>
          </cell>
        </row>
        <row r="6582">
          <cell r="H6582" t="str">
            <v>1159300_1</v>
          </cell>
          <cell r="L6582" t="str">
            <v>KOOND</v>
          </cell>
          <cell r="V6582" t="str">
            <v>hea</v>
          </cell>
          <cell r="W6582">
            <v>2023</v>
          </cell>
        </row>
        <row r="6583">
          <cell r="H6583" t="str">
            <v>1159300_1</v>
          </cell>
          <cell r="L6583" t="str">
            <v>ÖSE</v>
          </cell>
          <cell r="V6583" t="str">
            <v>hea</v>
          </cell>
          <cell r="W6583">
            <v>2023</v>
          </cell>
        </row>
        <row r="6584">
          <cell r="H6584" t="str">
            <v>1159300_1</v>
          </cell>
          <cell r="L6584" t="str">
            <v>FÜKE</v>
          </cell>
          <cell r="V6584" t="str">
            <v>väga hea</v>
          </cell>
          <cell r="W6584">
            <v>2023</v>
          </cell>
        </row>
        <row r="6585">
          <cell r="H6585" t="str">
            <v>1159300_1</v>
          </cell>
          <cell r="L6585" t="str">
            <v>KALA</v>
          </cell>
          <cell r="V6585" t="str">
            <v>hea</v>
          </cell>
          <cell r="W6585">
            <v>2017</v>
          </cell>
        </row>
        <row r="6586">
          <cell r="H6586" t="str">
            <v>1159300_1</v>
          </cell>
          <cell r="L6586" t="str">
            <v>SUSE</v>
          </cell>
          <cell r="V6586" t="str">
            <v>väga hea</v>
          </cell>
          <cell r="W6586">
            <v>2023</v>
          </cell>
        </row>
        <row r="6587">
          <cell r="H6587" t="str">
            <v>1159300_1</v>
          </cell>
          <cell r="L6587" t="str">
            <v>FÜBE</v>
          </cell>
          <cell r="V6587" t="str">
            <v>hea</v>
          </cell>
          <cell r="W6587">
            <v>2023</v>
          </cell>
        </row>
        <row r="6588">
          <cell r="H6588" t="str">
            <v>1159300_1</v>
          </cell>
          <cell r="L6588" t="str">
            <v>MAFÜ</v>
          </cell>
          <cell r="V6588" t="str">
            <v>väga hea</v>
          </cell>
          <cell r="W6588">
            <v>2023</v>
          </cell>
        </row>
        <row r="6589">
          <cell r="H6589" t="str">
            <v>1159300_1</v>
          </cell>
          <cell r="L6589" t="str">
            <v>MAFÜ-FÜBE</v>
          </cell>
          <cell r="V6589" t="str">
            <v>hea</v>
          </cell>
          <cell r="W6589">
            <v>2023</v>
          </cell>
        </row>
        <row r="6590">
          <cell r="H6590" t="str">
            <v>1125900_1</v>
          </cell>
          <cell r="L6590" t="str">
            <v>KOOND</v>
          </cell>
          <cell r="V6590" t="str">
            <v>kesine</v>
          </cell>
          <cell r="W6590">
            <v>2023</v>
          </cell>
        </row>
        <row r="6591">
          <cell r="H6591" t="str">
            <v>1125900_1</v>
          </cell>
          <cell r="L6591" t="str">
            <v>ÖSE</v>
          </cell>
          <cell r="V6591" t="str">
            <v>kesine</v>
          </cell>
          <cell r="W6591">
            <v>2023</v>
          </cell>
        </row>
        <row r="6592">
          <cell r="H6592" t="str">
            <v>1125900_1</v>
          </cell>
          <cell r="L6592" t="str">
            <v>HÜMO</v>
          </cell>
          <cell r="V6592" t="str">
            <v>väga halb</v>
          </cell>
          <cell r="W6592">
            <v>2018</v>
          </cell>
        </row>
        <row r="6593">
          <cell r="H6593" t="str">
            <v>1123800_2</v>
          </cell>
          <cell r="L6593" t="str">
            <v>KOOND</v>
          </cell>
          <cell r="V6593" t="str">
            <v>hea</v>
          </cell>
          <cell r="W6593">
            <v>2025</v>
          </cell>
        </row>
        <row r="6594">
          <cell r="H6594" t="str">
            <v>1123800_2</v>
          </cell>
          <cell r="L6594" t="str">
            <v>ÖSE</v>
          </cell>
          <cell r="V6594" t="str">
            <v>hea</v>
          </cell>
          <cell r="W6594">
            <v>2025</v>
          </cell>
        </row>
        <row r="6595">
          <cell r="H6595" t="str">
            <v>1124100_1</v>
          </cell>
          <cell r="L6595" t="str">
            <v>KOOND</v>
          </cell>
          <cell r="V6595" t="str">
            <v>kesine</v>
          </cell>
          <cell r="W6595">
            <v>2019</v>
          </cell>
        </row>
        <row r="6596">
          <cell r="H6596" t="str">
            <v>1124100_1</v>
          </cell>
          <cell r="L6596" t="str">
            <v>ÖSE</v>
          </cell>
          <cell r="V6596" t="str">
            <v>kesine</v>
          </cell>
          <cell r="W6596">
            <v>2019</v>
          </cell>
        </row>
        <row r="6597">
          <cell r="H6597" t="str">
            <v>1124100_1</v>
          </cell>
          <cell r="L6597" t="str">
            <v>HÜMO</v>
          </cell>
          <cell r="V6597" t="str">
            <v>halb</v>
          </cell>
          <cell r="W6597">
            <v>2014</v>
          </cell>
        </row>
        <row r="6598">
          <cell r="H6598" t="str">
            <v>1139100_2</v>
          </cell>
          <cell r="L6598" t="str">
            <v>KOOND</v>
          </cell>
          <cell r="V6598" t="str">
            <v>kesine</v>
          </cell>
          <cell r="W6598">
            <v>2024</v>
          </cell>
        </row>
        <row r="6599">
          <cell r="H6599" t="str">
            <v>1139100_2</v>
          </cell>
          <cell r="L6599" t="str">
            <v>ÖSE</v>
          </cell>
          <cell r="V6599" t="str">
            <v>kesine</v>
          </cell>
          <cell r="W6599">
            <v>2024</v>
          </cell>
        </row>
        <row r="6600">
          <cell r="H6600" t="str">
            <v>1139100_2</v>
          </cell>
          <cell r="L6600" t="str">
            <v>HÜMO</v>
          </cell>
          <cell r="V6600" t="str">
            <v>hea</v>
          </cell>
          <cell r="W6600">
            <v>2014</v>
          </cell>
        </row>
        <row r="6601">
          <cell r="H6601" t="str">
            <v>1081500_1</v>
          </cell>
          <cell r="L6601" t="str">
            <v>KOOND</v>
          </cell>
          <cell r="V6601" t="str">
            <v>hea</v>
          </cell>
          <cell r="W6601">
            <v>2021</v>
          </cell>
        </row>
        <row r="6602">
          <cell r="H6602" t="str">
            <v>1081500_1</v>
          </cell>
          <cell r="L6602" t="str">
            <v>ÖSE</v>
          </cell>
          <cell r="V6602" t="str">
            <v>hea</v>
          </cell>
          <cell r="W6602">
            <v>2021</v>
          </cell>
        </row>
        <row r="6603">
          <cell r="H6603" t="str">
            <v>1056300_1</v>
          </cell>
          <cell r="L6603" t="str">
            <v>KOOND</v>
          </cell>
          <cell r="V6603" t="str">
            <v>kesine</v>
          </cell>
          <cell r="W6603">
            <v>2021</v>
          </cell>
        </row>
        <row r="6604">
          <cell r="H6604" t="str">
            <v>1056300_1</v>
          </cell>
          <cell r="L6604" t="str">
            <v>ÖSE</v>
          </cell>
          <cell r="V6604" t="str">
            <v>kesine</v>
          </cell>
          <cell r="W6604">
            <v>2021</v>
          </cell>
        </row>
        <row r="6605">
          <cell r="H6605" t="str">
            <v>1076000_2</v>
          </cell>
          <cell r="L6605" t="str">
            <v>KOOND</v>
          </cell>
          <cell r="V6605" t="str">
            <v>hea</v>
          </cell>
          <cell r="W6605">
            <v>2025</v>
          </cell>
        </row>
        <row r="6606">
          <cell r="H6606" t="str">
            <v>1076000_2</v>
          </cell>
          <cell r="L6606" t="str">
            <v>ÖSE</v>
          </cell>
          <cell r="V6606" t="str">
            <v>hea</v>
          </cell>
          <cell r="W6606">
            <v>2025</v>
          </cell>
        </row>
        <row r="6607">
          <cell r="H6607" t="str">
            <v>1076000_2</v>
          </cell>
          <cell r="L6607" t="str">
            <v>FÜKE</v>
          </cell>
          <cell r="V6607" t="str">
            <v>hea</v>
          </cell>
          <cell r="W6607">
            <v>2025</v>
          </cell>
        </row>
        <row r="6608">
          <cell r="H6608" t="str">
            <v>1076000_2</v>
          </cell>
          <cell r="L6608" t="str">
            <v>KALA</v>
          </cell>
          <cell r="V6608" t="str">
            <v>hea</v>
          </cell>
          <cell r="W6608">
            <v>2025</v>
          </cell>
        </row>
        <row r="6609">
          <cell r="H6609" t="str">
            <v>1076000_2</v>
          </cell>
          <cell r="L6609" t="str">
            <v>SUSE</v>
          </cell>
          <cell r="V6609" t="str">
            <v>väga hea</v>
          </cell>
          <cell r="W6609">
            <v>2025</v>
          </cell>
        </row>
        <row r="6610">
          <cell r="H6610" t="str">
            <v>1076000_2</v>
          </cell>
          <cell r="L6610" t="str">
            <v>FÜBE</v>
          </cell>
          <cell r="V6610" t="str">
            <v>väga hea</v>
          </cell>
          <cell r="W6610">
            <v>2025</v>
          </cell>
        </row>
        <row r="6611">
          <cell r="H6611" t="str">
            <v>1076000_2</v>
          </cell>
          <cell r="L6611" t="str">
            <v>MAFÜ</v>
          </cell>
          <cell r="V6611" t="str">
            <v>hea</v>
          </cell>
          <cell r="W6611">
            <v>2025</v>
          </cell>
        </row>
        <row r="6612">
          <cell r="H6612" t="str">
            <v>1076000_2</v>
          </cell>
          <cell r="L6612" t="str">
            <v>MAFÜ-FÜBE</v>
          </cell>
          <cell r="V6612" t="str">
            <v>hea</v>
          </cell>
          <cell r="W6612">
            <v>2025</v>
          </cell>
        </row>
        <row r="6613">
          <cell r="H6613" t="str">
            <v>1076000_2</v>
          </cell>
          <cell r="L6613" t="str">
            <v>HÜMO</v>
          </cell>
          <cell r="V6613" t="str">
            <v>hea</v>
          </cell>
          <cell r="W6613">
            <v>2014</v>
          </cell>
        </row>
        <row r="6614">
          <cell r="H6614" t="str">
            <v>1085000_1</v>
          </cell>
          <cell r="L6614" t="str">
            <v>KOOND</v>
          </cell>
          <cell r="V6614" t="str">
            <v>kesine</v>
          </cell>
          <cell r="W6614">
            <v>2025</v>
          </cell>
        </row>
        <row r="6615">
          <cell r="H6615" t="str">
            <v>1085000_1</v>
          </cell>
          <cell r="L6615" t="str">
            <v>KESE</v>
          </cell>
          <cell r="V6615" t="str">
            <v>hea</v>
          </cell>
          <cell r="W6615">
            <v>2023</v>
          </cell>
        </row>
        <row r="6616">
          <cell r="H6616" t="str">
            <v>1085000_1</v>
          </cell>
          <cell r="L6616" t="str">
            <v>ÖSE</v>
          </cell>
          <cell r="V6616" t="str">
            <v>kesine</v>
          </cell>
          <cell r="W6616">
            <v>2025</v>
          </cell>
        </row>
        <row r="6617">
          <cell r="H6617" t="str">
            <v>1085000_1</v>
          </cell>
          <cell r="L6617" t="str">
            <v>FÜKE</v>
          </cell>
          <cell r="V6617" t="str">
            <v>kesine</v>
          </cell>
          <cell r="W6617">
            <v>2025</v>
          </cell>
        </row>
        <row r="6618">
          <cell r="H6618" t="str">
            <v>1085000_1</v>
          </cell>
          <cell r="L6618" t="str">
            <v>KALA</v>
          </cell>
          <cell r="V6618" t="str">
            <v>kesine</v>
          </cell>
          <cell r="W6618">
            <v>2019</v>
          </cell>
        </row>
        <row r="6619">
          <cell r="H6619" t="str">
            <v>1085000_1</v>
          </cell>
          <cell r="L6619" t="str">
            <v>SUSE</v>
          </cell>
          <cell r="V6619" t="str">
            <v>hea</v>
          </cell>
          <cell r="W6619">
            <v>2025</v>
          </cell>
        </row>
        <row r="6620">
          <cell r="H6620" t="str">
            <v>1085000_1</v>
          </cell>
          <cell r="L6620" t="str">
            <v>FÜBE</v>
          </cell>
          <cell r="V6620" t="str">
            <v>väga hea</v>
          </cell>
          <cell r="W6620">
            <v>2025</v>
          </cell>
        </row>
        <row r="6621">
          <cell r="H6621" t="str">
            <v>1085000_1</v>
          </cell>
          <cell r="L6621" t="str">
            <v>MAFÜ</v>
          </cell>
          <cell r="V6621" t="str">
            <v>hea</v>
          </cell>
          <cell r="W6621">
            <v>2025</v>
          </cell>
        </row>
        <row r="6622">
          <cell r="H6622" t="str">
            <v>1085000_1</v>
          </cell>
          <cell r="L6622" t="str">
            <v>MAFÜ-FÜBE</v>
          </cell>
          <cell r="V6622" t="str">
            <v>hea</v>
          </cell>
          <cell r="W6622">
            <v>2025</v>
          </cell>
        </row>
        <row r="6623">
          <cell r="H6623" t="str">
            <v>1085000_1</v>
          </cell>
          <cell r="L6623" t="str">
            <v>HÜMO</v>
          </cell>
          <cell r="V6623" t="str">
            <v>hea</v>
          </cell>
          <cell r="W6623">
            <v>2018</v>
          </cell>
        </row>
        <row r="6624">
          <cell r="H6624" t="str">
            <v>1159300_1</v>
          </cell>
          <cell r="L6624" t="str">
            <v>KOOND</v>
          </cell>
          <cell r="V6624" t="str">
            <v>hea</v>
          </cell>
          <cell r="W6624">
            <v>2023</v>
          </cell>
        </row>
        <row r="6625">
          <cell r="H6625" t="str">
            <v>1159300_1</v>
          </cell>
          <cell r="L6625" t="str">
            <v>ÖSE</v>
          </cell>
          <cell r="V6625" t="str">
            <v>hea</v>
          </cell>
          <cell r="W6625">
            <v>2023</v>
          </cell>
        </row>
        <row r="6626">
          <cell r="H6626" t="str">
            <v>1159300_1</v>
          </cell>
          <cell r="L6626" t="str">
            <v>KALA</v>
          </cell>
          <cell r="V6626" t="str">
            <v>hea</v>
          </cell>
          <cell r="W6626">
            <v>2017</v>
          </cell>
        </row>
        <row r="6627">
          <cell r="H6627" t="str">
            <v>1159300_1</v>
          </cell>
          <cell r="L6627" t="str">
            <v>SUSE</v>
          </cell>
          <cell r="V6627" t="str">
            <v>väga hea</v>
          </cell>
          <cell r="W6627">
            <v>2023</v>
          </cell>
        </row>
        <row r="6628">
          <cell r="H6628" t="str">
            <v>1159300_1</v>
          </cell>
          <cell r="L6628" t="str">
            <v>FÜBE</v>
          </cell>
          <cell r="V6628" t="str">
            <v>hea</v>
          </cell>
          <cell r="W6628">
            <v>2023</v>
          </cell>
        </row>
        <row r="6629">
          <cell r="H6629" t="str">
            <v>1159300_1</v>
          </cell>
          <cell r="L6629" t="str">
            <v>MAFÜ</v>
          </cell>
          <cell r="V6629" t="str">
            <v>väga hea</v>
          </cell>
          <cell r="W6629">
            <v>2023</v>
          </cell>
        </row>
        <row r="6630">
          <cell r="H6630" t="str">
            <v>1159300_1</v>
          </cell>
          <cell r="L6630" t="str">
            <v>MAFÜ-FÜBE</v>
          </cell>
          <cell r="V6630" t="str">
            <v>hea</v>
          </cell>
          <cell r="W6630">
            <v>2023</v>
          </cell>
        </row>
        <row r="6631">
          <cell r="H6631" t="str">
            <v>2099400_1</v>
          </cell>
          <cell r="L6631" t="str">
            <v>KOOND</v>
          </cell>
          <cell r="V6631" t="str">
            <v>halb</v>
          </cell>
          <cell r="W6631">
            <v>2021</v>
          </cell>
        </row>
        <row r="6632">
          <cell r="H6632" t="str">
            <v>2099400_1</v>
          </cell>
          <cell r="L6632" t="str">
            <v>SUSE</v>
          </cell>
          <cell r="V6632" t="str">
            <v>kesine</v>
          </cell>
          <cell r="W6632">
            <v>2021</v>
          </cell>
        </row>
        <row r="6633">
          <cell r="H6633" t="str">
            <v>2099400_1</v>
          </cell>
          <cell r="L6633" t="str">
            <v>MAFÜ</v>
          </cell>
          <cell r="V6633" t="str">
            <v>hea</v>
          </cell>
          <cell r="W6633">
            <v>2021</v>
          </cell>
        </row>
        <row r="6634">
          <cell r="H6634" t="str">
            <v>2099400_1</v>
          </cell>
          <cell r="L6634" t="str">
            <v>MAFÜ-FÜBE</v>
          </cell>
          <cell r="V6634" t="str">
            <v>hea</v>
          </cell>
          <cell r="W6634">
            <v>2021</v>
          </cell>
        </row>
        <row r="6635">
          <cell r="H6635" t="str">
            <v>2099400_1</v>
          </cell>
          <cell r="L6635" t="str">
            <v>FÜPLA</v>
          </cell>
          <cell r="V6635" t="str">
            <v>kesine</v>
          </cell>
          <cell r="W6635">
            <v>2021</v>
          </cell>
        </row>
        <row r="6636">
          <cell r="H6636" t="str">
            <v>1047200_3</v>
          </cell>
          <cell r="L6636" t="str">
            <v>KOOND</v>
          </cell>
          <cell r="V6636" t="str">
            <v>halb</v>
          </cell>
          <cell r="W6636">
            <v>2025</v>
          </cell>
        </row>
        <row r="6637">
          <cell r="H6637" t="str">
            <v>1047200_3</v>
          </cell>
          <cell r="L6637" t="str">
            <v>ÖSE</v>
          </cell>
          <cell r="V6637" t="str">
            <v>hea</v>
          </cell>
          <cell r="W6637">
            <v>2025</v>
          </cell>
        </row>
        <row r="6638">
          <cell r="H6638" t="str">
            <v>1047200_3</v>
          </cell>
          <cell r="L6638" t="str">
            <v>FÜKE</v>
          </cell>
          <cell r="V6638" t="str">
            <v>väga hea</v>
          </cell>
          <cell r="W6638">
            <v>2025</v>
          </cell>
        </row>
        <row r="6639">
          <cell r="H6639" t="str">
            <v>1013700_3</v>
          </cell>
          <cell r="L6639" t="str">
            <v>KOOND</v>
          </cell>
          <cell r="V6639" t="str">
            <v>halb</v>
          </cell>
          <cell r="W6639">
            <v>2025</v>
          </cell>
        </row>
        <row r="6640">
          <cell r="H6640" t="str">
            <v>1013700_3</v>
          </cell>
          <cell r="L6640" t="str">
            <v>ÖSE</v>
          </cell>
          <cell r="V6640" t="str">
            <v>hea</v>
          </cell>
          <cell r="W6640">
            <v>2025</v>
          </cell>
        </row>
        <row r="6641">
          <cell r="H6641" t="str">
            <v>1013700_3</v>
          </cell>
          <cell r="L6641" t="str">
            <v>FÜKE</v>
          </cell>
          <cell r="V6641" t="str">
            <v>hea</v>
          </cell>
          <cell r="W6641">
            <v>2025</v>
          </cell>
        </row>
        <row r="6642">
          <cell r="H6642" t="str">
            <v>1013700_3</v>
          </cell>
          <cell r="L6642" t="str">
            <v>SUSE</v>
          </cell>
          <cell r="V6642" t="str">
            <v>väga hea</v>
          </cell>
          <cell r="W6642">
            <v>2025</v>
          </cell>
        </row>
        <row r="6643">
          <cell r="H6643" t="str">
            <v>1013700_3</v>
          </cell>
          <cell r="L6643" t="str">
            <v>FÜBE</v>
          </cell>
          <cell r="V6643" t="str">
            <v>hea</v>
          </cell>
          <cell r="W6643">
            <v>2025</v>
          </cell>
        </row>
        <row r="6644">
          <cell r="H6644" t="str">
            <v>1013700_3</v>
          </cell>
          <cell r="L6644" t="str">
            <v>MAFÜ</v>
          </cell>
          <cell r="V6644" t="str">
            <v>hea</v>
          </cell>
          <cell r="W6644">
            <v>2025</v>
          </cell>
        </row>
        <row r="6645">
          <cell r="H6645" t="str">
            <v>1013700_3</v>
          </cell>
          <cell r="L6645" t="str">
            <v>MAFÜ-FÜBE</v>
          </cell>
          <cell r="V6645" t="str">
            <v>hea</v>
          </cell>
          <cell r="W6645">
            <v>2025</v>
          </cell>
        </row>
        <row r="6646">
          <cell r="H6646" t="str">
            <v>1072900_4</v>
          </cell>
          <cell r="L6646" t="str">
            <v>KOOND</v>
          </cell>
          <cell r="V6646" t="str">
            <v>halb</v>
          </cell>
          <cell r="W6646">
            <v>2018</v>
          </cell>
        </row>
        <row r="6647">
          <cell r="H6647" t="str">
            <v>1072900_4</v>
          </cell>
          <cell r="L6647" t="str">
            <v>KESE</v>
          </cell>
          <cell r="V6647" t="str">
            <v>halb</v>
          </cell>
          <cell r="W6647">
            <v>2018</v>
          </cell>
        </row>
        <row r="6648">
          <cell r="H6648" t="str">
            <v>1072900_4</v>
          </cell>
          <cell r="L6648" t="str">
            <v>ÖSE</v>
          </cell>
          <cell r="V6648" t="str">
            <v>hea</v>
          </cell>
          <cell r="W6648">
            <v>2018</v>
          </cell>
        </row>
        <row r="6649">
          <cell r="H6649" t="str">
            <v>1072900_4</v>
          </cell>
          <cell r="L6649" t="str">
            <v>FÜKE</v>
          </cell>
          <cell r="V6649" t="str">
            <v>väga hea</v>
          </cell>
          <cell r="W6649">
            <v>2018</v>
          </cell>
        </row>
        <row r="6650">
          <cell r="H6650" t="str">
            <v>1062200_3</v>
          </cell>
          <cell r="L6650" t="str">
            <v>KOOND</v>
          </cell>
          <cell r="V6650" t="str">
            <v>halb</v>
          </cell>
          <cell r="W6650">
            <v>2015</v>
          </cell>
        </row>
        <row r="6651">
          <cell r="H6651" t="str">
            <v>1062200_3</v>
          </cell>
          <cell r="L6651" t="str">
            <v>ÖSE</v>
          </cell>
          <cell r="V6651" t="str">
            <v>halb</v>
          </cell>
          <cell r="W6651">
            <v>2015</v>
          </cell>
        </row>
        <row r="6652">
          <cell r="H6652" t="str">
            <v>1110400_1</v>
          </cell>
          <cell r="L6652" t="str">
            <v>KOOND</v>
          </cell>
          <cell r="V6652" t="str">
            <v>kesine</v>
          </cell>
          <cell r="W6652">
            <v>2022</v>
          </cell>
        </row>
        <row r="6653">
          <cell r="H6653" t="str">
            <v>1110400_1</v>
          </cell>
          <cell r="L6653" t="str">
            <v>ÖSE</v>
          </cell>
          <cell r="V6653" t="str">
            <v>kesine</v>
          </cell>
          <cell r="W6653">
            <v>2022</v>
          </cell>
        </row>
        <row r="6654">
          <cell r="H6654" t="str">
            <v>1047900_2</v>
          </cell>
          <cell r="L6654" t="str">
            <v>KOOND</v>
          </cell>
          <cell r="V6654" t="str">
            <v>hea</v>
          </cell>
          <cell r="W6654">
            <v>2024</v>
          </cell>
        </row>
        <row r="6655">
          <cell r="H6655" t="str">
            <v>1047900_2</v>
          </cell>
          <cell r="L6655" t="str">
            <v>ÖSE</v>
          </cell>
          <cell r="V6655" t="str">
            <v>hea</v>
          </cell>
          <cell r="W6655">
            <v>2024</v>
          </cell>
        </row>
        <row r="6656">
          <cell r="H6656" t="str">
            <v>1047900_2</v>
          </cell>
          <cell r="L6656" t="str">
            <v>FÜKE</v>
          </cell>
          <cell r="V6656" t="str">
            <v>väga hea</v>
          </cell>
          <cell r="W6656">
            <v>2024</v>
          </cell>
        </row>
        <row r="6657">
          <cell r="H6657" t="str">
            <v>1047900_2</v>
          </cell>
          <cell r="L6657" t="str">
            <v>KALA</v>
          </cell>
          <cell r="V6657" t="str">
            <v>hea</v>
          </cell>
          <cell r="W6657">
            <v>2024</v>
          </cell>
        </row>
        <row r="6658">
          <cell r="H6658" t="str">
            <v>1047900_2</v>
          </cell>
          <cell r="L6658" t="str">
            <v>SUSE</v>
          </cell>
          <cell r="V6658" t="str">
            <v>väga hea</v>
          </cell>
          <cell r="W6658">
            <v>2024</v>
          </cell>
        </row>
        <row r="6659">
          <cell r="H6659" t="str">
            <v>1047900_2</v>
          </cell>
          <cell r="L6659" t="str">
            <v>FÜBE</v>
          </cell>
          <cell r="V6659" t="str">
            <v>väga hea</v>
          </cell>
          <cell r="W6659">
            <v>2024</v>
          </cell>
        </row>
        <row r="6660">
          <cell r="H6660" t="str">
            <v>1047900_2</v>
          </cell>
          <cell r="L6660" t="str">
            <v>MAFÜ</v>
          </cell>
          <cell r="V6660" t="str">
            <v>väga hea</v>
          </cell>
          <cell r="W6660">
            <v>2024</v>
          </cell>
        </row>
        <row r="6661">
          <cell r="H6661" t="str">
            <v>1047900_2</v>
          </cell>
          <cell r="L6661" t="str">
            <v>MAFÜ-FÜBE</v>
          </cell>
          <cell r="V6661" t="str">
            <v>väga hea</v>
          </cell>
          <cell r="W6661">
            <v>2024</v>
          </cell>
        </row>
        <row r="6662">
          <cell r="H6662" t="str">
            <v>1047900_2</v>
          </cell>
          <cell r="L6662" t="str">
            <v>HÜMO</v>
          </cell>
          <cell r="V6662" t="str">
            <v>hea</v>
          </cell>
          <cell r="W6662">
            <v>2014</v>
          </cell>
        </row>
        <row r="6663">
          <cell r="H6663" t="str">
            <v>1112700_1</v>
          </cell>
          <cell r="L6663" t="str">
            <v>KOOND</v>
          </cell>
          <cell r="V6663" t="str">
            <v>kesine</v>
          </cell>
          <cell r="W6663">
            <v>2025</v>
          </cell>
        </row>
        <row r="6664">
          <cell r="H6664" t="str">
            <v>1112700_1</v>
          </cell>
          <cell r="L6664" t="str">
            <v>ÖSE</v>
          </cell>
          <cell r="V6664" t="str">
            <v>kesine</v>
          </cell>
          <cell r="W6664">
            <v>2025</v>
          </cell>
        </row>
        <row r="6665">
          <cell r="H6665" t="str">
            <v>1112700_1</v>
          </cell>
          <cell r="L6665" t="str">
            <v>FÜKE</v>
          </cell>
          <cell r="V6665" t="str">
            <v>väga hea</v>
          </cell>
          <cell r="W6665">
            <v>2025</v>
          </cell>
        </row>
        <row r="6666">
          <cell r="H6666" t="str">
            <v>1112700_1</v>
          </cell>
          <cell r="L6666" t="str">
            <v>KALA</v>
          </cell>
          <cell r="V6666" t="str">
            <v>väga hea</v>
          </cell>
          <cell r="W6666">
            <v>2024</v>
          </cell>
        </row>
        <row r="6667">
          <cell r="H6667" t="str">
            <v>1112700_1</v>
          </cell>
          <cell r="L6667" t="str">
            <v>SUSE</v>
          </cell>
          <cell r="V6667" t="str">
            <v>väga hea</v>
          </cell>
          <cell r="W6667">
            <v>2025</v>
          </cell>
        </row>
        <row r="6668">
          <cell r="H6668" t="str">
            <v>1112700_1</v>
          </cell>
          <cell r="L6668" t="str">
            <v>FÜBE</v>
          </cell>
          <cell r="V6668" t="str">
            <v>väga hea</v>
          </cell>
          <cell r="W6668">
            <v>2025</v>
          </cell>
        </row>
        <row r="6669">
          <cell r="H6669" t="str">
            <v>1112700_1</v>
          </cell>
          <cell r="L6669" t="str">
            <v>MAFÜ</v>
          </cell>
          <cell r="V6669" t="str">
            <v>hea</v>
          </cell>
          <cell r="W6669">
            <v>2025</v>
          </cell>
        </row>
        <row r="6670">
          <cell r="H6670" t="str">
            <v>1112700_1</v>
          </cell>
          <cell r="L6670" t="str">
            <v>MAFÜ-FÜBE</v>
          </cell>
          <cell r="V6670" t="str">
            <v>hea</v>
          </cell>
          <cell r="W6670">
            <v>2025</v>
          </cell>
        </row>
        <row r="6671">
          <cell r="H6671" t="str">
            <v>1112700_1</v>
          </cell>
          <cell r="L6671" t="str">
            <v>HÜMO</v>
          </cell>
          <cell r="V6671" t="str">
            <v>kesine</v>
          </cell>
          <cell r="W6671">
            <v>2025</v>
          </cell>
        </row>
        <row r="6672">
          <cell r="H6672" t="str">
            <v>1164300_1</v>
          </cell>
          <cell r="L6672" t="str">
            <v>KOOND</v>
          </cell>
          <cell r="V6672" t="str">
            <v>kesine</v>
          </cell>
          <cell r="W6672">
            <v>2024</v>
          </cell>
        </row>
        <row r="6673">
          <cell r="H6673" t="str">
            <v>1164300_1</v>
          </cell>
          <cell r="L6673" t="str">
            <v>KESE</v>
          </cell>
          <cell r="V6673" t="str">
            <v>hea</v>
          </cell>
          <cell r="W6673">
            <v>2024</v>
          </cell>
        </row>
        <row r="6674">
          <cell r="H6674" t="str">
            <v>1164300_1</v>
          </cell>
          <cell r="L6674" t="str">
            <v>ÖSE</v>
          </cell>
          <cell r="V6674" t="str">
            <v>kesine</v>
          </cell>
          <cell r="W6674">
            <v>2024</v>
          </cell>
        </row>
        <row r="6675">
          <cell r="H6675" t="str">
            <v>1164300_1</v>
          </cell>
          <cell r="L6675" t="str">
            <v>FÜKE</v>
          </cell>
          <cell r="V6675" t="str">
            <v>kesine</v>
          </cell>
          <cell r="W6675">
            <v>2024</v>
          </cell>
        </row>
        <row r="6676">
          <cell r="H6676" t="str">
            <v>1164300_1</v>
          </cell>
          <cell r="L6676" t="str">
            <v>SPETS</v>
          </cell>
          <cell r="V6676" t="str">
            <v>halb</v>
          </cell>
          <cell r="W6676">
            <v>2024</v>
          </cell>
        </row>
        <row r="6677">
          <cell r="H6677" t="str">
            <v>1164300_1</v>
          </cell>
          <cell r="L6677" t="str">
            <v>KALA</v>
          </cell>
          <cell r="V6677" t="str">
            <v>kesine</v>
          </cell>
          <cell r="W6677">
            <v>2024</v>
          </cell>
        </row>
        <row r="6678">
          <cell r="H6678" t="str">
            <v>1164300_1</v>
          </cell>
          <cell r="L6678" t="str">
            <v>SUSE</v>
          </cell>
          <cell r="V6678" t="str">
            <v>kesine</v>
          </cell>
          <cell r="W6678">
            <v>2024</v>
          </cell>
        </row>
        <row r="6679">
          <cell r="H6679" t="str">
            <v>1164300_1</v>
          </cell>
          <cell r="L6679" t="str">
            <v>FÜBE</v>
          </cell>
          <cell r="V6679" t="str">
            <v>kesine</v>
          </cell>
          <cell r="W6679">
            <v>2024</v>
          </cell>
        </row>
        <row r="6680">
          <cell r="H6680" t="str">
            <v>1164300_1</v>
          </cell>
          <cell r="L6680" t="str">
            <v>MAFÜ</v>
          </cell>
          <cell r="V6680" t="str">
            <v>hea</v>
          </cell>
          <cell r="W6680">
            <v>2024</v>
          </cell>
        </row>
        <row r="6681">
          <cell r="H6681" t="str">
            <v>1164300_1</v>
          </cell>
          <cell r="L6681" t="str">
            <v>MAFÜ-FÜBE</v>
          </cell>
          <cell r="V6681" t="str">
            <v>kesine</v>
          </cell>
          <cell r="W6681">
            <v>2024</v>
          </cell>
        </row>
        <row r="6682">
          <cell r="H6682" t="str">
            <v>1164300_1</v>
          </cell>
          <cell r="L6682" t="str">
            <v>KOOND</v>
          </cell>
          <cell r="V6682" t="str">
            <v>kesine</v>
          </cell>
          <cell r="W6682">
            <v>2024</v>
          </cell>
        </row>
        <row r="6683">
          <cell r="H6683" t="str">
            <v>1164300_1</v>
          </cell>
          <cell r="L6683" t="str">
            <v>ÖSE</v>
          </cell>
          <cell r="V6683" t="str">
            <v>kesine</v>
          </cell>
          <cell r="W6683">
            <v>2024</v>
          </cell>
        </row>
        <row r="6684">
          <cell r="H6684" t="str">
            <v>1164900_1</v>
          </cell>
          <cell r="L6684" t="str">
            <v>KOOND</v>
          </cell>
          <cell r="V6684" t="str">
            <v>kesine</v>
          </cell>
          <cell r="W6684">
            <v>2018</v>
          </cell>
        </row>
        <row r="6685">
          <cell r="H6685" t="str">
            <v>1164900_1</v>
          </cell>
          <cell r="L6685" t="str">
            <v>ÖSE</v>
          </cell>
          <cell r="V6685" t="str">
            <v>kesine</v>
          </cell>
          <cell r="W6685">
            <v>2018</v>
          </cell>
        </row>
        <row r="6686">
          <cell r="H6686" t="str">
            <v>1067300_1</v>
          </cell>
          <cell r="L6686" t="str">
            <v>KOOND</v>
          </cell>
          <cell r="V6686" t="str">
            <v>kesine</v>
          </cell>
          <cell r="W6686">
            <v>2022</v>
          </cell>
        </row>
        <row r="6687">
          <cell r="H6687" t="str">
            <v>1067300_1</v>
          </cell>
          <cell r="L6687" t="str">
            <v>ÖSE</v>
          </cell>
          <cell r="V6687" t="str">
            <v>kesine</v>
          </cell>
          <cell r="W6687">
            <v>2022</v>
          </cell>
        </row>
        <row r="6688">
          <cell r="H6688" t="str">
            <v>1022700_1</v>
          </cell>
          <cell r="L6688" t="str">
            <v>KOOND</v>
          </cell>
          <cell r="V6688" t="str">
            <v>halb</v>
          </cell>
          <cell r="W6688">
            <v>2016</v>
          </cell>
        </row>
        <row r="6689">
          <cell r="H6689" t="str">
            <v>1022700_1</v>
          </cell>
          <cell r="L6689" t="str">
            <v>ÖSE</v>
          </cell>
          <cell r="V6689" t="str">
            <v>halb</v>
          </cell>
          <cell r="W6689">
            <v>2016</v>
          </cell>
        </row>
        <row r="6690">
          <cell r="H6690" t="str">
            <v>1082500_1</v>
          </cell>
          <cell r="L6690" t="str">
            <v>KOOND</v>
          </cell>
          <cell r="V6690" t="str">
            <v>hea</v>
          </cell>
          <cell r="W6690">
            <v>2020</v>
          </cell>
        </row>
        <row r="6691">
          <cell r="H6691" t="str">
            <v>1082500_1</v>
          </cell>
          <cell r="L6691" t="str">
            <v>ÖSE</v>
          </cell>
          <cell r="V6691" t="str">
            <v>hea</v>
          </cell>
          <cell r="W6691">
            <v>2020</v>
          </cell>
        </row>
        <row r="6692">
          <cell r="H6692" t="str">
            <v>1069700_1</v>
          </cell>
          <cell r="L6692" t="str">
            <v>KOOND</v>
          </cell>
          <cell r="V6692" t="str">
            <v>kesine</v>
          </cell>
          <cell r="W6692">
            <v>2021</v>
          </cell>
        </row>
        <row r="6693">
          <cell r="H6693" t="str">
            <v>1069700_1</v>
          </cell>
          <cell r="L6693" t="str">
            <v>ÖSE</v>
          </cell>
          <cell r="V6693" t="str">
            <v>kesine</v>
          </cell>
          <cell r="W6693">
            <v>2021</v>
          </cell>
        </row>
        <row r="6694">
          <cell r="H6694" t="str">
            <v>1069700_1</v>
          </cell>
          <cell r="L6694" t="str">
            <v>HÜMO</v>
          </cell>
          <cell r="V6694" t="str">
            <v>hea</v>
          </cell>
          <cell r="W6694">
            <v>2021</v>
          </cell>
        </row>
        <row r="6695">
          <cell r="H6695" t="str">
            <v>1004900_1</v>
          </cell>
          <cell r="L6695" t="str">
            <v>KOOND</v>
          </cell>
          <cell r="V6695" t="str">
            <v>hea</v>
          </cell>
          <cell r="W6695">
            <v>2018</v>
          </cell>
        </row>
        <row r="6696">
          <cell r="H6696" t="str">
            <v>1004900_1</v>
          </cell>
          <cell r="L6696" t="str">
            <v>ÖSE</v>
          </cell>
          <cell r="V6696" t="str">
            <v>hea</v>
          </cell>
          <cell r="W6696">
            <v>2018</v>
          </cell>
        </row>
        <row r="6697">
          <cell r="H6697" t="str">
            <v>1022700_1</v>
          </cell>
          <cell r="L6697" t="str">
            <v>KOOND</v>
          </cell>
          <cell r="V6697" t="str">
            <v>halb</v>
          </cell>
          <cell r="W6697">
            <v>2016</v>
          </cell>
        </row>
        <row r="6698">
          <cell r="H6698" t="str">
            <v>1022700_1</v>
          </cell>
          <cell r="L6698" t="str">
            <v>ÖSE</v>
          </cell>
          <cell r="V6698" t="str">
            <v>halb</v>
          </cell>
          <cell r="W6698">
            <v>2016</v>
          </cell>
        </row>
        <row r="6699">
          <cell r="H6699" t="str">
            <v>1036200_2</v>
          </cell>
          <cell r="L6699" t="str">
            <v>KOOND</v>
          </cell>
          <cell r="V6699" t="str">
            <v>kesine</v>
          </cell>
          <cell r="W6699">
            <v>2020</v>
          </cell>
        </row>
        <row r="6700">
          <cell r="H6700" t="str">
            <v>1036200_2</v>
          </cell>
          <cell r="L6700" t="str">
            <v>ÖSE</v>
          </cell>
          <cell r="V6700" t="str">
            <v>kesine</v>
          </cell>
          <cell r="W6700">
            <v>2020</v>
          </cell>
        </row>
        <row r="6701">
          <cell r="H6701" t="str">
            <v>1039600_2</v>
          </cell>
          <cell r="L6701" t="str">
            <v>KOOND</v>
          </cell>
          <cell r="V6701" t="str">
            <v>hea</v>
          </cell>
          <cell r="W6701">
            <v>2025</v>
          </cell>
        </row>
        <row r="6702">
          <cell r="H6702" t="str">
            <v>1039600_2</v>
          </cell>
          <cell r="L6702" t="str">
            <v>ÖSE</v>
          </cell>
          <cell r="V6702" t="str">
            <v>hea</v>
          </cell>
          <cell r="W6702">
            <v>2025</v>
          </cell>
        </row>
        <row r="6703">
          <cell r="H6703" t="str">
            <v>1082500_1</v>
          </cell>
          <cell r="L6703" t="str">
            <v>KOOND</v>
          </cell>
          <cell r="V6703" t="str">
            <v>hea</v>
          </cell>
          <cell r="W6703">
            <v>2020</v>
          </cell>
        </row>
        <row r="6704">
          <cell r="H6704" t="str">
            <v>1082500_1</v>
          </cell>
          <cell r="L6704" t="str">
            <v>ÖSE</v>
          </cell>
          <cell r="V6704" t="str">
            <v>hea</v>
          </cell>
          <cell r="W6704">
            <v>2020</v>
          </cell>
        </row>
        <row r="6705">
          <cell r="H6705" t="str">
            <v>1101700_1</v>
          </cell>
          <cell r="L6705" t="str">
            <v>KOOND</v>
          </cell>
          <cell r="V6705" t="str">
            <v>kesine</v>
          </cell>
          <cell r="W6705">
            <v>2019</v>
          </cell>
        </row>
        <row r="6706">
          <cell r="H6706" t="str">
            <v>1101700_1</v>
          </cell>
          <cell r="L6706" t="str">
            <v>ÖSE</v>
          </cell>
          <cell r="V6706" t="str">
            <v>kesine</v>
          </cell>
          <cell r="W6706">
            <v>2019</v>
          </cell>
        </row>
        <row r="6707">
          <cell r="H6707" t="str">
            <v>1101700_2</v>
          </cell>
          <cell r="L6707" t="str">
            <v>KOOND</v>
          </cell>
          <cell r="V6707" t="str">
            <v>halb</v>
          </cell>
          <cell r="W6707">
            <v>2025</v>
          </cell>
        </row>
        <row r="6708">
          <cell r="H6708" t="str">
            <v>1101700_2</v>
          </cell>
          <cell r="L6708" t="str">
            <v>KESE</v>
          </cell>
          <cell r="V6708" t="str">
            <v>halb</v>
          </cell>
          <cell r="W6708">
            <v>2022</v>
          </cell>
        </row>
        <row r="6709">
          <cell r="H6709" t="str">
            <v>1101700_2</v>
          </cell>
          <cell r="L6709" t="str">
            <v>ÖSE</v>
          </cell>
          <cell r="V6709" t="str">
            <v>hea</v>
          </cell>
          <cell r="W6709">
            <v>2025</v>
          </cell>
        </row>
        <row r="6710">
          <cell r="H6710" t="str">
            <v>1101700_2</v>
          </cell>
          <cell r="L6710" t="str">
            <v>FÜKE</v>
          </cell>
          <cell r="V6710" t="str">
            <v>väga hea</v>
          </cell>
          <cell r="W6710">
            <v>2025</v>
          </cell>
        </row>
        <row r="6711">
          <cell r="H6711" t="str">
            <v>1101700_2</v>
          </cell>
          <cell r="L6711" t="str">
            <v>KALA</v>
          </cell>
          <cell r="V6711" t="str">
            <v>kesine</v>
          </cell>
          <cell r="W6711">
            <v>2024</v>
          </cell>
        </row>
        <row r="6712">
          <cell r="H6712" t="str">
            <v>1101700_2</v>
          </cell>
          <cell r="L6712" t="str">
            <v>SUSE</v>
          </cell>
          <cell r="V6712" t="str">
            <v>väga hea</v>
          </cell>
          <cell r="W6712">
            <v>2025</v>
          </cell>
        </row>
        <row r="6713">
          <cell r="H6713" t="str">
            <v>1101700_2</v>
          </cell>
          <cell r="L6713" t="str">
            <v>FÜBE</v>
          </cell>
          <cell r="V6713" t="str">
            <v>kesine</v>
          </cell>
          <cell r="W6713">
            <v>2025</v>
          </cell>
        </row>
        <row r="6714">
          <cell r="H6714" t="str">
            <v>1101700_2</v>
          </cell>
          <cell r="L6714" t="str">
            <v>MAFÜ</v>
          </cell>
          <cell r="V6714" t="str">
            <v>hea</v>
          </cell>
          <cell r="W6714">
            <v>2025</v>
          </cell>
        </row>
        <row r="6715">
          <cell r="H6715" t="str">
            <v>1101700_2</v>
          </cell>
          <cell r="L6715" t="str">
            <v>MAFÜ-FÜBE</v>
          </cell>
          <cell r="V6715" t="str">
            <v>kesine</v>
          </cell>
          <cell r="W6715">
            <v>2025</v>
          </cell>
        </row>
        <row r="6716">
          <cell r="H6716" t="str">
            <v>1104700_1</v>
          </cell>
          <cell r="L6716" t="str">
            <v>KOOND</v>
          </cell>
          <cell r="V6716" t="str">
            <v>hea</v>
          </cell>
          <cell r="W6716">
            <v>2025</v>
          </cell>
        </row>
        <row r="6717">
          <cell r="H6717" t="str">
            <v>1104700_1</v>
          </cell>
          <cell r="L6717" t="str">
            <v>ÖSE</v>
          </cell>
          <cell r="V6717" t="str">
            <v>hea</v>
          </cell>
          <cell r="W6717">
            <v>2025</v>
          </cell>
        </row>
        <row r="6718">
          <cell r="H6718" t="str">
            <v>1128600_1</v>
          </cell>
          <cell r="L6718" t="str">
            <v>KOOND</v>
          </cell>
          <cell r="V6718" t="str">
            <v>hea</v>
          </cell>
          <cell r="W6718">
            <v>2017</v>
          </cell>
        </row>
        <row r="6719">
          <cell r="H6719" t="str">
            <v>1128600_1</v>
          </cell>
          <cell r="L6719" t="str">
            <v>ÖSE</v>
          </cell>
          <cell r="V6719" t="str">
            <v>hea</v>
          </cell>
          <cell r="W6719">
            <v>2017</v>
          </cell>
        </row>
        <row r="6720">
          <cell r="H6720" t="str">
            <v>1130700_1</v>
          </cell>
          <cell r="L6720" t="str">
            <v>KOOND</v>
          </cell>
          <cell r="V6720" t="str">
            <v>kesine</v>
          </cell>
          <cell r="W6720">
            <v>2022</v>
          </cell>
        </row>
        <row r="6721">
          <cell r="H6721" t="str">
            <v>1130700_1</v>
          </cell>
          <cell r="L6721" t="str">
            <v>ÖSE</v>
          </cell>
          <cell r="V6721" t="str">
            <v>kesine</v>
          </cell>
          <cell r="W6721">
            <v>2022</v>
          </cell>
        </row>
        <row r="6722">
          <cell r="H6722" t="str">
            <v>1130700_1</v>
          </cell>
          <cell r="L6722" t="str">
            <v>KALA</v>
          </cell>
          <cell r="V6722" t="str">
            <v>hea</v>
          </cell>
          <cell r="W6722">
            <v>2012</v>
          </cell>
        </row>
        <row r="6723">
          <cell r="H6723" t="str">
            <v>1130700_1</v>
          </cell>
          <cell r="L6723" t="str">
            <v>SUSE</v>
          </cell>
          <cell r="V6723" t="str">
            <v>hea</v>
          </cell>
          <cell r="W6723">
            <v>2022</v>
          </cell>
        </row>
        <row r="6724">
          <cell r="H6724" t="str">
            <v>1130700_1</v>
          </cell>
          <cell r="L6724" t="str">
            <v>FÜBE</v>
          </cell>
          <cell r="V6724" t="str">
            <v>väga hea</v>
          </cell>
          <cell r="W6724">
            <v>2022</v>
          </cell>
        </row>
        <row r="6725">
          <cell r="H6725" t="str">
            <v>1130700_1</v>
          </cell>
          <cell r="L6725" t="str">
            <v>MAFÜ</v>
          </cell>
          <cell r="V6725" t="str">
            <v>väga hea</v>
          </cell>
          <cell r="W6725">
            <v>2022</v>
          </cell>
        </row>
        <row r="6726">
          <cell r="H6726" t="str">
            <v>1130700_1</v>
          </cell>
          <cell r="L6726" t="str">
            <v>MAFÜ-FÜBE</v>
          </cell>
          <cell r="V6726" t="str">
            <v>väga hea</v>
          </cell>
          <cell r="W6726">
            <v>2022</v>
          </cell>
        </row>
        <row r="6727">
          <cell r="H6727" t="str">
            <v>1141500_1</v>
          </cell>
          <cell r="L6727" t="str">
            <v>KOOND</v>
          </cell>
          <cell r="V6727" t="str">
            <v>kesine</v>
          </cell>
          <cell r="W6727">
            <v>2025</v>
          </cell>
        </row>
        <row r="6728">
          <cell r="H6728" t="str">
            <v>1141500_1</v>
          </cell>
          <cell r="L6728" t="str">
            <v>ÖSE</v>
          </cell>
          <cell r="V6728" t="str">
            <v>kesine</v>
          </cell>
          <cell r="W6728">
            <v>2025</v>
          </cell>
        </row>
        <row r="6729">
          <cell r="H6729" t="str">
            <v>1164500_2</v>
          </cell>
          <cell r="L6729" t="str">
            <v>KOOND</v>
          </cell>
          <cell r="V6729" t="str">
            <v>kesine</v>
          </cell>
          <cell r="W6729">
            <v>2023</v>
          </cell>
        </row>
        <row r="6730">
          <cell r="H6730" t="str">
            <v>1164500_2</v>
          </cell>
          <cell r="L6730" t="str">
            <v>ÖSE</v>
          </cell>
          <cell r="V6730" t="str">
            <v>kesine</v>
          </cell>
          <cell r="W6730">
            <v>2023</v>
          </cell>
        </row>
        <row r="6731">
          <cell r="H6731" t="str">
            <v>1164900_1</v>
          </cell>
          <cell r="L6731" t="str">
            <v>KOOND</v>
          </cell>
          <cell r="V6731" t="str">
            <v>kesine</v>
          </cell>
          <cell r="W6731">
            <v>2018</v>
          </cell>
        </row>
        <row r="6732">
          <cell r="H6732" t="str">
            <v>1164900_1</v>
          </cell>
          <cell r="L6732" t="str">
            <v>ÖSE</v>
          </cell>
          <cell r="V6732" t="str">
            <v>kesine</v>
          </cell>
          <cell r="W6732">
            <v>2018</v>
          </cell>
        </row>
        <row r="6733">
          <cell r="H6733" t="str">
            <v>2078700_1</v>
          </cell>
          <cell r="L6733" t="str">
            <v>KOOND</v>
          </cell>
          <cell r="V6733" t="str">
            <v>kesine</v>
          </cell>
          <cell r="W6733">
            <v>2024</v>
          </cell>
        </row>
        <row r="6734">
          <cell r="H6734" t="str">
            <v>2078700_1</v>
          </cell>
          <cell r="L6734" t="str">
            <v>ÖSE</v>
          </cell>
          <cell r="V6734" t="str">
            <v>kesine</v>
          </cell>
          <cell r="W6734">
            <v>2024</v>
          </cell>
        </row>
        <row r="6735">
          <cell r="H6735" t="str">
            <v>2155200_1</v>
          </cell>
          <cell r="L6735" t="str">
            <v>KOOND</v>
          </cell>
          <cell r="V6735" t="str">
            <v>halb</v>
          </cell>
          <cell r="W6735">
            <v>2022</v>
          </cell>
        </row>
        <row r="6736">
          <cell r="H6736" t="str">
            <v>2155200_1</v>
          </cell>
          <cell r="L6736" t="str">
            <v>ÖSE</v>
          </cell>
          <cell r="V6736" t="str">
            <v>halb</v>
          </cell>
          <cell r="W6736">
            <v>2022</v>
          </cell>
        </row>
        <row r="6737">
          <cell r="H6737" t="str">
            <v>2088700_1</v>
          </cell>
          <cell r="L6737" t="str">
            <v>KOOND</v>
          </cell>
          <cell r="V6737" t="str">
            <v>kesine</v>
          </cell>
          <cell r="W6737">
            <v>2024</v>
          </cell>
        </row>
        <row r="6738">
          <cell r="H6738" t="str">
            <v>2088700_1</v>
          </cell>
          <cell r="L6738" t="str">
            <v>ÖSE</v>
          </cell>
          <cell r="V6738" t="str">
            <v>kesine</v>
          </cell>
          <cell r="W6738">
            <v>2024</v>
          </cell>
        </row>
        <row r="6739">
          <cell r="H6739" t="str">
            <v>1085300_1</v>
          </cell>
          <cell r="L6739" t="str">
            <v>KOOND</v>
          </cell>
          <cell r="V6739" t="str">
            <v>hea</v>
          </cell>
          <cell r="W6739">
            <v>2020</v>
          </cell>
        </row>
        <row r="6740">
          <cell r="H6740" t="str">
            <v>1085300_1</v>
          </cell>
          <cell r="L6740" t="str">
            <v>ÖSE</v>
          </cell>
          <cell r="V6740" t="str">
            <v>hea</v>
          </cell>
          <cell r="W6740">
            <v>2020</v>
          </cell>
        </row>
        <row r="6741">
          <cell r="H6741" t="str">
            <v>1085300_1</v>
          </cell>
          <cell r="L6741" t="str">
            <v>FÜKE</v>
          </cell>
          <cell r="V6741" t="str">
            <v>väga hea</v>
          </cell>
          <cell r="W6741">
            <v>2020</v>
          </cell>
        </row>
        <row r="6742">
          <cell r="H6742" t="str">
            <v>1085300_1</v>
          </cell>
          <cell r="L6742" t="str">
            <v>KALA</v>
          </cell>
          <cell r="V6742" t="str">
            <v>hea</v>
          </cell>
          <cell r="W6742">
            <v>2020</v>
          </cell>
        </row>
        <row r="6743">
          <cell r="H6743" t="str">
            <v>1085300_1</v>
          </cell>
          <cell r="L6743" t="str">
            <v>SUSE</v>
          </cell>
          <cell r="V6743" t="str">
            <v>väga hea</v>
          </cell>
          <cell r="W6743">
            <v>2020</v>
          </cell>
        </row>
        <row r="6744">
          <cell r="H6744" t="str">
            <v>1085300_1</v>
          </cell>
          <cell r="L6744" t="str">
            <v>FÜBE</v>
          </cell>
          <cell r="V6744" t="str">
            <v>väga hea</v>
          </cell>
          <cell r="W6744">
            <v>2020</v>
          </cell>
        </row>
        <row r="6745">
          <cell r="H6745" t="str">
            <v>1085300_1</v>
          </cell>
          <cell r="L6745" t="str">
            <v>MAFÜ</v>
          </cell>
          <cell r="V6745" t="str">
            <v>väga hea</v>
          </cell>
          <cell r="W6745">
            <v>2020</v>
          </cell>
        </row>
        <row r="6746">
          <cell r="H6746" t="str">
            <v>1085300_1</v>
          </cell>
          <cell r="L6746" t="str">
            <v>MAFÜ-FÜBE</v>
          </cell>
          <cell r="V6746" t="str">
            <v>väga hea</v>
          </cell>
          <cell r="W6746">
            <v>2020</v>
          </cell>
        </row>
        <row r="6747">
          <cell r="H6747" t="str">
            <v>1077900_1</v>
          </cell>
          <cell r="L6747" t="str">
            <v>KOOND</v>
          </cell>
          <cell r="V6747" t="str">
            <v>halb</v>
          </cell>
          <cell r="W6747">
            <v>2023</v>
          </cell>
        </row>
        <row r="6748">
          <cell r="H6748" t="str">
            <v>1077900_1</v>
          </cell>
          <cell r="L6748" t="str">
            <v>ÖSE</v>
          </cell>
          <cell r="V6748" t="str">
            <v>halb</v>
          </cell>
          <cell r="W6748">
            <v>2023</v>
          </cell>
        </row>
        <row r="6749">
          <cell r="H6749" t="str">
            <v>1077900_1</v>
          </cell>
          <cell r="L6749" t="str">
            <v>KALA</v>
          </cell>
          <cell r="V6749" t="str">
            <v>halb</v>
          </cell>
          <cell r="W6749">
            <v>2023</v>
          </cell>
        </row>
        <row r="6750">
          <cell r="H6750" t="str">
            <v>1077900_1</v>
          </cell>
          <cell r="L6750" t="str">
            <v>SUSE</v>
          </cell>
          <cell r="V6750" t="str">
            <v>väga hea</v>
          </cell>
          <cell r="W6750">
            <v>2023</v>
          </cell>
        </row>
        <row r="6751">
          <cell r="H6751" t="str">
            <v>1077900_1</v>
          </cell>
          <cell r="L6751" t="str">
            <v>FÜBE</v>
          </cell>
          <cell r="V6751" t="str">
            <v>väga hea</v>
          </cell>
          <cell r="W6751">
            <v>2023</v>
          </cell>
        </row>
        <row r="6752">
          <cell r="H6752" t="str">
            <v>1077900_1</v>
          </cell>
          <cell r="L6752" t="str">
            <v>MAFÜ</v>
          </cell>
          <cell r="V6752" t="str">
            <v>kesine</v>
          </cell>
          <cell r="W6752">
            <v>2023</v>
          </cell>
        </row>
        <row r="6753">
          <cell r="H6753" t="str">
            <v>1077900_1</v>
          </cell>
          <cell r="L6753" t="str">
            <v>MAFÜ-FÜBE</v>
          </cell>
          <cell r="V6753" t="str">
            <v>kesine</v>
          </cell>
          <cell r="W6753">
            <v>2023</v>
          </cell>
        </row>
        <row r="6754">
          <cell r="H6754" t="str">
            <v>1077900_1</v>
          </cell>
          <cell r="L6754" t="str">
            <v>HÜMO</v>
          </cell>
          <cell r="V6754" t="str">
            <v>kesine</v>
          </cell>
          <cell r="W6754">
            <v>2014</v>
          </cell>
        </row>
        <row r="6755">
          <cell r="H6755" t="str">
            <v>1068700_2</v>
          </cell>
          <cell r="L6755" t="str">
            <v>KOOND</v>
          </cell>
          <cell r="V6755" t="str">
            <v>halb</v>
          </cell>
          <cell r="W6755">
            <v>2016</v>
          </cell>
        </row>
        <row r="6756">
          <cell r="H6756" t="str">
            <v>1068700_2</v>
          </cell>
          <cell r="L6756" t="str">
            <v>ÖSE</v>
          </cell>
          <cell r="V6756" t="str">
            <v>kesine</v>
          </cell>
          <cell r="W6756">
            <v>2016</v>
          </cell>
        </row>
        <row r="6757">
          <cell r="H6757" t="str">
            <v>1068700_2</v>
          </cell>
          <cell r="L6757" t="str">
            <v>HÜMO</v>
          </cell>
          <cell r="V6757" t="str">
            <v>kesine</v>
          </cell>
          <cell r="W6757">
            <v>2014</v>
          </cell>
        </row>
        <row r="6758">
          <cell r="H6758" t="str">
            <v>1066900_1</v>
          </cell>
          <cell r="L6758" t="str">
            <v>KOOND</v>
          </cell>
          <cell r="V6758" t="str">
            <v>halb</v>
          </cell>
          <cell r="W6758">
            <v>2015</v>
          </cell>
        </row>
        <row r="6759">
          <cell r="H6759" t="str">
            <v>1066900_1</v>
          </cell>
          <cell r="L6759" t="str">
            <v>ÖSE</v>
          </cell>
          <cell r="V6759" t="str">
            <v>halb</v>
          </cell>
          <cell r="W6759">
            <v>2015</v>
          </cell>
        </row>
        <row r="6760">
          <cell r="H6760" t="str">
            <v>1067000_1</v>
          </cell>
          <cell r="L6760" t="str">
            <v>KOOND</v>
          </cell>
          <cell r="V6760" t="str">
            <v>kesine</v>
          </cell>
          <cell r="W6760">
            <v>2021</v>
          </cell>
        </row>
        <row r="6761">
          <cell r="H6761" t="str">
            <v>1067000_1</v>
          </cell>
          <cell r="L6761" t="str">
            <v>ÖSE</v>
          </cell>
          <cell r="V6761" t="str">
            <v>kesine</v>
          </cell>
          <cell r="W6761">
            <v>2021</v>
          </cell>
        </row>
        <row r="6762">
          <cell r="H6762" t="str">
            <v>1067000_1</v>
          </cell>
          <cell r="L6762" t="str">
            <v>HÜMO</v>
          </cell>
          <cell r="V6762" t="str">
            <v>kesine</v>
          </cell>
          <cell r="W6762">
            <v>2014</v>
          </cell>
        </row>
        <row r="6763">
          <cell r="H6763" t="str">
            <v>1071600_1</v>
          </cell>
          <cell r="L6763" t="str">
            <v>KOOND</v>
          </cell>
          <cell r="V6763" t="str">
            <v>kesine</v>
          </cell>
          <cell r="W6763">
            <v>2022</v>
          </cell>
        </row>
        <row r="6764">
          <cell r="H6764" t="str">
            <v>1071600_1</v>
          </cell>
          <cell r="L6764" t="str">
            <v>ÖSE</v>
          </cell>
          <cell r="V6764" t="str">
            <v>kesine</v>
          </cell>
          <cell r="W6764">
            <v>2022</v>
          </cell>
        </row>
        <row r="6765">
          <cell r="H6765" t="str">
            <v>1030000_1</v>
          </cell>
          <cell r="L6765" t="str">
            <v>KOOND</v>
          </cell>
          <cell r="V6765" t="str">
            <v>kesine</v>
          </cell>
          <cell r="W6765">
            <v>2023</v>
          </cell>
        </row>
        <row r="6766">
          <cell r="H6766" t="str">
            <v>1030000_1</v>
          </cell>
          <cell r="L6766" t="str">
            <v>ÖSE</v>
          </cell>
          <cell r="V6766" t="str">
            <v>kesine</v>
          </cell>
          <cell r="W6766">
            <v>2023</v>
          </cell>
        </row>
        <row r="6767">
          <cell r="H6767" t="str">
            <v>1030000_1</v>
          </cell>
          <cell r="L6767" t="str">
            <v>HÜMO</v>
          </cell>
          <cell r="V6767" t="str">
            <v>hea</v>
          </cell>
          <cell r="W6767">
            <v>2014</v>
          </cell>
        </row>
        <row r="6768">
          <cell r="H6768" t="str">
            <v>1052600_2</v>
          </cell>
          <cell r="L6768" t="str">
            <v>KOOND</v>
          </cell>
          <cell r="V6768" t="str">
            <v>halb</v>
          </cell>
          <cell r="W6768">
            <v>2025</v>
          </cell>
        </row>
        <row r="6769">
          <cell r="H6769" t="str">
            <v>1052600_2</v>
          </cell>
          <cell r="L6769" t="str">
            <v>KESE</v>
          </cell>
          <cell r="V6769" t="str">
            <v>halb</v>
          </cell>
          <cell r="W6769">
            <v>2023</v>
          </cell>
        </row>
        <row r="6770">
          <cell r="H6770" t="str">
            <v>1052600_2</v>
          </cell>
          <cell r="L6770" t="str">
            <v>ÖSE</v>
          </cell>
          <cell r="V6770" t="str">
            <v>kesine</v>
          </cell>
          <cell r="W6770">
            <v>2025</v>
          </cell>
        </row>
        <row r="6771">
          <cell r="H6771" t="str">
            <v>1052600_2</v>
          </cell>
          <cell r="L6771" t="str">
            <v>FÜKE</v>
          </cell>
          <cell r="V6771" t="str">
            <v>hea</v>
          </cell>
          <cell r="W6771">
            <v>2025</v>
          </cell>
        </row>
        <row r="6772">
          <cell r="H6772" t="str">
            <v>1052600_2</v>
          </cell>
          <cell r="L6772" t="str">
            <v>SPETS</v>
          </cell>
          <cell r="V6772" t="str">
            <v>hea</v>
          </cell>
          <cell r="W6772">
            <v>2023</v>
          </cell>
        </row>
        <row r="6773">
          <cell r="H6773" t="str">
            <v>1154800_5</v>
          </cell>
          <cell r="L6773" t="str">
            <v>KOOND</v>
          </cell>
          <cell r="V6773" t="str">
            <v>halb</v>
          </cell>
          <cell r="W6773">
            <v>2025</v>
          </cell>
        </row>
        <row r="6774">
          <cell r="H6774" t="str">
            <v>1154800_5</v>
          </cell>
          <cell r="L6774" t="str">
            <v>KESE</v>
          </cell>
          <cell r="V6774" t="str">
            <v>halb</v>
          </cell>
          <cell r="W6774">
            <v>2023</v>
          </cell>
        </row>
        <row r="6775">
          <cell r="H6775" t="str">
            <v>1154800_5</v>
          </cell>
          <cell r="L6775" t="str">
            <v>ÖSE</v>
          </cell>
          <cell r="V6775" t="str">
            <v>hea</v>
          </cell>
          <cell r="W6775">
            <v>2025</v>
          </cell>
        </row>
        <row r="6776">
          <cell r="H6776" t="str">
            <v>1154800_5</v>
          </cell>
          <cell r="L6776" t="str">
            <v>FÜKE</v>
          </cell>
          <cell r="V6776" t="str">
            <v>väga hea</v>
          </cell>
          <cell r="W6776">
            <v>2025</v>
          </cell>
        </row>
        <row r="6777">
          <cell r="H6777" t="str">
            <v>1154800_5</v>
          </cell>
          <cell r="L6777" t="str">
            <v>SPETS</v>
          </cell>
          <cell r="V6777" t="str">
            <v>hea</v>
          </cell>
          <cell r="W6777">
            <v>2023</v>
          </cell>
        </row>
        <row r="6778">
          <cell r="H6778" t="str">
            <v>1127400_3</v>
          </cell>
          <cell r="L6778" t="str">
            <v>KOOND</v>
          </cell>
          <cell r="V6778" t="str">
            <v>hea</v>
          </cell>
          <cell r="W6778">
            <v>2023</v>
          </cell>
        </row>
        <row r="6779">
          <cell r="H6779" t="str">
            <v>1127400_3</v>
          </cell>
          <cell r="L6779" t="str">
            <v>ÖSE</v>
          </cell>
          <cell r="V6779" t="str">
            <v>hea</v>
          </cell>
          <cell r="W6779">
            <v>2023</v>
          </cell>
        </row>
        <row r="6780">
          <cell r="H6780" t="str">
            <v>1124100_2</v>
          </cell>
          <cell r="L6780" t="str">
            <v>KOOND</v>
          </cell>
          <cell r="V6780" t="str">
            <v>hea</v>
          </cell>
          <cell r="W6780">
            <v>2024</v>
          </cell>
        </row>
        <row r="6781">
          <cell r="H6781" t="str">
            <v>1124100_2</v>
          </cell>
          <cell r="L6781" t="str">
            <v>ÖSE</v>
          </cell>
          <cell r="V6781" t="str">
            <v>hea</v>
          </cell>
          <cell r="W6781">
            <v>2024</v>
          </cell>
        </row>
        <row r="6782">
          <cell r="H6782" t="str">
            <v>1013700_2</v>
          </cell>
          <cell r="L6782" t="str">
            <v>KOOND</v>
          </cell>
          <cell r="V6782" t="str">
            <v>kesine</v>
          </cell>
          <cell r="W6782">
            <v>2023</v>
          </cell>
        </row>
        <row r="6783">
          <cell r="H6783" t="str">
            <v>1013700_2</v>
          </cell>
          <cell r="L6783" t="str">
            <v>ÖSE</v>
          </cell>
          <cell r="V6783" t="str">
            <v>kesine</v>
          </cell>
          <cell r="W6783">
            <v>2023</v>
          </cell>
        </row>
        <row r="6784">
          <cell r="H6784" t="str">
            <v>1013700_2</v>
          </cell>
          <cell r="L6784" t="str">
            <v>FÜKE</v>
          </cell>
          <cell r="V6784" t="str">
            <v>väga hea</v>
          </cell>
          <cell r="W6784">
            <v>2023</v>
          </cell>
        </row>
        <row r="6785">
          <cell r="H6785" t="str">
            <v>1013700_2</v>
          </cell>
          <cell r="L6785" t="str">
            <v>KALA</v>
          </cell>
          <cell r="V6785" t="str">
            <v>kesine</v>
          </cell>
          <cell r="W6785">
            <v>2023</v>
          </cell>
        </row>
        <row r="6786">
          <cell r="H6786" t="str">
            <v>1013700_2</v>
          </cell>
          <cell r="L6786" t="str">
            <v>SUSE</v>
          </cell>
          <cell r="V6786" t="str">
            <v>väga hea</v>
          </cell>
          <cell r="W6786">
            <v>2023</v>
          </cell>
        </row>
        <row r="6787">
          <cell r="H6787" t="str">
            <v>1013700_2</v>
          </cell>
          <cell r="L6787" t="str">
            <v>FÜBE</v>
          </cell>
          <cell r="V6787" t="str">
            <v>hea</v>
          </cell>
          <cell r="W6787">
            <v>2023</v>
          </cell>
        </row>
        <row r="6788">
          <cell r="H6788" t="str">
            <v>1013700_2</v>
          </cell>
          <cell r="L6788" t="str">
            <v>MAFÜ</v>
          </cell>
          <cell r="V6788" t="str">
            <v>väga hea</v>
          </cell>
          <cell r="W6788">
            <v>2023</v>
          </cell>
        </row>
        <row r="6789">
          <cell r="H6789" t="str">
            <v>1013700_2</v>
          </cell>
          <cell r="L6789" t="str">
            <v>MAFÜ-FÜBE</v>
          </cell>
          <cell r="V6789" t="str">
            <v>hea</v>
          </cell>
          <cell r="W6789">
            <v>2023</v>
          </cell>
        </row>
        <row r="6790">
          <cell r="H6790" t="str">
            <v>1164300_1</v>
          </cell>
          <cell r="L6790" t="str">
            <v>KOOND</v>
          </cell>
          <cell r="V6790" t="str">
            <v>kesine</v>
          </cell>
          <cell r="W6790">
            <v>2024</v>
          </cell>
        </row>
        <row r="6791">
          <cell r="H6791" t="str">
            <v>1164300_1</v>
          </cell>
          <cell r="L6791" t="str">
            <v>ÖSE</v>
          </cell>
          <cell r="V6791" t="str">
            <v>kesine</v>
          </cell>
          <cell r="W6791">
            <v>2024</v>
          </cell>
        </row>
        <row r="6792">
          <cell r="H6792" t="str">
            <v>1136000_2</v>
          </cell>
          <cell r="L6792" t="str">
            <v>KOOND</v>
          </cell>
          <cell r="V6792" t="str">
            <v>hea</v>
          </cell>
          <cell r="W6792">
            <v>2023</v>
          </cell>
        </row>
        <row r="6793">
          <cell r="H6793" t="str">
            <v>1136000_2</v>
          </cell>
          <cell r="L6793" t="str">
            <v>ÖSE</v>
          </cell>
          <cell r="V6793" t="str">
            <v>hea</v>
          </cell>
          <cell r="W6793">
            <v>2023</v>
          </cell>
        </row>
        <row r="6794">
          <cell r="H6794" t="str">
            <v>1152900_1</v>
          </cell>
          <cell r="L6794" t="str">
            <v>KOOND</v>
          </cell>
          <cell r="V6794" t="str">
            <v>kesine</v>
          </cell>
          <cell r="W6794">
            <v>2022</v>
          </cell>
        </row>
        <row r="6795">
          <cell r="H6795" t="str">
            <v>1152900_1</v>
          </cell>
          <cell r="L6795" t="str">
            <v>ÖSE</v>
          </cell>
          <cell r="V6795" t="str">
            <v>kesine</v>
          </cell>
          <cell r="W6795">
            <v>2022</v>
          </cell>
        </row>
        <row r="6796">
          <cell r="H6796" t="str">
            <v>2082300_1</v>
          </cell>
          <cell r="L6796" t="str">
            <v>KOOND</v>
          </cell>
          <cell r="V6796" t="str">
            <v>halb</v>
          </cell>
          <cell r="W6796">
            <v>2023</v>
          </cell>
        </row>
        <row r="6797">
          <cell r="H6797" t="str">
            <v>2082300_1</v>
          </cell>
          <cell r="L6797" t="str">
            <v>ÖSE</v>
          </cell>
          <cell r="V6797" t="str">
            <v>hea</v>
          </cell>
          <cell r="W6797">
            <v>2023</v>
          </cell>
        </row>
        <row r="6798">
          <cell r="H6798" t="str">
            <v>1079200_3</v>
          </cell>
          <cell r="L6798" t="str">
            <v>KOOND</v>
          </cell>
          <cell r="V6798" t="str">
            <v>halb</v>
          </cell>
          <cell r="W6798">
            <v>2015</v>
          </cell>
        </row>
        <row r="6799">
          <cell r="H6799" t="str">
            <v>1079200_3</v>
          </cell>
          <cell r="L6799" t="str">
            <v>ÖSE</v>
          </cell>
          <cell r="V6799" t="str">
            <v>halb</v>
          </cell>
          <cell r="W6799">
            <v>2015</v>
          </cell>
        </row>
        <row r="6800">
          <cell r="H6800" t="str">
            <v>1154800_3</v>
          </cell>
          <cell r="L6800" t="str">
            <v>KOOND</v>
          </cell>
          <cell r="V6800" t="str">
            <v>hea</v>
          </cell>
          <cell r="W6800">
            <v>2022</v>
          </cell>
        </row>
        <row r="6801">
          <cell r="H6801" t="str">
            <v>1154800_3</v>
          </cell>
          <cell r="L6801" t="str">
            <v>ÖSE</v>
          </cell>
          <cell r="V6801" t="str">
            <v>hea</v>
          </cell>
          <cell r="W6801">
            <v>2022</v>
          </cell>
        </row>
        <row r="6802">
          <cell r="H6802" t="str">
            <v>1132800_1</v>
          </cell>
          <cell r="L6802" t="str">
            <v>KOOND</v>
          </cell>
          <cell r="V6802" t="str">
            <v>hea</v>
          </cell>
          <cell r="W6802">
            <v>2015</v>
          </cell>
        </row>
        <row r="6803">
          <cell r="H6803" t="str">
            <v>1132800_1</v>
          </cell>
          <cell r="L6803" t="str">
            <v>ÖSE</v>
          </cell>
          <cell r="V6803" t="str">
            <v>hea</v>
          </cell>
          <cell r="W6803">
            <v>2015</v>
          </cell>
        </row>
        <row r="6804">
          <cell r="H6804" t="str">
            <v>1083500_2</v>
          </cell>
          <cell r="L6804" t="str">
            <v>KOOND</v>
          </cell>
          <cell r="V6804" t="str">
            <v>hea</v>
          </cell>
          <cell r="W6804">
            <v>2025</v>
          </cell>
        </row>
        <row r="6805">
          <cell r="H6805" t="str">
            <v>1083500_2</v>
          </cell>
          <cell r="L6805" t="str">
            <v>ÖSE</v>
          </cell>
          <cell r="V6805" t="str">
            <v>hea</v>
          </cell>
          <cell r="W6805">
            <v>2025</v>
          </cell>
        </row>
        <row r="6806">
          <cell r="H6806" t="str">
            <v>1142900_1</v>
          </cell>
          <cell r="L6806" t="str">
            <v>KOOND</v>
          </cell>
          <cell r="V6806" t="str">
            <v>kesine</v>
          </cell>
          <cell r="W6806">
            <v>2017</v>
          </cell>
        </row>
        <row r="6807">
          <cell r="H6807" t="str">
            <v>1142900_1</v>
          </cell>
          <cell r="L6807" t="str">
            <v>ÖSE</v>
          </cell>
          <cell r="V6807" t="str">
            <v>kesine</v>
          </cell>
          <cell r="W6807">
            <v>2017</v>
          </cell>
        </row>
        <row r="6808">
          <cell r="H6808" t="str">
            <v>1142900_1</v>
          </cell>
          <cell r="L6808" t="str">
            <v>SUSE</v>
          </cell>
          <cell r="V6808" t="str">
            <v>väga hea</v>
          </cell>
          <cell r="W6808">
            <v>2010</v>
          </cell>
        </row>
        <row r="6809">
          <cell r="H6809" t="str">
            <v>1142900_1</v>
          </cell>
          <cell r="L6809" t="str">
            <v>MAFÜ</v>
          </cell>
          <cell r="V6809" t="str">
            <v>hea</v>
          </cell>
          <cell r="W6809">
            <v>2010</v>
          </cell>
        </row>
        <row r="6810">
          <cell r="H6810" t="str">
            <v>1142900_1</v>
          </cell>
          <cell r="L6810" t="str">
            <v>MAFÜ-FÜBE</v>
          </cell>
          <cell r="V6810" t="str">
            <v>hea</v>
          </cell>
          <cell r="W6810">
            <v>2010</v>
          </cell>
        </row>
        <row r="6811">
          <cell r="H6811" t="str">
            <v>1142900_1</v>
          </cell>
          <cell r="L6811" t="str">
            <v>FÜPLA</v>
          </cell>
          <cell r="V6811" t="str">
            <v>kesine</v>
          </cell>
          <cell r="W6811">
            <v>2010</v>
          </cell>
        </row>
        <row r="6812">
          <cell r="H6812" t="str">
            <v>1142800_1</v>
          </cell>
          <cell r="L6812" t="str">
            <v>KOOND</v>
          </cell>
          <cell r="V6812" t="str">
            <v>hea</v>
          </cell>
          <cell r="W6812">
            <v>2015</v>
          </cell>
        </row>
        <row r="6813">
          <cell r="H6813" t="str">
            <v>1142800_1</v>
          </cell>
          <cell r="L6813" t="str">
            <v>ÖSE</v>
          </cell>
          <cell r="V6813" t="str">
            <v>hea</v>
          </cell>
          <cell r="W6813">
            <v>2015</v>
          </cell>
        </row>
        <row r="6814">
          <cell r="H6814" t="str">
            <v>1160500_1</v>
          </cell>
          <cell r="L6814" t="str">
            <v>KOOND</v>
          </cell>
          <cell r="V6814" t="str">
            <v>kesine</v>
          </cell>
          <cell r="W6814">
            <v>2015</v>
          </cell>
        </row>
        <row r="6815">
          <cell r="H6815" t="str">
            <v>1160500_1</v>
          </cell>
          <cell r="L6815" t="str">
            <v>ÖSE</v>
          </cell>
          <cell r="V6815" t="str">
            <v>kesine</v>
          </cell>
          <cell r="W6815">
            <v>2015</v>
          </cell>
        </row>
        <row r="6816">
          <cell r="H6816" t="str">
            <v>1059900_2</v>
          </cell>
          <cell r="L6816" t="str">
            <v>KOOND</v>
          </cell>
          <cell r="V6816" t="str">
            <v>hea</v>
          </cell>
          <cell r="W6816">
            <v>2025</v>
          </cell>
        </row>
        <row r="6817">
          <cell r="H6817" t="str">
            <v>1059900_2</v>
          </cell>
          <cell r="L6817" t="str">
            <v>ÖSE</v>
          </cell>
          <cell r="V6817" t="str">
            <v>hea</v>
          </cell>
          <cell r="W6817">
            <v>2025</v>
          </cell>
        </row>
        <row r="6818">
          <cell r="H6818" t="str">
            <v>1059900_2</v>
          </cell>
          <cell r="L6818" t="str">
            <v>FÜKE</v>
          </cell>
          <cell r="V6818" t="str">
            <v>väga hea</v>
          </cell>
          <cell r="W6818">
            <v>2025</v>
          </cell>
        </row>
        <row r="6819">
          <cell r="H6819" t="str">
            <v>1143100_1</v>
          </cell>
          <cell r="L6819" t="str">
            <v>KOOND</v>
          </cell>
          <cell r="V6819" t="str">
            <v>kesine</v>
          </cell>
          <cell r="W6819">
            <v>2024</v>
          </cell>
        </row>
        <row r="6820">
          <cell r="H6820" t="str">
            <v>1143100_1</v>
          </cell>
          <cell r="L6820" t="str">
            <v>ÖSE</v>
          </cell>
          <cell r="V6820" t="str">
            <v>kesine</v>
          </cell>
          <cell r="W6820">
            <v>2024</v>
          </cell>
        </row>
        <row r="6821">
          <cell r="H6821" t="str">
            <v>1067300_1</v>
          </cell>
          <cell r="L6821" t="str">
            <v>KOOND</v>
          </cell>
          <cell r="V6821" t="str">
            <v>kesine</v>
          </cell>
          <cell r="W6821">
            <v>2022</v>
          </cell>
        </row>
        <row r="6822">
          <cell r="H6822" t="str">
            <v>1067300_1</v>
          </cell>
          <cell r="L6822" t="str">
            <v>ÖSE</v>
          </cell>
          <cell r="V6822" t="str">
            <v>kesine</v>
          </cell>
          <cell r="W6822">
            <v>2022</v>
          </cell>
        </row>
        <row r="6823">
          <cell r="H6823" t="str">
            <v>1105000_1</v>
          </cell>
          <cell r="L6823" t="str">
            <v>KOOND</v>
          </cell>
          <cell r="V6823" t="str">
            <v>kesine</v>
          </cell>
          <cell r="W6823">
            <v>2019</v>
          </cell>
        </row>
        <row r="6824">
          <cell r="H6824" t="str">
            <v>1105000_1</v>
          </cell>
          <cell r="L6824" t="str">
            <v>ÖSE</v>
          </cell>
          <cell r="V6824" t="str">
            <v>kesine</v>
          </cell>
          <cell r="W6824">
            <v>2019</v>
          </cell>
        </row>
        <row r="6825">
          <cell r="H6825" t="str">
            <v>2070800_1</v>
          </cell>
          <cell r="L6825" t="str">
            <v>KOOND</v>
          </cell>
          <cell r="V6825" t="str">
            <v>halb</v>
          </cell>
          <cell r="W6825">
            <v>2025</v>
          </cell>
        </row>
        <row r="6826">
          <cell r="H6826" t="str">
            <v>2070800_1</v>
          </cell>
          <cell r="L6826" t="str">
            <v>ÖSE</v>
          </cell>
          <cell r="V6826" t="str">
            <v>hea</v>
          </cell>
          <cell r="W6826">
            <v>2025</v>
          </cell>
        </row>
        <row r="6827">
          <cell r="H6827" t="str">
            <v>2070800_1</v>
          </cell>
          <cell r="L6827" t="str">
            <v>SUSE</v>
          </cell>
          <cell r="V6827" t="str">
            <v>väga hea</v>
          </cell>
          <cell r="W6827">
            <v>2025</v>
          </cell>
        </row>
        <row r="6828">
          <cell r="H6828" t="str">
            <v>2070800_1</v>
          </cell>
          <cell r="L6828" t="str">
            <v>FÜPLA</v>
          </cell>
          <cell r="V6828" t="str">
            <v>väga hea</v>
          </cell>
          <cell r="W6828">
            <v>2025</v>
          </cell>
        </row>
        <row r="6829">
          <cell r="H6829" t="str">
            <v>1128100_1</v>
          </cell>
          <cell r="L6829" t="str">
            <v>KOOND</v>
          </cell>
          <cell r="V6829" t="str">
            <v>kesine</v>
          </cell>
          <cell r="W6829">
            <v>2024</v>
          </cell>
        </row>
        <row r="6830">
          <cell r="H6830" t="str">
            <v>1128100_1</v>
          </cell>
          <cell r="L6830" t="str">
            <v>ÖSE</v>
          </cell>
          <cell r="V6830" t="str">
            <v>kesine</v>
          </cell>
          <cell r="W6830">
            <v>2024</v>
          </cell>
        </row>
        <row r="6831">
          <cell r="H6831" t="str">
            <v>1165600_1</v>
          </cell>
          <cell r="L6831" t="str">
            <v>KOOND</v>
          </cell>
          <cell r="V6831" t="str">
            <v>hea</v>
          </cell>
          <cell r="W6831">
            <v>2015</v>
          </cell>
        </row>
        <row r="6832">
          <cell r="H6832" t="str">
            <v>1165600_1</v>
          </cell>
          <cell r="L6832" t="str">
            <v>ÖSE</v>
          </cell>
          <cell r="V6832" t="str">
            <v>hea</v>
          </cell>
          <cell r="W6832">
            <v>2015</v>
          </cell>
        </row>
        <row r="6833">
          <cell r="H6833" t="str">
            <v>1161300_1</v>
          </cell>
          <cell r="L6833" t="str">
            <v>KOOND</v>
          </cell>
          <cell r="V6833" t="str">
            <v>hea</v>
          </cell>
          <cell r="W6833">
            <v>2015</v>
          </cell>
        </row>
        <row r="6834">
          <cell r="H6834" t="str">
            <v>1161300_1</v>
          </cell>
          <cell r="L6834" t="str">
            <v>ÖSE</v>
          </cell>
          <cell r="V6834" t="str">
            <v>hea</v>
          </cell>
          <cell r="W6834">
            <v>2015</v>
          </cell>
        </row>
        <row r="6835">
          <cell r="H6835" t="str">
            <v>2065100_1</v>
          </cell>
          <cell r="L6835" t="str">
            <v>KOOND</v>
          </cell>
          <cell r="V6835" t="str">
            <v>hea</v>
          </cell>
          <cell r="W6835">
            <v>2025</v>
          </cell>
        </row>
        <row r="6836">
          <cell r="H6836" t="str">
            <v>2065100_1</v>
          </cell>
          <cell r="L6836" t="str">
            <v>ÖSE</v>
          </cell>
          <cell r="V6836" t="str">
            <v>hea</v>
          </cell>
          <cell r="W6836">
            <v>2025</v>
          </cell>
        </row>
        <row r="6837">
          <cell r="H6837" t="str">
            <v>1065200_1</v>
          </cell>
          <cell r="L6837" t="str">
            <v>KOOND</v>
          </cell>
          <cell r="V6837" t="str">
            <v>kesine</v>
          </cell>
          <cell r="W6837">
            <v>2024</v>
          </cell>
        </row>
        <row r="6838">
          <cell r="H6838" t="str">
            <v>1065200_1</v>
          </cell>
          <cell r="L6838" t="str">
            <v>ÖSE</v>
          </cell>
          <cell r="V6838" t="str">
            <v>kesine</v>
          </cell>
          <cell r="W6838">
            <v>2021</v>
          </cell>
        </row>
        <row r="6839">
          <cell r="H6839" t="str">
            <v>1002700_1</v>
          </cell>
          <cell r="L6839" t="str">
            <v>KOOND</v>
          </cell>
          <cell r="V6839" t="str">
            <v>hea</v>
          </cell>
          <cell r="W6839">
            <v>2019</v>
          </cell>
        </row>
        <row r="6840">
          <cell r="H6840" t="str">
            <v>1002700_1</v>
          </cell>
          <cell r="L6840" t="str">
            <v>ÖSE</v>
          </cell>
          <cell r="V6840" t="str">
            <v>hea</v>
          </cell>
          <cell r="W6840">
            <v>2019</v>
          </cell>
        </row>
        <row r="6841">
          <cell r="H6841" t="str">
            <v>2099400_1</v>
          </cell>
          <cell r="L6841" t="str">
            <v>KOOND</v>
          </cell>
          <cell r="V6841" t="str">
            <v>halb</v>
          </cell>
          <cell r="W6841">
            <v>2021</v>
          </cell>
        </row>
        <row r="6842">
          <cell r="H6842" t="str">
            <v>2099400_1</v>
          </cell>
          <cell r="L6842" t="str">
            <v>ÖSE</v>
          </cell>
          <cell r="V6842" t="str">
            <v>kesine</v>
          </cell>
          <cell r="W6842">
            <v>2021</v>
          </cell>
        </row>
        <row r="6843">
          <cell r="H6843" t="str">
            <v>1109000_1</v>
          </cell>
          <cell r="L6843" t="str">
            <v>KOOND</v>
          </cell>
          <cell r="V6843" t="str">
            <v>hea</v>
          </cell>
          <cell r="W6843">
            <v>2015</v>
          </cell>
        </row>
        <row r="6844">
          <cell r="H6844" t="str">
            <v>1109000_1</v>
          </cell>
          <cell r="L6844" t="str">
            <v>ÖSE</v>
          </cell>
          <cell r="V6844" t="str">
            <v>hea</v>
          </cell>
          <cell r="W6844">
            <v>2015</v>
          </cell>
        </row>
        <row r="6845">
          <cell r="H6845" t="str">
            <v>1154800_1</v>
          </cell>
          <cell r="L6845" t="str">
            <v>KOOND</v>
          </cell>
          <cell r="V6845" t="str">
            <v>hea</v>
          </cell>
          <cell r="W6845">
            <v>2015</v>
          </cell>
        </row>
        <row r="6846">
          <cell r="H6846" t="str">
            <v>1154800_1</v>
          </cell>
          <cell r="L6846" t="str">
            <v>ÖSE</v>
          </cell>
          <cell r="V6846" t="str">
            <v>hea</v>
          </cell>
          <cell r="W6846">
            <v>2015</v>
          </cell>
        </row>
        <row r="6847">
          <cell r="H6847" t="str">
            <v>1052200_1</v>
          </cell>
          <cell r="L6847" t="str">
            <v>KOOND</v>
          </cell>
          <cell r="V6847" t="str">
            <v>hea</v>
          </cell>
          <cell r="W6847">
            <v>2015</v>
          </cell>
        </row>
        <row r="6848">
          <cell r="H6848" t="str">
            <v>1052200_1</v>
          </cell>
          <cell r="L6848" t="str">
            <v>ÖSE</v>
          </cell>
          <cell r="V6848" t="str">
            <v>hea</v>
          </cell>
          <cell r="W6848">
            <v>2015</v>
          </cell>
        </row>
        <row r="6849">
          <cell r="H6849" t="str">
            <v>1041200_1</v>
          </cell>
          <cell r="L6849" t="str">
            <v>KOOND</v>
          </cell>
          <cell r="V6849" t="str">
            <v>hea</v>
          </cell>
          <cell r="W6849">
            <v>2015</v>
          </cell>
        </row>
        <row r="6850">
          <cell r="H6850" t="str">
            <v>1041200_1</v>
          </cell>
          <cell r="L6850" t="str">
            <v>ÖSE</v>
          </cell>
          <cell r="V6850" t="str">
            <v>hea</v>
          </cell>
          <cell r="W6850">
            <v>2015</v>
          </cell>
        </row>
        <row r="6851">
          <cell r="H6851" t="str">
            <v>1131600_1</v>
          </cell>
          <cell r="L6851" t="str">
            <v>KOOND</v>
          </cell>
          <cell r="V6851" t="str">
            <v>hea</v>
          </cell>
          <cell r="W6851">
            <v>2024</v>
          </cell>
        </row>
        <row r="6852">
          <cell r="H6852" t="str">
            <v>1131600_1</v>
          </cell>
          <cell r="L6852" t="str">
            <v>ÖSE</v>
          </cell>
          <cell r="V6852" t="str">
            <v>hea</v>
          </cell>
          <cell r="W6852">
            <v>2024</v>
          </cell>
        </row>
        <row r="6853">
          <cell r="H6853" t="str">
            <v>1163800_1</v>
          </cell>
          <cell r="L6853" t="str">
            <v>KOOND</v>
          </cell>
          <cell r="V6853" t="str">
            <v>hea</v>
          </cell>
          <cell r="W6853">
            <v>2018</v>
          </cell>
        </row>
        <row r="6854">
          <cell r="H6854" t="str">
            <v>1163800_1</v>
          </cell>
          <cell r="L6854" t="str">
            <v>ÖSE</v>
          </cell>
          <cell r="V6854" t="str">
            <v>hea</v>
          </cell>
          <cell r="W6854">
            <v>2018</v>
          </cell>
        </row>
        <row r="6855">
          <cell r="H6855" t="str">
            <v>1077100_1</v>
          </cell>
          <cell r="L6855" t="str">
            <v>KOOND</v>
          </cell>
          <cell r="V6855" t="str">
            <v>halb</v>
          </cell>
          <cell r="W6855">
            <v>2022</v>
          </cell>
        </row>
        <row r="6856">
          <cell r="H6856" t="str">
            <v>1077100_1</v>
          </cell>
          <cell r="L6856" t="str">
            <v>ÖSE</v>
          </cell>
          <cell r="V6856" t="str">
            <v>halb</v>
          </cell>
          <cell r="W6856">
            <v>2022</v>
          </cell>
        </row>
        <row r="6857">
          <cell r="H6857" t="str">
            <v>1077100_1</v>
          </cell>
          <cell r="L6857" t="str">
            <v>FÜKE</v>
          </cell>
          <cell r="V6857" t="str">
            <v>kesine</v>
          </cell>
          <cell r="W6857">
            <v>2020</v>
          </cell>
        </row>
        <row r="6858">
          <cell r="H6858" t="str">
            <v>1077100_1</v>
          </cell>
          <cell r="L6858" t="str">
            <v>KALA</v>
          </cell>
          <cell r="V6858" t="str">
            <v>halb</v>
          </cell>
          <cell r="W6858">
            <v>2022</v>
          </cell>
        </row>
        <row r="6859">
          <cell r="H6859" t="str">
            <v>1077100_1</v>
          </cell>
          <cell r="L6859" t="str">
            <v>SUSE</v>
          </cell>
          <cell r="V6859" t="str">
            <v>kesine</v>
          </cell>
          <cell r="W6859">
            <v>2022</v>
          </cell>
        </row>
        <row r="6860">
          <cell r="H6860" t="str">
            <v>1077100_1</v>
          </cell>
          <cell r="L6860" t="str">
            <v>FÜBE</v>
          </cell>
          <cell r="V6860" t="str">
            <v>hea</v>
          </cell>
          <cell r="W6860">
            <v>2022</v>
          </cell>
        </row>
        <row r="6861">
          <cell r="H6861" t="str">
            <v>1077100_1</v>
          </cell>
          <cell r="L6861" t="str">
            <v>MAFÜ</v>
          </cell>
          <cell r="V6861" t="str">
            <v>hea</v>
          </cell>
          <cell r="W6861">
            <v>2022</v>
          </cell>
        </row>
        <row r="6862">
          <cell r="H6862" t="str">
            <v>1077100_1</v>
          </cell>
          <cell r="L6862" t="str">
            <v>MAFÜ-FÜBE</v>
          </cell>
          <cell r="V6862" t="str">
            <v>hea</v>
          </cell>
          <cell r="W6862">
            <v>2022</v>
          </cell>
        </row>
        <row r="6863">
          <cell r="H6863" t="str">
            <v>1053700_2</v>
          </cell>
          <cell r="L6863" t="str">
            <v>KOOND</v>
          </cell>
          <cell r="V6863" t="str">
            <v>kesine</v>
          </cell>
          <cell r="W6863">
            <v>2023</v>
          </cell>
        </row>
        <row r="6864">
          <cell r="H6864" t="str">
            <v>1053700_2</v>
          </cell>
          <cell r="L6864" t="str">
            <v>ÖSE</v>
          </cell>
          <cell r="V6864" t="str">
            <v>kesine</v>
          </cell>
          <cell r="W6864">
            <v>2023</v>
          </cell>
        </row>
        <row r="6865">
          <cell r="H6865" t="str">
            <v>1053700_2</v>
          </cell>
          <cell r="L6865" t="str">
            <v>KALA</v>
          </cell>
          <cell r="V6865" t="str">
            <v>kesine</v>
          </cell>
          <cell r="W6865">
            <v>2023</v>
          </cell>
        </row>
        <row r="6866">
          <cell r="H6866" t="str">
            <v>1013700_3</v>
          </cell>
          <cell r="L6866" t="str">
            <v>KOOND</v>
          </cell>
          <cell r="V6866" t="str">
            <v>halb</v>
          </cell>
          <cell r="W6866">
            <v>2025</v>
          </cell>
        </row>
        <row r="6867">
          <cell r="H6867" t="str">
            <v>1013700_3</v>
          </cell>
          <cell r="L6867" t="str">
            <v>ÖSE</v>
          </cell>
          <cell r="V6867" t="str">
            <v>hea</v>
          </cell>
          <cell r="W6867">
            <v>2025</v>
          </cell>
        </row>
        <row r="6868">
          <cell r="H6868" t="str">
            <v>1013700_3</v>
          </cell>
          <cell r="L6868" t="str">
            <v>FÜKE</v>
          </cell>
          <cell r="V6868" t="str">
            <v>hea</v>
          </cell>
          <cell r="W6868">
            <v>2025</v>
          </cell>
        </row>
        <row r="6869">
          <cell r="H6869" t="str">
            <v>1013700_3</v>
          </cell>
          <cell r="L6869" t="str">
            <v>KALA</v>
          </cell>
          <cell r="V6869" t="str">
            <v>hea</v>
          </cell>
          <cell r="W6869">
            <v>2024</v>
          </cell>
        </row>
        <row r="6870">
          <cell r="H6870" t="str">
            <v>1108000_1</v>
          </cell>
          <cell r="L6870" t="str">
            <v>KOOND</v>
          </cell>
          <cell r="V6870" t="str">
            <v>hea</v>
          </cell>
          <cell r="W6870">
            <v>2015</v>
          </cell>
        </row>
        <row r="6871">
          <cell r="H6871" t="str">
            <v>1108000_1</v>
          </cell>
          <cell r="L6871" t="str">
            <v>ÖSE</v>
          </cell>
          <cell r="V6871" t="str">
            <v>hea</v>
          </cell>
          <cell r="W6871">
            <v>2015</v>
          </cell>
        </row>
        <row r="6872">
          <cell r="H6872" t="str">
            <v>1084400_1</v>
          </cell>
          <cell r="L6872" t="str">
            <v>KOOND</v>
          </cell>
          <cell r="V6872" t="str">
            <v>kesine</v>
          </cell>
          <cell r="W6872">
            <v>2020</v>
          </cell>
        </row>
        <row r="6873">
          <cell r="H6873" t="str">
            <v>1084400_1</v>
          </cell>
          <cell r="L6873" t="str">
            <v>ÖSE</v>
          </cell>
          <cell r="V6873" t="str">
            <v>kesine</v>
          </cell>
          <cell r="W6873">
            <v>2020</v>
          </cell>
        </row>
        <row r="6874">
          <cell r="H6874" t="str">
            <v>1100800_1</v>
          </cell>
          <cell r="L6874" t="str">
            <v>KOOND</v>
          </cell>
          <cell r="V6874" t="str">
            <v>hea</v>
          </cell>
          <cell r="W6874">
            <v>2024</v>
          </cell>
        </row>
        <row r="6875">
          <cell r="H6875" t="str">
            <v>1100800_1</v>
          </cell>
          <cell r="L6875" t="str">
            <v>ÖSE</v>
          </cell>
          <cell r="V6875" t="str">
            <v>kesine</v>
          </cell>
          <cell r="W6875">
            <v>2024</v>
          </cell>
        </row>
        <row r="6876">
          <cell r="H6876" t="str">
            <v>2062810_1</v>
          </cell>
          <cell r="L6876" t="str">
            <v>KOOND</v>
          </cell>
          <cell r="V6876" t="str">
            <v>väga halb</v>
          </cell>
          <cell r="W6876">
            <v>2025</v>
          </cell>
        </row>
        <row r="6877">
          <cell r="H6877" t="str">
            <v>2062810_1</v>
          </cell>
          <cell r="L6877" t="str">
            <v>ÖSE</v>
          </cell>
          <cell r="V6877" t="str">
            <v>väga halb</v>
          </cell>
          <cell r="W6877">
            <v>2025</v>
          </cell>
        </row>
        <row r="6878">
          <cell r="H6878" t="str">
            <v>2099100_1</v>
          </cell>
          <cell r="L6878" t="str">
            <v>KOOND</v>
          </cell>
          <cell r="V6878" t="str">
            <v>kesine</v>
          </cell>
          <cell r="W6878">
            <v>2025</v>
          </cell>
        </row>
        <row r="6879">
          <cell r="H6879" t="str">
            <v>2099100_1</v>
          </cell>
          <cell r="L6879" t="str">
            <v>ÖSE</v>
          </cell>
          <cell r="V6879" t="str">
            <v>kesine</v>
          </cell>
          <cell r="W6879">
            <v>2025</v>
          </cell>
        </row>
        <row r="6880">
          <cell r="H6880" t="str">
            <v>2039710_1</v>
          </cell>
          <cell r="L6880" t="str">
            <v>KOOND</v>
          </cell>
          <cell r="V6880" t="str">
            <v>halb</v>
          </cell>
          <cell r="W6880">
            <v>2024</v>
          </cell>
        </row>
        <row r="6881">
          <cell r="H6881" t="str">
            <v>2039710_1</v>
          </cell>
          <cell r="L6881" t="str">
            <v>ÖSE</v>
          </cell>
          <cell r="V6881" t="str">
            <v>hea</v>
          </cell>
          <cell r="W6881">
            <v>2024</v>
          </cell>
        </row>
        <row r="6882">
          <cell r="H6882" t="str">
            <v>1174800_1</v>
          </cell>
          <cell r="L6882" t="str">
            <v>KOOND</v>
          </cell>
          <cell r="V6882" t="str">
            <v>hea</v>
          </cell>
          <cell r="W6882">
            <v>2015</v>
          </cell>
        </row>
        <row r="6883">
          <cell r="H6883" t="str">
            <v>1174800_1</v>
          </cell>
          <cell r="L6883" t="str">
            <v>ÖSE</v>
          </cell>
          <cell r="V6883" t="str">
            <v>hea</v>
          </cell>
          <cell r="W6883">
            <v>2015</v>
          </cell>
        </row>
        <row r="6884">
          <cell r="H6884" t="str">
            <v>1008400_1</v>
          </cell>
          <cell r="L6884" t="str">
            <v>KOOND</v>
          </cell>
          <cell r="V6884" t="str">
            <v>hea</v>
          </cell>
          <cell r="W6884">
            <v>2015</v>
          </cell>
        </row>
        <row r="6885">
          <cell r="H6885" t="str">
            <v>1008400_1</v>
          </cell>
          <cell r="L6885" t="str">
            <v>ÖSE</v>
          </cell>
          <cell r="V6885" t="str">
            <v>hea</v>
          </cell>
          <cell r="W6885">
            <v>2015</v>
          </cell>
        </row>
        <row r="6886">
          <cell r="H6886" t="str">
            <v>1110400_3</v>
          </cell>
          <cell r="L6886" t="str">
            <v>KOOND</v>
          </cell>
          <cell r="V6886" t="str">
            <v>halb</v>
          </cell>
          <cell r="W6886">
            <v>2024</v>
          </cell>
        </row>
        <row r="6887">
          <cell r="H6887" t="str">
            <v>1110400_3</v>
          </cell>
          <cell r="L6887" t="str">
            <v>ÖSE</v>
          </cell>
          <cell r="V6887" t="str">
            <v>hea</v>
          </cell>
          <cell r="W6887">
            <v>2024</v>
          </cell>
        </row>
        <row r="6888">
          <cell r="H6888" t="str">
            <v>1029200_2</v>
          </cell>
          <cell r="L6888" t="str">
            <v>KOOND</v>
          </cell>
          <cell r="V6888" t="str">
            <v>hea</v>
          </cell>
          <cell r="W6888">
            <v>2019</v>
          </cell>
        </row>
        <row r="6889">
          <cell r="H6889" t="str">
            <v>1029200_2</v>
          </cell>
          <cell r="L6889" t="str">
            <v>ÖSE</v>
          </cell>
          <cell r="V6889" t="str">
            <v>hea</v>
          </cell>
          <cell r="W6889">
            <v>2019</v>
          </cell>
        </row>
        <row r="6890">
          <cell r="H6890" t="str">
            <v>1134600_1</v>
          </cell>
          <cell r="L6890" t="str">
            <v>KOOND</v>
          </cell>
          <cell r="V6890" t="str">
            <v>hea</v>
          </cell>
          <cell r="W6890">
            <v>2015</v>
          </cell>
        </row>
        <row r="6891">
          <cell r="H6891" t="str">
            <v>1134600_1</v>
          </cell>
          <cell r="L6891" t="str">
            <v>ÖSE</v>
          </cell>
          <cell r="V6891" t="str">
            <v>hea</v>
          </cell>
          <cell r="W6891">
            <v>2015</v>
          </cell>
        </row>
        <row r="6892">
          <cell r="H6892" t="str">
            <v>1068000_1</v>
          </cell>
          <cell r="L6892" t="str">
            <v>KOOND</v>
          </cell>
          <cell r="V6892" t="str">
            <v>hea</v>
          </cell>
          <cell r="W6892">
            <v>2015</v>
          </cell>
        </row>
        <row r="6893">
          <cell r="H6893" t="str">
            <v>1068000_1</v>
          </cell>
          <cell r="L6893" t="str">
            <v>ÖSE</v>
          </cell>
          <cell r="V6893" t="str">
            <v>hea</v>
          </cell>
          <cell r="W6893">
            <v>2015</v>
          </cell>
        </row>
        <row r="6894">
          <cell r="H6894" t="str">
            <v>1162100_1</v>
          </cell>
          <cell r="L6894" t="str">
            <v>KOOND</v>
          </cell>
          <cell r="V6894" t="str">
            <v>hea</v>
          </cell>
          <cell r="W6894">
            <v>2015</v>
          </cell>
        </row>
        <row r="6895">
          <cell r="H6895" t="str">
            <v>1162100_1</v>
          </cell>
          <cell r="L6895" t="str">
            <v>ÖSE</v>
          </cell>
          <cell r="V6895" t="str">
            <v>hea</v>
          </cell>
          <cell r="W6895">
            <v>2015</v>
          </cell>
        </row>
        <row r="6896">
          <cell r="H6896" t="str">
            <v>1151700_1</v>
          </cell>
          <cell r="L6896" t="str">
            <v>KOOND</v>
          </cell>
          <cell r="V6896" t="str">
            <v>hea</v>
          </cell>
          <cell r="W6896">
            <v>2015</v>
          </cell>
        </row>
        <row r="6897">
          <cell r="H6897" t="str">
            <v>1151700_1</v>
          </cell>
          <cell r="L6897" t="str">
            <v>ÖSE</v>
          </cell>
          <cell r="V6897" t="str">
            <v>hea</v>
          </cell>
          <cell r="W6897">
            <v>2015</v>
          </cell>
        </row>
        <row r="6898">
          <cell r="H6898" t="str">
            <v>1079900_1</v>
          </cell>
          <cell r="L6898" t="str">
            <v>KOOND</v>
          </cell>
          <cell r="V6898" t="str">
            <v>hea</v>
          </cell>
          <cell r="W6898">
            <v>2020</v>
          </cell>
        </row>
        <row r="6899">
          <cell r="H6899" t="str">
            <v>1079900_1</v>
          </cell>
          <cell r="L6899" t="str">
            <v>ÖSE</v>
          </cell>
          <cell r="V6899" t="str">
            <v>hea</v>
          </cell>
          <cell r="W6899">
            <v>2020</v>
          </cell>
        </row>
        <row r="6900">
          <cell r="H6900" t="str">
            <v>1139100_2</v>
          </cell>
          <cell r="L6900" t="str">
            <v>KOOND</v>
          </cell>
          <cell r="V6900" t="str">
            <v>kesine</v>
          </cell>
          <cell r="W6900">
            <v>2024</v>
          </cell>
        </row>
        <row r="6901">
          <cell r="H6901" t="str">
            <v>1139100_2</v>
          </cell>
          <cell r="L6901" t="str">
            <v>ÖSE</v>
          </cell>
          <cell r="V6901" t="str">
            <v>kesine</v>
          </cell>
          <cell r="W6901">
            <v>2024</v>
          </cell>
        </row>
        <row r="6902">
          <cell r="H6902" t="str">
            <v>1139100_2</v>
          </cell>
          <cell r="L6902" t="str">
            <v>FÜKE</v>
          </cell>
          <cell r="V6902" t="str">
            <v>väga hea</v>
          </cell>
          <cell r="W6902">
            <v>2022</v>
          </cell>
        </row>
        <row r="6903">
          <cell r="H6903" t="str">
            <v>1139100_2</v>
          </cell>
          <cell r="L6903" t="str">
            <v>SUSE</v>
          </cell>
          <cell r="V6903" t="str">
            <v>kesine</v>
          </cell>
          <cell r="W6903">
            <v>2017</v>
          </cell>
        </row>
        <row r="6904">
          <cell r="H6904" t="str">
            <v>1139100_2</v>
          </cell>
          <cell r="L6904" t="str">
            <v>FÜBE</v>
          </cell>
          <cell r="V6904" t="str">
            <v>hea</v>
          </cell>
          <cell r="W6904">
            <v>2017</v>
          </cell>
        </row>
        <row r="6905">
          <cell r="H6905" t="str">
            <v>1139100_2</v>
          </cell>
          <cell r="L6905" t="str">
            <v>MAFÜ-FÜBE</v>
          </cell>
          <cell r="V6905" t="str">
            <v>hea</v>
          </cell>
          <cell r="W6905">
            <v>2017</v>
          </cell>
        </row>
        <row r="6906">
          <cell r="H6906" t="str">
            <v>1031500_1</v>
          </cell>
          <cell r="L6906" t="str">
            <v>KOOND</v>
          </cell>
          <cell r="V6906" t="str">
            <v>kesine</v>
          </cell>
          <cell r="W6906">
            <v>2025</v>
          </cell>
        </row>
        <row r="6907">
          <cell r="H6907" t="str">
            <v>1031500_1</v>
          </cell>
          <cell r="L6907" t="str">
            <v>ÖSE</v>
          </cell>
          <cell r="V6907" t="str">
            <v>kesine</v>
          </cell>
          <cell r="W6907">
            <v>2025</v>
          </cell>
        </row>
        <row r="6908">
          <cell r="H6908" t="str">
            <v>1094000_1</v>
          </cell>
          <cell r="L6908" t="str">
            <v>KOOND</v>
          </cell>
          <cell r="V6908" t="str">
            <v>halb</v>
          </cell>
          <cell r="W6908">
            <v>2020</v>
          </cell>
        </row>
        <row r="6909">
          <cell r="H6909" t="str">
            <v>1094000_1</v>
          </cell>
          <cell r="L6909" t="str">
            <v>ÖSE</v>
          </cell>
          <cell r="V6909" t="str">
            <v>halb</v>
          </cell>
          <cell r="W6909">
            <v>2020</v>
          </cell>
        </row>
        <row r="6910">
          <cell r="H6910" t="str">
            <v>1003000_2</v>
          </cell>
          <cell r="L6910" t="str">
            <v>KOOND</v>
          </cell>
          <cell r="V6910" t="str">
            <v>kesine</v>
          </cell>
          <cell r="W6910">
            <v>2025</v>
          </cell>
        </row>
        <row r="6911">
          <cell r="H6911" t="str">
            <v>1003000_2</v>
          </cell>
          <cell r="L6911" t="str">
            <v>ÖSE</v>
          </cell>
          <cell r="V6911" t="str">
            <v>kesine</v>
          </cell>
          <cell r="W6911">
            <v>2025</v>
          </cell>
        </row>
        <row r="6912">
          <cell r="H6912" t="str">
            <v>1003000_2</v>
          </cell>
          <cell r="L6912" t="str">
            <v>FÜKE</v>
          </cell>
          <cell r="V6912" t="str">
            <v>väga hea</v>
          </cell>
          <cell r="W6912">
            <v>2025</v>
          </cell>
        </row>
        <row r="6913">
          <cell r="H6913" t="str">
            <v>1103500_1</v>
          </cell>
          <cell r="L6913" t="str">
            <v>KOOND</v>
          </cell>
          <cell r="V6913" t="str">
            <v>hea</v>
          </cell>
          <cell r="W6913">
            <v>2015</v>
          </cell>
        </row>
        <row r="6914">
          <cell r="H6914" t="str">
            <v>1103500_1</v>
          </cell>
          <cell r="L6914" t="str">
            <v>ÖSE</v>
          </cell>
          <cell r="V6914" t="str">
            <v>hea</v>
          </cell>
          <cell r="W6914">
            <v>2015</v>
          </cell>
        </row>
        <row r="6915">
          <cell r="H6915" t="str">
            <v>1110600_1</v>
          </cell>
          <cell r="L6915" t="str">
            <v>KOOND</v>
          </cell>
          <cell r="V6915" t="str">
            <v>kesine</v>
          </cell>
          <cell r="W6915">
            <v>2024</v>
          </cell>
        </row>
        <row r="6916">
          <cell r="H6916" t="str">
            <v>1110600_1</v>
          </cell>
          <cell r="L6916" t="str">
            <v>KESE</v>
          </cell>
          <cell r="V6916" t="str">
            <v>hea</v>
          </cell>
          <cell r="W6916">
            <v>2015</v>
          </cell>
        </row>
        <row r="6917">
          <cell r="H6917" t="str">
            <v>1110600_1</v>
          </cell>
          <cell r="L6917" t="str">
            <v>ÖSE</v>
          </cell>
          <cell r="V6917" t="str">
            <v>kesine</v>
          </cell>
          <cell r="W6917">
            <v>2024</v>
          </cell>
        </row>
        <row r="6918">
          <cell r="H6918" t="str">
            <v>1118800_1</v>
          </cell>
          <cell r="L6918" t="str">
            <v>KOOND</v>
          </cell>
          <cell r="V6918" t="str">
            <v>hea</v>
          </cell>
          <cell r="W6918">
            <v>2015</v>
          </cell>
        </row>
        <row r="6919">
          <cell r="H6919" t="str">
            <v>1118800_1</v>
          </cell>
          <cell r="L6919" t="str">
            <v>ÖSE</v>
          </cell>
          <cell r="V6919" t="str">
            <v>hea</v>
          </cell>
          <cell r="W6919">
            <v>2015</v>
          </cell>
        </row>
        <row r="6920">
          <cell r="H6920" t="str">
            <v>1008200_3</v>
          </cell>
          <cell r="L6920" t="str">
            <v>KOOND</v>
          </cell>
          <cell r="V6920" t="str">
            <v>halb</v>
          </cell>
          <cell r="W6920">
            <v>2025</v>
          </cell>
        </row>
        <row r="6921">
          <cell r="H6921" t="str">
            <v>1008200_3</v>
          </cell>
          <cell r="L6921" t="str">
            <v>ÖSE</v>
          </cell>
          <cell r="V6921" t="str">
            <v>kesine</v>
          </cell>
          <cell r="W6921">
            <v>2025</v>
          </cell>
        </row>
        <row r="6922">
          <cell r="H6922" t="str">
            <v>1008200_3</v>
          </cell>
          <cell r="L6922" t="str">
            <v>FÜKE</v>
          </cell>
          <cell r="V6922" t="str">
            <v>hea</v>
          </cell>
          <cell r="W6922">
            <v>2025</v>
          </cell>
        </row>
        <row r="6923">
          <cell r="H6923" t="str">
            <v>1094100_1</v>
          </cell>
          <cell r="L6923" t="str">
            <v>KOOND</v>
          </cell>
          <cell r="V6923" t="str">
            <v>kesine</v>
          </cell>
          <cell r="W6923">
            <v>2020</v>
          </cell>
        </row>
        <row r="6924">
          <cell r="H6924" t="str">
            <v>1094100_1</v>
          </cell>
          <cell r="L6924" t="str">
            <v>ÖSE</v>
          </cell>
          <cell r="V6924" t="str">
            <v>kesine</v>
          </cell>
          <cell r="W6924">
            <v>2020</v>
          </cell>
        </row>
        <row r="6925">
          <cell r="H6925" t="str">
            <v>1167400_1</v>
          </cell>
          <cell r="L6925" t="str">
            <v>KOOND</v>
          </cell>
          <cell r="V6925" t="str">
            <v>hea</v>
          </cell>
          <cell r="W6925">
            <v>2015</v>
          </cell>
        </row>
        <row r="6926">
          <cell r="H6926" t="str">
            <v>1167400_1</v>
          </cell>
          <cell r="L6926" t="str">
            <v>ÖSE</v>
          </cell>
          <cell r="V6926" t="str">
            <v>hea</v>
          </cell>
          <cell r="W6926">
            <v>2015</v>
          </cell>
        </row>
        <row r="6927">
          <cell r="H6927" t="str">
            <v>1165400_1</v>
          </cell>
          <cell r="L6927" t="str">
            <v>KOOND</v>
          </cell>
          <cell r="V6927" t="str">
            <v>hea</v>
          </cell>
          <cell r="W6927">
            <v>2018</v>
          </cell>
        </row>
        <row r="6928">
          <cell r="H6928" t="str">
            <v>1165400_1</v>
          </cell>
          <cell r="L6928" t="str">
            <v>ÖSE</v>
          </cell>
          <cell r="V6928" t="str">
            <v>hea</v>
          </cell>
          <cell r="W6928">
            <v>2018</v>
          </cell>
        </row>
        <row r="6929">
          <cell r="H6929" t="str">
            <v>1083500_5</v>
          </cell>
          <cell r="L6929" t="str">
            <v>KOOND</v>
          </cell>
          <cell r="V6929" t="str">
            <v>halb</v>
          </cell>
          <cell r="W6929">
            <v>2015</v>
          </cell>
        </row>
        <row r="6930">
          <cell r="H6930" t="str">
            <v>1083500_5</v>
          </cell>
          <cell r="L6930" t="str">
            <v>ÖSE</v>
          </cell>
          <cell r="V6930" t="str">
            <v>halb</v>
          </cell>
          <cell r="W6930">
            <v>2015</v>
          </cell>
        </row>
        <row r="6931">
          <cell r="H6931" t="str">
            <v>1111600_1</v>
          </cell>
          <cell r="L6931" t="str">
            <v>KOOND</v>
          </cell>
          <cell r="V6931" t="str">
            <v>hea</v>
          </cell>
          <cell r="W6931">
            <v>2015</v>
          </cell>
        </row>
        <row r="6932">
          <cell r="H6932" t="str">
            <v>1111600_1</v>
          </cell>
          <cell r="L6932" t="str">
            <v>ÖSE</v>
          </cell>
          <cell r="V6932" t="str">
            <v>hea</v>
          </cell>
          <cell r="W6932">
            <v>2015</v>
          </cell>
        </row>
        <row r="6933">
          <cell r="H6933" t="str">
            <v>1163700_1</v>
          </cell>
          <cell r="L6933" t="str">
            <v>KOOND</v>
          </cell>
          <cell r="V6933" t="str">
            <v>väga halb</v>
          </cell>
          <cell r="W6933">
            <v>2018</v>
          </cell>
        </row>
        <row r="6934">
          <cell r="H6934" t="str">
            <v>1163700_1</v>
          </cell>
          <cell r="L6934" t="str">
            <v>ÖSE</v>
          </cell>
          <cell r="V6934" t="str">
            <v>väga halb</v>
          </cell>
          <cell r="W6934">
            <v>2018</v>
          </cell>
        </row>
        <row r="6935">
          <cell r="H6935" t="str">
            <v>1169300_1</v>
          </cell>
          <cell r="L6935" t="str">
            <v>KOOND</v>
          </cell>
          <cell r="V6935" t="str">
            <v>hea</v>
          </cell>
          <cell r="W6935">
            <v>2015</v>
          </cell>
        </row>
        <row r="6936">
          <cell r="H6936" t="str">
            <v>1169300_1</v>
          </cell>
          <cell r="L6936" t="str">
            <v>ÖSE</v>
          </cell>
          <cell r="V6936" t="str">
            <v>hea</v>
          </cell>
          <cell r="W6936">
            <v>2015</v>
          </cell>
        </row>
        <row r="6937">
          <cell r="H6937" t="str">
            <v>1116600_2</v>
          </cell>
          <cell r="L6937" t="str">
            <v>KOOND</v>
          </cell>
          <cell r="V6937" t="str">
            <v>halb</v>
          </cell>
          <cell r="W6937">
            <v>2024</v>
          </cell>
        </row>
        <row r="6938">
          <cell r="H6938" t="str">
            <v>1116600_2</v>
          </cell>
          <cell r="L6938" t="str">
            <v>KALA</v>
          </cell>
          <cell r="V6938" t="str">
            <v>hea</v>
          </cell>
          <cell r="W6938">
            <v>2024</v>
          </cell>
        </row>
        <row r="6939">
          <cell r="H6939" t="str">
            <v>1006000_1</v>
          </cell>
          <cell r="L6939" t="str">
            <v>KOOND</v>
          </cell>
          <cell r="V6939" t="str">
            <v>hea</v>
          </cell>
          <cell r="W6939">
            <v>2015</v>
          </cell>
        </row>
        <row r="6940">
          <cell r="H6940" t="str">
            <v>1006000_1</v>
          </cell>
          <cell r="L6940" t="str">
            <v>ÖSE</v>
          </cell>
          <cell r="V6940" t="str">
            <v>hea</v>
          </cell>
          <cell r="W6940">
            <v>2015</v>
          </cell>
        </row>
        <row r="6941">
          <cell r="H6941" t="str">
            <v>1086500_1</v>
          </cell>
          <cell r="L6941" t="str">
            <v>KOOND</v>
          </cell>
          <cell r="V6941" t="str">
            <v>hea</v>
          </cell>
          <cell r="W6941">
            <v>2015</v>
          </cell>
        </row>
        <row r="6942">
          <cell r="H6942" t="str">
            <v>1086500_1</v>
          </cell>
          <cell r="L6942" t="str">
            <v>ÖSE</v>
          </cell>
          <cell r="V6942" t="str">
            <v>hea</v>
          </cell>
          <cell r="W6942">
            <v>2015</v>
          </cell>
        </row>
        <row r="6943">
          <cell r="H6943" t="str">
            <v>1004300_1</v>
          </cell>
          <cell r="L6943" t="str">
            <v>KOOND</v>
          </cell>
          <cell r="V6943" t="str">
            <v>hea</v>
          </cell>
          <cell r="W6943">
            <v>2015</v>
          </cell>
        </row>
        <row r="6944">
          <cell r="H6944" t="str">
            <v>1004300_1</v>
          </cell>
          <cell r="L6944" t="str">
            <v>ÖSE</v>
          </cell>
          <cell r="V6944" t="str">
            <v>hea</v>
          </cell>
          <cell r="W6944">
            <v>2015</v>
          </cell>
        </row>
        <row r="6945">
          <cell r="H6945" t="str">
            <v>1129000_2</v>
          </cell>
          <cell r="L6945" t="str">
            <v>KOOND</v>
          </cell>
          <cell r="V6945" t="str">
            <v>hea</v>
          </cell>
          <cell r="W6945">
            <v>2023</v>
          </cell>
        </row>
        <row r="6946">
          <cell r="H6946" t="str">
            <v>1129000_2</v>
          </cell>
          <cell r="L6946" t="str">
            <v>ÖSE</v>
          </cell>
          <cell r="V6946" t="str">
            <v>hea</v>
          </cell>
          <cell r="W6946">
            <v>2023</v>
          </cell>
        </row>
        <row r="6947">
          <cell r="H6947" t="str">
            <v>1129800_1</v>
          </cell>
          <cell r="L6947" t="str">
            <v>KOOND</v>
          </cell>
          <cell r="V6947" t="str">
            <v>hea</v>
          </cell>
          <cell r="W6947">
            <v>2015</v>
          </cell>
        </row>
        <row r="6948">
          <cell r="H6948" t="str">
            <v>1129800_1</v>
          </cell>
          <cell r="L6948" t="str">
            <v>ÖSE</v>
          </cell>
          <cell r="V6948" t="str">
            <v>hea</v>
          </cell>
          <cell r="W6948">
            <v>2015</v>
          </cell>
        </row>
        <row r="6949">
          <cell r="H6949" t="str">
            <v>1027200_1</v>
          </cell>
          <cell r="L6949" t="str">
            <v>KOOND</v>
          </cell>
          <cell r="V6949" t="str">
            <v>kesine</v>
          </cell>
          <cell r="W6949">
            <v>2024</v>
          </cell>
        </row>
        <row r="6950">
          <cell r="H6950" t="str">
            <v>1027200_1</v>
          </cell>
          <cell r="L6950" t="str">
            <v>ÖSE</v>
          </cell>
          <cell r="V6950" t="str">
            <v>kesine</v>
          </cell>
          <cell r="W6950">
            <v>2024</v>
          </cell>
        </row>
        <row r="6951">
          <cell r="H6951" t="str">
            <v>1008100_1</v>
          </cell>
          <cell r="L6951" t="str">
            <v>KOOND</v>
          </cell>
          <cell r="V6951" t="str">
            <v>hea</v>
          </cell>
          <cell r="W6951">
            <v>2015</v>
          </cell>
        </row>
        <row r="6952">
          <cell r="H6952" t="str">
            <v>1008100_1</v>
          </cell>
          <cell r="L6952" t="str">
            <v>ÖSE</v>
          </cell>
          <cell r="V6952" t="str">
            <v>hea</v>
          </cell>
          <cell r="W6952">
            <v>2015</v>
          </cell>
        </row>
        <row r="6953">
          <cell r="H6953" t="str">
            <v>1087900_2</v>
          </cell>
          <cell r="L6953" t="str">
            <v>KOOND</v>
          </cell>
          <cell r="V6953" t="str">
            <v>hea</v>
          </cell>
          <cell r="W6953">
            <v>2015</v>
          </cell>
        </row>
        <row r="6954">
          <cell r="H6954" t="str">
            <v>1087900_2</v>
          </cell>
          <cell r="L6954" t="str">
            <v>ÖSE</v>
          </cell>
          <cell r="V6954" t="str">
            <v>hea</v>
          </cell>
          <cell r="W6954">
            <v>2015</v>
          </cell>
        </row>
        <row r="6955">
          <cell r="H6955" t="str">
            <v>1117400_1</v>
          </cell>
          <cell r="L6955" t="str">
            <v>KOOND</v>
          </cell>
          <cell r="V6955" t="str">
            <v>hea</v>
          </cell>
          <cell r="W6955">
            <v>2015</v>
          </cell>
        </row>
        <row r="6956">
          <cell r="H6956" t="str">
            <v>1117400_1</v>
          </cell>
          <cell r="L6956" t="str">
            <v>ÖSE</v>
          </cell>
          <cell r="V6956" t="str">
            <v>hea</v>
          </cell>
          <cell r="W6956">
            <v>2015</v>
          </cell>
        </row>
        <row r="6957">
          <cell r="H6957" t="str">
            <v>1152300_1</v>
          </cell>
          <cell r="L6957" t="str">
            <v>KOOND</v>
          </cell>
          <cell r="V6957" t="str">
            <v>kesine</v>
          </cell>
          <cell r="W6957">
            <v>2022</v>
          </cell>
        </row>
        <row r="6958">
          <cell r="H6958" t="str">
            <v>1152300_1</v>
          </cell>
          <cell r="L6958" t="str">
            <v>ÖSE</v>
          </cell>
          <cell r="V6958" t="str">
            <v>kesine</v>
          </cell>
          <cell r="W6958">
            <v>2022</v>
          </cell>
        </row>
        <row r="6959">
          <cell r="H6959" t="str">
            <v>1003000_5</v>
          </cell>
          <cell r="L6959" t="str">
            <v>KOOND</v>
          </cell>
          <cell r="V6959" t="str">
            <v>kesine</v>
          </cell>
          <cell r="W6959">
            <v>2025</v>
          </cell>
        </row>
        <row r="6960">
          <cell r="H6960" t="str">
            <v>1003000_5</v>
          </cell>
          <cell r="L6960" t="str">
            <v>ÖSE</v>
          </cell>
          <cell r="V6960" t="str">
            <v>kesine</v>
          </cell>
          <cell r="W6960">
            <v>2025</v>
          </cell>
        </row>
        <row r="6961">
          <cell r="H6961" t="str">
            <v>1003000_5</v>
          </cell>
          <cell r="L6961" t="str">
            <v>FÜKE</v>
          </cell>
          <cell r="V6961" t="str">
            <v>väga hea</v>
          </cell>
          <cell r="W6961">
            <v>2025</v>
          </cell>
        </row>
        <row r="6962">
          <cell r="H6962" t="str">
            <v>1003000_5</v>
          </cell>
          <cell r="L6962" t="str">
            <v>KALA</v>
          </cell>
          <cell r="V6962" t="str">
            <v>hea</v>
          </cell>
          <cell r="W6962">
            <v>2024</v>
          </cell>
        </row>
        <row r="6963">
          <cell r="H6963" t="str">
            <v>1003000_5</v>
          </cell>
          <cell r="L6963" t="str">
            <v>SUSE</v>
          </cell>
          <cell r="V6963" t="str">
            <v>väga hea</v>
          </cell>
          <cell r="W6963">
            <v>2025</v>
          </cell>
        </row>
        <row r="6964">
          <cell r="H6964" t="str">
            <v>1003000_5</v>
          </cell>
          <cell r="L6964" t="str">
            <v>FÜBE</v>
          </cell>
          <cell r="V6964" t="str">
            <v>hea</v>
          </cell>
          <cell r="W6964">
            <v>2025</v>
          </cell>
        </row>
        <row r="6965">
          <cell r="H6965" t="str">
            <v>1003000_5</v>
          </cell>
          <cell r="L6965" t="str">
            <v>MAFÜ</v>
          </cell>
          <cell r="V6965" t="str">
            <v>hea</v>
          </cell>
          <cell r="W6965">
            <v>2025</v>
          </cell>
        </row>
        <row r="6966">
          <cell r="H6966" t="str">
            <v>1003000_5</v>
          </cell>
          <cell r="L6966" t="str">
            <v>MAFÜ-FÜBE</v>
          </cell>
          <cell r="V6966" t="str">
            <v>hea</v>
          </cell>
          <cell r="W6966">
            <v>2025</v>
          </cell>
        </row>
        <row r="6967">
          <cell r="H6967" t="str">
            <v>1023600_1</v>
          </cell>
          <cell r="L6967" t="str">
            <v>KOOND</v>
          </cell>
          <cell r="V6967" t="str">
            <v>halb</v>
          </cell>
          <cell r="W6967">
            <v>2025</v>
          </cell>
        </row>
        <row r="6968">
          <cell r="H6968" t="str">
            <v>1023600_1</v>
          </cell>
          <cell r="L6968" t="str">
            <v>KESE</v>
          </cell>
          <cell r="V6968" t="str">
            <v>halb</v>
          </cell>
          <cell r="W6968">
            <v>2023</v>
          </cell>
        </row>
        <row r="6969">
          <cell r="H6969" t="str">
            <v>1023600_1</v>
          </cell>
          <cell r="L6969" t="str">
            <v>ÖSE</v>
          </cell>
          <cell r="V6969" t="str">
            <v>hea</v>
          </cell>
          <cell r="W6969">
            <v>2025</v>
          </cell>
        </row>
        <row r="6970">
          <cell r="H6970" t="str">
            <v>1023600_1</v>
          </cell>
          <cell r="L6970" t="str">
            <v>FÜKE</v>
          </cell>
          <cell r="V6970" t="str">
            <v>hea</v>
          </cell>
          <cell r="W6970">
            <v>2025</v>
          </cell>
        </row>
        <row r="6971">
          <cell r="H6971" t="str">
            <v>1023600_1</v>
          </cell>
          <cell r="L6971" t="str">
            <v>SPETS</v>
          </cell>
          <cell r="V6971" t="str">
            <v>hea</v>
          </cell>
          <cell r="W6971">
            <v>2023</v>
          </cell>
        </row>
        <row r="6972">
          <cell r="H6972" t="str">
            <v>1121100_1</v>
          </cell>
          <cell r="L6972" t="str">
            <v>KOOND</v>
          </cell>
          <cell r="V6972" t="str">
            <v>hea</v>
          </cell>
          <cell r="W6972">
            <v>2021</v>
          </cell>
        </row>
        <row r="6973">
          <cell r="H6973" t="str">
            <v>1121100_1</v>
          </cell>
          <cell r="L6973" t="str">
            <v>ÖSE</v>
          </cell>
          <cell r="V6973" t="str">
            <v>hea</v>
          </cell>
          <cell r="W6973">
            <v>2021</v>
          </cell>
        </row>
        <row r="6974">
          <cell r="H6974" t="str">
            <v>1010200_1</v>
          </cell>
          <cell r="L6974" t="str">
            <v>KOOND</v>
          </cell>
          <cell r="V6974" t="str">
            <v>hea</v>
          </cell>
          <cell r="W6974">
            <v>2015</v>
          </cell>
        </row>
        <row r="6975">
          <cell r="H6975" t="str">
            <v>1010200_1</v>
          </cell>
          <cell r="L6975" t="str">
            <v>ÖSE</v>
          </cell>
          <cell r="V6975" t="str">
            <v>hea</v>
          </cell>
          <cell r="W6975">
            <v>2015</v>
          </cell>
        </row>
        <row r="6976">
          <cell r="H6976" t="str">
            <v>1097600_1</v>
          </cell>
          <cell r="L6976" t="str">
            <v>KOOND</v>
          </cell>
          <cell r="V6976" t="str">
            <v>hea</v>
          </cell>
          <cell r="W6976">
            <v>2015</v>
          </cell>
        </row>
        <row r="6977">
          <cell r="H6977" t="str">
            <v>1097600_1</v>
          </cell>
          <cell r="L6977" t="str">
            <v>ÖSE</v>
          </cell>
          <cell r="V6977" t="str">
            <v>hea</v>
          </cell>
          <cell r="W6977">
            <v>2015</v>
          </cell>
        </row>
        <row r="6978">
          <cell r="H6978" t="str">
            <v>1154600_1</v>
          </cell>
          <cell r="L6978" t="str">
            <v>KOOND</v>
          </cell>
          <cell r="V6978" t="str">
            <v>hea</v>
          </cell>
          <cell r="W6978">
            <v>2022</v>
          </cell>
        </row>
        <row r="6979">
          <cell r="H6979" t="str">
            <v>1154600_1</v>
          </cell>
          <cell r="L6979" t="str">
            <v>ÖSE</v>
          </cell>
          <cell r="V6979" t="str">
            <v>hea</v>
          </cell>
          <cell r="W6979">
            <v>2022</v>
          </cell>
        </row>
        <row r="6980">
          <cell r="H6980" t="str">
            <v>2028600_1</v>
          </cell>
          <cell r="L6980" t="str">
            <v>KOOND</v>
          </cell>
          <cell r="V6980" t="str">
            <v>kesine</v>
          </cell>
          <cell r="W6980">
            <v>2021</v>
          </cell>
        </row>
        <row r="6981">
          <cell r="H6981" t="str">
            <v>2028600_1</v>
          </cell>
          <cell r="L6981" t="str">
            <v>ÖSE</v>
          </cell>
          <cell r="V6981" t="str">
            <v>kesine</v>
          </cell>
          <cell r="W6981">
            <v>2021</v>
          </cell>
        </row>
        <row r="6982">
          <cell r="H6982" t="str">
            <v>1103700_1</v>
          </cell>
          <cell r="L6982" t="str">
            <v>KOOND</v>
          </cell>
          <cell r="V6982" t="str">
            <v>hea</v>
          </cell>
          <cell r="W6982">
            <v>2023</v>
          </cell>
        </row>
        <row r="6983">
          <cell r="H6983" t="str">
            <v>1103700_1</v>
          </cell>
          <cell r="L6983" t="str">
            <v>ÖSE</v>
          </cell>
          <cell r="V6983" t="str">
            <v>hea</v>
          </cell>
          <cell r="W6983">
            <v>2023</v>
          </cell>
        </row>
        <row r="6984">
          <cell r="H6984" t="str">
            <v>1013500_1</v>
          </cell>
          <cell r="L6984" t="str">
            <v>KOOND</v>
          </cell>
          <cell r="V6984" t="str">
            <v>hea</v>
          </cell>
          <cell r="W6984">
            <v>2015</v>
          </cell>
        </row>
        <row r="6985">
          <cell r="H6985" t="str">
            <v>1013500_1</v>
          </cell>
          <cell r="L6985" t="str">
            <v>ÖSE</v>
          </cell>
          <cell r="V6985" t="str">
            <v>hea</v>
          </cell>
          <cell r="W6985">
            <v>2015</v>
          </cell>
        </row>
        <row r="6986">
          <cell r="H6986" t="str">
            <v>1054700_1</v>
          </cell>
          <cell r="L6986" t="str">
            <v>KOOND</v>
          </cell>
          <cell r="V6986" t="str">
            <v>hea</v>
          </cell>
          <cell r="W6986">
            <v>2015</v>
          </cell>
        </row>
        <row r="6987">
          <cell r="H6987" t="str">
            <v>1054700_1</v>
          </cell>
          <cell r="L6987" t="str">
            <v>ÖSE</v>
          </cell>
          <cell r="V6987" t="str">
            <v>hea</v>
          </cell>
          <cell r="W6987">
            <v>2015</v>
          </cell>
        </row>
        <row r="6988">
          <cell r="H6988" t="str">
            <v>1106500_1</v>
          </cell>
          <cell r="L6988" t="str">
            <v>KOOND</v>
          </cell>
          <cell r="V6988" t="str">
            <v>kesine</v>
          </cell>
          <cell r="W6988">
            <v>2018</v>
          </cell>
        </row>
        <row r="6989">
          <cell r="H6989" t="str">
            <v>1106500_1</v>
          </cell>
          <cell r="L6989" t="str">
            <v>KESE</v>
          </cell>
          <cell r="V6989" t="str">
            <v>hea</v>
          </cell>
          <cell r="W6989">
            <v>2018</v>
          </cell>
        </row>
        <row r="6990">
          <cell r="H6990" t="str">
            <v>1106500_1</v>
          </cell>
          <cell r="L6990" t="str">
            <v>ÖSE</v>
          </cell>
          <cell r="V6990" t="str">
            <v>kesine</v>
          </cell>
          <cell r="W6990">
            <v>2018</v>
          </cell>
        </row>
        <row r="6991">
          <cell r="H6991" t="str">
            <v>1106500_1</v>
          </cell>
          <cell r="L6991" t="str">
            <v>FÜKE</v>
          </cell>
          <cell r="V6991" t="str">
            <v>kesine</v>
          </cell>
          <cell r="W6991">
            <v>2018</v>
          </cell>
        </row>
        <row r="6992">
          <cell r="H6992" t="str">
            <v>1106500_1</v>
          </cell>
          <cell r="L6992" t="str">
            <v>SPETS</v>
          </cell>
          <cell r="V6992" t="str">
            <v>väga hea</v>
          </cell>
          <cell r="W6992">
            <v>2018</v>
          </cell>
        </row>
        <row r="6993">
          <cell r="H6993" t="str">
            <v>2098500_1</v>
          </cell>
          <cell r="L6993" t="str">
            <v>KOOND</v>
          </cell>
          <cell r="V6993" t="str">
            <v>halb</v>
          </cell>
          <cell r="W6993">
            <v>2023</v>
          </cell>
        </row>
        <row r="6994">
          <cell r="H6994" t="str">
            <v>2098500_1</v>
          </cell>
          <cell r="L6994" t="str">
            <v>ÖSE</v>
          </cell>
          <cell r="V6994" t="str">
            <v>halb</v>
          </cell>
          <cell r="W6994">
            <v>2023</v>
          </cell>
        </row>
        <row r="6995">
          <cell r="H6995" t="str">
            <v>1051200_2</v>
          </cell>
          <cell r="L6995" t="str">
            <v>KOOND</v>
          </cell>
          <cell r="V6995" t="str">
            <v>hea</v>
          </cell>
          <cell r="W6995">
            <v>2015</v>
          </cell>
        </row>
        <row r="6996">
          <cell r="H6996" t="str">
            <v>1051200_2</v>
          </cell>
          <cell r="L6996" t="str">
            <v>ÖSE</v>
          </cell>
          <cell r="V6996" t="str">
            <v>hea</v>
          </cell>
          <cell r="W6996">
            <v>2015</v>
          </cell>
        </row>
        <row r="6997">
          <cell r="H6997" t="str">
            <v>1003000_6</v>
          </cell>
          <cell r="L6997" t="str">
            <v>KOOND</v>
          </cell>
          <cell r="V6997" t="str">
            <v>kesine</v>
          </cell>
          <cell r="W6997">
            <v>2022</v>
          </cell>
        </row>
        <row r="6998">
          <cell r="H6998" t="str">
            <v>1003000_6</v>
          </cell>
          <cell r="L6998" t="str">
            <v>ÖSE</v>
          </cell>
          <cell r="V6998" t="str">
            <v>kesine</v>
          </cell>
          <cell r="W6998">
            <v>2022</v>
          </cell>
        </row>
        <row r="6999">
          <cell r="H6999" t="str">
            <v>1003000_6</v>
          </cell>
          <cell r="L6999" t="str">
            <v>FÜKE</v>
          </cell>
          <cell r="V6999" t="str">
            <v>väga hea</v>
          </cell>
          <cell r="W6999">
            <v>2016</v>
          </cell>
        </row>
        <row r="7000">
          <cell r="H7000" t="str">
            <v>1052100_1</v>
          </cell>
          <cell r="L7000" t="str">
            <v>KOOND</v>
          </cell>
          <cell r="V7000" t="str">
            <v>kesine</v>
          </cell>
          <cell r="W7000">
            <v>2021</v>
          </cell>
        </row>
        <row r="7001">
          <cell r="H7001" t="str">
            <v>1052100_1</v>
          </cell>
          <cell r="L7001" t="str">
            <v>ÖSE</v>
          </cell>
          <cell r="V7001" t="str">
            <v>kesine</v>
          </cell>
          <cell r="W7001">
            <v>2021</v>
          </cell>
        </row>
        <row r="7002">
          <cell r="H7002" t="str">
            <v>1173300_1</v>
          </cell>
          <cell r="L7002" t="str">
            <v>KOOND</v>
          </cell>
          <cell r="V7002" t="str">
            <v>hea</v>
          </cell>
          <cell r="W7002">
            <v>2015</v>
          </cell>
        </row>
        <row r="7003">
          <cell r="H7003" t="str">
            <v>1173300_1</v>
          </cell>
          <cell r="L7003" t="str">
            <v>ÖSE</v>
          </cell>
          <cell r="V7003" t="str">
            <v>hea</v>
          </cell>
          <cell r="W7003">
            <v>2015</v>
          </cell>
        </row>
        <row r="7004">
          <cell r="H7004" t="str">
            <v>2065200_1</v>
          </cell>
          <cell r="L7004" t="str">
            <v>KOOND</v>
          </cell>
          <cell r="V7004" t="str">
            <v>kesine</v>
          </cell>
          <cell r="W7004">
            <v>2016</v>
          </cell>
        </row>
        <row r="7005">
          <cell r="H7005" t="str">
            <v>2065200_1</v>
          </cell>
          <cell r="L7005" t="str">
            <v>ÖSE</v>
          </cell>
          <cell r="V7005" t="str">
            <v>kesine</v>
          </cell>
          <cell r="W7005">
            <v>2016</v>
          </cell>
        </row>
        <row r="7006">
          <cell r="H7006" t="str">
            <v>1132500_1</v>
          </cell>
          <cell r="L7006" t="str">
            <v>KOOND</v>
          </cell>
          <cell r="V7006" t="str">
            <v>kesine</v>
          </cell>
          <cell r="W7006">
            <v>2023</v>
          </cell>
        </row>
        <row r="7007">
          <cell r="H7007" t="str">
            <v>1132500_1</v>
          </cell>
          <cell r="L7007" t="str">
            <v>KESE</v>
          </cell>
          <cell r="V7007" t="str">
            <v>hea</v>
          </cell>
          <cell r="W7007">
            <v>2023</v>
          </cell>
        </row>
        <row r="7008">
          <cell r="H7008" t="str">
            <v>1132500_1</v>
          </cell>
          <cell r="L7008" t="str">
            <v>ÖSE</v>
          </cell>
          <cell r="V7008" t="str">
            <v>kesine</v>
          </cell>
          <cell r="W7008">
            <v>2023</v>
          </cell>
        </row>
        <row r="7009">
          <cell r="H7009" t="str">
            <v>1132500_1</v>
          </cell>
          <cell r="L7009" t="str">
            <v>FÜKE</v>
          </cell>
          <cell r="V7009" t="str">
            <v>kesine</v>
          </cell>
          <cell r="W7009">
            <v>2023</v>
          </cell>
        </row>
        <row r="7010">
          <cell r="H7010" t="str">
            <v>1132500_1</v>
          </cell>
          <cell r="L7010" t="str">
            <v>SPETS</v>
          </cell>
          <cell r="V7010" t="str">
            <v>halb</v>
          </cell>
          <cell r="W7010">
            <v>2023</v>
          </cell>
        </row>
        <row r="7011">
          <cell r="H7011" t="str">
            <v>1105900_1</v>
          </cell>
          <cell r="L7011" t="str">
            <v>KOOND</v>
          </cell>
          <cell r="V7011" t="str">
            <v>hea</v>
          </cell>
          <cell r="W7011">
            <v>2015</v>
          </cell>
        </row>
        <row r="7012">
          <cell r="H7012" t="str">
            <v>1105900_1</v>
          </cell>
          <cell r="L7012" t="str">
            <v>ÖSE</v>
          </cell>
          <cell r="V7012" t="str">
            <v>hea</v>
          </cell>
          <cell r="W7012">
            <v>2015</v>
          </cell>
        </row>
        <row r="7013">
          <cell r="H7013" t="str">
            <v>2003900_1</v>
          </cell>
          <cell r="L7013" t="str">
            <v>KOOND</v>
          </cell>
          <cell r="V7013" t="str">
            <v>halb</v>
          </cell>
          <cell r="W7013">
            <v>2025</v>
          </cell>
        </row>
        <row r="7014">
          <cell r="H7014" t="str">
            <v>2003900_1</v>
          </cell>
          <cell r="L7014" t="str">
            <v>ÖSE</v>
          </cell>
          <cell r="V7014" t="str">
            <v>kesine</v>
          </cell>
          <cell r="W7014">
            <v>2025</v>
          </cell>
        </row>
        <row r="7015">
          <cell r="H7015" t="str">
            <v>2003900_1</v>
          </cell>
          <cell r="L7015" t="str">
            <v>FÜKE</v>
          </cell>
          <cell r="V7015" t="str">
            <v>kesine</v>
          </cell>
          <cell r="W7015">
            <v>2025</v>
          </cell>
        </row>
        <row r="7016">
          <cell r="H7016" t="str">
            <v>2003900_1</v>
          </cell>
          <cell r="L7016" t="str">
            <v>SUSE</v>
          </cell>
          <cell r="V7016" t="str">
            <v>kesine</v>
          </cell>
          <cell r="W7016">
            <v>2025</v>
          </cell>
        </row>
        <row r="7017">
          <cell r="H7017" t="str">
            <v>2003900_1</v>
          </cell>
          <cell r="L7017" t="str">
            <v>FÜPLA</v>
          </cell>
          <cell r="V7017" t="str">
            <v>väga hea</v>
          </cell>
          <cell r="W7017">
            <v>2025</v>
          </cell>
        </row>
        <row r="7018">
          <cell r="H7018" t="str">
            <v>1174400_1</v>
          </cell>
          <cell r="L7018" t="str">
            <v>KOOND</v>
          </cell>
          <cell r="V7018" t="str">
            <v>hea</v>
          </cell>
          <cell r="W7018">
            <v>2015</v>
          </cell>
        </row>
        <row r="7019">
          <cell r="H7019" t="str">
            <v>1174400_1</v>
          </cell>
          <cell r="L7019" t="str">
            <v>ÖSE</v>
          </cell>
          <cell r="V7019" t="str">
            <v>hea</v>
          </cell>
          <cell r="W7019">
            <v>2015</v>
          </cell>
        </row>
        <row r="7020">
          <cell r="H7020" t="str">
            <v>2097400_1</v>
          </cell>
          <cell r="L7020" t="str">
            <v>KOOND</v>
          </cell>
          <cell r="V7020" t="str">
            <v>halb</v>
          </cell>
          <cell r="W7020">
            <v>2022</v>
          </cell>
        </row>
        <row r="7021">
          <cell r="H7021" t="str">
            <v>2097400_1</v>
          </cell>
          <cell r="L7021" t="str">
            <v>ÖSE</v>
          </cell>
          <cell r="V7021" t="str">
            <v>halb</v>
          </cell>
          <cell r="W7021">
            <v>2022</v>
          </cell>
        </row>
        <row r="7022">
          <cell r="H7022" t="str">
            <v>2071500_1</v>
          </cell>
          <cell r="L7022" t="str">
            <v>KOOND</v>
          </cell>
          <cell r="V7022" t="str">
            <v>kesine</v>
          </cell>
          <cell r="W7022">
            <v>2024</v>
          </cell>
        </row>
        <row r="7023">
          <cell r="H7023" t="str">
            <v>2071500_1</v>
          </cell>
          <cell r="L7023" t="str">
            <v>ÖSE</v>
          </cell>
          <cell r="V7023" t="str">
            <v>kesine</v>
          </cell>
          <cell r="W7023">
            <v>2024</v>
          </cell>
        </row>
        <row r="7024">
          <cell r="H7024" t="str">
            <v>1173400_1</v>
          </cell>
          <cell r="L7024" t="str">
            <v>KOOND</v>
          </cell>
          <cell r="V7024" t="str">
            <v>hea</v>
          </cell>
          <cell r="W7024">
            <v>2015</v>
          </cell>
        </row>
        <row r="7025">
          <cell r="H7025" t="str">
            <v>1173400_1</v>
          </cell>
          <cell r="L7025" t="str">
            <v>ÖSE</v>
          </cell>
          <cell r="V7025" t="str">
            <v>hea</v>
          </cell>
          <cell r="W7025">
            <v>2015</v>
          </cell>
        </row>
        <row r="7026">
          <cell r="H7026" t="str">
            <v>1100600_1</v>
          </cell>
          <cell r="L7026" t="str">
            <v>KOOND</v>
          </cell>
          <cell r="V7026" t="str">
            <v>hea</v>
          </cell>
          <cell r="W7026">
            <v>2015</v>
          </cell>
        </row>
        <row r="7027">
          <cell r="H7027" t="str">
            <v>1100600_1</v>
          </cell>
          <cell r="L7027" t="str">
            <v>ÖSE</v>
          </cell>
          <cell r="V7027" t="str">
            <v>hea</v>
          </cell>
          <cell r="W7027">
            <v>2015</v>
          </cell>
        </row>
        <row r="7028">
          <cell r="H7028" t="str">
            <v>1132500_1</v>
          </cell>
          <cell r="L7028" t="str">
            <v>KOOND</v>
          </cell>
          <cell r="V7028" t="str">
            <v>kesine</v>
          </cell>
          <cell r="W7028">
            <v>2023</v>
          </cell>
        </row>
        <row r="7029">
          <cell r="H7029" t="str">
            <v>1132500_1</v>
          </cell>
          <cell r="L7029" t="str">
            <v>KESE</v>
          </cell>
          <cell r="V7029" t="str">
            <v>hea</v>
          </cell>
          <cell r="W7029">
            <v>2023</v>
          </cell>
        </row>
        <row r="7030">
          <cell r="H7030" t="str">
            <v>1132500_1</v>
          </cell>
          <cell r="L7030" t="str">
            <v>ÖSE</v>
          </cell>
          <cell r="V7030" t="str">
            <v>kesine</v>
          </cell>
          <cell r="W7030">
            <v>2023</v>
          </cell>
        </row>
        <row r="7031">
          <cell r="H7031" t="str">
            <v>1132500_1</v>
          </cell>
          <cell r="L7031" t="str">
            <v>FÜKE</v>
          </cell>
          <cell r="V7031" t="str">
            <v>kesine</v>
          </cell>
          <cell r="W7031">
            <v>2023</v>
          </cell>
        </row>
        <row r="7032">
          <cell r="H7032" t="str">
            <v>1132500_1</v>
          </cell>
          <cell r="L7032" t="str">
            <v>SPETS</v>
          </cell>
          <cell r="V7032" t="str">
            <v>halb</v>
          </cell>
          <cell r="W7032">
            <v>2023</v>
          </cell>
        </row>
        <row r="7033">
          <cell r="H7033" t="str">
            <v>1132500_1</v>
          </cell>
          <cell r="L7033" t="str">
            <v>SUSE</v>
          </cell>
          <cell r="V7033" t="str">
            <v>hea</v>
          </cell>
          <cell r="W7033">
            <v>2023</v>
          </cell>
        </row>
        <row r="7034">
          <cell r="H7034" t="str">
            <v>1132500_1</v>
          </cell>
          <cell r="L7034" t="str">
            <v>FÜBE</v>
          </cell>
          <cell r="V7034" t="str">
            <v>väga hea</v>
          </cell>
          <cell r="W7034">
            <v>2023</v>
          </cell>
        </row>
        <row r="7035">
          <cell r="H7035" t="str">
            <v>1132500_1</v>
          </cell>
          <cell r="L7035" t="str">
            <v>MAFÜ-FÜBE</v>
          </cell>
          <cell r="V7035" t="str">
            <v>hea</v>
          </cell>
          <cell r="W7035">
            <v>2023</v>
          </cell>
        </row>
        <row r="7036">
          <cell r="H7036" t="str">
            <v>1000100_1</v>
          </cell>
          <cell r="L7036" t="str">
            <v>KOOND</v>
          </cell>
          <cell r="V7036" t="str">
            <v>hea</v>
          </cell>
          <cell r="W7036">
            <v>2015</v>
          </cell>
        </row>
        <row r="7037">
          <cell r="H7037" t="str">
            <v>1000100_1</v>
          </cell>
          <cell r="L7037" t="str">
            <v>ÖSE</v>
          </cell>
          <cell r="V7037" t="str">
            <v>hea</v>
          </cell>
          <cell r="W7037">
            <v>2015</v>
          </cell>
        </row>
        <row r="7038">
          <cell r="H7038" t="str">
            <v>1000200_1</v>
          </cell>
          <cell r="L7038" t="str">
            <v>KOOND</v>
          </cell>
          <cell r="V7038" t="str">
            <v>kesine</v>
          </cell>
          <cell r="W7038">
            <v>2019</v>
          </cell>
        </row>
        <row r="7039">
          <cell r="H7039" t="str">
            <v>1000200_1</v>
          </cell>
          <cell r="L7039" t="str">
            <v>ÖSE</v>
          </cell>
          <cell r="V7039" t="str">
            <v>kesine</v>
          </cell>
          <cell r="W7039">
            <v>2019</v>
          </cell>
        </row>
        <row r="7040">
          <cell r="H7040" t="str">
            <v>1001200_1</v>
          </cell>
          <cell r="L7040" t="str">
            <v>KOOND</v>
          </cell>
          <cell r="V7040" t="str">
            <v>kesine</v>
          </cell>
          <cell r="W7040">
            <v>2016</v>
          </cell>
        </row>
        <row r="7041">
          <cell r="H7041" t="str">
            <v>1001200_1</v>
          </cell>
          <cell r="L7041" t="str">
            <v>ÖSE</v>
          </cell>
          <cell r="V7041" t="str">
            <v>kesine</v>
          </cell>
          <cell r="W7041">
            <v>2016</v>
          </cell>
        </row>
        <row r="7042">
          <cell r="H7042" t="str">
            <v>1001500_1</v>
          </cell>
          <cell r="L7042" t="str">
            <v>KOOND</v>
          </cell>
          <cell r="V7042" t="str">
            <v>hea</v>
          </cell>
          <cell r="W7042">
            <v>2015</v>
          </cell>
        </row>
        <row r="7043">
          <cell r="H7043" t="str">
            <v>1001500_1</v>
          </cell>
          <cell r="L7043" t="str">
            <v>ÖSE</v>
          </cell>
          <cell r="V7043" t="str">
            <v>hea</v>
          </cell>
          <cell r="W7043">
            <v>2015</v>
          </cell>
        </row>
        <row r="7044">
          <cell r="H7044" t="str">
            <v>1002200_1</v>
          </cell>
          <cell r="L7044" t="str">
            <v>KOOND</v>
          </cell>
          <cell r="V7044" t="str">
            <v>hea</v>
          </cell>
          <cell r="W7044">
            <v>2015</v>
          </cell>
        </row>
        <row r="7045">
          <cell r="H7045" t="str">
            <v>1002200_1</v>
          </cell>
          <cell r="L7045" t="str">
            <v>ÖSE</v>
          </cell>
          <cell r="V7045" t="str">
            <v>hea</v>
          </cell>
          <cell r="W7045">
            <v>2015</v>
          </cell>
        </row>
        <row r="7046">
          <cell r="H7046" t="str">
            <v>1002600_1</v>
          </cell>
          <cell r="L7046" t="str">
            <v>KOOND</v>
          </cell>
          <cell r="V7046" t="str">
            <v>hea</v>
          </cell>
          <cell r="W7046">
            <v>2015</v>
          </cell>
        </row>
        <row r="7047">
          <cell r="H7047" t="str">
            <v>1002600_1</v>
          </cell>
          <cell r="L7047" t="str">
            <v>ÖSE</v>
          </cell>
          <cell r="V7047" t="str">
            <v>hea</v>
          </cell>
          <cell r="W7047">
            <v>2015</v>
          </cell>
        </row>
        <row r="7048">
          <cell r="H7048" t="str">
            <v>1002700_1</v>
          </cell>
          <cell r="L7048" t="str">
            <v>KOOND</v>
          </cell>
          <cell r="V7048" t="str">
            <v>hea</v>
          </cell>
          <cell r="W7048">
            <v>2019</v>
          </cell>
        </row>
        <row r="7049">
          <cell r="H7049" t="str">
            <v>1002700_1</v>
          </cell>
          <cell r="L7049" t="str">
            <v>ÖSE</v>
          </cell>
          <cell r="V7049" t="str">
            <v>hea</v>
          </cell>
          <cell r="W7049">
            <v>2019</v>
          </cell>
        </row>
        <row r="7050">
          <cell r="H7050" t="str">
            <v>1002800_1</v>
          </cell>
          <cell r="L7050" t="str">
            <v>KOOND</v>
          </cell>
          <cell r="V7050" t="str">
            <v>hea</v>
          </cell>
          <cell r="W7050">
            <v>2015</v>
          </cell>
        </row>
        <row r="7051">
          <cell r="H7051" t="str">
            <v>1002800_1</v>
          </cell>
          <cell r="L7051" t="str">
            <v>ÖSE</v>
          </cell>
          <cell r="V7051" t="str">
            <v>hea</v>
          </cell>
          <cell r="W7051">
            <v>2015</v>
          </cell>
        </row>
        <row r="7052">
          <cell r="H7052" t="str">
            <v>1003000_1</v>
          </cell>
          <cell r="L7052" t="str">
            <v>KOOND</v>
          </cell>
          <cell r="V7052" t="str">
            <v>kesine</v>
          </cell>
          <cell r="W7052">
            <v>2015</v>
          </cell>
        </row>
        <row r="7053">
          <cell r="H7053" t="str">
            <v>1003000_1</v>
          </cell>
          <cell r="L7053" t="str">
            <v>ÖSE</v>
          </cell>
          <cell r="V7053" t="str">
            <v>kesine</v>
          </cell>
          <cell r="W7053">
            <v>2015</v>
          </cell>
        </row>
        <row r="7054">
          <cell r="H7054" t="str">
            <v>1003000_1</v>
          </cell>
          <cell r="L7054" t="str">
            <v>FÜKE</v>
          </cell>
          <cell r="V7054" t="str">
            <v>väga hea</v>
          </cell>
          <cell r="W7054">
            <v>2012</v>
          </cell>
        </row>
        <row r="7055">
          <cell r="H7055" t="str">
            <v>1003000_1</v>
          </cell>
          <cell r="L7055" t="str">
            <v>KALA</v>
          </cell>
          <cell r="V7055" t="str">
            <v>kesine</v>
          </cell>
          <cell r="W7055">
            <v>2012</v>
          </cell>
        </row>
        <row r="7056">
          <cell r="H7056" t="str">
            <v>1136000_1</v>
          </cell>
          <cell r="L7056" t="str">
            <v>KOOND</v>
          </cell>
          <cell r="V7056" t="str">
            <v>kesine</v>
          </cell>
          <cell r="W7056">
            <v>2023</v>
          </cell>
        </row>
        <row r="7057">
          <cell r="H7057" t="str">
            <v>1136000_1</v>
          </cell>
          <cell r="L7057" t="str">
            <v>KESE</v>
          </cell>
          <cell r="V7057" t="str">
            <v>hea</v>
          </cell>
          <cell r="W7057">
            <v>2016</v>
          </cell>
        </row>
        <row r="7058">
          <cell r="H7058" t="str">
            <v>1136000_1</v>
          </cell>
          <cell r="L7058" t="str">
            <v>ÖSE</v>
          </cell>
          <cell r="V7058" t="str">
            <v>kesine</v>
          </cell>
          <cell r="W7058">
            <v>2023</v>
          </cell>
        </row>
        <row r="7059">
          <cell r="H7059" t="str">
            <v>1003000_3</v>
          </cell>
          <cell r="L7059" t="str">
            <v>KOOND</v>
          </cell>
          <cell r="V7059" t="str">
            <v>kesine</v>
          </cell>
          <cell r="W7059">
            <v>2016</v>
          </cell>
        </row>
        <row r="7060">
          <cell r="H7060" t="str">
            <v>1003000_3</v>
          </cell>
          <cell r="L7060" t="str">
            <v>ÖSE</v>
          </cell>
          <cell r="V7060" t="str">
            <v>kesine</v>
          </cell>
          <cell r="W7060">
            <v>2016</v>
          </cell>
        </row>
        <row r="7061">
          <cell r="H7061" t="str">
            <v>1003000_3</v>
          </cell>
          <cell r="L7061" t="str">
            <v>FÜKE</v>
          </cell>
          <cell r="V7061" t="str">
            <v>väga hea</v>
          </cell>
          <cell r="W7061">
            <v>2016</v>
          </cell>
        </row>
        <row r="7062">
          <cell r="H7062" t="str">
            <v>1003000_3</v>
          </cell>
          <cell r="L7062" t="str">
            <v>KALA</v>
          </cell>
          <cell r="V7062" t="str">
            <v>hea</v>
          </cell>
          <cell r="W7062">
            <v>2016</v>
          </cell>
        </row>
        <row r="7063">
          <cell r="H7063" t="str">
            <v>1003000_4</v>
          </cell>
          <cell r="L7063" t="str">
            <v>KOOND</v>
          </cell>
          <cell r="V7063" t="str">
            <v>kesine</v>
          </cell>
          <cell r="W7063">
            <v>2025</v>
          </cell>
        </row>
        <row r="7064">
          <cell r="H7064" t="str">
            <v>1003000_4</v>
          </cell>
          <cell r="L7064" t="str">
            <v>ÖSE</v>
          </cell>
          <cell r="V7064" t="str">
            <v>kesine</v>
          </cell>
          <cell r="W7064">
            <v>2025</v>
          </cell>
        </row>
        <row r="7065">
          <cell r="H7065" t="str">
            <v>1003000_4</v>
          </cell>
          <cell r="L7065" t="str">
            <v>FÜKE</v>
          </cell>
          <cell r="V7065" t="str">
            <v>väga hea</v>
          </cell>
          <cell r="W7065">
            <v>2025</v>
          </cell>
        </row>
        <row r="7066">
          <cell r="H7066" t="str">
            <v>1003000_4</v>
          </cell>
          <cell r="L7066" t="str">
            <v>KALA</v>
          </cell>
          <cell r="V7066" t="str">
            <v>hea</v>
          </cell>
          <cell r="W7066">
            <v>2014</v>
          </cell>
        </row>
        <row r="7067">
          <cell r="H7067" t="str">
            <v>1003000_4</v>
          </cell>
          <cell r="L7067" t="str">
            <v>SUSE</v>
          </cell>
          <cell r="V7067" t="str">
            <v>väga hea</v>
          </cell>
          <cell r="W7067">
            <v>2025</v>
          </cell>
        </row>
        <row r="7068">
          <cell r="H7068" t="str">
            <v>1003000_4</v>
          </cell>
          <cell r="L7068" t="str">
            <v>FÜBE</v>
          </cell>
          <cell r="V7068" t="str">
            <v>hea</v>
          </cell>
          <cell r="W7068">
            <v>2025</v>
          </cell>
        </row>
        <row r="7069">
          <cell r="H7069" t="str">
            <v>1003000_4</v>
          </cell>
          <cell r="L7069" t="str">
            <v>MAFÜ</v>
          </cell>
          <cell r="V7069" t="str">
            <v>kesine</v>
          </cell>
          <cell r="W7069">
            <v>2025</v>
          </cell>
        </row>
        <row r="7070">
          <cell r="H7070" t="str">
            <v>1003000_4</v>
          </cell>
          <cell r="L7070" t="str">
            <v>MAFÜ-FÜBE</v>
          </cell>
          <cell r="V7070" t="str">
            <v>kesine</v>
          </cell>
          <cell r="W7070">
            <v>2025</v>
          </cell>
        </row>
        <row r="7071">
          <cell r="H7071" t="str">
            <v>1003000_5</v>
          </cell>
          <cell r="L7071" t="str">
            <v>KOOND</v>
          </cell>
          <cell r="V7071" t="str">
            <v>kesine</v>
          </cell>
          <cell r="W7071">
            <v>2025</v>
          </cell>
        </row>
        <row r="7072">
          <cell r="H7072" t="str">
            <v>1003000_5</v>
          </cell>
          <cell r="L7072" t="str">
            <v>ÖSE</v>
          </cell>
          <cell r="V7072" t="str">
            <v>kesine</v>
          </cell>
          <cell r="W7072">
            <v>2025</v>
          </cell>
        </row>
        <row r="7073">
          <cell r="H7073" t="str">
            <v>1003000_5</v>
          </cell>
          <cell r="L7073" t="str">
            <v>FÜKE</v>
          </cell>
          <cell r="V7073" t="str">
            <v>väga hea</v>
          </cell>
          <cell r="W7073">
            <v>2025</v>
          </cell>
        </row>
        <row r="7074">
          <cell r="H7074" t="str">
            <v>1003000_5</v>
          </cell>
          <cell r="L7074" t="str">
            <v>KALA</v>
          </cell>
          <cell r="V7074" t="str">
            <v>hea</v>
          </cell>
          <cell r="W7074">
            <v>2024</v>
          </cell>
        </row>
        <row r="7075">
          <cell r="H7075" t="str">
            <v>1003000_6</v>
          </cell>
          <cell r="L7075" t="str">
            <v>KOOND</v>
          </cell>
          <cell r="V7075" t="str">
            <v>kesine</v>
          </cell>
          <cell r="W7075">
            <v>2022</v>
          </cell>
        </row>
        <row r="7076">
          <cell r="H7076" t="str">
            <v>1003000_6</v>
          </cell>
          <cell r="L7076" t="str">
            <v>ÖSE</v>
          </cell>
          <cell r="V7076" t="str">
            <v>kesine</v>
          </cell>
          <cell r="W7076">
            <v>2022</v>
          </cell>
        </row>
        <row r="7077">
          <cell r="H7077" t="str">
            <v>1003000_6</v>
          </cell>
          <cell r="L7077" t="str">
            <v>KALA</v>
          </cell>
          <cell r="V7077" t="str">
            <v>hea</v>
          </cell>
          <cell r="W7077">
            <v>2022</v>
          </cell>
        </row>
        <row r="7078">
          <cell r="H7078" t="str">
            <v>1004100_1</v>
          </cell>
          <cell r="L7078" t="str">
            <v>KOOND</v>
          </cell>
          <cell r="V7078" t="str">
            <v>kesine</v>
          </cell>
          <cell r="W7078">
            <v>2024</v>
          </cell>
        </row>
        <row r="7079">
          <cell r="H7079" t="str">
            <v>1004100_1</v>
          </cell>
          <cell r="L7079" t="str">
            <v>ÖSE</v>
          </cell>
          <cell r="V7079" t="str">
            <v>kesine</v>
          </cell>
          <cell r="W7079">
            <v>2024</v>
          </cell>
        </row>
        <row r="7080">
          <cell r="H7080" t="str">
            <v>1004300_1</v>
          </cell>
          <cell r="L7080" t="str">
            <v>KOOND</v>
          </cell>
          <cell r="V7080" t="str">
            <v>hea</v>
          </cell>
          <cell r="W7080">
            <v>2015</v>
          </cell>
        </row>
        <row r="7081">
          <cell r="H7081" t="str">
            <v>1004300_1</v>
          </cell>
          <cell r="L7081" t="str">
            <v>ÖSE</v>
          </cell>
          <cell r="V7081" t="str">
            <v>hea</v>
          </cell>
          <cell r="W7081">
            <v>2015</v>
          </cell>
        </row>
        <row r="7082">
          <cell r="H7082" t="str">
            <v>1004700_1</v>
          </cell>
          <cell r="L7082" t="str">
            <v>KOOND</v>
          </cell>
          <cell r="V7082" t="str">
            <v>hea</v>
          </cell>
          <cell r="W7082">
            <v>2020</v>
          </cell>
        </row>
        <row r="7083">
          <cell r="H7083" t="str">
            <v>1004700_1</v>
          </cell>
          <cell r="L7083" t="str">
            <v>ÖSE</v>
          </cell>
          <cell r="V7083" t="str">
            <v>hea</v>
          </cell>
          <cell r="W7083">
            <v>2020</v>
          </cell>
        </row>
        <row r="7084">
          <cell r="H7084" t="str">
            <v>1005100_1</v>
          </cell>
          <cell r="L7084" t="str">
            <v>KOOND</v>
          </cell>
          <cell r="V7084" t="str">
            <v>kesine</v>
          </cell>
          <cell r="W7084">
            <v>2024</v>
          </cell>
        </row>
        <row r="7085">
          <cell r="H7085" t="str">
            <v>1005100_1</v>
          </cell>
          <cell r="L7085" t="str">
            <v>ÖSE</v>
          </cell>
          <cell r="V7085" t="str">
            <v>kesine</v>
          </cell>
          <cell r="W7085">
            <v>2024</v>
          </cell>
        </row>
        <row r="7086">
          <cell r="H7086" t="str">
            <v>1005700_1</v>
          </cell>
          <cell r="L7086" t="str">
            <v>KOOND</v>
          </cell>
          <cell r="V7086" t="str">
            <v>hea</v>
          </cell>
          <cell r="W7086">
            <v>2015</v>
          </cell>
        </row>
        <row r="7087">
          <cell r="H7087" t="str">
            <v>1005700_1</v>
          </cell>
          <cell r="L7087" t="str">
            <v>ÖSE</v>
          </cell>
          <cell r="V7087" t="str">
            <v>hea</v>
          </cell>
          <cell r="W7087">
            <v>2015</v>
          </cell>
        </row>
        <row r="7088">
          <cell r="H7088" t="str">
            <v>1006000_1</v>
          </cell>
          <cell r="L7088" t="str">
            <v>KOOND</v>
          </cell>
          <cell r="V7088" t="str">
            <v>hea</v>
          </cell>
          <cell r="W7088">
            <v>2015</v>
          </cell>
        </row>
        <row r="7089">
          <cell r="H7089" t="str">
            <v>1006000_1</v>
          </cell>
          <cell r="L7089" t="str">
            <v>ÖSE</v>
          </cell>
          <cell r="V7089" t="str">
            <v>hea</v>
          </cell>
          <cell r="W7089">
            <v>2015</v>
          </cell>
        </row>
        <row r="7090">
          <cell r="H7090" t="str">
            <v>1006400_1</v>
          </cell>
          <cell r="L7090" t="str">
            <v>KOOND</v>
          </cell>
          <cell r="V7090" t="str">
            <v>hea</v>
          </cell>
          <cell r="W7090">
            <v>2015</v>
          </cell>
        </row>
        <row r="7091">
          <cell r="H7091" t="str">
            <v>1006400_1</v>
          </cell>
          <cell r="L7091" t="str">
            <v>ÖSE</v>
          </cell>
          <cell r="V7091" t="str">
            <v>hea</v>
          </cell>
          <cell r="W7091">
            <v>2015</v>
          </cell>
        </row>
        <row r="7092">
          <cell r="H7092" t="str">
            <v>1006600_1</v>
          </cell>
          <cell r="L7092" t="str">
            <v>KOOND</v>
          </cell>
          <cell r="V7092" t="str">
            <v>hea</v>
          </cell>
          <cell r="W7092">
            <v>2015</v>
          </cell>
        </row>
        <row r="7093">
          <cell r="H7093" t="str">
            <v>1006600_1</v>
          </cell>
          <cell r="L7093" t="str">
            <v>ÖSE</v>
          </cell>
          <cell r="V7093" t="str">
            <v>hea</v>
          </cell>
          <cell r="W7093">
            <v>2015</v>
          </cell>
        </row>
        <row r="7094">
          <cell r="H7094" t="str">
            <v>1006600_2</v>
          </cell>
          <cell r="L7094" t="str">
            <v>KOOND</v>
          </cell>
          <cell r="V7094" t="str">
            <v>hea</v>
          </cell>
          <cell r="W7094">
            <v>2015</v>
          </cell>
        </row>
        <row r="7095">
          <cell r="H7095" t="str">
            <v>1006600_2</v>
          </cell>
          <cell r="L7095" t="str">
            <v>ÖSE</v>
          </cell>
          <cell r="V7095" t="str">
            <v>hea</v>
          </cell>
          <cell r="W7095">
            <v>2015</v>
          </cell>
        </row>
        <row r="7096">
          <cell r="H7096" t="str">
            <v>1007100_1</v>
          </cell>
          <cell r="L7096" t="str">
            <v>KOOND</v>
          </cell>
          <cell r="V7096" t="str">
            <v>hea</v>
          </cell>
          <cell r="W7096">
            <v>2015</v>
          </cell>
        </row>
        <row r="7097">
          <cell r="H7097" t="str">
            <v>1007100_1</v>
          </cell>
          <cell r="L7097" t="str">
            <v>ÖSE</v>
          </cell>
          <cell r="V7097" t="str">
            <v>hea</v>
          </cell>
          <cell r="W7097">
            <v>2015</v>
          </cell>
        </row>
        <row r="7098">
          <cell r="H7098" t="str">
            <v>1007200_1</v>
          </cell>
          <cell r="L7098" t="str">
            <v>KOOND</v>
          </cell>
          <cell r="V7098" t="str">
            <v>hea</v>
          </cell>
          <cell r="W7098">
            <v>2016</v>
          </cell>
        </row>
        <row r="7099">
          <cell r="H7099" t="str">
            <v>1007200_1</v>
          </cell>
          <cell r="L7099" t="str">
            <v>ÖSE</v>
          </cell>
          <cell r="V7099" t="str">
            <v>hea</v>
          </cell>
          <cell r="W7099">
            <v>2016</v>
          </cell>
        </row>
        <row r="7100">
          <cell r="H7100" t="str">
            <v>1007500_1</v>
          </cell>
          <cell r="L7100" t="str">
            <v>KOOND</v>
          </cell>
          <cell r="V7100" t="str">
            <v>hea</v>
          </cell>
          <cell r="W7100">
            <v>2015</v>
          </cell>
        </row>
        <row r="7101">
          <cell r="H7101" t="str">
            <v>1007500_1</v>
          </cell>
          <cell r="L7101" t="str">
            <v>ÖSE</v>
          </cell>
          <cell r="V7101" t="str">
            <v>hea</v>
          </cell>
          <cell r="W7101">
            <v>2015</v>
          </cell>
        </row>
        <row r="7102">
          <cell r="H7102" t="str">
            <v>1007700_1</v>
          </cell>
          <cell r="L7102" t="str">
            <v>KOOND</v>
          </cell>
          <cell r="V7102" t="str">
            <v>hea</v>
          </cell>
          <cell r="W7102">
            <v>2014</v>
          </cell>
        </row>
        <row r="7103">
          <cell r="H7103" t="str">
            <v>1007700_1</v>
          </cell>
          <cell r="L7103" t="str">
            <v>ÖSE</v>
          </cell>
          <cell r="V7103" t="str">
            <v>hea</v>
          </cell>
          <cell r="W7103">
            <v>2014</v>
          </cell>
        </row>
        <row r="7104">
          <cell r="H7104" t="str">
            <v>1008100_1</v>
          </cell>
          <cell r="L7104" t="str">
            <v>KOOND</v>
          </cell>
          <cell r="V7104" t="str">
            <v>hea</v>
          </cell>
          <cell r="W7104">
            <v>2015</v>
          </cell>
        </row>
        <row r="7105">
          <cell r="H7105" t="str">
            <v>1008100_1</v>
          </cell>
          <cell r="L7105" t="str">
            <v>ÖSE</v>
          </cell>
          <cell r="V7105" t="str">
            <v>hea</v>
          </cell>
          <cell r="W7105">
            <v>2015</v>
          </cell>
        </row>
        <row r="7106">
          <cell r="H7106" t="str">
            <v>1008200_1</v>
          </cell>
          <cell r="L7106" t="str">
            <v>KOOND</v>
          </cell>
          <cell r="V7106" t="str">
            <v>kesine</v>
          </cell>
          <cell r="W7106">
            <v>2023</v>
          </cell>
        </row>
        <row r="7107">
          <cell r="H7107" t="str">
            <v>1008200_1</v>
          </cell>
          <cell r="L7107" t="str">
            <v>ÖSE</v>
          </cell>
          <cell r="V7107" t="str">
            <v>kesine</v>
          </cell>
          <cell r="W7107">
            <v>2023</v>
          </cell>
        </row>
        <row r="7108">
          <cell r="H7108" t="str">
            <v>1008200_1</v>
          </cell>
          <cell r="L7108" t="str">
            <v>KALA</v>
          </cell>
          <cell r="V7108" t="str">
            <v>hea</v>
          </cell>
          <cell r="W7108">
            <v>2023</v>
          </cell>
        </row>
        <row r="7109">
          <cell r="H7109" t="str">
            <v>1008400_1</v>
          </cell>
          <cell r="L7109" t="str">
            <v>KOOND</v>
          </cell>
          <cell r="V7109" t="str">
            <v>hea</v>
          </cell>
          <cell r="W7109">
            <v>2015</v>
          </cell>
        </row>
        <row r="7110">
          <cell r="H7110" t="str">
            <v>1008400_1</v>
          </cell>
          <cell r="L7110" t="str">
            <v>ÖSE</v>
          </cell>
          <cell r="V7110" t="str">
            <v>hea</v>
          </cell>
          <cell r="W7110">
            <v>2015</v>
          </cell>
        </row>
        <row r="7111">
          <cell r="H7111" t="str">
            <v>1008600_1</v>
          </cell>
          <cell r="L7111" t="str">
            <v>KOOND</v>
          </cell>
          <cell r="V7111" t="str">
            <v>hea</v>
          </cell>
          <cell r="W7111">
            <v>2015</v>
          </cell>
        </row>
        <row r="7112">
          <cell r="H7112" t="str">
            <v>1008600_1</v>
          </cell>
          <cell r="L7112" t="str">
            <v>ÖSE</v>
          </cell>
          <cell r="V7112" t="str">
            <v>hea</v>
          </cell>
          <cell r="W7112">
            <v>2015</v>
          </cell>
        </row>
        <row r="7113">
          <cell r="H7113" t="str">
            <v>1008700_1</v>
          </cell>
          <cell r="L7113" t="str">
            <v>KOOND</v>
          </cell>
          <cell r="V7113" t="str">
            <v>hea</v>
          </cell>
          <cell r="W7113">
            <v>2015</v>
          </cell>
        </row>
        <row r="7114">
          <cell r="H7114" t="str">
            <v>1008700_1</v>
          </cell>
          <cell r="L7114" t="str">
            <v>ÖSE</v>
          </cell>
          <cell r="V7114" t="str">
            <v>hea</v>
          </cell>
          <cell r="W7114">
            <v>2015</v>
          </cell>
        </row>
        <row r="7115">
          <cell r="H7115" t="str">
            <v>1009500_1</v>
          </cell>
          <cell r="L7115" t="str">
            <v>KOOND</v>
          </cell>
          <cell r="V7115" t="str">
            <v>hea</v>
          </cell>
          <cell r="W7115">
            <v>2016</v>
          </cell>
        </row>
        <row r="7116">
          <cell r="H7116" t="str">
            <v>1009500_1</v>
          </cell>
          <cell r="L7116" t="str">
            <v>ÖSE</v>
          </cell>
          <cell r="V7116" t="str">
            <v>hea</v>
          </cell>
          <cell r="W7116">
            <v>2016</v>
          </cell>
        </row>
        <row r="7117">
          <cell r="H7117" t="str">
            <v>1009500_2</v>
          </cell>
          <cell r="L7117" t="str">
            <v>KOOND</v>
          </cell>
          <cell r="V7117" t="str">
            <v>hea</v>
          </cell>
          <cell r="W7117">
            <v>2023</v>
          </cell>
        </row>
        <row r="7118">
          <cell r="H7118" t="str">
            <v>1009500_2</v>
          </cell>
          <cell r="L7118" t="str">
            <v>ÖSE</v>
          </cell>
          <cell r="V7118" t="str">
            <v>hea</v>
          </cell>
          <cell r="W7118">
            <v>2023</v>
          </cell>
        </row>
        <row r="7119">
          <cell r="H7119" t="str">
            <v>1010000_1</v>
          </cell>
          <cell r="L7119" t="str">
            <v>KOOND</v>
          </cell>
          <cell r="V7119" t="str">
            <v>hea</v>
          </cell>
          <cell r="W7119">
            <v>2019</v>
          </cell>
        </row>
        <row r="7120">
          <cell r="H7120" t="str">
            <v>1010000_1</v>
          </cell>
          <cell r="L7120" t="str">
            <v>ÖSE</v>
          </cell>
          <cell r="V7120" t="str">
            <v>hea</v>
          </cell>
          <cell r="W7120">
            <v>2019</v>
          </cell>
        </row>
        <row r="7121">
          <cell r="H7121" t="str">
            <v>1010200_1</v>
          </cell>
          <cell r="L7121" t="str">
            <v>KOOND</v>
          </cell>
          <cell r="V7121" t="str">
            <v>hea</v>
          </cell>
          <cell r="W7121">
            <v>2015</v>
          </cell>
        </row>
        <row r="7122">
          <cell r="H7122" t="str">
            <v>1010200_1</v>
          </cell>
          <cell r="L7122" t="str">
            <v>ÖSE</v>
          </cell>
          <cell r="V7122" t="str">
            <v>hea</v>
          </cell>
          <cell r="W7122">
            <v>2015</v>
          </cell>
        </row>
        <row r="7123">
          <cell r="H7123" t="str">
            <v>1011100_1</v>
          </cell>
          <cell r="L7123" t="str">
            <v>KOOND</v>
          </cell>
          <cell r="V7123" t="str">
            <v>kesine</v>
          </cell>
          <cell r="W7123">
            <v>2021</v>
          </cell>
        </row>
        <row r="7124">
          <cell r="H7124" t="str">
            <v>1011100_1</v>
          </cell>
          <cell r="L7124" t="str">
            <v>ÖSE</v>
          </cell>
          <cell r="V7124" t="str">
            <v>kesine</v>
          </cell>
          <cell r="W7124">
            <v>2021</v>
          </cell>
        </row>
        <row r="7125">
          <cell r="H7125" t="str">
            <v>1011100_2</v>
          </cell>
          <cell r="L7125" t="str">
            <v>KOOND</v>
          </cell>
          <cell r="V7125" t="str">
            <v>hea</v>
          </cell>
          <cell r="W7125">
            <v>2024</v>
          </cell>
        </row>
        <row r="7126">
          <cell r="H7126" t="str">
            <v>1011100_2</v>
          </cell>
          <cell r="L7126" t="str">
            <v>ÖSE</v>
          </cell>
          <cell r="V7126" t="str">
            <v>kesine</v>
          </cell>
          <cell r="W7126">
            <v>2024</v>
          </cell>
        </row>
        <row r="7127">
          <cell r="H7127" t="str">
            <v>1012100_1</v>
          </cell>
          <cell r="L7127" t="str">
            <v>KOOND</v>
          </cell>
          <cell r="V7127" t="str">
            <v>hea</v>
          </cell>
          <cell r="W7127">
            <v>2019</v>
          </cell>
        </row>
        <row r="7128">
          <cell r="H7128" t="str">
            <v>1012100_1</v>
          </cell>
          <cell r="L7128" t="str">
            <v>ÖSE</v>
          </cell>
          <cell r="V7128" t="str">
            <v>hea</v>
          </cell>
          <cell r="W7128">
            <v>2019</v>
          </cell>
        </row>
        <row r="7129">
          <cell r="H7129" t="str">
            <v>1012600_1</v>
          </cell>
          <cell r="L7129" t="str">
            <v>KOOND</v>
          </cell>
          <cell r="V7129" t="str">
            <v>hea</v>
          </cell>
          <cell r="W7129">
            <v>2022</v>
          </cell>
        </row>
        <row r="7130">
          <cell r="H7130" t="str">
            <v>1012600_1</v>
          </cell>
          <cell r="L7130" t="str">
            <v>ÖSE</v>
          </cell>
          <cell r="V7130" t="str">
            <v>hea</v>
          </cell>
          <cell r="W7130">
            <v>2022</v>
          </cell>
        </row>
        <row r="7131">
          <cell r="H7131" t="str">
            <v>1012800_1</v>
          </cell>
          <cell r="L7131" t="str">
            <v>KOOND</v>
          </cell>
          <cell r="V7131" t="str">
            <v>kesine</v>
          </cell>
          <cell r="W7131">
            <v>2021</v>
          </cell>
        </row>
        <row r="7132">
          <cell r="H7132" t="str">
            <v>1012800_1</v>
          </cell>
          <cell r="L7132" t="str">
            <v>ÖSE</v>
          </cell>
          <cell r="V7132" t="str">
            <v>kesine</v>
          </cell>
          <cell r="W7132">
            <v>2021</v>
          </cell>
        </row>
        <row r="7133">
          <cell r="H7133" t="str">
            <v>1013100_1</v>
          </cell>
          <cell r="L7133" t="str">
            <v>KOOND</v>
          </cell>
          <cell r="V7133" t="str">
            <v>kesine</v>
          </cell>
          <cell r="W7133">
            <v>2024</v>
          </cell>
        </row>
        <row r="7134">
          <cell r="H7134" t="str">
            <v>1013100_1</v>
          </cell>
          <cell r="L7134" t="str">
            <v>ÖSE</v>
          </cell>
          <cell r="V7134" t="str">
            <v>kesine</v>
          </cell>
          <cell r="W7134">
            <v>2024</v>
          </cell>
        </row>
        <row r="7135">
          <cell r="H7135" t="str">
            <v>1013500_1</v>
          </cell>
          <cell r="L7135" t="str">
            <v>KOOND</v>
          </cell>
          <cell r="V7135" t="str">
            <v>hea</v>
          </cell>
          <cell r="W7135">
            <v>2015</v>
          </cell>
        </row>
        <row r="7136">
          <cell r="H7136" t="str">
            <v>1013500_1</v>
          </cell>
          <cell r="L7136" t="str">
            <v>ÖSE</v>
          </cell>
          <cell r="V7136" t="str">
            <v>hea</v>
          </cell>
          <cell r="W7136">
            <v>2015</v>
          </cell>
        </row>
        <row r="7137">
          <cell r="H7137" t="str">
            <v>1013700_2</v>
          </cell>
          <cell r="L7137" t="str">
            <v>KOOND</v>
          </cell>
          <cell r="V7137" t="str">
            <v>kesine</v>
          </cell>
          <cell r="W7137">
            <v>2023</v>
          </cell>
        </row>
        <row r="7138">
          <cell r="H7138" t="str">
            <v>1013700_2</v>
          </cell>
          <cell r="L7138" t="str">
            <v>ÖSE</v>
          </cell>
          <cell r="V7138" t="str">
            <v>kesine</v>
          </cell>
          <cell r="W7138">
            <v>2023</v>
          </cell>
        </row>
        <row r="7139">
          <cell r="H7139" t="str">
            <v>1013700_2</v>
          </cell>
          <cell r="L7139" t="str">
            <v>FÜKE</v>
          </cell>
          <cell r="V7139" t="str">
            <v>väga hea</v>
          </cell>
          <cell r="W7139">
            <v>2023</v>
          </cell>
        </row>
        <row r="7140">
          <cell r="H7140" t="str">
            <v>1013700_2</v>
          </cell>
          <cell r="L7140" t="str">
            <v>KALA</v>
          </cell>
          <cell r="V7140" t="str">
            <v>kesine</v>
          </cell>
          <cell r="W7140">
            <v>2023</v>
          </cell>
        </row>
        <row r="7141">
          <cell r="H7141" t="str">
            <v>1013700_2</v>
          </cell>
          <cell r="L7141" t="str">
            <v>SUSE</v>
          </cell>
          <cell r="V7141" t="str">
            <v>väga hea</v>
          </cell>
          <cell r="W7141">
            <v>2023</v>
          </cell>
        </row>
        <row r="7142">
          <cell r="H7142" t="str">
            <v>1013700_2</v>
          </cell>
          <cell r="L7142" t="str">
            <v>FÜBE</v>
          </cell>
          <cell r="V7142" t="str">
            <v>hea</v>
          </cell>
          <cell r="W7142">
            <v>2023</v>
          </cell>
        </row>
        <row r="7143">
          <cell r="H7143" t="str">
            <v>1013700_2</v>
          </cell>
          <cell r="L7143" t="str">
            <v>MAFÜ</v>
          </cell>
          <cell r="V7143" t="str">
            <v>väga hea</v>
          </cell>
          <cell r="W7143">
            <v>2023</v>
          </cell>
        </row>
        <row r="7144">
          <cell r="H7144" t="str">
            <v>1013700_2</v>
          </cell>
          <cell r="L7144" t="str">
            <v>MAFÜ-FÜBE</v>
          </cell>
          <cell r="V7144" t="str">
            <v>hea</v>
          </cell>
          <cell r="W7144">
            <v>2023</v>
          </cell>
        </row>
        <row r="7145">
          <cell r="H7145" t="str">
            <v>1013700_3</v>
          </cell>
          <cell r="L7145" t="str">
            <v>KOOND</v>
          </cell>
          <cell r="V7145" t="str">
            <v>halb</v>
          </cell>
          <cell r="W7145">
            <v>2025</v>
          </cell>
        </row>
        <row r="7146">
          <cell r="H7146" t="str">
            <v>1013700_3</v>
          </cell>
          <cell r="L7146" t="str">
            <v>ÖSE</v>
          </cell>
          <cell r="V7146" t="str">
            <v>hea</v>
          </cell>
          <cell r="W7146">
            <v>2025</v>
          </cell>
        </row>
        <row r="7147">
          <cell r="H7147" t="str">
            <v>1013700_3</v>
          </cell>
          <cell r="L7147" t="str">
            <v>FÜKE</v>
          </cell>
          <cell r="V7147" t="str">
            <v>hea</v>
          </cell>
          <cell r="W7147">
            <v>2025</v>
          </cell>
        </row>
        <row r="7148">
          <cell r="H7148" t="str">
            <v>1013700_3</v>
          </cell>
          <cell r="L7148" t="str">
            <v>KALA</v>
          </cell>
          <cell r="V7148" t="str">
            <v>hea</v>
          </cell>
          <cell r="W7148">
            <v>2024</v>
          </cell>
        </row>
        <row r="7149">
          <cell r="H7149" t="str">
            <v>1013700_3</v>
          </cell>
          <cell r="L7149" t="str">
            <v>SUSE</v>
          </cell>
          <cell r="V7149" t="str">
            <v>väga hea</v>
          </cell>
          <cell r="W7149">
            <v>2025</v>
          </cell>
        </row>
        <row r="7150">
          <cell r="H7150" t="str">
            <v>1013700_3</v>
          </cell>
          <cell r="L7150" t="str">
            <v>FÜBE</v>
          </cell>
          <cell r="V7150" t="str">
            <v>hea</v>
          </cell>
          <cell r="W7150">
            <v>2025</v>
          </cell>
        </row>
        <row r="7151">
          <cell r="H7151" t="str">
            <v>1013700_3</v>
          </cell>
          <cell r="L7151" t="str">
            <v>MAFÜ</v>
          </cell>
          <cell r="V7151" t="str">
            <v>hea</v>
          </cell>
          <cell r="W7151">
            <v>2025</v>
          </cell>
        </row>
        <row r="7152">
          <cell r="H7152" t="str">
            <v>1013700_3</v>
          </cell>
          <cell r="L7152" t="str">
            <v>MAFÜ-FÜBE</v>
          </cell>
          <cell r="V7152" t="str">
            <v>hea</v>
          </cell>
          <cell r="W7152">
            <v>2025</v>
          </cell>
        </row>
        <row r="7153">
          <cell r="H7153" t="str">
            <v>1014000_1</v>
          </cell>
          <cell r="L7153" t="str">
            <v>KOOND</v>
          </cell>
          <cell r="V7153" t="str">
            <v>hea</v>
          </cell>
          <cell r="W7153">
            <v>2015</v>
          </cell>
        </row>
        <row r="7154">
          <cell r="H7154" t="str">
            <v>1014000_1</v>
          </cell>
          <cell r="L7154" t="str">
            <v>ÖSE</v>
          </cell>
          <cell r="V7154" t="str">
            <v>hea</v>
          </cell>
          <cell r="W7154">
            <v>2015</v>
          </cell>
        </row>
        <row r="7155">
          <cell r="H7155" t="str">
            <v>1014800_1</v>
          </cell>
          <cell r="L7155" t="str">
            <v>KOOND</v>
          </cell>
          <cell r="V7155" t="str">
            <v>kesine</v>
          </cell>
          <cell r="W7155">
            <v>2015</v>
          </cell>
        </row>
        <row r="7156">
          <cell r="H7156" t="str">
            <v>1014800_1</v>
          </cell>
          <cell r="L7156" t="str">
            <v>ÖSE</v>
          </cell>
          <cell r="V7156" t="str">
            <v>kesine</v>
          </cell>
          <cell r="W7156">
            <v>2015</v>
          </cell>
        </row>
        <row r="7157">
          <cell r="H7157" t="str">
            <v>1015300_1</v>
          </cell>
          <cell r="L7157" t="str">
            <v>KOOND</v>
          </cell>
          <cell r="V7157" t="str">
            <v>kesine</v>
          </cell>
          <cell r="W7157">
            <v>2024</v>
          </cell>
        </row>
        <row r="7158">
          <cell r="H7158" t="str">
            <v>1015300_1</v>
          </cell>
          <cell r="L7158" t="str">
            <v>ÖSE</v>
          </cell>
          <cell r="V7158" t="str">
            <v>kesine</v>
          </cell>
          <cell r="W7158">
            <v>2024</v>
          </cell>
        </row>
        <row r="7159">
          <cell r="H7159" t="str">
            <v>1015800_1</v>
          </cell>
          <cell r="L7159" t="str">
            <v>KOOND</v>
          </cell>
          <cell r="V7159" t="str">
            <v>kesine</v>
          </cell>
          <cell r="W7159">
            <v>2024</v>
          </cell>
        </row>
        <row r="7160">
          <cell r="H7160" t="str">
            <v>1015800_1</v>
          </cell>
          <cell r="L7160" t="str">
            <v>ÖSE</v>
          </cell>
          <cell r="V7160" t="str">
            <v>kesine</v>
          </cell>
          <cell r="W7160">
            <v>2024</v>
          </cell>
        </row>
        <row r="7161">
          <cell r="H7161" t="str">
            <v>1016300_1</v>
          </cell>
          <cell r="L7161" t="str">
            <v>KOOND</v>
          </cell>
          <cell r="V7161" t="str">
            <v>hea</v>
          </cell>
          <cell r="W7161">
            <v>2015</v>
          </cell>
        </row>
        <row r="7162">
          <cell r="H7162" t="str">
            <v>1016300_1</v>
          </cell>
          <cell r="L7162" t="str">
            <v>ÖSE</v>
          </cell>
          <cell r="V7162" t="str">
            <v>hea</v>
          </cell>
          <cell r="W7162">
            <v>2015</v>
          </cell>
        </row>
        <row r="7163">
          <cell r="H7163" t="str">
            <v>1016400_1</v>
          </cell>
          <cell r="L7163" t="str">
            <v>KOOND</v>
          </cell>
          <cell r="V7163" t="str">
            <v>hea</v>
          </cell>
          <cell r="W7163">
            <v>2015</v>
          </cell>
        </row>
        <row r="7164">
          <cell r="H7164" t="str">
            <v>1016400_1</v>
          </cell>
          <cell r="L7164" t="str">
            <v>ÖSE</v>
          </cell>
          <cell r="V7164" t="str">
            <v>hea</v>
          </cell>
          <cell r="W7164">
            <v>2015</v>
          </cell>
        </row>
        <row r="7165">
          <cell r="H7165" t="str">
            <v>1016500_1</v>
          </cell>
          <cell r="L7165" t="str">
            <v>KOOND</v>
          </cell>
          <cell r="V7165" t="str">
            <v>kesine</v>
          </cell>
          <cell r="W7165">
            <v>2024</v>
          </cell>
        </row>
        <row r="7166">
          <cell r="H7166" t="str">
            <v>1016500_1</v>
          </cell>
          <cell r="L7166" t="str">
            <v>ÖSE</v>
          </cell>
          <cell r="V7166" t="str">
            <v>kesine</v>
          </cell>
          <cell r="W7166">
            <v>2024</v>
          </cell>
        </row>
        <row r="7167">
          <cell r="H7167" t="str">
            <v>1016500_1</v>
          </cell>
          <cell r="L7167" t="str">
            <v>FÜKE</v>
          </cell>
          <cell r="V7167" t="str">
            <v>väga hea</v>
          </cell>
          <cell r="W7167">
            <v>2024</v>
          </cell>
        </row>
        <row r="7168">
          <cell r="H7168" t="str">
            <v>1016500_1</v>
          </cell>
          <cell r="L7168" t="str">
            <v>KALA</v>
          </cell>
          <cell r="V7168" t="str">
            <v>hea</v>
          </cell>
          <cell r="W7168">
            <v>2024</v>
          </cell>
        </row>
        <row r="7169">
          <cell r="H7169" t="str">
            <v>1016500_1</v>
          </cell>
          <cell r="L7169" t="str">
            <v>SUSE</v>
          </cell>
          <cell r="V7169" t="str">
            <v>väga hea</v>
          </cell>
          <cell r="W7169">
            <v>2024</v>
          </cell>
        </row>
        <row r="7170">
          <cell r="H7170" t="str">
            <v>1016500_1</v>
          </cell>
          <cell r="L7170" t="str">
            <v>FÜBE</v>
          </cell>
          <cell r="V7170" t="str">
            <v>väga hea</v>
          </cell>
          <cell r="W7170">
            <v>2024</v>
          </cell>
        </row>
        <row r="7171">
          <cell r="H7171" t="str">
            <v>1016500_1</v>
          </cell>
          <cell r="L7171" t="str">
            <v>MAFÜ</v>
          </cell>
          <cell r="V7171" t="str">
            <v>hea</v>
          </cell>
          <cell r="W7171">
            <v>2024</v>
          </cell>
        </row>
        <row r="7172">
          <cell r="H7172" t="str">
            <v>1016500_1</v>
          </cell>
          <cell r="L7172" t="str">
            <v>MAFÜ-FÜBE</v>
          </cell>
          <cell r="V7172" t="str">
            <v>hea</v>
          </cell>
          <cell r="W7172">
            <v>2024</v>
          </cell>
        </row>
        <row r="7173">
          <cell r="H7173" t="str">
            <v>1107000_3</v>
          </cell>
          <cell r="L7173" t="str">
            <v>KOOND</v>
          </cell>
          <cell r="V7173" t="str">
            <v>halb</v>
          </cell>
          <cell r="W7173">
            <v>2025</v>
          </cell>
        </row>
        <row r="7174">
          <cell r="H7174" t="str">
            <v>1107000_3</v>
          </cell>
          <cell r="L7174" t="str">
            <v>KESE</v>
          </cell>
          <cell r="V7174" t="str">
            <v>halb</v>
          </cell>
          <cell r="W7174">
            <v>2024</v>
          </cell>
        </row>
        <row r="7175">
          <cell r="H7175" t="str">
            <v>1107000_3</v>
          </cell>
          <cell r="L7175" t="str">
            <v>ÖSE</v>
          </cell>
          <cell r="V7175" t="str">
            <v>hea</v>
          </cell>
          <cell r="W7175">
            <v>2025</v>
          </cell>
        </row>
        <row r="7176">
          <cell r="H7176" t="str">
            <v>1107000_3</v>
          </cell>
          <cell r="L7176" t="str">
            <v>FÜKE</v>
          </cell>
          <cell r="V7176" t="str">
            <v>väga hea</v>
          </cell>
          <cell r="W7176">
            <v>2025</v>
          </cell>
        </row>
        <row r="7177">
          <cell r="H7177" t="str">
            <v>1107000_3</v>
          </cell>
          <cell r="L7177" t="str">
            <v>SPETS</v>
          </cell>
          <cell r="V7177" t="str">
            <v>hea</v>
          </cell>
          <cell r="W7177">
            <v>2024</v>
          </cell>
        </row>
        <row r="7178">
          <cell r="H7178" t="str">
            <v>1107000_3</v>
          </cell>
          <cell r="L7178" t="str">
            <v>KALA</v>
          </cell>
          <cell r="V7178" t="str">
            <v>hea</v>
          </cell>
          <cell r="W7178">
            <v>2025</v>
          </cell>
        </row>
        <row r="7179">
          <cell r="H7179" t="str">
            <v>1107000_3</v>
          </cell>
          <cell r="L7179" t="str">
            <v>SUSE</v>
          </cell>
          <cell r="V7179" t="str">
            <v>väga hea</v>
          </cell>
          <cell r="W7179">
            <v>2025</v>
          </cell>
        </row>
        <row r="7180">
          <cell r="H7180" t="str">
            <v>1107000_3</v>
          </cell>
          <cell r="L7180" t="str">
            <v>FÜBE</v>
          </cell>
          <cell r="V7180" t="str">
            <v>väga hea</v>
          </cell>
          <cell r="W7180">
            <v>2025</v>
          </cell>
        </row>
        <row r="7181">
          <cell r="H7181" t="str">
            <v>1107000_3</v>
          </cell>
          <cell r="L7181" t="str">
            <v>MAFÜ</v>
          </cell>
          <cell r="V7181" t="str">
            <v>väga hea</v>
          </cell>
          <cell r="W7181">
            <v>2025</v>
          </cell>
        </row>
        <row r="7182">
          <cell r="H7182" t="str">
            <v>1107000_3</v>
          </cell>
          <cell r="L7182" t="str">
            <v>MAFÜ-FÜBE</v>
          </cell>
          <cell r="V7182" t="str">
            <v>väga hea</v>
          </cell>
          <cell r="W7182">
            <v>2025</v>
          </cell>
        </row>
        <row r="7183">
          <cell r="H7183" t="str">
            <v>1107000_3</v>
          </cell>
          <cell r="L7183" t="str">
            <v>FÜPLA</v>
          </cell>
          <cell r="V7183" t="str">
            <v>kesine</v>
          </cell>
          <cell r="W7183">
            <v>2013</v>
          </cell>
        </row>
        <row r="7184">
          <cell r="H7184" t="str">
            <v>1107000_3</v>
          </cell>
          <cell r="L7184" t="str">
            <v>HÜMO</v>
          </cell>
          <cell r="V7184" t="str">
            <v>kesine</v>
          </cell>
          <cell r="W7184">
            <v>2014</v>
          </cell>
        </row>
        <row r="7185">
          <cell r="H7185" t="str">
            <v>1017800_1</v>
          </cell>
          <cell r="L7185" t="str">
            <v>KOOND</v>
          </cell>
          <cell r="V7185" t="str">
            <v>hea</v>
          </cell>
          <cell r="W7185">
            <v>2015</v>
          </cell>
        </row>
        <row r="7186">
          <cell r="H7186" t="str">
            <v>1017800_1</v>
          </cell>
          <cell r="L7186" t="str">
            <v>ÖSE</v>
          </cell>
          <cell r="V7186" t="str">
            <v>hea</v>
          </cell>
          <cell r="W7186">
            <v>2015</v>
          </cell>
        </row>
        <row r="7187">
          <cell r="H7187" t="str">
            <v>1018000_1</v>
          </cell>
          <cell r="L7187" t="str">
            <v>KOOND</v>
          </cell>
          <cell r="V7187" t="str">
            <v>halb</v>
          </cell>
          <cell r="W7187">
            <v>2016</v>
          </cell>
        </row>
        <row r="7188">
          <cell r="H7188" t="str">
            <v>1018000_1</v>
          </cell>
          <cell r="L7188" t="str">
            <v>ÖSE</v>
          </cell>
          <cell r="V7188" t="str">
            <v>hea</v>
          </cell>
          <cell r="W7188">
            <v>2015</v>
          </cell>
        </row>
        <row r="7189">
          <cell r="H7189" t="str">
            <v>1018200_1</v>
          </cell>
          <cell r="L7189" t="str">
            <v>KOOND</v>
          </cell>
          <cell r="V7189" t="str">
            <v>hea</v>
          </cell>
          <cell r="W7189">
            <v>2022</v>
          </cell>
        </row>
        <row r="7190">
          <cell r="H7190" t="str">
            <v>1018200_1</v>
          </cell>
          <cell r="L7190" t="str">
            <v>ÖSE</v>
          </cell>
          <cell r="V7190" t="str">
            <v>hea</v>
          </cell>
          <cell r="W7190">
            <v>2022</v>
          </cell>
        </row>
        <row r="7191">
          <cell r="H7191" t="str">
            <v>1018300_1</v>
          </cell>
          <cell r="L7191" t="str">
            <v>KOOND</v>
          </cell>
          <cell r="V7191" t="str">
            <v>kesine</v>
          </cell>
          <cell r="W7191">
            <v>2024</v>
          </cell>
        </row>
        <row r="7192">
          <cell r="H7192" t="str">
            <v>1018300_1</v>
          </cell>
          <cell r="L7192" t="str">
            <v>ÖSE</v>
          </cell>
          <cell r="V7192" t="str">
            <v>kesine</v>
          </cell>
          <cell r="W7192">
            <v>2024</v>
          </cell>
        </row>
        <row r="7193">
          <cell r="H7193" t="str">
            <v>1018300_2</v>
          </cell>
          <cell r="L7193" t="str">
            <v>KOOND</v>
          </cell>
          <cell r="V7193" t="str">
            <v>halb</v>
          </cell>
          <cell r="W7193">
            <v>2024</v>
          </cell>
        </row>
        <row r="7194">
          <cell r="H7194" t="str">
            <v>1018300_2</v>
          </cell>
          <cell r="L7194" t="str">
            <v>ÖSE</v>
          </cell>
          <cell r="V7194" t="str">
            <v>kesine</v>
          </cell>
          <cell r="W7194">
            <v>2024</v>
          </cell>
        </row>
        <row r="7195">
          <cell r="H7195" t="str">
            <v>1018500_1</v>
          </cell>
          <cell r="L7195" t="str">
            <v>KOOND</v>
          </cell>
          <cell r="V7195" t="str">
            <v>hea</v>
          </cell>
          <cell r="W7195">
            <v>2015</v>
          </cell>
        </row>
        <row r="7196">
          <cell r="H7196" t="str">
            <v>1018500_1</v>
          </cell>
          <cell r="L7196" t="str">
            <v>ÖSE</v>
          </cell>
          <cell r="V7196" t="str">
            <v>hea</v>
          </cell>
          <cell r="W7196">
            <v>2015</v>
          </cell>
        </row>
        <row r="7197">
          <cell r="H7197" t="str">
            <v>1062200_1</v>
          </cell>
          <cell r="L7197" t="str">
            <v>KOOND</v>
          </cell>
          <cell r="V7197" t="str">
            <v>halb</v>
          </cell>
          <cell r="W7197">
            <v>2025</v>
          </cell>
        </row>
        <row r="7198">
          <cell r="H7198" t="str">
            <v>1062200_1</v>
          </cell>
          <cell r="L7198" t="str">
            <v>KESE</v>
          </cell>
          <cell r="V7198" t="str">
            <v>halb</v>
          </cell>
          <cell r="W7198">
            <v>2023</v>
          </cell>
        </row>
        <row r="7199">
          <cell r="H7199" t="str">
            <v>1062200_1</v>
          </cell>
          <cell r="L7199" t="str">
            <v>ÖSE</v>
          </cell>
          <cell r="V7199" t="str">
            <v>halb</v>
          </cell>
          <cell r="W7199">
            <v>2025</v>
          </cell>
        </row>
        <row r="7200">
          <cell r="H7200" t="str">
            <v>1062200_1</v>
          </cell>
          <cell r="L7200" t="str">
            <v>FÜKE</v>
          </cell>
          <cell r="V7200" t="str">
            <v>hea</v>
          </cell>
          <cell r="W7200">
            <v>2025</v>
          </cell>
        </row>
        <row r="7201">
          <cell r="H7201" t="str">
            <v>1062200_1</v>
          </cell>
          <cell r="L7201" t="str">
            <v>SPETS</v>
          </cell>
          <cell r="V7201" t="str">
            <v>hea</v>
          </cell>
          <cell r="W7201">
            <v>2023</v>
          </cell>
        </row>
        <row r="7202">
          <cell r="H7202" t="str">
            <v>1062200_1</v>
          </cell>
          <cell r="L7202" t="str">
            <v>HÜMO</v>
          </cell>
          <cell r="V7202" t="str">
            <v>väga halb</v>
          </cell>
          <cell r="W7202">
            <v>2018</v>
          </cell>
        </row>
        <row r="7203">
          <cell r="H7203" t="str">
            <v>1019800_1</v>
          </cell>
          <cell r="L7203" t="str">
            <v>KOOND</v>
          </cell>
          <cell r="V7203" t="str">
            <v>hea</v>
          </cell>
          <cell r="W7203">
            <v>2015</v>
          </cell>
        </row>
        <row r="7204">
          <cell r="H7204" t="str">
            <v>1019800_1</v>
          </cell>
          <cell r="L7204" t="str">
            <v>ÖSE</v>
          </cell>
          <cell r="V7204" t="str">
            <v>hea</v>
          </cell>
          <cell r="W7204">
            <v>2015</v>
          </cell>
        </row>
        <row r="7205">
          <cell r="H7205" t="str">
            <v>1020500_1</v>
          </cell>
          <cell r="L7205" t="str">
            <v>KOOND</v>
          </cell>
          <cell r="V7205" t="str">
            <v>hea</v>
          </cell>
          <cell r="W7205">
            <v>2015</v>
          </cell>
        </row>
        <row r="7206">
          <cell r="H7206" t="str">
            <v>1020500_1</v>
          </cell>
          <cell r="L7206" t="str">
            <v>ÖSE</v>
          </cell>
          <cell r="V7206" t="str">
            <v>hea</v>
          </cell>
          <cell r="W7206">
            <v>2015</v>
          </cell>
        </row>
        <row r="7207">
          <cell r="H7207" t="str">
            <v>1027200_1</v>
          </cell>
          <cell r="L7207" t="str">
            <v>KOOND</v>
          </cell>
          <cell r="V7207" t="str">
            <v>kesine</v>
          </cell>
          <cell r="W7207">
            <v>2024</v>
          </cell>
        </row>
        <row r="7208">
          <cell r="H7208" t="str">
            <v>1027200_1</v>
          </cell>
          <cell r="L7208" t="str">
            <v>ÖSE</v>
          </cell>
          <cell r="V7208" t="str">
            <v>kesine</v>
          </cell>
          <cell r="W7208">
            <v>2024</v>
          </cell>
        </row>
        <row r="7209">
          <cell r="H7209" t="str">
            <v>1021000_1</v>
          </cell>
          <cell r="L7209" t="str">
            <v>KOOND</v>
          </cell>
          <cell r="V7209" t="str">
            <v>hea</v>
          </cell>
          <cell r="W7209">
            <v>2015</v>
          </cell>
        </row>
        <row r="7210">
          <cell r="H7210" t="str">
            <v>1021000_1</v>
          </cell>
          <cell r="L7210" t="str">
            <v>ÖSE</v>
          </cell>
          <cell r="V7210" t="str">
            <v>hea</v>
          </cell>
          <cell r="W7210">
            <v>2015</v>
          </cell>
        </row>
        <row r="7211">
          <cell r="H7211" t="str">
            <v>1021200_1</v>
          </cell>
          <cell r="L7211" t="str">
            <v>KOOND</v>
          </cell>
          <cell r="V7211" t="str">
            <v>kesine</v>
          </cell>
          <cell r="W7211">
            <v>2016</v>
          </cell>
        </row>
        <row r="7212">
          <cell r="H7212" t="str">
            <v>1021200_1</v>
          </cell>
          <cell r="L7212" t="str">
            <v>ÖSE</v>
          </cell>
          <cell r="V7212" t="str">
            <v>kesine</v>
          </cell>
          <cell r="W7212">
            <v>2016</v>
          </cell>
        </row>
        <row r="7213">
          <cell r="H7213" t="str">
            <v>1021500_1</v>
          </cell>
          <cell r="L7213" t="str">
            <v>KOOND</v>
          </cell>
          <cell r="V7213" t="str">
            <v>kesine</v>
          </cell>
          <cell r="W7213">
            <v>2024</v>
          </cell>
        </row>
        <row r="7214">
          <cell r="H7214" t="str">
            <v>1021500_1</v>
          </cell>
          <cell r="L7214" t="str">
            <v>ÖSE</v>
          </cell>
          <cell r="V7214" t="str">
            <v>kesine</v>
          </cell>
          <cell r="W7214">
            <v>2024</v>
          </cell>
        </row>
        <row r="7215">
          <cell r="H7215" t="str">
            <v>1021500_1</v>
          </cell>
          <cell r="L7215" t="str">
            <v>FÜKE</v>
          </cell>
          <cell r="V7215" t="str">
            <v>väga hea</v>
          </cell>
          <cell r="W7215">
            <v>2016</v>
          </cell>
        </row>
        <row r="7216">
          <cell r="H7216" t="str">
            <v>1021500_1</v>
          </cell>
          <cell r="L7216" t="str">
            <v>KALA</v>
          </cell>
          <cell r="V7216" t="str">
            <v>hea</v>
          </cell>
          <cell r="W7216">
            <v>2012</v>
          </cell>
        </row>
        <row r="7217">
          <cell r="H7217" t="str">
            <v>1021500_1</v>
          </cell>
          <cell r="L7217" t="str">
            <v>SUSE</v>
          </cell>
          <cell r="V7217" t="str">
            <v>väga hea</v>
          </cell>
          <cell r="W7217">
            <v>2016</v>
          </cell>
        </row>
        <row r="7218">
          <cell r="H7218" t="str">
            <v>1021500_1</v>
          </cell>
          <cell r="L7218" t="str">
            <v>FÜBE</v>
          </cell>
          <cell r="V7218" t="str">
            <v>hea</v>
          </cell>
          <cell r="W7218">
            <v>2016</v>
          </cell>
        </row>
        <row r="7219">
          <cell r="H7219" t="str">
            <v>1021500_1</v>
          </cell>
          <cell r="L7219" t="str">
            <v>MAFÜ</v>
          </cell>
          <cell r="V7219" t="str">
            <v>hea</v>
          </cell>
          <cell r="W7219">
            <v>2012</v>
          </cell>
        </row>
        <row r="7220">
          <cell r="H7220" t="str">
            <v>1021500_1</v>
          </cell>
          <cell r="L7220" t="str">
            <v>MAFÜ-FÜBE</v>
          </cell>
          <cell r="V7220" t="str">
            <v>hea</v>
          </cell>
          <cell r="W7220">
            <v>2016</v>
          </cell>
        </row>
        <row r="7221">
          <cell r="H7221" t="str">
            <v>1022200_1</v>
          </cell>
          <cell r="L7221" t="str">
            <v>KOOND</v>
          </cell>
          <cell r="V7221" t="str">
            <v>hea</v>
          </cell>
          <cell r="W7221">
            <v>2015</v>
          </cell>
        </row>
        <row r="7222">
          <cell r="H7222" t="str">
            <v>1022200_1</v>
          </cell>
          <cell r="L7222" t="str">
            <v>ÖSE</v>
          </cell>
          <cell r="V7222" t="str">
            <v>hea</v>
          </cell>
          <cell r="W7222">
            <v>2015</v>
          </cell>
        </row>
        <row r="7223">
          <cell r="H7223" t="str">
            <v>1022300_1</v>
          </cell>
          <cell r="L7223" t="str">
            <v>KOOND</v>
          </cell>
          <cell r="V7223" t="str">
            <v>hea</v>
          </cell>
          <cell r="W7223">
            <v>2015</v>
          </cell>
        </row>
        <row r="7224">
          <cell r="H7224" t="str">
            <v>1022300_1</v>
          </cell>
          <cell r="L7224" t="str">
            <v>ÖSE</v>
          </cell>
          <cell r="V7224" t="str">
            <v>hea</v>
          </cell>
          <cell r="W7224">
            <v>2015</v>
          </cell>
        </row>
        <row r="7225">
          <cell r="H7225" t="str">
            <v>1023700_1</v>
          </cell>
          <cell r="L7225" t="str">
            <v>KOOND</v>
          </cell>
          <cell r="V7225" t="str">
            <v>kesine</v>
          </cell>
          <cell r="W7225">
            <v>2015</v>
          </cell>
        </row>
        <row r="7226">
          <cell r="H7226" t="str">
            <v>1023700_1</v>
          </cell>
          <cell r="L7226" t="str">
            <v>ÖSE</v>
          </cell>
          <cell r="V7226" t="str">
            <v>kesine</v>
          </cell>
          <cell r="W7226">
            <v>2015</v>
          </cell>
        </row>
        <row r="7227">
          <cell r="H7227" t="str">
            <v>1023700_2</v>
          </cell>
          <cell r="L7227" t="str">
            <v>KOOND</v>
          </cell>
          <cell r="V7227" t="str">
            <v>halb</v>
          </cell>
          <cell r="W7227">
            <v>2025</v>
          </cell>
        </row>
        <row r="7228">
          <cell r="H7228" t="str">
            <v>1023700_2</v>
          </cell>
          <cell r="L7228" t="str">
            <v>ÖSE</v>
          </cell>
          <cell r="V7228" t="str">
            <v>kesine</v>
          </cell>
          <cell r="W7228">
            <v>2025</v>
          </cell>
        </row>
        <row r="7229">
          <cell r="H7229" t="str">
            <v>1023700_2</v>
          </cell>
          <cell r="L7229" t="str">
            <v>FÜKE</v>
          </cell>
          <cell r="V7229" t="str">
            <v>hea</v>
          </cell>
          <cell r="W7229">
            <v>2025</v>
          </cell>
        </row>
        <row r="7230">
          <cell r="H7230" t="str">
            <v>1023700_3</v>
          </cell>
          <cell r="L7230" t="str">
            <v>KOOND</v>
          </cell>
          <cell r="V7230" t="str">
            <v>halb</v>
          </cell>
          <cell r="W7230">
            <v>2023</v>
          </cell>
        </row>
        <row r="7231">
          <cell r="H7231" t="str">
            <v>1023700_3</v>
          </cell>
          <cell r="L7231" t="str">
            <v>ÖSE</v>
          </cell>
          <cell r="V7231" t="str">
            <v>kesine</v>
          </cell>
          <cell r="W7231">
            <v>2023</v>
          </cell>
        </row>
        <row r="7232">
          <cell r="H7232" t="str">
            <v>1024300_1</v>
          </cell>
          <cell r="L7232" t="str">
            <v>KOOND</v>
          </cell>
          <cell r="V7232" t="str">
            <v>hea</v>
          </cell>
          <cell r="W7232">
            <v>2019</v>
          </cell>
        </row>
        <row r="7233">
          <cell r="H7233" t="str">
            <v>1024300_1</v>
          </cell>
          <cell r="L7233" t="str">
            <v>ÖSE</v>
          </cell>
          <cell r="V7233" t="str">
            <v>hea</v>
          </cell>
          <cell r="W7233">
            <v>2019</v>
          </cell>
        </row>
        <row r="7234">
          <cell r="H7234" t="str">
            <v>1024600_1</v>
          </cell>
          <cell r="L7234" t="str">
            <v>KOOND</v>
          </cell>
          <cell r="V7234" t="str">
            <v>hea</v>
          </cell>
          <cell r="W7234">
            <v>2015</v>
          </cell>
        </row>
        <row r="7235">
          <cell r="H7235" t="str">
            <v>1024600_1</v>
          </cell>
          <cell r="L7235" t="str">
            <v>ÖSE</v>
          </cell>
          <cell r="V7235" t="str">
            <v>hea</v>
          </cell>
          <cell r="W7235">
            <v>2015</v>
          </cell>
        </row>
        <row r="7236">
          <cell r="H7236" t="str">
            <v>1025100_1</v>
          </cell>
          <cell r="L7236" t="str">
            <v>KOOND</v>
          </cell>
          <cell r="V7236" t="str">
            <v>hea</v>
          </cell>
          <cell r="W7236">
            <v>2024</v>
          </cell>
        </row>
        <row r="7237">
          <cell r="H7237" t="str">
            <v>1025100_1</v>
          </cell>
          <cell r="L7237" t="str">
            <v>ÖSE</v>
          </cell>
          <cell r="V7237" t="str">
            <v>hea</v>
          </cell>
          <cell r="W7237">
            <v>2024</v>
          </cell>
        </row>
        <row r="7238">
          <cell r="H7238" t="str">
            <v>1025200_1</v>
          </cell>
          <cell r="L7238" t="str">
            <v>KOOND</v>
          </cell>
          <cell r="V7238" t="str">
            <v>hea</v>
          </cell>
          <cell r="W7238">
            <v>2015</v>
          </cell>
        </row>
        <row r="7239">
          <cell r="H7239" t="str">
            <v>1025200_1</v>
          </cell>
          <cell r="L7239" t="str">
            <v>ÖSE</v>
          </cell>
          <cell r="V7239" t="str">
            <v>hea</v>
          </cell>
          <cell r="W7239">
            <v>2015</v>
          </cell>
        </row>
        <row r="7240">
          <cell r="H7240" t="str">
            <v>1025600_1</v>
          </cell>
          <cell r="L7240" t="str">
            <v>KOOND</v>
          </cell>
          <cell r="V7240" t="str">
            <v>hea</v>
          </cell>
          <cell r="W7240">
            <v>2015</v>
          </cell>
        </row>
        <row r="7241">
          <cell r="H7241" t="str">
            <v>1025600_1</v>
          </cell>
          <cell r="L7241" t="str">
            <v>ÖSE</v>
          </cell>
          <cell r="V7241" t="str">
            <v>hea</v>
          </cell>
          <cell r="W7241">
            <v>2015</v>
          </cell>
        </row>
        <row r="7242">
          <cell r="H7242" t="str">
            <v>1020700_1</v>
          </cell>
          <cell r="L7242" t="str">
            <v>KOOND</v>
          </cell>
          <cell r="V7242" t="str">
            <v>halb</v>
          </cell>
          <cell r="W7242">
            <v>2022</v>
          </cell>
        </row>
        <row r="7243">
          <cell r="H7243" t="str">
            <v>1020700_1</v>
          </cell>
          <cell r="L7243" t="str">
            <v>ÖSE</v>
          </cell>
          <cell r="V7243" t="str">
            <v>halb</v>
          </cell>
          <cell r="W7243">
            <v>2022</v>
          </cell>
        </row>
        <row r="7244">
          <cell r="H7244" t="str">
            <v>1028300_2</v>
          </cell>
          <cell r="L7244" t="str">
            <v>KOOND</v>
          </cell>
          <cell r="V7244" t="str">
            <v>hea</v>
          </cell>
          <cell r="W7244">
            <v>2015</v>
          </cell>
        </row>
        <row r="7245">
          <cell r="H7245" t="str">
            <v>1028300_2</v>
          </cell>
          <cell r="L7245" t="str">
            <v>ÖSE</v>
          </cell>
          <cell r="V7245" t="str">
            <v>hea</v>
          </cell>
          <cell r="W7245">
            <v>2015</v>
          </cell>
        </row>
        <row r="7246">
          <cell r="H7246" t="str">
            <v>1029200_1</v>
          </cell>
          <cell r="L7246" t="str">
            <v>KOOND</v>
          </cell>
          <cell r="V7246" t="str">
            <v>hea</v>
          </cell>
          <cell r="W7246">
            <v>2019</v>
          </cell>
        </row>
        <row r="7247">
          <cell r="H7247" t="str">
            <v>1029200_1</v>
          </cell>
          <cell r="L7247" t="str">
            <v>ÖSE</v>
          </cell>
          <cell r="V7247" t="str">
            <v>hea</v>
          </cell>
          <cell r="W7247">
            <v>2019</v>
          </cell>
        </row>
        <row r="7248">
          <cell r="H7248" t="str">
            <v>1029200_1</v>
          </cell>
          <cell r="L7248" t="str">
            <v>FÜKE</v>
          </cell>
          <cell r="V7248" t="str">
            <v>hea</v>
          </cell>
          <cell r="W7248">
            <v>2012</v>
          </cell>
        </row>
        <row r="7249">
          <cell r="H7249" t="str">
            <v>1029200_1</v>
          </cell>
          <cell r="L7249" t="str">
            <v>SUSE</v>
          </cell>
          <cell r="V7249" t="str">
            <v>hea</v>
          </cell>
          <cell r="W7249">
            <v>2012</v>
          </cell>
        </row>
        <row r="7250">
          <cell r="H7250" t="str">
            <v>1029200_2</v>
          </cell>
          <cell r="L7250" t="str">
            <v>KOOND</v>
          </cell>
          <cell r="V7250" t="str">
            <v>hea</v>
          </cell>
          <cell r="W7250">
            <v>2019</v>
          </cell>
        </row>
        <row r="7251">
          <cell r="H7251" t="str">
            <v>1029200_2</v>
          </cell>
          <cell r="L7251" t="str">
            <v>ÖSE</v>
          </cell>
          <cell r="V7251" t="str">
            <v>hea</v>
          </cell>
          <cell r="W7251">
            <v>2019</v>
          </cell>
        </row>
        <row r="7252">
          <cell r="H7252" t="str">
            <v>1029200_2</v>
          </cell>
          <cell r="L7252" t="str">
            <v>FÜKE</v>
          </cell>
          <cell r="V7252" t="str">
            <v>hea</v>
          </cell>
          <cell r="W7252">
            <v>2016</v>
          </cell>
        </row>
        <row r="7253">
          <cell r="H7253" t="str">
            <v>1029200_2</v>
          </cell>
          <cell r="L7253" t="str">
            <v>SUSE</v>
          </cell>
          <cell r="V7253" t="str">
            <v>väga hea</v>
          </cell>
          <cell r="W7253">
            <v>2016</v>
          </cell>
        </row>
        <row r="7254">
          <cell r="H7254" t="str">
            <v>1030000_1</v>
          </cell>
          <cell r="L7254" t="str">
            <v>KOOND</v>
          </cell>
          <cell r="V7254" t="str">
            <v>kesine</v>
          </cell>
          <cell r="W7254">
            <v>2023</v>
          </cell>
        </row>
        <row r="7255">
          <cell r="H7255" t="str">
            <v>1030000_1</v>
          </cell>
          <cell r="L7255" t="str">
            <v>ÖSE</v>
          </cell>
          <cell r="V7255" t="str">
            <v>kesine</v>
          </cell>
          <cell r="W7255">
            <v>2023</v>
          </cell>
        </row>
        <row r="7256">
          <cell r="H7256" t="str">
            <v>1030000_1</v>
          </cell>
          <cell r="L7256" t="str">
            <v>FÜKE</v>
          </cell>
          <cell r="V7256" t="str">
            <v>kesine</v>
          </cell>
          <cell r="W7256">
            <v>2023</v>
          </cell>
        </row>
        <row r="7257">
          <cell r="H7257" t="str">
            <v>1030000_1</v>
          </cell>
          <cell r="L7257" t="str">
            <v>KALA</v>
          </cell>
          <cell r="V7257" t="str">
            <v>kesine</v>
          </cell>
          <cell r="W7257">
            <v>2016</v>
          </cell>
        </row>
        <row r="7258">
          <cell r="H7258" t="str">
            <v>1030000_1</v>
          </cell>
          <cell r="L7258" t="str">
            <v>SUSE</v>
          </cell>
          <cell r="V7258" t="str">
            <v>kesine</v>
          </cell>
          <cell r="W7258">
            <v>2016</v>
          </cell>
        </row>
        <row r="7259">
          <cell r="H7259" t="str">
            <v>1030000_1</v>
          </cell>
          <cell r="L7259" t="str">
            <v>FÜBE</v>
          </cell>
          <cell r="V7259" t="str">
            <v>väga hea</v>
          </cell>
          <cell r="W7259">
            <v>2023</v>
          </cell>
        </row>
        <row r="7260">
          <cell r="H7260" t="str">
            <v>1030000_1</v>
          </cell>
          <cell r="L7260" t="str">
            <v>MAFÜ</v>
          </cell>
          <cell r="V7260" t="str">
            <v>hea</v>
          </cell>
          <cell r="W7260">
            <v>2023</v>
          </cell>
        </row>
        <row r="7261">
          <cell r="H7261" t="str">
            <v>1030000_1</v>
          </cell>
          <cell r="L7261" t="str">
            <v>MAFÜ-FÜBE</v>
          </cell>
          <cell r="V7261" t="str">
            <v>hea</v>
          </cell>
          <cell r="W7261">
            <v>2023</v>
          </cell>
        </row>
        <row r="7262">
          <cell r="H7262" t="str">
            <v>1030200_1</v>
          </cell>
          <cell r="L7262" t="str">
            <v>KOOND</v>
          </cell>
          <cell r="V7262" t="str">
            <v>kesine</v>
          </cell>
          <cell r="W7262">
            <v>2023</v>
          </cell>
        </row>
        <row r="7263">
          <cell r="H7263" t="str">
            <v>1030200_1</v>
          </cell>
          <cell r="L7263" t="str">
            <v>ÖSE</v>
          </cell>
          <cell r="V7263" t="str">
            <v>kesine</v>
          </cell>
          <cell r="W7263">
            <v>2023</v>
          </cell>
        </row>
        <row r="7264">
          <cell r="H7264" t="str">
            <v>1030200_2</v>
          </cell>
          <cell r="L7264" t="str">
            <v>KOOND</v>
          </cell>
          <cell r="V7264" t="str">
            <v>kesine</v>
          </cell>
          <cell r="W7264">
            <v>2024</v>
          </cell>
        </row>
        <row r="7265">
          <cell r="H7265" t="str">
            <v>1030200_2</v>
          </cell>
          <cell r="L7265" t="str">
            <v>ÖSE</v>
          </cell>
          <cell r="V7265" t="str">
            <v>kesine</v>
          </cell>
          <cell r="W7265">
            <v>2024</v>
          </cell>
        </row>
        <row r="7266">
          <cell r="H7266" t="str">
            <v>1031000_1</v>
          </cell>
          <cell r="L7266" t="str">
            <v>KOOND</v>
          </cell>
          <cell r="V7266" t="str">
            <v>hea</v>
          </cell>
          <cell r="W7266">
            <v>2016</v>
          </cell>
        </row>
        <row r="7267">
          <cell r="H7267" t="str">
            <v>1031000_1</v>
          </cell>
          <cell r="L7267" t="str">
            <v>ÖSE</v>
          </cell>
          <cell r="V7267" t="str">
            <v>hea</v>
          </cell>
          <cell r="W7267">
            <v>2016</v>
          </cell>
        </row>
        <row r="7268">
          <cell r="H7268" t="str">
            <v>1031000_1</v>
          </cell>
          <cell r="L7268" t="str">
            <v>FÜKE</v>
          </cell>
          <cell r="V7268" t="str">
            <v>hea</v>
          </cell>
          <cell r="W7268">
            <v>2016</v>
          </cell>
        </row>
        <row r="7269">
          <cell r="H7269" t="str">
            <v>1031200_1</v>
          </cell>
          <cell r="L7269" t="str">
            <v>KOOND</v>
          </cell>
          <cell r="V7269" t="str">
            <v>hea</v>
          </cell>
          <cell r="W7269">
            <v>2015</v>
          </cell>
        </row>
        <row r="7270">
          <cell r="H7270" t="str">
            <v>1031200_1</v>
          </cell>
          <cell r="L7270" t="str">
            <v>ÖSE</v>
          </cell>
          <cell r="V7270" t="str">
            <v>hea</v>
          </cell>
          <cell r="W7270">
            <v>2015</v>
          </cell>
        </row>
        <row r="7271">
          <cell r="H7271" t="str">
            <v>1031500_1</v>
          </cell>
          <cell r="L7271" t="str">
            <v>KOOND</v>
          </cell>
          <cell r="V7271" t="str">
            <v>kesine</v>
          </cell>
          <cell r="W7271">
            <v>2025</v>
          </cell>
        </row>
        <row r="7272">
          <cell r="H7272" t="str">
            <v>1031500_1</v>
          </cell>
          <cell r="L7272" t="str">
            <v>ÖSE</v>
          </cell>
          <cell r="V7272" t="str">
            <v>kesine</v>
          </cell>
          <cell r="W7272">
            <v>2025</v>
          </cell>
        </row>
        <row r="7273">
          <cell r="H7273" t="str">
            <v>1031500_1</v>
          </cell>
          <cell r="L7273" t="str">
            <v>FÜKE</v>
          </cell>
          <cell r="V7273" t="str">
            <v>kesine</v>
          </cell>
          <cell r="W7273">
            <v>2025</v>
          </cell>
        </row>
        <row r="7274">
          <cell r="H7274" t="str">
            <v>1031500_2</v>
          </cell>
          <cell r="L7274" t="str">
            <v>KOOND</v>
          </cell>
          <cell r="V7274" t="str">
            <v>hea</v>
          </cell>
          <cell r="W7274">
            <v>2018</v>
          </cell>
        </row>
        <row r="7275">
          <cell r="H7275" t="str">
            <v>1031500_2</v>
          </cell>
          <cell r="L7275" t="str">
            <v>ÖSE</v>
          </cell>
          <cell r="V7275" t="str">
            <v>hea</v>
          </cell>
          <cell r="W7275">
            <v>2018</v>
          </cell>
        </row>
        <row r="7276">
          <cell r="H7276" t="str">
            <v>1032100_1</v>
          </cell>
          <cell r="L7276" t="str">
            <v>KOOND</v>
          </cell>
          <cell r="V7276" t="str">
            <v>hea</v>
          </cell>
          <cell r="W7276">
            <v>2025</v>
          </cell>
        </row>
        <row r="7277">
          <cell r="H7277" t="str">
            <v>1032100_1</v>
          </cell>
          <cell r="L7277" t="str">
            <v>ÖSE</v>
          </cell>
          <cell r="V7277" t="str">
            <v>hea</v>
          </cell>
          <cell r="W7277">
            <v>2025</v>
          </cell>
        </row>
        <row r="7278">
          <cell r="H7278" t="str">
            <v>1032100_1</v>
          </cell>
          <cell r="L7278" t="str">
            <v>FÜKE</v>
          </cell>
          <cell r="V7278" t="str">
            <v>hea</v>
          </cell>
          <cell r="W7278">
            <v>2025</v>
          </cell>
        </row>
        <row r="7279">
          <cell r="H7279" t="str">
            <v>1032500_1</v>
          </cell>
          <cell r="L7279" t="str">
            <v>KOOND</v>
          </cell>
          <cell r="V7279" t="str">
            <v>hea</v>
          </cell>
          <cell r="W7279">
            <v>2016</v>
          </cell>
        </row>
        <row r="7280">
          <cell r="H7280" t="str">
            <v>1032500_1</v>
          </cell>
          <cell r="L7280" t="str">
            <v>ÖSE</v>
          </cell>
          <cell r="V7280" t="str">
            <v>hea</v>
          </cell>
          <cell r="W7280">
            <v>2016</v>
          </cell>
        </row>
        <row r="7281">
          <cell r="H7281" t="str">
            <v>1033400_1</v>
          </cell>
          <cell r="L7281" t="str">
            <v>KOOND</v>
          </cell>
          <cell r="V7281" t="str">
            <v>hea</v>
          </cell>
          <cell r="W7281">
            <v>2015</v>
          </cell>
        </row>
        <row r="7282">
          <cell r="H7282" t="str">
            <v>1033400_1</v>
          </cell>
          <cell r="L7282" t="str">
            <v>ÖSE</v>
          </cell>
          <cell r="V7282" t="str">
            <v>hea</v>
          </cell>
          <cell r="W7282">
            <v>2015</v>
          </cell>
        </row>
        <row r="7283">
          <cell r="H7283" t="str">
            <v>1034600_1</v>
          </cell>
          <cell r="L7283" t="str">
            <v>KOOND</v>
          </cell>
          <cell r="V7283" t="str">
            <v>kesine</v>
          </cell>
          <cell r="W7283">
            <v>2023</v>
          </cell>
        </row>
        <row r="7284">
          <cell r="H7284" t="str">
            <v>1034600_1</v>
          </cell>
          <cell r="L7284" t="str">
            <v>ÖSE</v>
          </cell>
          <cell r="V7284" t="str">
            <v>kesine</v>
          </cell>
          <cell r="W7284">
            <v>2023</v>
          </cell>
        </row>
        <row r="7285">
          <cell r="H7285" t="str">
            <v>1034600_1</v>
          </cell>
          <cell r="L7285" t="str">
            <v>FÜKE</v>
          </cell>
          <cell r="V7285" t="str">
            <v>kesine</v>
          </cell>
          <cell r="W7285">
            <v>2023</v>
          </cell>
        </row>
        <row r="7286">
          <cell r="H7286" t="str">
            <v>1036100_1</v>
          </cell>
          <cell r="L7286" t="str">
            <v>KOOND</v>
          </cell>
          <cell r="V7286" t="str">
            <v>hea</v>
          </cell>
          <cell r="W7286">
            <v>2015</v>
          </cell>
        </row>
        <row r="7287">
          <cell r="H7287" t="str">
            <v>1036100_1</v>
          </cell>
          <cell r="L7287" t="str">
            <v>ÖSE</v>
          </cell>
          <cell r="V7287" t="str">
            <v>hea</v>
          </cell>
          <cell r="W7287">
            <v>2015</v>
          </cell>
        </row>
        <row r="7288">
          <cell r="H7288" t="str">
            <v>1036500_1</v>
          </cell>
          <cell r="L7288" t="str">
            <v>KOOND</v>
          </cell>
          <cell r="V7288" t="str">
            <v>hea</v>
          </cell>
          <cell r="W7288">
            <v>2025</v>
          </cell>
        </row>
        <row r="7289">
          <cell r="H7289" t="str">
            <v>1036500_1</v>
          </cell>
          <cell r="L7289" t="str">
            <v>ÖSE</v>
          </cell>
          <cell r="V7289" t="str">
            <v>hea</v>
          </cell>
          <cell r="W7289">
            <v>2025</v>
          </cell>
        </row>
        <row r="7290">
          <cell r="H7290" t="str">
            <v>1036500_2</v>
          </cell>
          <cell r="L7290" t="str">
            <v>KOOND</v>
          </cell>
          <cell r="V7290" t="str">
            <v>kesine</v>
          </cell>
          <cell r="W7290">
            <v>2025</v>
          </cell>
        </row>
        <row r="7291">
          <cell r="H7291" t="str">
            <v>1036500_2</v>
          </cell>
          <cell r="L7291" t="str">
            <v>ÖSE</v>
          </cell>
          <cell r="V7291" t="str">
            <v>kesine</v>
          </cell>
          <cell r="W7291">
            <v>2025</v>
          </cell>
        </row>
        <row r="7292">
          <cell r="H7292" t="str">
            <v>1036500_2</v>
          </cell>
          <cell r="L7292" t="str">
            <v>FÜKE</v>
          </cell>
          <cell r="V7292" t="str">
            <v>väga hea</v>
          </cell>
          <cell r="W7292">
            <v>2025</v>
          </cell>
        </row>
        <row r="7293">
          <cell r="H7293" t="str">
            <v>1036500_2</v>
          </cell>
          <cell r="L7293" t="str">
            <v>KALA</v>
          </cell>
          <cell r="V7293" t="str">
            <v>kesine</v>
          </cell>
          <cell r="W7293">
            <v>2025</v>
          </cell>
        </row>
        <row r="7294">
          <cell r="H7294" t="str">
            <v>1036500_2</v>
          </cell>
          <cell r="L7294" t="str">
            <v>SUSE</v>
          </cell>
          <cell r="V7294" t="str">
            <v>väga hea</v>
          </cell>
          <cell r="W7294">
            <v>2025</v>
          </cell>
        </row>
        <row r="7295">
          <cell r="H7295" t="str">
            <v>1036800_1</v>
          </cell>
          <cell r="L7295" t="str">
            <v>KOOND</v>
          </cell>
          <cell r="V7295" t="str">
            <v>kesine</v>
          </cell>
          <cell r="W7295">
            <v>2016</v>
          </cell>
        </row>
        <row r="7296">
          <cell r="H7296" t="str">
            <v>1036800_1</v>
          </cell>
          <cell r="L7296" t="str">
            <v>ÖSE</v>
          </cell>
          <cell r="V7296" t="str">
            <v>kesine</v>
          </cell>
          <cell r="W7296">
            <v>2016</v>
          </cell>
        </row>
        <row r="7297">
          <cell r="H7297" t="str">
            <v>1061300_2</v>
          </cell>
          <cell r="L7297" t="str">
            <v>KOOND</v>
          </cell>
          <cell r="V7297" t="str">
            <v>kesine</v>
          </cell>
          <cell r="W7297">
            <v>2025</v>
          </cell>
        </row>
        <row r="7298">
          <cell r="H7298" t="str">
            <v>1061300_2</v>
          </cell>
          <cell r="L7298" t="str">
            <v>KESE</v>
          </cell>
          <cell r="V7298" t="str">
            <v>hea</v>
          </cell>
          <cell r="W7298">
            <v>2023</v>
          </cell>
        </row>
        <row r="7299">
          <cell r="H7299" t="str">
            <v>1061300_2</v>
          </cell>
          <cell r="L7299" t="str">
            <v>ÖSE</v>
          </cell>
          <cell r="V7299" t="str">
            <v>kesine</v>
          </cell>
          <cell r="W7299">
            <v>2025</v>
          </cell>
        </row>
        <row r="7300">
          <cell r="H7300" t="str">
            <v>1061300_2</v>
          </cell>
          <cell r="L7300" t="str">
            <v>FÜKE</v>
          </cell>
          <cell r="V7300" t="str">
            <v>väga hea</v>
          </cell>
          <cell r="W7300">
            <v>2025</v>
          </cell>
        </row>
        <row r="7301">
          <cell r="H7301" t="str">
            <v>1061300_2</v>
          </cell>
          <cell r="L7301" t="str">
            <v>SPETS</v>
          </cell>
          <cell r="V7301" t="str">
            <v>halb</v>
          </cell>
          <cell r="W7301">
            <v>2023</v>
          </cell>
        </row>
        <row r="7302">
          <cell r="H7302" t="str">
            <v>1038500_1</v>
          </cell>
          <cell r="L7302" t="str">
            <v>KOOND</v>
          </cell>
          <cell r="V7302" t="str">
            <v>hea</v>
          </cell>
          <cell r="W7302">
            <v>2015</v>
          </cell>
        </row>
        <row r="7303">
          <cell r="H7303" t="str">
            <v>1038500_1</v>
          </cell>
          <cell r="L7303" t="str">
            <v>ÖSE</v>
          </cell>
          <cell r="V7303" t="str">
            <v>hea</v>
          </cell>
          <cell r="W7303">
            <v>2015</v>
          </cell>
        </row>
        <row r="7304">
          <cell r="H7304" t="str">
            <v>1038600_1</v>
          </cell>
          <cell r="L7304" t="str">
            <v>KOOND</v>
          </cell>
          <cell r="V7304" t="str">
            <v>hea</v>
          </cell>
          <cell r="W7304">
            <v>2015</v>
          </cell>
        </row>
        <row r="7305">
          <cell r="H7305" t="str">
            <v>1038600_1</v>
          </cell>
          <cell r="L7305" t="str">
            <v>ÖSE</v>
          </cell>
          <cell r="V7305" t="str">
            <v>hea</v>
          </cell>
          <cell r="W7305">
            <v>2015</v>
          </cell>
        </row>
        <row r="7306">
          <cell r="H7306" t="str">
            <v>1039000_1</v>
          </cell>
          <cell r="L7306" t="str">
            <v>KOOND</v>
          </cell>
          <cell r="V7306" t="str">
            <v>kesine</v>
          </cell>
          <cell r="W7306">
            <v>2022</v>
          </cell>
        </row>
        <row r="7307">
          <cell r="H7307" t="str">
            <v>1039000_1</v>
          </cell>
          <cell r="L7307" t="str">
            <v>ÖSE</v>
          </cell>
          <cell r="V7307" t="str">
            <v>kesine</v>
          </cell>
          <cell r="W7307">
            <v>2022</v>
          </cell>
        </row>
        <row r="7308">
          <cell r="H7308" t="str">
            <v>1039600_1</v>
          </cell>
          <cell r="L7308" t="str">
            <v>KOOND</v>
          </cell>
          <cell r="V7308" t="str">
            <v>hea</v>
          </cell>
          <cell r="W7308">
            <v>2016</v>
          </cell>
        </row>
        <row r="7309">
          <cell r="H7309" t="str">
            <v>1039600_1</v>
          </cell>
          <cell r="L7309" t="str">
            <v>ÖSE</v>
          </cell>
          <cell r="V7309" t="str">
            <v>hea</v>
          </cell>
          <cell r="W7309">
            <v>2016</v>
          </cell>
        </row>
        <row r="7310">
          <cell r="H7310" t="str">
            <v>1039600_1</v>
          </cell>
          <cell r="L7310" t="str">
            <v>FÜKE</v>
          </cell>
          <cell r="V7310" t="str">
            <v>väga hea</v>
          </cell>
          <cell r="W7310">
            <v>2016</v>
          </cell>
        </row>
        <row r="7311">
          <cell r="H7311" t="str">
            <v>1039600_1</v>
          </cell>
          <cell r="L7311" t="str">
            <v>SUSE</v>
          </cell>
          <cell r="V7311" t="str">
            <v>väga hea</v>
          </cell>
          <cell r="W7311">
            <v>2016</v>
          </cell>
        </row>
        <row r="7312">
          <cell r="H7312" t="str">
            <v>1040200_1</v>
          </cell>
          <cell r="L7312" t="str">
            <v>KOOND</v>
          </cell>
          <cell r="V7312" t="str">
            <v>hea</v>
          </cell>
          <cell r="W7312">
            <v>2015</v>
          </cell>
        </row>
        <row r="7313">
          <cell r="H7313" t="str">
            <v>1040200_1</v>
          </cell>
          <cell r="L7313" t="str">
            <v>ÖSE</v>
          </cell>
          <cell r="V7313" t="str">
            <v>hea</v>
          </cell>
          <cell r="W7313">
            <v>2015</v>
          </cell>
        </row>
        <row r="7314">
          <cell r="H7314" t="str">
            <v>1040700_1</v>
          </cell>
          <cell r="L7314" t="str">
            <v>KOOND</v>
          </cell>
          <cell r="V7314" t="str">
            <v>hea</v>
          </cell>
          <cell r="W7314">
            <v>2015</v>
          </cell>
        </row>
        <row r="7315">
          <cell r="H7315" t="str">
            <v>1040700_1</v>
          </cell>
          <cell r="L7315" t="str">
            <v>ÖSE</v>
          </cell>
          <cell r="V7315" t="str">
            <v>hea</v>
          </cell>
          <cell r="W7315">
            <v>2015</v>
          </cell>
        </row>
        <row r="7316">
          <cell r="H7316" t="str">
            <v>1040900_1</v>
          </cell>
          <cell r="L7316" t="str">
            <v>KOOND</v>
          </cell>
          <cell r="V7316" t="str">
            <v>hea</v>
          </cell>
          <cell r="W7316">
            <v>2025</v>
          </cell>
        </row>
        <row r="7317">
          <cell r="H7317" t="str">
            <v>1040900_1</v>
          </cell>
          <cell r="L7317" t="str">
            <v>ÖSE</v>
          </cell>
          <cell r="V7317" t="str">
            <v>hea</v>
          </cell>
          <cell r="W7317">
            <v>2025</v>
          </cell>
        </row>
        <row r="7318">
          <cell r="H7318" t="str">
            <v>1040900_2</v>
          </cell>
          <cell r="L7318" t="str">
            <v>KOOND</v>
          </cell>
          <cell r="V7318" t="str">
            <v>halb</v>
          </cell>
          <cell r="W7318">
            <v>2025</v>
          </cell>
        </row>
        <row r="7319">
          <cell r="H7319" t="str">
            <v>1040900_2</v>
          </cell>
          <cell r="L7319" t="str">
            <v>ÖSE</v>
          </cell>
          <cell r="V7319" t="str">
            <v>halb</v>
          </cell>
          <cell r="W7319">
            <v>2025</v>
          </cell>
        </row>
        <row r="7320">
          <cell r="H7320" t="str">
            <v>1041200_1</v>
          </cell>
          <cell r="L7320" t="str">
            <v>KOOND</v>
          </cell>
          <cell r="V7320" t="str">
            <v>hea</v>
          </cell>
          <cell r="W7320">
            <v>2015</v>
          </cell>
        </row>
        <row r="7321">
          <cell r="H7321" t="str">
            <v>1041200_1</v>
          </cell>
          <cell r="L7321" t="str">
            <v>ÖSE</v>
          </cell>
          <cell r="V7321" t="str">
            <v>hea</v>
          </cell>
          <cell r="W7321">
            <v>2015</v>
          </cell>
        </row>
        <row r="7322">
          <cell r="H7322" t="str">
            <v>1042500_1</v>
          </cell>
          <cell r="L7322" t="str">
            <v>KOOND</v>
          </cell>
          <cell r="V7322" t="str">
            <v>hea</v>
          </cell>
          <cell r="W7322">
            <v>2015</v>
          </cell>
        </row>
        <row r="7323">
          <cell r="H7323" t="str">
            <v>1042500_1</v>
          </cell>
          <cell r="L7323" t="str">
            <v>ÖSE</v>
          </cell>
          <cell r="V7323" t="str">
            <v>hea</v>
          </cell>
          <cell r="W7323">
            <v>2015</v>
          </cell>
        </row>
        <row r="7324">
          <cell r="H7324" t="str">
            <v>1044800_1</v>
          </cell>
          <cell r="L7324" t="str">
            <v>KOOND</v>
          </cell>
          <cell r="V7324" t="str">
            <v>kesine</v>
          </cell>
          <cell r="W7324">
            <v>2021</v>
          </cell>
        </row>
        <row r="7325">
          <cell r="H7325" t="str">
            <v>1044800_1</v>
          </cell>
          <cell r="L7325" t="str">
            <v>ÖSE</v>
          </cell>
          <cell r="V7325" t="str">
            <v>kesine</v>
          </cell>
          <cell r="W7325">
            <v>2021</v>
          </cell>
        </row>
        <row r="7326">
          <cell r="H7326" t="str">
            <v>1045500_1</v>
          </cell>
          <cell r="L7326" t="str">
            <v>KOOND</v>
          </cell>
          <cell r="V7326" t="str">
            <v>kesine</v>
          </cell>
          <cell r="W7326">
            <v>2015</v>
          </cell>
        </row>
        <row r="7327">
          <cell r="H7327" t="str">
            <v>1045500_1</v>
          </cell>
          <cell r="L7327" t="str">
            <v>ÖSE</v>
          </cell>
          <cell r="V7327" t="str">
            <v>kesine</v>
          </cell>
          <cell r="W7327">
            <v>2015</v>
          </cell>
        </row>
        <row r="7328">
          <cell r="H7328" t="str">
            <v>1045700_1</v>
          </cell>
          <cell r="L7328" t="str">
            <v>KOOND</v>
          </cell>
          <cell r="V7328" t="str">
            <v>kesine</v>
          </cell>
          <cell r="W7328">
            <v>2023</v>
          </cell>
        </row>
        <row r="7329">
          <cell r="H7329" t="str">
            <v>1045700_1</v>
          </cell>
          <cell r="L7329" t="str">
            <v>ÖSE</v>
          </cell>
          <cell r="V7329" t="str">
            <v>kesine</v>
          </cell>
          <cell r="W7329">
            <v>2023</v>
          </cell>
        </row>
        <row r="7330">
          <cell r="H7330" t="str">
            <v>1045900_1</v>
          </cell>
          <cell r="L7330" t="str">
            <v>KOOND</v>
          </cell>
          <cell r="V7330" t="str">
            <v>hea</v>
          </cell>
          <cell r="W7330">
            <v>2015</v>
          </cell>
        </row>
        <row r="7331">
          <cell r="H7331" t="str">
            <v>1045900_1</v>
          </cell>
          <cell r="L7331" t="str">
            <v>ÖSE</v>
          </cell>
          <cell r="V7331" t="str">
            <v>hea</v>
          </cell>
          <cell r="W7331">
            <v>2015</v>
          </cell>
        </row>
        <row r="7332">
          <cell r="H7332" t="str">
            <v>1046100_1</v>
          </cell>
          <cell r="L7332" t="str">
            <v>KOOND</v>
          </cell>
          <cell r="V7332" t="str">
            <v>hea</v>
          </cell>
          <cell r="W7332">
            <v>2015</v>
          </cell>
        </row>
        <row r="7333">
          <cell r="H7333" t="str">
            <v>1046100_1</v>
          </cell>
          <cell r="L7333" t="str">
            <v>ÖSE</v>
          </cell>
          <cell r="V7333" t="str">
            <v>hea</v>
          </cell>
          <cell r="W7333">
            <v>2015</v>
          </cell>
        </row>
        <row r="7334">
          <cell r="H7334" t="str">
            <v>1047200_1</v>
          </cell>
          <cell r="L7334" t="str">
            <v>KOOND</v>
          </cell>
          <cell r="V7334" t="str">
            <v>hea</v>
          </cell>
          <cell r="W7334">
            <v>2024</v>
          </cell>
        </row>
        <row r="7335">
          <cell r="H7335" t="str">
            <v>1047200_1</v>
          </cell>
          <cell r="L7335" t="str">
            <v>ÖSE</v>
          </cell>
          <cell r="V7335" t="str">
            <v>hea</v>
          </cell>
          <cell r="W7335">
            <v>2024</v>
          </cell>
        </row>
        <row r="7336">
          <cell r="H7336" t="str">
            <v>1047200_1</v>
          </cell>
          <cell r="L7336" t="str">
            <v>FÜKE</v>
          </cell>
          <cell r="V7336" t="str">
            <v>väga hea</v>
          </cell>
          <cell r="W7336">
            <v>2012</v>
          </cell>
        </row>
        <row r="7337">
          <cell r="H7337" t="str">
            <v>1047200_1</v>
          </cell>
          <cell r="L7337" t="str">
            <v>KALA</v>
          </cell>
          <cell r="V7337" t="str">
            <v>hea</v>
          </cell>
          <cell r="W7337">
            <v>2024</v>
          </cell>
        </row>
        <row r="7338">
          <cell r="H7338" t="str">
            <v>1047200_1</v>
          </cell>
          <cell r="L7338" t="str">
            <v>SUSE</v>
          </cell>
          <cell r="V7338" t="str">
            <v>hea</v>
          </cell>
          <cell r="W7338">
            <v>2012</v>
          </cell>
        </row>
        <row r="7339">
          <cell r="H7339" t="str">
            <v>1047200_1</v>
          </cell>
          <cell r="L7339" t="str">
            <v>FÜBE</v>
          </cell>
          <cell r="V7339" t="str">
            <v>hea</v>
          </cell>
          <cell r="W7339">
            <v>2012</v>
          </cell>
        </row>
        <row r="7340">
          <cell r="H7340" t="str">
            <v>1047200_1</v>
          </cell>
          <cell r="L7340" t="str">
            <v>MAFÜ</v>
          </cell>
          <cell r="V7340" t="str">
            <v>väga hea</v>
          </cell>
          <cell r="W7340">
            <v>2012</v>
          </cell>
        </row>
        <row r="7341">
          <cell r="H7341" t="str">
            <v>1047200_1</v>
          </cell>
          <cell r="L7341" t="str">
            <v>MAFÜ-FÜBE</v>
          </cell>
          <cell r="V7341" t="str">
            <v>hea</v>
          </cell>
          <cell r="W7341">
            <v>2012</v>
          </cell>
        </row>
        <row r="7342">
          <cell r="H7342" t="str">
            <v>1047200_2</v>
          </cell>
          <cell r="L7342" t="str">
            <v>KOOND</v>
          </cell>
          <cell r="V7342" t="str">
            <v>hea</v>
          </cell>
          <cell r="W7342">
            <v>2025</v>
          </cell>
        </row>
        <row r="7343">
          <cell r="H7343" t="str">
            <v>1047200_2</v>
          </cell>
          <cell r="L7343" t="str">
            <v>ÖSE</v>
          </cell>
          <cell r="V7343" t="str">
            <v>hea</v>
          </cell>
          <cell r="W7343">
            <v>2025</v>
          </cell>
        </row>
        <row r="7344">
          <cell r="H7344" t="str">
            <v>1047200_2</v>
          </cell>
          <cell r="L7344" t="str">
            <v>FÜKE</v>
          </cell>
          <cell r="V7344" t="str">
            <v>hea</v>
          </cell>
          <cell r="W7344">
            <v>2025</v>
          </cell>
        </row>
        <row r="7345">
          <cell r="H7345" t="str">
            <v>1047200_2</v>
          </cell>
          <cell r="L7345" t="str">
            <v>KALA</v>
          </cell>
          <cell r="V7345" t="str">
            <v>hea</v>
          </cell>
          <cell r="W7345">
            <v>2024</v>
          </cell>
        </row>
        <row r="7346">
          <cell r="H7346" t="str">
            <v>1047200_2</v>
          </cell>
          <cell r="L7346" t="str">
            <v>SUSE</v>
          </cell>
          <cell r="V7346" t="str">
            <v>väga hea</v>
          </cell>
          <cell r="W7346">
            <v>2024</v>
          </cell>
        </row>
        <row r="7347">
          <cell r="H7347" t="str">
            <v>1047200_2</v>
          </cell>
          <cell r="L7347" t="str">
            <v>FÜBE</v>
          </cell>
          <cell r="V7347" t="str">
            <v>väga hea</v>
          </cell>
          <cell r="W7347">
            <v>2024</v>
          </cell>
        </row>
        <row r="7348">
          <cell r="H7348" t="str">
            <v>1047200_2</v>
          </cell>
          <cell r="L7348" t="str">
            <v>MAFÜ</v>
          </cell>
          <cell r="V7348" t="str">
            <v>väga hea</v>
          </cell>
          <cell r="W7348">
            <v>2024</v>
          </cell>
        </row>
        <row r="7349">
          <cell r="H7349" t="str">
            <v>1047200_2</v>
          </cell>
          <cell r="L7349" t="str">
            <v>MAFÜ-FÜBE</v>
          </cell>
          <cell r="V7349" t="str">
            <v>väga hea</v>
          </cell>
          <cell r="W7349">
            <v>2024</v>
          </cell>
        </row>
        <row r="7350">
          <cell r="H7350" t="str">
            <v>1047200_3</v>
          </cell>
          <cell r="L7350" t="str">
            <v>KOOND</v>
          </cell>
          <cell r="V7350" t="str">
            <v>halb</v>
          </cell>
          <cell r="W7350">
            <v>2025</v>
          </cell>
        </row>
        <row r="7351">
          <cell r="H7351" t="str">
            <v>1047200_3</v>
          </cell>
          <cell r="L7351" t="str">
            <v>KESE</v>
          </cell>
          <cell r="V7351" t="str">
            <v>halb</v>
          </cell>
          <cell r="W7351">
            <v>2023</v>
          </cell>
        </row>
        <row r="7352">
          <cell r="H7352" t="str">
            <v>1047200_3</v>
          </cell>
          <cell r="L7352" t="str">
            <v>ÖSE</v>
          </cell>
          <cell r="V7352" t="str">
            <v>hea</v>
          </cell>
          <cell r="W7352">
            <v>2025</v>
          </cell>
        </row>
        <row r="7353">
          <cell r="H7353" t="str">
            <v>1047200_3</v>
          </cell>
          <cell r="L7353" t="str">
            <v>FÜKE</v>
          </cell>
          <cell r="V7353" t="str">
            <v>väga hea</v>
          </cell>
          <cell r="W7353">
            <v>2025</v>
          </cell>
        </row>
        <row r="7354">
          <cell r="H7354" t="str">
            <v>1047200_3</v>
          </cell>
          <cell r="L7354" t="str">
            <v>SUSE</v>
          </cell>
          <cell r="V7354" t="str">
            <v>hea</v>
          </cell>
          <cell r="W7354">
            <v>2023</v>
          </cell>
        </row>
        <row r="7355">
          <cell r="H7355" t="str">
            <v>1047200_3</v>
          </cell>
          <cell r="L7355" t="str">
            <v>FÜBE</v>
          </cell>
          <cell r="V7355" t="str">
            <v>hea</v>
          </cell>
          <cell r="W7355">
            <v>2023</v>
          </cell>
        </row>
        <row r="7356">
          <cell r="H7356" t="str">
            <v>1047200_3</v>
          </cell>
          <cell r="L7356" t="str">
            <v>MAFÜ</v>
          </cell>
          <cell r="V7356" t="str">
            <v>hea</v>
          </cell>
          <cell r="W7356">
            <v>2023</v>
          </cell>
        </row>
        <row r="7357">
          <cell r="H7357" t="str">
            <v>1047200_3</v>
          </cell>
          <cell r="L7357" t="str">
            <v>MAFÜ-FÜBE</v>
          </cell>
          <cell r="V7357" t="str">
            <v>hea</v>
          </cell>
          <cell r="W7357">
            <v>2023</v>
          </cell>
        </row>
        <row r="7358">
          <cell r="H7358" t="str">
            <v>1047600_1</v>
          </cell>
          <cell r="L7358" t="str">
            <v>KOOND</v>
          </cell>
          <cell r="V7358" t="str">
            <v>hea</v>
          </cell>
          <cell r="W7358">
            <v>2019</v>
          </cell>
        </row>
        <row r="7359">
          <cell r="H7359" t="str">
            <v>1047600_1</v>
          </cell>
          <cell r="L7359" t="str">
            <v>ÖSE</v>
          </cell>
          <cell r="V7359" t="str">
            <v>hea</v>
          </cell>
          <cell r="W7359">
            <v>2019</v>
          </cell>
        </row>
        <row r="7360">
          <cell r="H7360" t="str">
            <v>1047900_1</v>
          </cell>
          <cell r="L7360" t="str">
            <v>KOOND</v>
          </cell>
          <cell r="V7360" t="str">
            <v>kesine</v>
          </cell>
          <cell r="W7360">
            <v>2022</v>
          </cell>
        </row>
        <row r="7361">
          <cell r="H7361" t="str">
            <v>1047900_1</v>
          </cell>
          <cell r="L7361" t="str">
            <v>ÖSE</v>
          </cell>
          <cell r="V7361" t="str">
            <v>kesine</v>
          </cell>
          <cell r="W7361">
            <v>2022</v>
          </cell>
        </row>
        <row r="7362">
          <cell r="H7362" t="str">
            <v>1047900_2</v>
          </cell>
          <cell r="L7362" t="str">
            <v>KOOND</v>
          </cell>
          <cell r="V7362" t="str">
            <v>hea</v>
          </cell>
          <cell r="W7362">
            <v>2024</v>
          </cell>
        </row>
        <row r="7363">
          <cell r="H7363" t="str">
            <v>1047900_2</v>
          </cell>
          <cell r="L7363" t="str">
            <v>ÖSE</v>
          </cell>
          <cell r="V7363" t="str">
            <v>hea</v>
          </cell>
          <cell r="W7363">
            <v>2024</v>
          </cell>
        </row>
        <row r="7364">
          <cell r="H7364" t="str">
            <v>1048300_1</v>
          </cell>
          <cell r="L7364" t="str">
            <v>KOOND</v>
          </cell>
          <cell r="V7364" t="str">
            <v>hea</v>
          </cell>
          <cell r="W7364">
            <v>2023</v>
          </cell>
        </row>
        <row r="7365">
          <cell r="H7365" t="str">
            <v>1048300_1</v>
          </cell>
          <cell r="L7365" t="str">
            <v>ÖSE</v>
          </cell>
          <cell r="V7365" t="str">
            <v>hea</v>
          </cell>
          <cell r="W7365">
            <v>2023</v>
          </cell>
        </row>
        <row r="7366">
          <cell r="H7366" t="str">
            <v>1048400_1</v>
          </cell>
          <cell r="L7366" t="str">
            <v>KOOND</v>
          </cell>
          <cell r="V7366" t="str">
            <v>hea</v>
          </cell>
          <cell r="W7366">
            <v>2015</v>
          </cell>
        </row>
        <row r="7367">
          <cell r="H7367" t="str">
            <v>1048400_1</v>
          </cell>
          <cell r="L7367" t="str">
            <v>ÖSE</v>
          </cell>
          <cell r="V7367" t="str">
            <v>hea</v>
          </cell>
          <cell r="W7367">
            <v>2015</v>
          </cell>
        </row>
        <row r="7368">
          <cell r="H7368" t="str">
            <v>1048600_1</v>
          </cell>
          <cell r="L7368" t="str">
            <v>KOOND</v>
          </cell>
          <cell r="V7368" t="str">
            <v>hea</v>
          </cell>
          <cell r="W7368">
            <v>2015</v>
          </cell>
        </row>
        <row r="7369">
          <cell r="H7369" t="str">
            <v>1048600_1</v>
          </cell>
          <cell r="L7369" t="str">
            <v>ÖSE</v>
          </cell>
          <cell r="V7369" t="str">
            <v>hea</v>
          </cell>
          <cell r="W7369">
            <v>2015</v>
          </cell>
        </row>
        <row r="7370">
          <cell r="H7370" t="str">
            <v>1048800_1</v>
          </cell>
          <cell r="L7370" t="str">
            <v>KOOND</v>
          </cell>
          <cell r="V7370" t="str">
            <v>kesine</v>
          </cell>
          <cell r="W7370">
            <v>2021</v>
          </cell>
        </row>
        <row r="7371">
          <cell r="H7371" t="str">
            <v>1048800_1</v>
          </cell>
          <cell r="L7371" t="str">
            <v>ÖSE</v>
          </cell>
          <cell r="V7371" t="str">
            <v>kesine</v>
          </cell>
          <cell r="W7371">
            <v>2021</v>
          </cell>
        </row>
        <row r="7372">
          <cell r="H7372" t="str">
            <v>1048800_2</v>
          </cell>
          <cell r="L7372" t="str">
            <v>KOOND</v>
          </cell>
          <cell r="V7372" t="str">
            <v>kesine</v>
          </cell>
          <cell r="W7372">
            <v>2021</v>
          </cell>
        </row>
        <row r="7373">
          <cell r="H7373" t="str">
            <v>1048800_2</v>
          </cell>
          <cell r="L7373" t="str">
            <v>ÖSE</v>
          </cell>
          <cell r="V7373" t="str">
            <v>kesine</v>
          </cell>
          <cell r="W7373">
            <v>2021</v>
          </cell>
        </row>
        <row r="7374">
          <cell r="H7374" t="str">
            <v>1049300_1</v>
          </cell>
          <cell r="L7374" t="str">
            <v>KOOND</v>
          </cell>
          <cell r="V7374" t="str">
            <v>hea</v>
          </cell>
          <cell r="W7374">
            <v>2015</v>
          </cell>
        </row>
        <row r="7375">
          <cell r="H7375" t="str">
            <v>1049300_1</v>
          </cell>
          <cell r="L7375" t="str">
            <v>ÖSE</v>
          </cell>
          <cell r="V7375" t="str">
            <v>hea</v>
          </cell>
          <cell r="W7375">
            <v>2015</v>
          </cell>
        </row>
        <row r="7376">
          <cell r="H7376" t="str">
            <v>1049500_1</v>
          </cell>
          <cell r="L7376" t="str">
            <v>KOOND</v>
          </cell>
          <cell r="V7376" t="str">
            <v>kesine</v>
          </cell>
          <cell r="W7376">
            <v>2016</v>
          </cell>
        </row>
        <row r="7377">
          <cell r="H7377" t="str">
            <v>1049500_1</v>
          </cell>
          <cell r="L7377" t="str">
            <v>ÖSE</v>
          </cell>
          <cell r="V7377" t="str">
            <v>kesine</v>
          </cell>
          <cell r="W7377">
            <v>2016</v>
          </cell>
        </row>
        <row r="7378">
          <cell r="H7378" t="str">
            <v>1049500_2</v>
          </cell>
          <cell r="L7378" t="str">
            <v>KOOND</v>
          </cell>
          <cell r="V7378" t="str">
            <v>kesine</v>
          </cell>
          <cell r="W7378">
            <v>2025</v>
          </cell>
        </row>
        <row r="7379">
          <cell r="H7379" t="str">
            <v>1049500_2</v>
          </cell>
          <cell r="L7379" t="str">
            <v>ÖSE</v>
          </cell>
          <cell r="V7379" t="str">
            <v>kesine</v>
          </cell>
          <cell r="W7379">
            <v>2025</v>
          </cell>
        </row>
        <row r="7380">
          <cell r="H7380" t="str">
            <v>1050700_1</v>
          </cell>
          <cell r="L7380" t="str">
            <v>KOOND</v>
          </cell>
          <cell r="V7380" t="str">
            <v>hea</v>
          </cell>
          <cell r="W7380">
            <v>2015</v>
          </cell>
        </row>
        <row r="7381">
          <cell r="H7381" t="str">
            <v>1050700_1</v>
          </cell>
          <cell r="L7381" t="str">
            <v>ÖSE</v>
          </cell>
          <cell r="V7381" t="str">
            <v>hea</v>
          </cell>
          <cell r="W7381">
            <v>2015</v>
          </cell>
        </row>
        <row r="7382">
          <cell r="H7382" t="str">
            <v>1050900_1</v>
          </cell>
          <cell r="L7382" t="str">
            <v>KOOND</v>
          </cell>
          <cell r="V7382" t="str">
            <v>hea</v>
          </cell>
          <cell r="W7382">
            <v>2015</v>
          </cell>
        </row>
        <row r="7383">
          <cell r="H7383" t="str">
            <v>1050900_1</v>
          </cell>
          <cell r="L7383" t="str">
            <v>ÖSE</v>
          </cell>
          <cell r="V7383" t="str">
            <v>hea</v>
          </cell>
          <cell r="W7383">
            <v>2015</v>
          </cell>
        </row>
        <row r="7384">
          <cell r="H7384" t="str">
            <v>1051200_1</v>
          </cell>
          <cell r="L7384" t="str">
            <v>KOOND</v>
          </cell>
          <cell r="V7384" t="str">
            <v>kesine</v>
          </cell>
          <cell r="W7384">
            <v>2015</v>
          </cell>
        </row>
        <row r="7385">
          <cell r="H7385" t="str">
            <v>1051200_1</v>
          </cell>
          <cell r="L7385" t="str">
            <v>ÖSE</v>
          </cell>
          <cell r="V7385" t="str">
            <v>kesine</v>
          </cell>
          <cell r="W7385">
            <v>2015</v>
          </cell>
        </row>
        <row r="7386">
          <cell r="H7386" t="str">
            <v>1051200_2</v>
          </cell>
          <cell r="L7386" t="str">
            <v>KOOND</v>
          </cell>
          <cell r="V7386" t="str">
            <v>hea</v>
          </cell>
          <cell r="W7386">
            <v>2015</v>
          </cell>
        </row>
        <row r="7387">
          <cell r="H7387" t="str">
            <v>1051200_2</v>
          </cell>
          <cell r="L7387" t="str">
            <v>ÖSE</v>
          </cell>
          <cell r="V7387" t="str">
            <v>hea</v>
          </cell>
          <cell r="W7387">
            <v>2015</v>
          </cell>
        </row>
        <row r="7388">
          <cell r="H7388" t="str">
            <v>1051600_1</v>
          </cell>
          <cell r="L7388" t="str">
            <v>KOOND</v>
          </cell>
          <cell r="V7388" t="str">
            <v>hea</v>
          </cell>
          <cell r="W7388">
            <v>2015</v>
          </cell>
        </row>
        <row r="7389">
          <cell r="H7389" t="str">
            <v>1051600_1</v>
          </cell>
          <cell r="L7389" t="str">
            <v>ÖSE</v>
          </cell>
          <cell r="V7389" t="str">
            <v>hea</v>
          </cell>
          <cell r="W7389">
            <v>2015</v>
          </cell>
        </row>
        <row r="7390">
          <cell r="H7390" t="str">
            <v>1051900_1</v>
          </cell>
          <cell r="L7390" t="str">
            <v>KOOND</v>
          </cell>
          <cell r="V7390" t="str">
            <v>kesine</v>
          </cell>
          <cell r="W7390">
            <v>2021</v>
          </cell>
        </row>
        <row r="7391">
          <cell r="H7391" t="str">
            <v>1051900_1</v>
          </cell>
          <cell r="L7391" t="str">
            <v>ÖSE</v>
          </cell>
          <cell r="V7391" t="str">
            <v>kesine</v>
          </cell>
          <cell r="W7391">
            <v>2021</v>
          </cell>
        </row>
        <row r="7392">
          <cell r="H7392" t="str">
            <v>1052000_1</v>
          </cell>
          <cell r="L7392" t="str">
            <v>KOOND</v>
          </cell>
          <cell r="V7392" t="str">
            <v>hea</v>
          </cell>
          <cell r="W7392">
            <v>2021</v>
          </cell>
        </row>
        <row r="7393">
          <cell r="H7393" t="str">
            <v>1052000_1</v>
          </cell>
          <cell r="L7393" t="str">
            <v>ÖSE</v>
          </cell>
          <cell r="V7393" t="str">
            <v>hea</v>
          </cell>
          <cell r="W7393">
            <v>2021</v>
          </cell>
        </row>
        <row r="7394">
          <cell r="H7394" t="str">
            <v>1052100_1</v>
          </cell>
          <cell r="L7394" t="str">
            <v>KOOND</v>
          </cell>
          <cell r="V7394" t="str">
            <v>kesine</v>
          </cell>
          <cell r="W7394">
            <v>2021</v>
          </cell>
        </row>
        <row r="7395">
          <cell r="H7395" t="str">
            <v>1052100_1</v>
          </cell>
          <cell r="L7395" t="str">
            <v>ÖSE</v>
          </cell>
          <cell r="V7395" t="str">
            <v>kesine</v>
          </cell>
          <cell r="W7395">
            <v>2021</v>
          </cell>
        </row>
        <row r="7396">
          <cell r="H7396" t="str">
            <v>1052200_1</v>
          </cell>
          <cell r="L7396" t="str">
            <v>KOOND</v>
          </cell>
          <cell r="V7396" t="str">
            <v>hea</v>
          </cell>
          <cell r="W7396">
            <v>2015</v>
          </cell>
        </row>
        <row r="7397">
          <cell r="H7397" t="str">
            <v>1052200_1</v>
          </cell>
          <cell r="L7397" t="str">
            <v>ÖSE</v>
          </cell>
          <cell r="V7397" t="str">
            <v>hea</v>
          </cell>
          <cell r="W7397">
            <v>2015</v>
          </cell>
        </row>
        <row r="7398">
          <cell r="H7398" t="str">
            <v>1052500_1</v>
          </cell>
          <cell r="L7398" t="str">
            <v>KOOND</v>
          </cell>
          <cell r="V7398" t="str">
            <v>hea</v>
          </cell>
          <cell r="W7398">
            <v>2015</v>
          </cell>
        </row>
        <row r="7399">
          <cell r="H7399" t="str">
            <v>1052500_1</v>
          </cell>
          <cell r="L7399" t="str">
            <v>ÖSE</v>
          </cell>
          <cell r="V7399" t="str">
            <v>hea</v>
          </cell>
          <cell r="W7399">
            <v>2015</v>
          </cell>
        </row>
        <row r="7400">
          <cell r="H7400" t="str">
            <v>1052600_1</v>
          </cell>
          <cell r="L7400" t="str">
            <v>KOOND</v>
          </cell>
          <cell r="V7400" t="str">
            <v>kesine</v>
          </cell>
          <cell r="W7400">
            <v>2021</v>
          </cell>
        </row>
        <row r="7401">
          <cell r="H7401" t="str">
            <v>1052600_1</v>
          </cell>
          <cell r="L7401" t="str">
            <v>ÖSE</v>
          </cell>
          <cell r="V7401" t="str">
            <v>kesine</v>
          </cell>
          <cell r="W7401">
            <v>2021</v>
          </cell>
        </row>
        <row r="7402">
          <cell r="H7402" t="str">
            <v>1053300_1</v>
          </cell>
          <cell r="L7402" t="str">
            <v>KOOND</v>
          </cell>
          <cell r="V7402" t="str">
            <v>kesine</v>
          </cell>
          <cell r="W7402">
            <v>2024</v>
          </cell>
        </row>
        <row r="7403">
          <cell r="H7403" t="str">
            <v>1053300_1</v>
          </cell>
          <cell r="L7403" t="str">
            <v>ÖSE</v>
          </cell>
          <cell r="V7403" t="str">
            <v>kesine</v>
          </cell>
          <cell r="W7403">
            <v>2024</v>
          </cell>
        </row>
        <row r="7404">
          <cell r="H7404" t="str">
            <v>1053700_1</v>
          </cell>
          <cell r="L7404" t="str">
            <v>KOOND</v>
          </cell>
          <cell r="V7404" t="str">
            <v>kesine</v>
          </cell>
          <cell r="W7404">
            <v>2021</v>
          </cell>
        </row>
        <row r="7405">
          <cell r="H7405" t="str">
            <v>1053700_1</v>
          </cell>
          <cell r="L7405" t="str">
            <v>ÖSE</v>
          </cell>
          <cell r="V7405" t="str">
            <v>kesine</v>
          </cell>
          <cell r="W7405">
            <v>2021</v>
          </cell>
        </row>
        <row r="7406">
          <cell r="H7406" t="str">
            <v>1054100_1</v>
          </cell>
          <cell r="L7406" t="str">
            <v>KOOND</v>
          </cell>
          <cell r="V7406" t="str">
            <v>kesine</v>
          </cell>
          <cell r="W7406">
            <v>2021</v>
          </cell>
        </row>
        <row r="7407">
          <cell r="H7407" t="str">
            <v>1054100_1</v>
          </cell>
          <cell r="L7407" t="str">
            <v>ÖSE</v>
          </cell>
          <cell r="V7407" t="str">
            <v>kesine</v>
          </cell>
          <cell r="W7407">
            <v>2021</v>
          </cell>
        </row>
        <row r="7408">
          <cell r="H7408" t="str">
            <v>1054200_1</v>
          </cell>
          <cell r="L7408" t="str">
            <v>KOOND</v>
          </cell>
          <cell r="V7408" t="str">
            <v>hea</v>
          </cell>
          <cell r="W7408">
            <v>2015</v>
          </cell>
        </row>
        <row r="7409">
          <cell r="H7409" t="str">
            <v>1054200_1</v>
          </cell>
          <cell r="L7409" t="str">
            <v>ÖSE</v>
          </cell>
          <cell r="V7409" t="str">
            <v>hea</v>
          </cell>
          <cell r="W7409">
            <v>2015</v>
          </cell>
        </row>
        <row r="7410">
          <cell r="H7410" t="str">
            <v>1054700_1</v>
          </cell>
          <cell r="L7410" t="str">
            <v>KOOND</v>
          </cell>
          <cell r="V7410" t="str">
            <v>hea</v>
          </cell>
          <cell r="W7410">
            <v>2015</v>
          </cell>
        </row>
        <row r="7411">
          <cell r="H7411" t="str">
            <v>1054700_1</v>
          </cell>
          <cell r="L7411" t="str">
            <v>ÖSE</v>
          </cell>
          <cell r="V7411" t="str">
            <v>hea</v>
          </cell>
          <cell r="W7411">
            <v>2015</v>
          </cell>
        </row>
        <row r="7412">
          <cell r="H7412" t="str">
            <v>1055000_1</v>
          </cell>
          <cell r="L7412" t="str">
            <v>KOOND</v>
          </cell>
          <cell r="V7412" t="str">
            <v>hea</v>
          </cell>
          <cell r="W7412">
            <v>2015</v>
          </cell>
        </row>
        <row r="7413">
          <cell r="H7413" t="str">
            <v>1055000_1</v>
          </cell>
          <cell r="L7413" t="str">
            <v>ÖSE</v>
          </cell>
          <cell r="V7413" t="str">
            <v>hea</v>
          </cell>
          <cell r="W7413">
            <v>2015</v>
          </cell>
        </row>
        <row r="7414">
          <cell r="H7414" t="str">
            <v>1055100_1</v>
          </cell>
          <cell r="L7414" t="str">
            <v>KOOND</v>
          </cell>
          <cell r="V7414" t="str">
            <v>hea</v>
          </cell>
          <cell r="W7414">
            <v>2015</v>
          </cell>
        </row>
        <row r="7415">
          <cell r="H7415" t="str">
            <v>1055100_1</v>
          </cell>
          <cell r="L7415" t="str">
            <v>ÖSE</v>
          </cell>
          <cell r="V7415" t="str">
            <v>hea</v>
          </cell>
          <cell r="W7415">
            <v>2015</v>
          </cell>
        </row>
        <row r="7416">
          <cell r="H7416" t="str">
            <v>1055100_2</v>
          </cell>
          <cell r="L7416" t="str">
            <v>KOOND</v>
          </cell>
          <cell r="V7416" t="str">
            <v>kesine</v>
          </cell>
          <cell r="W7416">
            <v>2021</v>
          </cell>
        </row>
        <row r="7417">
          <cell r="H7417" t="str">
            <v>1055100_2</v>
          </cell>
          <cell r="L7417" t="str">
            <v>ÖSE</v>
          </cell>
          <cell r="V7417" t="str">
            <v>kesine</v>
          </cell>
          <cell r="W7417">
            <v>2021</v>
          </cell>
        </row>
        <row r="7418">
          <cell r="H7418" t="str">
            <v>1056700_1</v>
          </cell>
          <cell r="L7418" t="str">
            <v>KOOND</v>
          </cell>
          <cell r="V7418" t="str">
            <v>hea</v>
          </cell>
          <cell r="W7418">
            <v>2015</v>
          </cell>
        </row>
        <row r="7419">
          <cell r="H7419" t="str">
            <v>1056700_1</v>
          </cell>
          <cell r="L7419" t="str">
            <v>ÖSE</v>
          </cell>
          <cell r="V7419" t="str">
            <v>hea</v>
          </cell>
          <cell r="W7419">
            <v>2015</v>
          </cell>
        </row>
        <row r="7420">
          <cell r="H7420" t="str">
            <v>1056800_1</v>
          </cell>
          <cell r="L7420" t="str">
            <v>KOOND</v>
          </cell>
          <cell r="V7420" t="str">
            <v>hea</v>
          </cell>
          <cell r="W7420">
            <v>2015</v>
          </cell>
        </row>
        <row r="7421">
          <cell r="H7421" t="str">
            <v>1056800_1</v>
          </cell>
          <cell r="L7421" t="str">
            <v>ÖSE</v>
          </cell>
          <cell r="V7421" t="str">
            <v>hea</v>
          </cell>
          <cell r="W7421">
            <v>2015</v>
          </cell>
        </row>
        <row r="7422">
          <cell r="H7422" t="str">
            <v>1056900_1</v>
          </cell>
          <cell r="L7422" t="str">
            <v>KOOND</v>
          </cell>
          <cell r="V7422" t="str">
            <v>kesine</v>
          </cell>
          <cell r="W7422">
            <v>2015</v>
          </cell>
        </row>
        <row r="7423">
          <cell r="H7423" t="str">
            <v>1056900_1</v>
          </cell>
          <cell r="L7423" t="str">
            <v>ÖSE</v>
          </cell>
          <cell r="V7423" t="str">
            <v>kesine</v>
          </cell>
          <cell r="W7423">
            <v>2015</v>
          </cell>
        </row>
        <row r="7424">
          <cell r="H7424" t="str">
            <v>1056900_1</v>
          </cell>
          <cell r="L7424" t="str">
            <v>FÜKE</v>
          </cell>
          <cell r="V7424" t="str">
            <v>hea</v>
          </cell>
          <cell r="W7424">
            <v>2012</v>
          </cell>
        </row>
        <row r="7425">
          <cell r="H7425" t="str">
            <v>1056900_1</v>
          </cell>
          <cell r="L7425" t="str">
            <v>KALA</v>
          </cell>
          <cell r="V7425" t="str">
            <v>kesine</v>
          </cell>
          <cell r="W7425">
            <v>2012</v>
          </cell>
        </row>
        <row r="7426">
          <cell r="H7426" t="str">
            <v>1056900_1</v>
          </cell>
          <cell r="L7426" t="str">
            <v>SUSE</v>
          </cell>
          <cell r="V7426" t="str">
            <v>väga hea</v>
          </cell>
          <cell r="W7426">
            <v>2012</v>
          </cell>
        </row>
        <row r="7427">
          <cell r="H7427" t="str">
            <v>1056900_1</v>
          </cell>
          <cell r="L7427" t="str">
            <v>FÜBE</v>
          </cell>
          <cell r="V7427" t="str">
            <v>väga hea</v>
          </cell>
          <cell r="W7427">
            <v>2012</v>
          </cell>
        </row>
        <row r="7428">
          <cell r="H7428" t="str">
            <v>1056900_1</v>
          </cell>
          <cell r="L7428" t="str">
            <v>MAFÜ</v>
          </cell>
          <cell r="V7428" t="str">
            <v>väga hea</v>
          </cell>
          <cell r="W7428">
            <v>2012</v>
          </cell>
        </row>
        <row r="7429">
          <cell r="H7429" t="str">
            <v>1056900_1</v>
          </cell>
          <cell r="L7429" t="str">
            <v>MAFÜ-FÜBE</v>
          </cell>
          <cell r="V7429" t="str">
            <v>väga hea</v>
          </cell>
          <cell r="W7429">
            <v>2012</v>
          </cell>
        </row>
        <row r="7430">
          <cell r="H7430" t="str">
            <v>1057700_1</v>
          </cell>
          <cell r="L7430" t="str">
            <v>KOOND</v>
          </cell>
          <cell r="V7430" t="str">
            <v>hea</v>
          </cell>
          <cell r="W7430">
            <v>2015</v>
          </cell>
        </row>
        <row r="7431">
          <cell r="H7431" t="str">
            <v>1057700_1</v>
          </cell>
          <cell r="L7431" t="str">
            <v>ÖSE</v>
          </cell>
          <cell r="V7431" t="str">
            <v>hea</v>
          </cell>
          <cell r="W7431">
            <v>2015</v>
          </cell>
        </row>
        <row r="7432">
          <cell r="H7432" t="str">
            <v>1057900_1</v>
          </cell>
          <cell r="L7432" t="str">
            <v>KOOND</v>
          </cell>
          <cell r="V7432" t="str">
            <v>hea</v>
          </cell>
          <cell r="W7432">
            <v>2024</v>
          </cell>
        </row>
        <row r="7433">
          <cell r="H7433" t="str">
            <v>1057900_1</v>
          </cell>
          <cell r="L7433" t="str">
            <v>ÖSE</v>
          </cell>
          <cell r="V7433" t="str">
            <v>hea</v>
          </cell>
          <cell r="W7433">
            <v>2024</v>
          </cell>
        </row>
        <row r="7434">
          <cell r="H7434" t="str">
            <v>1058300_1</v>
          </cell>
          <cell r="L7434" t="str">
            <v>KOOND</v>
          </cell>
          <cell r="V7434" t="str">
            <v>kesine</v>
          </cell>
          <cell r="W7434">
            <v>2022</v>
          </cell>
        </row>
        <row r="7435">
          <cell r="H7435" t="str">
            <v>1058300_1</v>
          </cell>
          <cell r="L7435" t="str">
            <v>ÖSE</v>
          </cell>
          <cell r="V7435" t="str">
            <v>kesine</v>
          </cell>
          <cell r="W7435">
            <v>2022</v>
          </cell>
        </row>
        <row r="7436">
          <cell r="H7436" t="str">
            <v>1058600_1</v>
          </cell>
          <cell r="L7436" t="str">
            <v>KOOND</v>
          </cell>
          <cell r="V7436" t="str">
            <v>hea</v>
          </cell>
          <cell r="W7436">
            <v>2015</v>
          </cell>
        </row>
        <row r="7437">
          <cell r="H7437" t="str">
            <v>1058600_1</v>
          </cell>
          <cell r="L7437" t="str">
            <v>ÖSE</v>
          </cell>
          <cell r="V7437" t="str">
            <v>hea</v>
          </cell>
          <cell r="W7437">
            <v>2015</v>
          </cell>
        </row>
        <row r="7438">
          <cell r="H7438" t="str">
            <v>1058700_1</v>
          </cell>
          <cell r="L7438" t="str">
            <v>KOOND</v>
          </cell>
          <cell r="V7438" t="str">
            <v>halb</v>
          </cell>
          <cell r="W7438">
            <v>2021</v>
          </cell>
        </row>
        <row r="7439">
          <cell r="H7439" t="str">
            <v>1058700_1</v>
          </cell>
          <cell r="L7439" t="str">
            <v>ÖSE</v>
          </cell>
          <cell r="V7439" t="str">
            <v>halb</v>
          </cell>
          <cell r="W7439">
            <v>2021</v>
          </cell>
        </row>
        <row r="7440">
          <cell r="H7440" t="str">
            <v>1059200_1</v>
          </cell>
          <cell r="L7440" t="str">
            <v>KOOND</v>
          </cell>
          <cell r="V7440" t="str">
            <v>kesine</v>
          </cell>
          <cell r="W7440">
            <v>2022</v>
          </cell>
        </row>
        <row r="7441">
          <cell r="H7441" t="str">
            <v>1059200_1</v>
          </cell>
          <cell r="L7441" t="str">
            <v>ÖSE</v>
          </cell>
          <cell r="V7441" t="str">
            <v>kesine</v>
          </cell>
          <cell r="W7441">
            <v>2022</v>
          </cell>
        </row>
        <row r="7442">
          <cell r="H7442" t="str">
            <v>1059900_1</v>
          </cell>
          <cell r="L7442" t="str">
            <v>KOOND</v>
          </cell>
          <cell r="V7442" t="str">
            <v>hea</v>
          </cell>
          <cell r="W7442">
            <v>2021</v>
          </cell>
        </row>
        <row r="7443">
          <cell r="H7443" t="str">
            <v>1059900_1</v>
          </cell>
          <cell r="L7443" t="str">
            <v>ÖSE</v>
          </cell>
          <cell r="V7443" t="str">
            <v>hea</v>
          </cell>
          <cell r="W7443">
            <v>2021</v>
          </cell>
        </row>
        <row r="7444">
          <cell r="H7444" t="str">
            <v>1060400_1</v>
          </cell>
          <cell r="L7444" t="str">
            <v>KOOND</v>
          </cell>
          <cell r="V7444" t="str">
            <v>hea</v>
          </cell>
          <cell r="W7444">
            <v>2021</v>
          </cell>
        </row>
        <row r="7445">
          <cell r="H7445" t="str">
            <v>1060400_1</v>
          </cell>
          <cell r="L7445" t="str">
            <v>ÖSE</v>
          </cell>
          <cell r="V7445" t="str">
            <v>hea</v>
          </cell>
          <cell r="W7445">
            <v>2021</v>
          </cell>
        </row>
        <row r="7446">
          <cell r="H7446" t="str">
            <v>1060900_1</v>
          </cell>
          <cell r="L7446" t="str">
            <v>KOOND</v>
          </cell>
          <cell r="V7446" t="str">
            <v>halb</v>
          </cell>
          <cell r="W7446">
            <v>2021</v>
          </cell>
        </row>
        <row r="7447">
          <cell r="H7447" t="str">
            <v>1060900_1</v>
          </cell>
          <cell r="L7447" t="str">
            <v>ÖSE</v>
          </cell>
          <cell r="V7447" t="str">
            <v>halb</v>
          </cell>
          <cell r="W7447">
            <v>2021</v>
          </cell>
        </row>
        <row r="7448">
          <cell r="H7448" t="str">
            <v>1061100_1</v>
          </cell>
          <cell r="L7448" t="str">
            <v>KOOND</v>
          </cell>
          <cell r="V7448" t="str">
            <v>hea</v>
          </cell>
          <cell r="W7448">
            <v>2015</v>
          </cell>
        </row>
        <row r="7449">
          <cell r="H7449" t="str">
            <v>1061100_1</v>
          </cell>
          <cell r="L7449" t="str">
            <v>ÖSE</v>
          </cell>
          <cell r="V7449" t="str">
            <v>hea</v>
          </cell>
          <cell r="W7449">
            <v>2015</v>
          </cell>
        </row>
        <row r="7450">
          <cell r="H7450" t="str">
            <v>1061300_1</v>
          </cell>
          <cell r="L7450" t="str">
            <v>KOOND</v>
          </cell>
          <cell r="V7450" t="str">
            <v>hea</v>
          </cell>
          <cell r="W7450">
            <v>2021</v>
          </cell>
        </row>
        <row r="7451">
          <cell r="H7451" t="str">
            <v>1061300_1</v>
          </cell>
          <cell r="L7451" t="str">
            <v>ÖSE</v>
          </cell>
          <cell r="V7451" t="str">
            <v>hea</v>
          </cell>
          <cell r="W7451">
            <v>2021</v>
          </cell>
        </row>
        <row r="7452">
          <cell r="H7452" t="str">
            <v>1061800_1</v>
          </cell>
          <cell r="L7452" t="str">
            <v>KOOND</v>
          </cell>
          <cell r="V7452" t="str">
            <v>väga halb</v>
          </cell>
          <cell r="W7452">
            <v>2021</v>
          </cell>
        </row>
        <row r="7453">
          <cell r="H7453" t="str">
            <v>1061800_1</v>
          </cell>
          <cell r="L7453" t="str">
            <v>ÖSE</v>
          </cell>
          <cell r="V7453" t="str">
            <v>väga halb</v>
          </cell>
          <cell r="W7453">
            <v>2021</v>
          </cell>
        </row>
        <row r="7454">
          <cell r="H7454" t="str">
            <v>1061900_1</v>
          </cell>
          <cell r="L7454" t="str">
            <v>KOOND</v>
          </cell>
          <cell r="V7454" t="str">
            <v>kesine</v>
          </cell>
          <cell r="W7454">
            <v>2021</v>
          </cell>
        </row>
        <row r="7455">
          <cell r="H7455" t="str">
            <v>1061900_1</v>
          </cell>
          <cell r="L7455" t="str">
            <v>ÖSE</v>
          </cell>
          <cell r="V7455" t="str">
            <v>kesine</v>
          </cell>
          <cell r="W7455">
            <v>2021</v>
          </cell>
        </row>
        <row r="7456">
          <cell r="H7456" t="str">
            <v>1062200_1</v>
          </cell>
          <cell r="L7456" t="str">
            <v>KOOND</v>
          </cell>
          <cell r="V7456" t="str">
            <v>halb</v>
          </cell>
          <cell r="W7456">
            <v>2025</v>
          </cell>
        </row>
        <row r="7457">
          <cell r="H7457" t="str">
            <v>1062200_1</v>
          </cell>
          <cell r="L7457" t="str">
            <v>KESE</v>
          </cell>
          <cell r="V7457" t="str">
            <v>halb</v>
          </cell>
          <cell r="W7457">
            <v>2023</v>
          </cell>
        </row>
        <row r="7458">
          <cell r="H7458" t="str">
            <v>1062200_1</v>
          </cell>
          <cell r="L7458" t="str">
            <v>ÖSE</v>
          </cell>
          <cell r="V7458" t="str">
            <v>halb</v>
          </cell>
          <cell r="W7458">
            <v>2025</v>
          </cell>
        </row>
        <row r="7459">
          <cell r="H7459" t="str">
            <v>1062200_1</v>
          </cell>
          <cell r="L7459" t="str">
            <v>FÜKE</v>
          </cell>
          <cell r="V7459" t="str">
            <v>hea</v>
          </cell>
          <cell r="W7459">
            <v>2025</v>
          </cell>
        </row>
        <row r="7460">
          <cell r="H7460" t="str">
            <v>1062300_1</v>
          </cell>
          <cell r="L7460" t="str">
            <v>KOOND</v>
          </cell>
          <cell r="V7460" t="str">
            <v>kesine</v>
          </cell>
          <cell r="W7460">
            <v>2021</v>
          </cell>
        </row>
        <row r="7461">
          <cell r="H7461" t="str">
            <v>1062300_1</v>
          </cell>
          <cell r="L7461" t="str">
            <v>ÖSE</v>
          </cell>
          <cell r="V7461" t="str">
            <v>kesine</v>
          </cell>
          <cell r="W7461">
            <v>2021</v>
          </cell>
        </row>
        <row r="7462">
          <cell r="H7462" t="str">
            <v>1062400_1</v>
          </cell>
          <cell r="L7462" t="str">
            <v>KOOND</v>
          </cell>
          <cell r="V7462" t="str">
            <v>kesine</v>
          </cell>
          <cell r="W7462">
            <v>2021</v>
          </cell>
        </row>
        <row r="7463">
          <cell r="H7463" t="str">
            <v>1062400_1</v>
          </cell>
          <cell r="L7463" t="str">
            <v>ÖSE</v>
          </cell>
          <cell r="V7463" t="str">
            <v>kesine</v>
          </cell>
          <cell r="W7463">
            <v>2021</v>
          </cell>
        </row>
        <row r="7464">
          <cell r="H7464" t="str">
            <v>1062600_1</v>
          </cell>
          <cell r="L7464" t="str">
            <v>KOOND</v>
          </cell>
          <cell r="V7464" t="str">
            <v>halb</v>
          </cell>
          <cell r="W7464">
            <v>2022</v>
          </cell>
        </row>
        <row r="7465">
          <cell r="H7465" t="str">
            <v>1062600_1</v>
          </cell>
          <cell r="L7465" t="str">
            <v>ÖSE</v>
          </cell>
          <cell r="V7465" t="str">
            <v>halb</v>
          </cell>
          <cell r="W7465">
            <v>2022</v>
          </cell>
        </row>
        <row r="7466">
          <cell r="H7466" t="str">
            <v>1062800_1</v>
          </cell>
          <cell r="L7466" t="str">
            <v>KOOND</v>
          </cell>
          <cell r="V7466" t="str">
            <v>kesine</v>
          </cell>
          <cell r="W7466">
            <v>2021</v>
          </cell>
        </row>
        <row r="7467">
          <cell r="H7467" t="str">
            <v>1062800_1</v>
          </cell>
          <cell r="L7467" t="str">
            <v>ÖSE</v>
          </cell>
          <cell r="V7467" t="str">
            <v>kesine</v>
          </cell>
          <cell r="W7467">
            <v>2021</v>
          </cell>
        </row>
        <row r="7468">
          <cell r="H7468" t="str">
            <v>1063300_1</v>
          </cell>
          <cell r="L7468" t="str">
            <v>KOOND</v>
          </cell>
          <cell r="V7468" t="str">
            <v>hea</v>
          </cell>
          <cell r="W7468">
            <v>2021</v>
          </cell>
        </row>
        <row r="7469">
          <cell r="H7469" t="str">
            <v>1063300_1</v>
          </cell>
          <cell r="L7469" t="str">
            <v>ÖSE</v>
          </cell>
          <cell r="V7469" t="str">
            <v>hea</v>
          </cell>
          <cell r="W7469">
            <v>2021</v>
          </cell>
        </row>
        <row r="7470">
          <cell r="H7470" t="str">
            <v>1063800_1</v>
          </cell>
          <cell r="L7470" t="str">
            <v>KOOND</v>
          </cell>
          <cell r="V7470" t="str">
            <v>halb</v>
          </cell>
          <cell r="W7470">
            <v>2021</v>
          </cell>
        </row>
        <row r="7471">
          <cell r="H7471" t="str">
            <v>1063800_1</v>
          </cell>
          <cell r="L7471" t="str">
            <v>KESE</v>
          </cell>
          <cell r="V7471" t="str">
            <v>halb</v>
          </cell>
          <cell r="W7471">
            <v>2021</v>
          </cell>
        </row>
        <row r="7472">
          <cell r="H7472" t="str">
            <v>1063800_1</v>
          </cell>
          <cell r="L7472" t="str">
            <v>ÖSE</v>
          </cell>
          <cell r="V7472" t="str">
            <v>hea</v>
          </cell>
          <cell r="W7472">
            <v>2021</v>
          </cell>
        </row>
        <row r="7473">
          <cell r="H7473" t="str">
            <v>1063800_1</v>
          </cell>
          <cell r="L7473" t="str">
            <v>FÜKE</v>
          </cell>
          <cell r="V7473" t="str">
            <v>väga hea</v>
          </cell>
          <cell r="W7473">
            <v>2021</v>
          </cell>
        </row>
        <row r="7474">
          <cell r="H7474" t="str">
            <v>1065700_1</v>
          </cell>
          <cell r="L7474" t="str">
            <v>KOOND</v>
          </cell>
          <cell r="V7474" t="str">
            <v>halb</v>
          </cell>
          <cell r="W7474">
            <v>2021</v>
          </cell>
        </row>
        <row r="7475">
          <cell r="H7475" t="str">
            <v>1065700_1</v>
          </cell>
          <cell r="L7475" t="str">
            <v>ÖSE</v>
          </cell>
          <cell r="V7475" t="str">
            <v>halb</v>
          </cell>
          <cell r="W7475">
            <v>2021</v>
          </cell>
        </row>
        <row r="7476">
          <cell r="H7476" t="str">
            <v>1065900_1</v>
          </cell>
          <cell r="L7476" t="str">
            <v>KOOND</v>
          </cell>
          <cell r="V7476" t="str">
            <v>kesine</v>
          </cell>
          <cell r="W7476">
            <v>2015</v>
          </cell>
        </row>
        <row r="7477">
          <cell r="H7477" t="str">
            <v>1065900_1</v>
          </cell>
          <cell r="L7477" t="str">
            <v>ÖSE</v>
          </cell>
          <cell r="V7477" t="str">
            <v>kesine</v>
          </cell>
          <cell r="W7477">
            <v>2015</v>
          </cell>
        </row>
        <row r="7478">
          <cell r="H7478" t="str">
            <v>1066100_1</v>
          </cell>
          <cell r="L7478" t="str">
            <v>KOOND</v>
          </cell>
          <cell r="V7478" t="str">
            <v>kesine</v>
          </cell>
          <cell r="W7478">
            <v>2020</v>
          </cell>
        </row>
        <row r="7479">
          <cell r="H7479" t="str">
            <v>1066100_1</v>
          </cell>
          <cell r="L7479" t="str">
            <v>ÖSE</v>
          </cell>
          <cell r="V7479" t="str">
            <v>kesine</v>
          </cell>
          <cell r="W7479">
            <v>2020</v>
          </cell>
        </row>
        <row r="7480">
          <cell r="H7480" t="str">
            <v>1066500_1</v>
          </cell>
          <cell r="L7480" t="str">
            <v>KOOND</v>
          </cell>
          <cell r="V7480" t="str">
            <v>halb</v>
          </cell>
          <cell r="W7480">
            <v>2021</v>
          </cell>
        </row>
        <row r="7481">
          <cell r="H7481" t="str">
            <v>1066500_1</v>
          </cell>
          <cell r="L7481" t="str">
            <v>ÖSE</v>
          </cell>
          <cell r="V7481" t="str">
            <v>halb</v>
          </cell>
          <cell r="W7481">
            <v>2021</v>
          </cell>
        </row>
        <row r="7482">
          <cell r="H7482" t="str">
            <v>1066500_2</v>
          </cell>
          <cell r="L7482" t="str">
            <v>KOOND</v>
          </cell>
          <cell r="V7482" t="str">
            <v>halb</v>
          </cell>
          <cell r="W7482">
            <v>2022</v>
          </cell>
        </row>
        <row r="7483">
          <cell r="H7483" t="str">
            <v>1066500_2</v>
          </cell>
          <cell r="L7483" t="str">
            <v>ÖSE</v>
          </cell>
          <cell r="V7483" t="str">
            <v>halb</v>
          </cell>
          <cell r="W7483">
            <v>2022</v>
          </cell>
        </row>
        <row r="7484">
          <cell r="H7484" t="str">
            <v>1066500_3</v>
          </cell>
          <cell r="L7484" t="str">
            <v>KOOND</v>
          </cell>
          <cell r="V7484" t="str">
            <v>halb</v>
          </cell>
          <cell r="W7484">
            <v>2015</v>
          </cell>
        </row>
        <row r="7485">
          <cell r="H7485" t="str">
            <v>1066500_3</v>
          </cell>
          <cell r="L7485" t="str">
            <v>KESE</v>
          </cell>
          <cell r="V7485" t="str">
            <v>hea</v>
          </cell>
          <cell r="W7485">
            <v>2015</v>
          </cell>
        </row>
        <row r="7486">
          <cell r="H7486" t="str">
            <v>1066500_3</v>
          </cell>
          <cell r="L7486" t="str">
            <v>ÖSE</v>
          </cell>
          <cell r="V7486" t="str">
            <v>halb</v>
          </cell>
          <cell r="W7486">
            <v>2015</v>
          </cell>
        </row>
        <row r="7487">
          <cell r="H7487" t="str">
            <v>2075600_1</v>
          </cell>
          <cell r="L7487" t="str">
            <v>KOOND</v>
          </cell>
          <cell r="V7487" t="str">
            <v>halb</v>
          </cell>
          <cell r="W7487">
            <v>2024</v>
          </cell>
        </row>
        <row r="7488">
          <cell r="H7488" t="str">
            <v>2075600_1</v>
          </cell>
          <cell r="L7488" t="str">
            <v>KESE</v>
          </cell>
          <cell r="V7488" t="str">
            <v>halb</v>
          </cell>
          <cell r="W7488">
            <v>2025</v>
          </cell>
        </row>
        <row r="7489">
          <cell r="H7489" t="str">
            <v>2075600_1</v>
          </cell>
          <cell r="L7489" t="str">
            <v>ÖSE</v>
          </cell>
          <cell r="V7489" t="str">
            <v>halb</v>
          </cell>
          <cell r="W7489">
            <v>2025</v>
          </cell>
        </row>
        <row r="7490">
          <cell r="H7490" t="str">
            <v>2075600_1</v>
          </cell>
          <cell r="L7490" t="str">
            <v>FÜKE</v>
          </cell>
          <cell r="V7490" t="str">
            <v>kesine</v>
          </cell>
          <cell r="W7490">
            <v>2025</v>
          </cell>
        </row>
        <row r="7491">
          <cell r="H7491" t="str">
            <v>2075600_1</v>
          </cell>
          <cell r="L7491" t="str">
            <v>SPETS</v>
          </cell>
          <cell r="V7491" t="str">
            <v>hea</v>
          </cell>
          <cell r="W7491">
            <v>2025</v>
          </cell>
        </row>
        <row r="7492">
          <cell r="H7492" t="str">
            <v>2075600_1</v>
          </cell>
          <cell r="L7492" t="str">
            <v>FÜPLA</v>
          </cell>
          <cell r="V7492" t="str">
            <v>halb</v>
          </cell>
          <cell r="W7492">
            <v>2025</v>
          </cell>
        </row>
        <row r="7493">
          <cell r="H7493" t="str">
            <v>1056900_2</v>
          </cell>
          <cell r="L7493" t="str">
            <v>KOOND</v>
          </cell>
          <cell r="V7493" t="str">
            <v>halb</v>
          </cell>
          <cell r="W7493">
            <v>2025</v>
          </cell>
        </row>
        <row r="7494">
          <cell r="H7494" t="str">
            <v>1056900_2</v>
          </cell>
          <cell r="L7494" t="str">
            <v>KESE</v>
          </cell>
          <cell r="V7494" t="str">
            <v>halb</v>
          </cell>
          <cell r="W7494">
            <v>2025</v>
          </cell>
        </row>
        <row r="7495">
          <cell r="H7495" t="str">
            <v>1056900_2</v>
          </cell>
          <cell r="L7495" t="str">
            <v>ÖSE</v>
          </cell>
          <cell r="V7495" t="str">
            <v>kesine</v>
          </cell>
          <cell r="W7495">
            <v>2025</v>
          </cell>
        </row>
        <row r="7496">
          <cell r="H7496" t="str">
            <v>1056900_2</v>
          </cell>
          <cell r="L7496" t="str">
            <v>FÜKE</v>
          </cell>
          <cell r="V7496" t="str">
            <v>hea</v>
          </cell>
          <cell r="W7496">
            <v>2025</v>
          </cell>
        </row>
        <row r="7497">
          <cell r="H7497" t="str">
            <v>1056900_2</v>
          </cell>
          <cell r="L7497" t="str">
            <v>SPETS</v>
          </cell>
          <cell r="V7497" t="str">
            <v>halb</v>
          </cell>
          <cell r="W7497">
            <v>2024</v>
          </cell>
        </row>
        <row r="7498">
          <cell r="H7498" t="str">
            <v>1056900_2</v>
          </cell>
          <cell r="L7498" t="str">
            <v>KALA</v>
          </cell>
          <cell r="V7498" t="str">
            <v>hea</v>
          </cell>
          <cell r="W7498">
            <v>2024</v>
          </cell>
        </row>
        <row r="7499">
          <cell r="H7499" t="str">
            <v>1056900_2</v>
          </cell>
          <cell r="L7499" t="str">
            <v>SUSE</v>
          </cell>
          <cell r="V7499" t="str">
            <v>väga hea</v>
          </cell>
          <cell r="W7499">
            <v>2025</v>
          </cell>
        </row>
        <row r="7500">
          <cell r="H7500" t="str">
            <v>1056900_2</v>
          </cell>
          <cell r="L7500" t="str">
            <v>FÜBE</v>
          </cell>
          <cell r="V7500" t="str">
            <v>väga hea</v>
          </cell>
          <cell r="W7500">
            <v>2025</v>
          </cell>
        </row>
        <row r="7501">
          <cell r="H7501" t="str">
            <v>1056900_2</v>
          </cell>
          <cell r="L7501" t="str">
            <v>MAFÜ</v>
          </cell>
          <cell r="V7501" t="str">
            <v>hea</v>
          </cell>
          <cell r="W7501">
            <v>2025</v>
          </cell>
        </row>
        <row r="7502">
          <cell r="H7502" t="str">
            <v>1056900_2</v>
          </cell>
          <cell r="L7502" t="str">
            <v>MAFÜ-FÜBE</v>
          </cell>
          <cell r="V7502" t="str">
            <v>hea</v>
          </cell>
          <cell r="W7502">
            <v>2025</v>
          </cell>
        </row>
        <row r="7503">
          <cell r="H7503" t="str">
            <v>1068000_1</v>
          </cell>
          <cell r="L7503" t="str">
            <v>KOOND</v>
          </cell>
          <cell r="V7503" t="str">
            <v>hea</v>
          </cell>
          <cell r="W7503">
            <v>2015</v>
          </cell>
        </row>
        <row r="7504">
          <cell r="H7504" t="str">
            <v>1068000_1</v>
          </cell>
          <cell r="L7504" t="str">
            <v>ÖSE</v>
          </cell>
          <cell r="V7504" t="str">
            <v>hea</v>
          </cell>
          <cell r="W7504">
            <v>2015</v>
          </cell>
        </row>
        <row r="7505">
          <cell r="H7505" t="str">
            <v>1068200_1</v>
          </cell>
          <cell r="L7505" t="str">
            <v>KOOND</v>
          </cell>
          <cell r="V7505" t="str">
            <v>halb</v>
          </cell>
          <cell r="W7505">
            <v>2024</v>
          </cell>
        </row>
        <row r="7506">
          <cell r="H7506" t="str">
            <v>1068200_1</v>
          </cell>
          <cell r="L7506" t="str">
            <v>ÖSE</v>
          </cell>
          <cell r="V7506" t="str">
            <v>hea</v>
          </cell>
          <cell r="W7506">
            <v>2024</v>
          </cell>
        </row>
        <row r="7507">
          <cell r="H7507" t="str">
            <v>1068700_1</v>
          </cell>
          <cell r="L7507" t="str">
            <v>KOOND</v>
          </cell>
          <cell r="V7507" t="str">
            <v>kesine</v>
          </cell>
          <cell r="W7507">
            <v>2024</v>
          </cell>
        </row>
        <row r="7508">
          <cell r="H7508" t="str">
            <v>1068700_1</v>
          </cell>
          <cell r="L7508" t="str">
            <v>ÖSE</v>
          </cell>
          <cell r="V7508" t="str">
            <v>kesine</v>
          </cell>
          <cell r="W7508">
            <v>2024</v>
          </cell>
        </row>
        <row r="7509">
          <cell r="H7509" t="str">
            <v>1072300_1</v>
          </cell>
          <cell r="L7509" t="str">
            <v>KOOND</v>
          </cell>
          <cell r="V7509" t="str">
            <v>hea</v>
          </cell>
          <cell r="W7509">
            <v>2020</v>
          </cell>
        </row>
        <row r="7510">
          <cell r="H7510" t="str">
            <v>1072300_1</v>
          </cell>
          <cell r="L7510" t="str">
            <v>ÖSE</v>
          </cell>
          <cell r="V7510" t="str">
            <v>hea</v>
          </cell>
          <cell r="W7510">
            <v>2020</v>
          </cell>
        </row>
        <row r="7511">
          <cell r="H7511" t="str">
            <v>1072900_1</v>
          </cell>
          <cell r="L7511" t="str">
            <v>KOOND</v>
          </cell>
          <cell r="V7511" t="str">
            <v>halb</v>
          </cell>
          <cell r="W7511">
            <v>2023</v>
          </cell>
        </row>
        <row r="7512">
          <cell r="H7512" t="str">
            <v>1072900_1</v>
          </cell>
          <cell r="L7512" t="str">
            <v>ÖSE</v>
          </cell>
          <cell r="V7512" t="str">
            <v>halb</v>
          </cell>
          <cell r="W7512">
            <v>2023</v>
          </cell>
        </row>
        <row r="7513">
          <cell r="H7513" t="str">
            <v>1072900_1</v>
          </cell>
          <cell r="L7513" t="str">
            <v>FÜKE</v>
          </cell>
          <cell r="V7513" t="str">
            <v>väga hea</v>
          </cell>
          <cell r="W7513">
            <v>2023</v>
          </cell>
        </row>
        <row r="7514">
          <cell r="H7514" t="str">
            <v>1066900_1</v>
          </cell>
          <cell r="L7514" t="str">
            <v>KOOND</v>
          </cell>
          <cell r="V7514" t="str">
            <v>halb</v>
          </cell>
          <cell r="W7514">
            <v>2015</v>
          </cell>
        </row>
        <row r="7515">
          <cell r="H7515" t="str">
            <v>1066900_1</v>
          </cell>
          <cell r="L7515" t="str">
            <v>ÖSE</v>
          </cell>
          <cell r="V7515" t="str">
            <v>halb</v>
          </cell>
          <cell r="W7515">
            <v>2015</v>
          </cell>
        </row>
        <row r="7516">
          <cell r="H7516" t="str">
            <v>1067000_1</v>
          </cell>
          <cell r="L7516" t="str">
            <v>KOOND</v>
          </cell>
          <cell r="V7516" t="str">
            <v>kesine</v>
          </cell>
          <cell r="W7516">
            <v>2021</v>
          </cell>
        </row>
        <row r="7517">
          <cell r="H7517" t="str">
            <v>1067000_1</v>
          </cell>
          <cell r="L7517" t="str">
            <v>ÖSE</v>
          </cell>
          <cell r="V7517" t="str">
            <v>kesine</v>
          </cell>
          <cell r="W7517">
            <v>2021</v>
          </cell>
        </row>
        <row r="7518">
          <cell r="H7518" t="str">
            <v>1068200_2</v>
          </cell>
          <cell r="L7518" t="str">
            <v>KOOND</v>
          </cell>
          <cell r="V7518" t="str">
            <v>halb</v>
          </cell>
          <cell r="W7518">
            <v>2025</v>
          </cell>
        </row>
        <row r="7519">
          <cell r="H7519" t="str">
            <v>1068200_2</v>
          </cell>
          <cell r="L7519" t="str">
            <v>ÖSE</v>
          </cell>
          <cell r="V7519" t="str">
            <v>kesine</v>
          </cell>
          <cell r="W7519">
            <v>2025</v>
          </cell>
        </row>
        <row r="7520">
          <cell r="H7520" t="str">
            <v>1071500_1</v>
          </cell>
          <cell r="L7520" t="str">
            <v>KOOND</v>
          </cell>
          <cell r="V7520" t="str">
            <v>kesine</v>
          </cell>
          <cell r="W7520">
            <v>2021</v>
          </cell>
        </row>
        <row r="7521">
          <cell r="H7521" t="str">
            <v>1071500_1</v>
          </cell>
          <cell r="L7521" t="str">
            <v>ÖSE</v>
          </cell>
          <cell r="V7521" t="str">
            <v>kesine</v>
          </cell>
          <cell r="W7521">
            <v>2021</v>
          </cell>
        </row>
        <row r="7522">
          <cell r="H7522" t="str">
            <v>1068700_2</v>
          </cell>
          <cell r="L7522" t="str">
            <v>KOOND</v>
          </cell>
          <cell r="V7522" t="str">
            <v>halb</v>
          </cell>
          <cell r="W7522">
            <v>2016</v>
          </cell>
        </row>
        <row r="7523">
          <cell r="H7523" t="str">
            <v>1068700_2</v>
          </cell>
          <cell r="L7523" t="str">
            <v>ÖSE</v>
          </cell>
          <cell r="V7523" t="str">
            <v>kesine</v>
          </cell>
          <cell r="W7523">
            <v>2016</v>
          </cell>
        </row>
        <row r="7524">
          <cell r="H7524" t="str">
            <v>1071600_1</v>
          </cell>
          <cell r="L7524" t="str">
            <v>KOOND</v>
          </cell>
          <cell r="V7524" t="str">
            <v>kesine</v>
          </cell>
          <cell r="W7524">
            <v>2022</v>
          </cell>
        </row>
        <row r="7525">
          <cell r="H7525" t="str">
            <v>1071600_1</v>
          </cell>
          <cell r="L7525" t="str">
            <v>ÖSE</v>
          </cell>
          <cell r="V7525" t="str">
            <v>kesine</v>
          </cell>
          <cell r="W7525">
            <v>2022</v>
          </cell>
        </row>
        <row r="7526">
          <cell r="H7526" t="str">
            <v>1067800_1</v>
          </cell>
          <cell r="L7526" t="str">
            <v>KOOND</v>
          </cell>
          <cell r="V7526" t="str">
            <v>kesine</v>
          </cell>
          <cell r="W7526">
            <v>2024</v>
          </cell>
        </row>
        <row r="7527">
          <cell r="H7527" t="str">
            <v>1067800_1</v>
          </cell>
          <cell r="L7527" t="str">
            <v>ÖSE</v>
          </cell>
          <cell r="V7527" t="str">
            <v>kesine</v>
          </cell>
          <cell r="W7527">
            <v>2024</v>
          </cell>
        </row>
        <row r="7528">
          <cell r="H7528" t="str">
            <v>1071900_1</v>
          </cell>
          <cell r="L7528" t="str">
            <v>KOOND</v>
          </cell>
          <cell r="V7528" t="str">
            <v>kesine</v>
          </cell>
          <cell r="W7528">
            <v>2022</v>
          </cell>
        </row>
        <row r="7529">
          <cell r="H7529" t="str">
            <v>1071900_1</v>
          </cell>
          <cell r="L7529" t="str">
            <v>ÖSE</v>
          </cell>
          <cell r="V7529" t="str">
            <v>kesine</v>
          </cell>
          <cell r="W7529">
            <v>2022</v>
          </cell>
        </row>
        <row r="7530">
          <cell r="H7530" t="str">
            <v>1071900_2</v>
          </cell>
          <cell r="L7530" t="str">
            <v>KOOND</v>
          </cell>
          <cell r="V7530" t="str">
            <v>halb</v>
          </cell>
          <cell r="W7530">
            <v>2022</v>
          </cell>
        </row>
        <row r="7531">
          <cell r="H7531" t="str">
            <v>1071900_2</v>
          </cell>
          <cell r="L7531" t="str">
            <v>ÖSE</v>
          </cell>
          <cell r="V7531" t="str">
            <v>hea</v>
          </cell>
          <cell r="W7531">
            <v>2022</v>
          </cell>
        </row>
        <row r="7532">
          <cell r="H7532" t="str">
            <v>1067300_1</v>
          </cell>
          <cell r="L7532" t="str">
            <v>KOOND</v>
          </cell>
          <cell r="V7532" t="str">
            <v>kesine</v>
          </cell>
          <cell r="W7532">
            <v>2022</v>
          </cell>
        </row>
        <row r="7533">
          <cell r="H7533" t="str">
            <v>1067300_1</v>
          </cell>
          <cell r="L7533" t="str">
            <v>ÖSE</v>
          </cell>
          <cell r="V7533" t="str">
            <v>kesine</v>
          </cell>
          <cell r="W7533">
            <v>2022</v>
          </cell>
        </row>
        <row r="7534">
          <cell r="H7534" t="str">
            <v>1072900_2</v>
          </cell>
          <cell r="L7534" t="str">
            <v>KOOND</v>
          </cell>
          <cell r="V7534" t="str">
            <v>kesine</v>
          </cell>
          <cell r="W7534">
            <v>2025</v>
          </cell>
        </row>
        <row r="7535">
          <cell r="H7535" t="str">
            <v>1072900_2</v>
          </cell>
          <cell r="L7535" t="str">
            <v>ÖSE</v>
          </cell>
          <cell r="V7535" t="str">
            <v>kesine</v>
          </cell>
          <cell r="W7535">
            <v>2025</v>
          </cell>
        </row>
        <row r="7536">
          <cell r="H7536" t="str">
            <v>1072900_3</v>
          </cell>
          <cell r="L7536" t="str">
            <v>KOOND</v>
          </cell>
          <cell r="V7536" t="str">
            <v>halb</v>
          </cell>
          <cell r="W7536">
            <v>2025</v>
          </cell>
        </row>
        <row r="7537">
          <cell r="H7537" t="str">
            <v>1072900_3</v>
          </cell>
          <cell r="L7537" t="str">
            <v>ÖSE</v>
          </cell>
          <cell r="V7537" t="str">
            <v>kesine</v>
          </cell>
          <cell r="W7537">
            <v>2025</v>
          </cell>
        </row>
        <row r="7538">
          <cell r="H7538" t="str">
            <v>1073100_1</v>
          </cell>
          <cell r="L7538" t="str">
            <v>KOOND</v>
          </cell>
          <cell r="V7538" t="str">
            <v>kesine</v>
          </cell>
          <cell r="W7538">
            <v>2024</v>
          </cell>
        </row>
        <row r="7539">
          <cell r="H7539" t="str">
            <v>1073100_1</v>
          </cell>
          <cell r="L7539" t="str">
            <v>ÖSE</v>
          </cell>
          <cell r="V7539" t="str">
            <v>kesine</v>
          </cell>
          <cell r="W7539">
            <v>2024</v>
          </cell>
        </row>
        <row r="7540">
          <cell r="H7540" t="str">
            <v>1073400_1</v>
          </cell>
          <cell r="L7540" t="str">
            <v>KOOND</v>
          </cell>
          <cell r="V7540" t="str">
            <v>hea</v>
          </cell>
          <cell r="W7540">
            <v>2015</v>
          </cell>
        </row>
        <row r="7541">
          <cell r="H7541" t="str">
            <v>1073400_1</v>
          </cell>
          <cell r="L7541" t="str">
            <v>ÖSE</v>
          </cell>
          <cell r="V7541" t="str">
            <v>hea</v>
          </cell>
          <cell r="W7541">
            <v>2015</v>
          </cell>
        </row>
        <row r="7542">
          <cell r="H7542" t="str">
            <v>1073500_1</v>
          </cell>
          <cell r="L7542" t="str">
            <v>KOOND</v>
          </cell>
          <cell r="V7542" t="str">
            <v>kesine</v>
          </cell>
          <cell r="W7542">
            <v>2015</v>
          </cell>
        </row>
        <row r="7543">
          <cell r="H7543" t="str">
            <v>1073500_1</v>
          </cell>
          <cell r="L7543" t="str">
            <v>ÖSE</v>
          </cell>
          <cell r="V7543" t="str">
            <v>kesine</v>
          </cell>
          <cell r="W7543">
            <v>2015</v>
          </cell>
        </row>
        <row r="7544">
          <cell r="H7544" t="str">
            <v>1073700_1</v>
          </cell>
          <cell r="L7544" t="str">
            <v>KOOND</v>
          </cell>
          <cell r="V7544" t="str">
            <v>kesine</v>
          </cell>
          <cell r="W7544">
            <v>2021</v>
          </cell>
        </row>
        <row r="7545">
          <cell r="H7545" t="str">
            <v>1073700_1</v>
          </cell>
          <cell r="L7545" t="str">
            <v>ÖSE</v>
          </cell>
          <cell r="V7545" t="str">
            <v>kesine</v>
          </cell>
          <cell r="W7545">
            <v>2021</v>
          </cell>
        </row>
        <row r="7546">
          <cell r="H7546" t="str">
            <v>1074100_1</v>
          </cell>
          <cell r="L7546" t="str">
            <v>KOOND</v>
          </cell>
          <cell r="V7546" t="str">
            <v>hea</v>
          </cell>
          <cell r="W7546">
            <v>2021</v>
          </cell>
        </row>
        <row r="7547">
          <cell r="H7547" t="str">
            <v>1074100_1</v>
          </cell>
          <cell r="L7547" t="str">
            <v>ÖSE</v>
          </cell>
          <cell r="V7547" t="str">
            <v>hea</v>
          </cell>
          <cell r="W7547">
            <v>2021</v>
          </cell>
        </row>
        <row r="7548">
          <cell r="H7548" t="str">
            <v>1074500_1</v>
          </cell>
          <cell r="L7548" t="str">
            <v>KOOND</v>
          </cell>
          <cell r="V7548" t="str">
            <v>hea</v>
          </cell>
          <cell r="W7548">
            <v>2015</v>
          </cell>
        </row>
        <row r="7549">
          <cell r="H7549" t="str">
            <v>1074500_1</v>
          </cell>
          <cell r="L7549" t="str">
            <v>ÖSE</v>
          </cell>
          <cell r="V7549" t="str">
            <v>hea</v>
          </cell>
          <cell r="W7549">
            <v>2015</v>
          </cell>
        </row>
        <row r="7550">
          <cell r="H7550" t="str">
            <v>1074600_4</v>
          </cell>
          <cell r="L7550" t="str">
            <v>KOOND</v>
          </cell>
          <cell r="V7550" t="str">
            <v>halb</v>
          </cell>
          <cell r="W7550">
            <v>2025</v>
          </cell>
        </row>
        <row r="7551">
          <cell r="H7551" t="str">
            <v>1074600_4</v>
          </cell>
          <cell r="L7551" t="str">
            <v>KESE</v>
          </cell>
          <cell r="V7551" t="str">
            <v>halb</v>
          </cell>
          <cell r="W7551">
            <v>2024</v>
          </cell>
        </row>
        <row r="7552">
          <cell r="H7552" t="str">
            <v>1074600_4</v>
          </cell>
          <cell r="L7552" t="str">
            <v>ÖSE</v>
          </cell>
          <cell r="V7552" t="str">
            <v>kesine</v>
          </cell>
          <cell r="W7552">
            <v>2025</v>
          </cell>
        </row>
        <row r="7553">
          <cell r="H7553" t="str">
            <v>1074600_4</v>
          </cell>
          <cell r="L7553" t="str">
            <v>FÜKE</v>
          </cell>
          <cell r="V7553" t="str">
            <v>kesine</v>
          </cell>
          <cell r="W7553">
            <v>2025</v>
          </cell>
        </row>
        <row r="7554">
          <cell r="H7554" t="str">
            <v>1074600_4</v>
          </cell>
          <cell r="L7554" t="str">
            <v>KALA</v>
          </cell>
          <cell r="V7554" t="str">
            <v>hea</v>
          </cell>
          <cell r="W7554">
            <v>2024</v>
          </cell>
        </row>
        <row r="7555">
          <cell r="H7555" t="str">
            <v>1074600_4</v>
          </cell>
          <cell r="L7555" t="str">
            <v>SUSE</v>
          </cell>
          <cell r="V7555" t="str">
            <v>väga hea</v>
          </cell>
          <cell r="W7555">
            <v>2025</v>
          </cell>
        </row>
        <row r="7556">
          <cell r="H7556" t="str">
            <v>1074600_4</v>
          </cell>
          <cell r="L7556" t="str">
            <v>FÜBE</v>
          </cell>
          <cell r="V7556" t="str">
            <v>hea</v>
          </cell>
          <cell r="W7556">
            <v>2025</v>
          </cell>
        </row>
        <row r="7557">
          <cell r="H7557" t="str">
            <v>1074600_4</v>
          </cell>
          <cell r="L7557" t="str">
            <v>MAFÜ</v>
          </cell>
          <cell r="V7557" t="str">
            <v>hea</v>
          </cell>
          <cell r="W7557">
            <v>2025</v>
          </cell>
        </row>
        <row r="7558">
          <cell r="H7558" t="str">
            <v>1074600_4</v>
          </cell>
          <cell r="L7558" t="str">
            <v>MAFÜ-FÜBE</v>
          </cell>
          <cell r="V7558" t="str">
            <v>hea</v>
          </cell>
          <cell r="W7558">
            <v>2025</v>
          </cell>
        </row>
        <row r="7559">
          <cell r="H7559" t="str">
            <v>1075300_1</v>
          </cell>
          <cell r="L7559" t="str">
            <v>KOOND</v>
          </cell>
          <cell r="V7559" t="str">
            <v>halb</v>
          </cell>
          <cell r="W7559">
            <v>2022</v>
          </cell>
        </row>
        <row r="7560">
          <cell r="H7560" t="str">
            <v>1075300_1</v>
          </cell>
          <cell r="L7560" t="str">
            <v>ÖSE</v>
          </cell>
          <cell r="V7560" t="str">
            <v>halb</v>
          </cell>
          <cell r="W7560">
            <v>2022</v>
          </cell>
        </row>
        <row r="7561">
          <cell r="H7561" t="str">
            <v>1075800_1</v>
          </cell>
          <cell r="L7561" t="str">
            <v>KOOND</v>
          </cell>
          <cell r="V7561" t="str">
            <v>hea</v>
          </cell>
          <cell r="W7561">
            <v>2019</v>
          </cell>
        </row>
        <row r="7562">
          <cell r="H7562" t="str">
            <v>1075800_1</v>
          </cell>
          <cell r="L7562" t="str">
            <v>ÖSE</v>
          </cell>
          <cell r="V7562" t="str">
            <v>hea</v>
          </cell>
          <cell r="W7562">
            <v>2019</v>
          </cell>
        </row>
        <row r="7563">
          <cell r="H7563" t="str">
            <v>1075800_2</v>
          </cell>
          <cell r="L7563" t="str">
            <v>KOOND</v>
          </cell>
          <cell r="V7563" t="str">
            <v>halb</v>
          </cell>
          <cell r="W7563">
            <v>2025</v>
          </cell>
        </row>
        <row r="7564">
          <cell r="H7564" t="str">
            <v>1075800_2</v>
          </cell>
          <cell r="L7564" t="str">
            <v>ÖSE</v>
          </cell>
          <cell r="V7564" t="str">
            <v>hea</v>
          </cell>
          <cell r="W7564">
            <v>2025</v>
          </cell>
        </row>
        <row r="7565">
          <cell r="H7565" t="str">
            <v>1076000_2</v>
          </cell>
          <cell r="L7565" t="str">
            <v>KOOND</v>
          </cell>
          <cell r="V7565" t="str">
            <v>hea</v>
          </cell>
          <cell r="W7565">
            <v>2025</v>
          </cell>
        </row>
        <row r="7566">
          <cell r="H7566" t="str">
            <v>1076000_2</v>
          </cell>
          <cell r="L7566" t="str">
            <v>ÖSE</v>
          </cell>
          <cell r="V7566" t="str">
            <v>hea</v>
          </cell>
          <cell r="W7566">
            <v>2025</v>
          </cell>
        </row>
        <row r="7567">
          <cell r="H7567" t="str">
            <v>1076600_1</v>
          </cell>
          <cell r="L7567" t="str">
            <v>KOOND</v>
          </cell>
          <cell r="V7567" t="str">
            <v>kesine</v>
          </cell>
          <cell r="W7567">
            <v>2020</v>
          </cell>
        </row>
        <row r="7568">
          <cell r="H7568" t="str">
            <v>1076600_1</v>
          </cell>
          <cell r="L7568" t="str">
            <v>ÖSE</v>
          </cell>
          <cell r="V7568" t="str">
            <v>kesine</v>
          </cell>
          <cell r="W7568">
            <v>2020</v>
          </cell>
        </row>
        <row r="7569">
          <cell r="H7569" t="str">
            <v>1077600_1</v>
          </cell>
          <cell r="L7569" t="str">
            <v>KOOND</v>
          </cell>
          <cell r="V7569" t="str">
            <v>hea</v>
          </cell>
          <cell r="W7569">
            <v>2020</v>
          </cell>
        </row>
        <row r="7570">
          <cell r="H7570" t="str">
            <v>1077600_1</v>
          </cell>
          <cell r="L7570" t="str">
            <v>ÖSE</v>
          </cell>
          <cell r="V7570" t="str">
            <v>hea</v>
          </cell>
          <cell r="W7570">
            <v>2020</v>
          </cell>
        </row>
        <row r="7571">
          <cell r="H7571" t="str">
            <v>1077900_1</v>
          </cell>
          <cell r="L7571" t="str">
            <v>KOOND</v>
          </cell>
          <cell r="V7571" t="str">
            <v>halb</v>
          </cell>
          <cell r="W7571">
            <v>2023</v>
          </cell>
        </row>
        <row r="7572">
          <cell r="H7572" t="str">
            <v>1077900_1</v>
          </cell>
          <cell r="L7572" t="str">
            <v>ÖSE</v>
          </cell>
          <cell r="V7572" t="str">
            <v>halb</v>
          </cell>
          <cell r="W7572">
            <v>2023</v>
          </cell>
        </row>
        <row r="7573">
          <cell r="H7573" t="str">
            <v>1078200_1</v>
          </cell>
          <cell r="L7573" t="str">
            <v>KOOND</v>
          </cell>
          <cell r="V7573" t="str">
            <v>halb</v>
          </cell>
          <cell r="W7573">
            <v>2022</v>
          </cell>
        </row>
        <row r="7574">
          <cell r="H7574" t="str">
            <v>1078200_1</v>
          </cell>
          <cell r="L7574" t="str">
            <v>ÖSE</v>
          </cell>
          <cell r="V7574" t="str">
            <v>halb</v>
          </cell>
          <cell r="W7574">
            <v>2022</v>
          </cell>
        </row>
        <row r="7575">
          <cell r="H7575" t="str">
            <v>1078900_1</v>
          </cell>
          <cell r="L7575" t="str">
            <v>KOOND</v>
          </cell>
          <cell r="V7575" t="str">
            <v>kesine</v>
          </cell>
          <cell r="W7575">
            <v>2024</v>
          </cell>
        </row>
        <row r="7576">
          <cell r="H7576" t="str">
            <v>1078900_1</v>
          </cell>
          <cell r="L7576" t="str">
            <v>ÖSE</v>
          </cell>
          <cell r="V7576" t="str">
            <v>kesine</v>
          </cell>
          <cell r="W7576">
            <v>2024</v>
          </cell>
        </row>
        <row r="7577">
          <cell r="H7577" t="str">
            <v>1079200_1</v>
          </cell>
          <cell r="L7577" t="str">
            <v>KOOND</v>
          </cell>
          <cell r="V7577" t="str">
            <v>kesine</v>
          </cell>
          <cell r="W7577">
            <v>2025</v>
          </cell>
        </row>
        <row r="7578">
          <cell r="H7578" t="str">
            <v>1079200_1</v>
          </cell>
          <cell r="L7578" t="str">
            <v>ÖSE</v>
          </cell>
          <cell r="V7578" t="str">
            <v>kesine</v>
          </cell>
          <cell r="W7578">
            <v>2025</v>
          </cell>
        </row>
        <row r="7579">
          <cell r="H7579" t="str">
            <v>1079200_1</v>
          </cell>
          <cell r="L7579" t="str">
            <v>FÜKE</v>
          </cell>
          <cell r="V7579" t="str">
            <v>hea</v>
          </cell>
          <cell r="W7579">
            <v>2025</v>
          </cell>
        </row>
        <row r="7580">
          <cell r="H7580" t="str">
            <v>1079200_2</v>
          </cell>
          <cell r="L7580" t="str">
            <v>KOOND</v>
          </cell>
          <cell r="V7580" t="str">
            <v>halb</v>
          </cell>
          <cell r="W7580">
            <v>2025</v>
          </cell>
        </row>
        <row r="7581">
          <cell r="H7581" t="str">
            <v>1079200_2</v>
          </cell>
          <cell r="L7581" t="str">
            <v>KESE</v>
          </cell>
          <cell r="V7581" t="str">
            <v>halb</v>
          </cell>
          <cell r="W7581">
            <v>2025</v>
          </cell>
        </row>
        <row r="7582">
          <cell r="H7582" t="str">
            <v>1079200_2</v>
          </cell>
          <cell r="L7582" t="str">
            <v>ÖSE</v>
          </cell>
          <cell r="V7582" t="str">
            <v>kesine</v>
          </cell>
          <cell r="W7582">
            <v>2025</v>
          </cell>
        </row>
        <row r="7583">
          <cell r="H7583" t="str">
            <v>1079200_3</v>
          </cell>
          <cell r="L7583" t="str">
            <v>KOOND</v>
          </cell>
          <cell r="V7583" t="str">
            <v>halb</v>
          </cell>
          <cell r="W7583">
            <v>2015</v>
          </cell>
        </row>
        <row r="7584">
          <cell r="H7584" t="str">
            <v>1079200_3</v>
          </cell>
          <cell r="L7584" t="str">
            <v>ÖSE</v>
          </cell>
          <cell r="V7584" t="str">
            <v>halb</v>
          </cell>
          <cell r="W7584">
            <v>2015</v>
          </cell>
        </row>
        <row r="7585">
          <cell r="H7585" t="str">
            <v>1079900_1</v>
          </cell>
          <cell r="L7585" t="str">
            <v>KOOND</v>
          </cell>
          <cell r="V7585" t="str">
            <v>hea</v>
          </cell>
          <cell r="W7585">
            <v>2020</v>
          </cell>
        </row>
        <row r="7586">
          <cell r="H7586" t="str">
            <v>1079900_1</v>
          </cell>
          <cell r="L7586" t="str">
            <v>ÖSE</v>
          </cell>
          <cell r="V7586" t="str">
            <v>hea</v>
          </cell>
          <cell r="W7586">
            <v>2020</v>
          </cell>
        </row>
        <row r="7587">
          <cell r="H7587" t="str">
            <v>1080400_1</v>
          </cell>
          <cell r="L7587" t="str">
            <v>KOOND</v>
          </cell>
          <cell r="V7587" t="str">
            <v>väga halb</v>
          </cell>
          <cell r="W7587">
            <v>2021</v>
          </cell>
        </row>
        <row r="7588">
          <cell r="H7588" t="str">
            <v>1080400_1</v>
          </cell>
          <cell r="L7588" t="str">
            <v>ÖSE</v>
          </cell>
          <cell r="V7588" t="str">
            <v>väga halb</v>
          </cell>
          <cell r="W7588">
            <v>2021</v>
          </cell>
        </row>
        <row r="7589">
          <cell r="H7589" t="str">
            <v>1081500_1</v>
          </cell>
          <cell r="L7589" t="str">
            <v>KOOND</v>
          </cell>
          <cell r="V7589" t="str">
            <v>hea</v>
          </cell>
          <cell r="W7589">
            <v>2021</v>
          </cell>
        </row>
        <row r="7590">
          <cell r="H7590" t="str">
            <v>1081500_1</v>
          </cell>
          <cell r="L7590" t="str">
            <v>ÖSE</v>
          </cell>
          <cell r="V7590" t="str">
            <v>hea</v>
          </cell>
          <cell r="W7590">
            <v>2021</v>
          </cell>
        </row>
        <row r="7591">
          <cell r="H7591" t="str">
            <v>1058700_2</v>
          </cell>
          <cell r="L7591" t="str">
            <v>KOOND</v>
          </cell>
          <cell r="V7591" t="str">
            <v>kesine</v>
          </cell>
          <cell r="W7591">
            <v>2024</v>
          </cell>
        </row>
        <row r="7592">
          <cell r="H7592" t="str">
            <v>1058700_2</v>
          </cell>
          <cell r="L7592" t="str">
            <v>KESE</v>
          </cell>
          <cell r="V7592" t="str">
            <v>hea</v>
          </cell>
          <cell r="W7592">
            <v>2024</v>
          </cell>
        </row>
        <row r="7593">
          <cell r="H7593" t="str">
            <v>1058700_2</v>
          </cell>
          <cell r="L7593" t="str">
            <v>ÖSE</v>
          </cell>
          <cell r="V7593" t="str">
            <v>kesine</v>
          </cell>
          <cell r="W7593">
            <v>2024</v>
          </cell>
        </row>
        <row r="7594">
          <cell r="H7594" t="str">
            <v>1058700_2</v>
          </cell>
          <cell r="L7594" t="str">
            <v>FÜKE</v>
          </cell>
          <cell r="V7594" t="str">
            <v>väga hea</v>
          </cell>
          <cell r="W7594">
            <v>2024</v>
          </cell>
        </row>
        <row r="7595">
          <cell r="H7595" t="str">
            <v>1058700_2</v>
          </cell>
          <cell r="L7595" t="str">
            <v>SPETS</v>
          </cell>
          <cell r="V7595" t="str">
            <v>halb</v>
          </cell>
          <cell r="W7595">
            <v>2021</v>
          </cell>
        </row>
        <row r="7596">
          <cell r="H7596" t="str">
            <v>1082800_1</v>
          </cell>
          <cell r="L7596" t="str">
            <v>KOOND</v>
          </cell>
          <cell r="V7596" t="str">
            <v>kesine</v>
          </cell>
          <cell r="W7596">
            <v>2024</v>
          </cell>
        </row>
        <row r="7597">
          <cell r="H7597" t="str">
            <v>1082800_1</v>
          </cell>
          <cell r="L7597" t="str">
            <v>ÖSE</v>
          </cell>
          <cell r="V7597" t="str">
            <v>kesine</v>
          </cell>
          <cell r="W7597">
            <v>2024</v>
          </cell>
        </row>
        <row r="7598">
          <cell r="H7598" t="str">
            <v>1083100_1</v>
          </cell>
          <cell r="L7598" t="str">
            <v>KOOND</v>
          </cell>
          <cell r="V7598" t="str">
            <v>kesine</v>
          </cell>
          <cell r="W7598">
            <v>2023</v>
          </cell>
        </row>
        <row r="7599">
          <cell r="H7599" t="str">
            <v>1083100_1</v>
          </cell>
          <cell r="L7599" t="str">
            <v>ÖSE</v>
          </cell>
          <cell r="V7599" t="str">
            <v>kesine</v>
          </cell>
          <cell r="W7599">
            <v>2023</v>
          </cell>
        </row>
        <row r="7600">
          <cell r="H7600" t="str">
            <v>1083400_1</v>
          </cell>
          <cell r="L7600" t="str">
            <v>KOOND</v>
          </cell>
          <cell r="V7600" t="str">
            <v>hea</v>
          </cell>
          <cell r="W7600">
            <v>2015</v>
          </cell>
        </row>
        <row r="7601">
          <cell r="H7601" t="str">
            <v>1083400_1</v>
          </cell>
          <cell r="L7601" t="str">
            <v>ÖSE</v>
          </cell>
          <cell r="V7601" t="str">
            <v>hea</v>
          </cell>
          <cell r="W7601">
            <v>2015</v>
          </cell>
        </row>
        <row r="7602">
          <cell r="H7602" t="str">
            <v>1083500_1</v>
          </cell>
          <cell r="L7602" t="str">
            <v>KOOND</v>
          </cell>
          <cell r="V7602" t="str">
            <v>hea</v>
          </cell>
          <cell r="W7602">
            <v>2020</v>
          </cell>
        </row>
        <row r="7603">
          <cell r="H7603" t="str">
            <v>1083500_1</v>
          </cell>
          <cell r="L7603" t="str">
            <v>ÖSE</v>
          </cell>
          <cell r="V7603" t="str">
            <v>hea</v>
          </cell>
          <cell r="W7603">
            <v>2020</v>
          </cell>
        </row>
        <row r="7604">
          <cell r="H7604" t="str">
            <v>1083500_2</v>
          </cell>
          <cell r="L7604" t="str">
            <v>KOOND</v>
          </cell>
          <cell r="V7604" t="str">
            <v>hea</v>
          </cell>
          <cell r="W7604">
            <v>2025</v>
          </cell>
        </row>
        <row r="7605">
          <cell r="H7605" t="str">
            <v>1083500_2</v>
          </cell>
          <cell r="L7605" t="str">
            <v>ÖSE</v>
          </cell>
          <cell r="V7605" t="str">
            <v>hea</v>
          </cell>
          <cell r="W7605">
            <v>2025</v>
          </cell>
        </row>
        <row r="7606">
          <cell r="H7606" t="str">
            <v>1083500_5</v>
          </cell>
          <cell r="L7606" t="str">
            <v>KOOND</v>
          </cell>
          <cell r="V7606" t="str">
            <v>halb</v>
          </cell>
          <cell r="W7606">
            <v>2015</v>
          </cell>
        </row>
        <row r="7607">
          <cell r="H7607" t="str">
            <v>1083500_5</v>
          </cell>
          <cell r="L7607" t="str">
            <v>ÖSE</v>
          </cell>
          <cell r="V7607" t="str">
            <v>halb</v>
          </cell>
          <cell r="W7607">
            <v>2015</v>
          </cell>
        </row>
        <row r="7608">
          <cell r="H7608" t="str">
            <v>1083500_5</v>
          </cell>
          <cell r="L7608" t="str">
            <v>FÜKE</v>
          </cell>
          <cell r="V7608" t="str">
            <v>väga hea</v>
          </cell>
          <cell r="W7608">
            <v>2014</v>
          </cell>
        </row>
        <row r="7609">
          <cell r="H7609" t="str">
            <v>1083513_1</v>
          </cell>
          <cell r="L7609" t="str">
            <v>KOOND</v>
          </cell>
          <cell r="V7609" t="str">
            <v>hea</v>
          </cell>
          <cell r="W7609">
            <v>2015</v>
          </cell>
        </row>
        <row r="7610">
          <cell r="H7610" t="str">
            <v>1083513_1</v>
          </cell>
          <cell r="L7610" t="str">
            <v>ÖSE</v>
          </cell>
          <cell r="V7610" t="str">
            <v>hea</v>
          </cell>
          <cell r="W7610">
            <v>2015</v>
          </cell>
        </row>
        <row r="7611">
          <cell r="H7611" t="str">
            <v>1084300_1</v>
          </cell>
          <cell r="L7611" t="str">
            <v>KOOND</v>
          </cell>
          <cell r="V7611" t="str">
            <v>hea</v>
          </cell>
          <cell r="W7611">
            <v>2015</v>
          </cell>
        </row>
        <row r="7612">
          <cell r="H7612" t="str">
            <v>1084300_1</v>
          </cell>
          <cell r="L7612" t="str">
            <v>ÖSE</v>
          </cell>
          <cell r="V7612" t="str">
            <v>hea</v>
          </cell>
          <cell r="W7612">
            <v>2015</v>
          </cell>
        </row>
        <row r="7613">
          <cell r="H7613" t="str">
            <v>1084400_1</v>
          </cell>
          <cell r="L7613" t="str">
            <v>KOOND</v>
          </cell>
          <cell r="V7613" t="str">
            <v>kesine</v>
          </cell>
          <cell r="W7613">
            <v>2020</v>
          </cell>
        </row>
        <row r="7614">
          <cell r="H7614" t="str">
            <v>1084400_1</v>
          </cell>
          <cell r="L7614" t="str">
            <v>ÖSE</v>
          </cell>
          <cell r="V7614" t="str">
            <v>kesine</v>
          </cell>
          <cell r="W7614">
            <v>2020</v>
          </cell>
        </row>
        <row r="7615">
          <cell r="H7615" t="str">
            <v>1085000_1</v>
          </cell>
          <cell r="L7615" t="str">
            <v>KOOND</v>
          </cell>
          <cell r="V7615" t="str">
            <v>kesine</v>
          </cell>
          <cell r="W7615">
            <v>2025</v>
          </cell>
        </row>
        <row r="7616">
          <cell r="H7616" t="str">
            <v>1085000_1</v>
          </cell>
          <cell r="L7616" t="str">
            <v>KESE</v>
          </cell>
          <cell r="V7616" t="str">
            <v>hea</v>
          </cell>
          <cell r="W7616">
            <v>2023</v>
          </cell>
        </row>
        <row r="7617">
          <cell r="H7617" t="str">
            <v>1085000_1</v>
          </cell>
          <cell r="L7617" t="str">
            <v>ÖSE</v>
          </cell>
          <cell r="V7617" t="str">
            <v>kesine</v>
          </cell>
          <cell r="W7617">
            <v>2025</v>
          </cell>
        </row>
        <row r="7618">
          <cell r="H7618" t="str">
            <v>1085000_1</v>
          </cell>
          <cell r="L7618" t="str">
            <v>FÜKE</v>
          </cell>
          <cell r="V7618" t="str">
            <v>kesine</v>
          </cell>
          <cell r="W7618">
            <v>2025</v>
          </cell>
        </row>
        <row r="7619">
          <cell r="H7619" t="str">
            <v>1085300_1</v>
          </cell>
          <cell r="L7619" t="str">
            <v>KOOND</v>
          </cell>
          <cell r="V7619" t="str">
            <v>hea</v>
          </cell>
          <cell r="W7619">
            <v>2020</v>
          </cell>
        </row>
        <row r="7620">
          <cell r="H7620" t="str">
            <v>1085300_1</v>
          </cell>
          <cell r="L7620" t="str">
            <v>ÖSE</v>
          </cell>
          <cell r="V7620" t="str">
            <v>hea</v>
          </cell>
          <cell r="W7620">
            <v>2020</v>
          </cell>
        </row>
        <row r="7621">
          <cell r="H7621" t="str">
            <v>1086500_1</v>
          </cell>
          <cell r="L7621" t="str">
            <v>KOOND</v>
          </cell>
          <cell r="V7621" t="str">
            <v>hea</v>
          </cell>
          <cell r="W7621">
            <v>2015</v>
          </cell>
        </row>
        <row r="7622">
          <cell r="H7622" t="str">
            <v>1086500_1</v>
          </cell>
          <cell r="L7622" t="str">
            <v>ÖSE</v>
          </cell>
          <cell r="V7622" t="str">
            <v>hea</v>
          </cell>
          <cell r="W7622">
            <v>2015</v>
          </cell>
        </row>
        <row r="7623">
          <cell r="H7623" t="str">
            <v>1075600_1</v>
          </cell>
          <cell r="L7623" t="str">
            <v>KOOND</v>
          </cell>
          <cell r="V7623" t="str">
            <v>halb</v>
          </cell>
          <cell r="W7623">
            <v>2025</v>
          </cell>
        </row>
        <row r="7624">
          <cell r="H7624" t="str">
            <v>1075600_1</v>
          </cell>
          <cell r="L7624" t="str">
            <v>ÖSE</v>
          </cell>
          <cell r="V7624" t="str">
            <v>kesine</v>
          </cell>
          <cell r="W7624">
            <v>2025</v>
          </cell>
        </row>
        <row r="7625">
          <cell r="H7625" t="str">
            <v>1077100_1</v>
          </cell>
          <cell r="L7625" t="str">
            <v>KOOND</v>
          </cell>
          <cell r="V7625" t="str">
            <v>halb</v>
          </cell>
          <cell r="W7625">
            <v>2022</v>
          </cell>
        </row>
        <row r="7626">
          <cell r="H7626" t="str">
            <v>1077100_1</v>
          </cell>
          <cell r="L7626" t="str">
            <v>ÖSE</v>
          </cell>
          <cell r="V7626" t="str">
            <v>halb</v>
          </cell>
          <cell r="W7626">
            <v>2022</v>
          </cell>
        </row>
        <row r="7627">
          <cell r="H7627" t="str">
            <v>1083500_3</v>
          </cell>
          <cell r="L7627" t="str">
            <v>KOOND</v>
          </cell>
          <cell r="V7627" t="str">
            <v>halb</v>
          </cell>
          <cell r="W7627">
            <v>2025</v>
          </cell>
        </row>
        <row r="7628">
          <cell r="H7628" t="str">
            <v>1083500_3</v>
          </cell>
          <cell r="L7628" t="str">
            <v>ÖSE</v>
          </cell>
          <cell r="V7628" t="str">
            <v>hea</v>
          </cell>
          <cell r="W7628">
            <v>2025</v>
          </cell>
        </row>
        <row r="7629">
          <cell r="H7629" t="str">
            <v>1076000_1</v>
          </cell>
          <cell r="L7629" t="str">
            <v>KOOND</v>
          </cell>
          <cell r="V7629" t="str">
            <v>halb</v>
          </cell>
          <cell r="W7629">
            <v>2022</v>
          </cell>
        </row>
        <row r="7630">
          <cell r="H7630" t="str">
            <v>1076000_1</v>
          </cell>
          <cell r="L7630" t="str">
            <v>KESE</v>
          </cell>
          <cell r="V7630" t="str">
            <v>hea</v>
          </cell>
          <cell r="W7630">
            <v>2012</v>
          </cell>
        </row>
        <row r="7631">
          <cell r="H7631" t="str">
            <v>1076000_1</v>
          </cell>
          <cell r="L7631" t="str">
            <v>ÖSE</v>
          </cell>
          <cell r="V7631" t="str">
            <v>halb</v>
          </cell>
          <cell r="W7631">
            <v>2022</v>
          </cell>
        </row>
        <row r="7632">
          <cell r="H7632" t="str">
            <v>1086600_1</v>
          </cell>
          <cell r="L7632" t="str">
            <v>KOOND</v>
          </cell>
          <cell r="V7632" t="str">
            <v>kesine</v>
          </cell>
          <cell r="W7632">
            <v>2024</v>
          </cell>
        </row>
        <row r="7633">
          <cell r="H7633" t="str">
            <v>1086600_1</v>
          </cell>
          <cell r="L7633" t="str">
            <v>ÖSE</v>
          </cell>
          <cell r="V7633" t="str">
            <v>kesine</v>
          </cell>
          <cell r="W7633">
            <v>2024</v>
          </cell>
        </row>
        <row r="7634">
          <cell r="H7634" t="str">
            <v>1074600_1</v>
          </cell>
          <cell r="L7634" t="str">
            <v>KOOND</v>
          </cell>
          <cell r="V7634" t="str">
            <v>kesine</v>
          </cell>
          <cell r="W7634">
            <v>2020</v>
          </cell>
        </row>
        <row r="7635">
          <cell r="H7635" t="str">
            <v>1074600_1</v>
          </cell>
          <cell r="L7635" t="str">
            <v>ÖSE</v>
          </cell>
          <cell r="V7635" t="str">
            <v>kesine</v>
          </cell>
          <cell r="W7635">
            <v>2020</v>
          </cell>
        </row>
        <row r="7636">
          <cell r="H7636" t="str">
            <v>1086800_1</v>
          </cell>
          <cell r="L7636" t="str">
            <v>KOOND</v>
          </cell>
          <cell r="V7636" t="str">
            <v>hea</v>
          </cell>
          <cell r="W7636">
            <v>2015</v>
          </cell>
        </row>
        <row r="7637">
          <cell r="H7637" t="str">
            <v>1086800_1</v>
          </cell>
          <cell r="L7637" t="str">
            <v>ÖSE</v>
          </cell>
          <cell r="V7637" t="str">
            <v>hea</v>
          </cell>
          <cell r="W7637">
            <v>2015</v>
          </cell>
        </row>
        <row r="7638">
          <cell r="H7638" t="str">
            <v>1087000_1</v>
          </cell>
          <cell r="L7638" t="str">
            <v>KOOND</v>
          </cell>
          <cell r="V7638" t="str">
            <v>hea</v>
          </cell>
          <cell r="W7638">
            <v>2025</v>
          </cell>
        </row>
        <row r="7639">
          <cell r="H7639" t="str">
            <v>1087000_1</v>
          </cell>
          <cell r="L7639" t="str">
            <v>ÖSE</v>
          </cell>
          <cell r="V7639" t="str">
            <v>hea</v>
          </cell>
          <cell r="W7639">
            <v>2025</v>
          </cell>
        </row>
        <row r="7640">
          <cell r="H7640" t="str">
            <v>1095500_1</v>
          </cell>
          <cell r="L7640" t="str">
            <v>KOOND</v>
          </cell>
          <cell r="V7640" t="str">
            <v>kesine</v>
          </cell>
          <cell r="W7640">
            <v>2024</v>
          </cell>
        </row>
        <row r="7641">
          <cell r="H7641" t="str">
            <v>1095500_1</v>
          </cell>
          <cell r="L7641" t="str">
            <v>ÖSE</v>
          </cell>
          <cell r="V7641" t="str">
            <v>kesine</v>
          </cell>
          <cell r="W7641">
            <v>2024</v>
          </cell>
        </row>
        <row r="7642">
          <cell r="H7642" t="str">
            <v>1087800_1</v>
          </cell>
          <cell r="L7642" t="str">
            <v>KOOND</v>
          </cell>
          <cell r="V7642" t="str">
            <v>hea</v>
          </cell>
          <cell r="W7642">
            <v>2015</v>
          </cell>
        </row>
        <row r="7643">
          <cell r="H7643" t="str">
            <v>1087800_1</v>
          </cell>
          <cell r="L7643" t="str">
            <v>ÖSE</v>
          </cell>
          <cell r="V7643" t="str">
            <v>hea</v>
          </cell>
          <cell r="W7643">
            <v>2015</v>
          </cell>
        </row>
        <row r="7644">
          <cell r="H7644" t="str">
            <v>1087900_1</v>
          </cell>
          <cell r="L7644" t="str">
            <v>KOOND</v>
          </cell>
          <cell r="V7644" t="str">
            <v>kesine</v>
          </cell>
          <cell r="W7644">
            <v>2024</v>
          </cell>
        </row>
        <row r="7645">
          <cell r="H7645" t="str">
            <v>1087900_1</v>
          </cell>
          <cell r="L7645" t="str">
            <v>ÖSE</v>
          </cell>
          <cell r="V7645" t="str">
            <v>kesine</v>
          </cell>
          <cell r="W7645">
            <v>2024</v>
          </cell>
        </row>
        <row r="7646">
          <cell r="H7646" t="str">
            <v>1087900_2</v>
          </cell>
          <cell r="L7646" t="str">
            <v>KOOND</v>
          </cell>
          <cell r="V7646" t="str">
            <v>hea</v>
          </cell>
          <cell r="W7646">
            <v>2015</v>
          </cell>
        </row>
        <row r="7647">
          <cell r="H7647" t="str">
            <v>1087900_2</v>
          </cell>
          <cell r="L7647" t="str">
            <v>ÖSE</v>
          </cell>
          <cell r="V7647" t="str">
            <v>hea</v>
          </cell>
          <cell r="W7647">
            <v>2015</v>
          </cell>
        </row>
        <row r="7648">
          <cell r="H7648" t="str">
            <v>1088400_1</v>
          </cell>
          <cell r="L7648" t="str">
            <v>KOOND</v>
          </cell>
          <cell r="V7648" t="str">
            <v>hea</v>
          </cell>
          <cell r="W7648">
            <v>2015</v>
          </cell>
        </row>
        <row r="7649">
          <cell r="H7649" t="str">
            <v>1088400_1</v>
          </cell>
          <cell r="L7649" t="str">
            <v>ÖSE</v>
          </cell>
          <cell r="V7649" t="str">
            <v>hea</v>
          </cell>
          <cell r="W7649">
            <v>2015</v>
          </cell>
        </row>
        <row r="7650">
          <cell r="H7650" t="str">
            <v>1089200_1</v>
          </cell>
          <cell r="L7650" t="str">
            <v>KOOND</v>
          </cell>
          <cell r="V7650" t="str">
            <v>kesine</v>
          </cell>
          <cell r="W7650">
            <v>2022</v>
          </cell>
        </row>
        <row r="7651">
          <cell r="H7651" t="str">
            <v>1089200_1</v>
          </cell>
          <cell r="L7651" t="str">
            <v>ÖSE</v>
          </cell>
          <cell r="V7651" t="str">
            <v>kesine</v>
          </cell>
          <cell r="W7651">
            <v>2022</v>
          </cell>
        </row>
        <row r="7652">
          <cell r="H7652" t="str">
            <v>1089200_2</v>
          </cell>
          <cell r="L7652" t="str">
            <v>KOOND</v>
          </cell>
          <cell r="V7652" t="str">
            <v>kesine</v>
          </cell>
          <cell r="W7652">
            <v>2020</v>
          </cell>
        </row>
        <row r="7653">
          <cell r="H7653" t="str">
            <v>1089200_2</v>
          </cell>
          <cell r="L7653" t="str">
            <v>ÖSE</v>
          </cell>
          <cell r="V7653" t="str">
            <v>kesine</v>
          </cell>
          <cell r="W7653">
            <v>2020</v>
          </cell>
        </row>
        <row r="7654">
          <cell r="H7654" t="str">
            <v>1089200_3</v>
          </cell>
          <cell r="L7654" t="str">
            <v>KOOND</v>
          </cell>
          <cell r="V7654" t="str">
            <v>kesine</v>
          </cell>
          <cell r="W7654">
            <v>2025</v>
          </cell>
        </row>
        <row r="7655">
          <cell r="H7655" t="str">
            <v>1089200_3</v>
          </cell>
          <cell r="L7655" t="str">
            <v>ÖSE</v>
          </cell>
          <cell r="V7655" t="str">
            <v>kesine</v>
          </cell>
          <cell r="W7655">
            <v>2025</v>
          </cell>
        </row>
        <row r="7656">
          <cell r="H7656" t="str">
            <v>1089900_1</v>
          </cell>
          <cell r="L7656" t="str">
            <v>KOOND</v>
          </cell>
          <cell r="V7656" t="str">
            <v>hea</v>
          </cell>
          <cell r="W7656">
            <v>2015</v>
          </cell>
        </row>
        <row r="7657">
          <cell r="H7657" t="str">
            <v>1089900_1</v>
          </cell>
          <cell r="L7657" t="str">
            <v>ÖSE</v>
          </cell>
          <cell r="V7657" t="str">
            <v>hea</v>
          </cell>
          <cell r="W7657">
            <v>2015</v>
          </cell>
        </row>
        <row r="7658">
          <cell r="H7658" t="str">
            <v>1090500_1</v>
          </cell>
          <cell r="L7658" t="str">
            <v>KOOND</v>
          </cell>
          <cell r="V7658" t="str">
            <v>kesine</v>
          </cell>
          <cell r="W7658">
            <v>2021</v>
          </cell>
        </row>
        <row r="7659">
          <cell r="H7659" t="str">
            <v>1090500_1</v>
          </cell>
          <cell r="L7659" t="str">
            <v>ÖSE</v>
          </cell>
          <cell r="V7659" t="str">
            <v>kesine</v>
          </cell>
          <cell r="W7659">
            <v>2021</v>
          </cell>
        </row>
        <row r="7660">
          <cell r="H7660" t="str">
            <v>1090500_2</v>
          </cell>
          <cell r="L7660" t="str">
            <v>KOOND</v>
          </cell>
          <cell r="V7660" t="str">
            <v>hea</v>
          </cell>
          <cell r="W7660">
            <v>2020</v>
          </cell>
        </row>
        <row r="7661">
          <cell r="H7661" t="str">
            <v>1090500_2</v>
          </cell>
          <cell r="L7661" t="str">
            <v>ÖSE</v>
          </cell>
          <cell r="V7661" t="str">
            <v>hea</v>
          </cell>
          <cell r="W7661">
            <v>2020</v>
          </cell>
        </row>
        <row r="7662">
          <cell r="H7662" t="str">
            <v>1091400_1</v>
          </cell>
          <cell r="L7662" t="str">
            <v>KOOND</v>
          </cell>
          <cell r="V7662" t="str">
            <v>kesine</v>
          </cell>
          <cell r="W7662">
            <v>2023</v>
          </cell>
        </row>
        <row r="7663">
          <cell r="H7663" t="str">
            <v>1091400_1</v>
          </cell>
          <cell r="L7663" t="str">
            <v>ÖSE</v>
          </cell>
          <cell r="V7663" t="str">
            <v>kesine</v>
          </cell>
          <cell r="W7663">
            <v>2023</v>
          </cell>
        </row>
        <row r="7664">
          <cell r="H7664" t="str">
            <v>1091700_1</v>
          </cell>
          <cell r="L7664" t="str">
            <v>KOOND</v>
          </cell>
          <cell r="V7664" t="str">
            <v>hea</v>
          </cell>
          <cell r="W7664">
            <v>2015</v>
          </cell>
        </row>
        <row r="7665">
          <cell r="H7665" t="str">
            <v>1091700_1</v>
          </cell>
          <cell r="L7665" t="str">
            <v>ÖSE</v>
          </cell>
          <cell r="V7665" t="str">
            <v>hea</v>
          </cell>
          <cell r="W7665">
            <v>2015</v>
          </cell>
        </row>
        <row r="7666">
          <cell r="H7666" t="str">
            <v>1092200_1</v>
          </cell>
          <cell r="L7666" t="str">
            <v>KOOND</v>
          </cell>
          <cell r="V7666" t="str">
            <v>hea</v>
          </cell>
          <cell r="W7666">
            <v>2025</v>
          </cell>
        </row>
        <row r="7667">
          <cell r="H7667" t="str">
            <v>1092200_1</v>
          </cell>
          <cell r="L7667" t="str">
            <v>ÖSE</v>
          </cell>
          <cell r="V7667" t="str">
            <v>hea</v>
          </cell>
          <cell r="W7667">
            <v>2025</v>
          </cell>
        </row>
        <row r="7668">
          <cell r="H7668" t="str">
            <v>1092200_1</v>
          </cell>
          <cell r="L7668" t="str">
            <v>FÜKE</v>
          </cell>
          <cell r="V7668" t="str">
            <v>hea</v>
          </cell>
          <cell r="W7668">
            <v>2025</v>
          </cell>
        </row>
        <row r="7669">
          <cell r="H7669" t="str">
            <v>1093000_1</v>
          </cell>
          <cell r="L7669" t="str">
            <v>KOOND</v>
          </cell>
          <cell r="V7669" t="str">
            <v>hea</v>
          </cell>
          <cell r="W7669">
            <v>2015</v>
          </cell>
        </row>
        <row r="7670">
          <cell r="H7670" t="str">
            <v>1093000_1</v>
          </cell>
          <cell r="L7670" t="str">
            <v>ÖSE</v>
          </cell>
          <cell r="V7670" t="str">
            <v>hea</v>
          </cell>
          <cell r="W7670">
            <v>2015</v>
          </cell>
        </row>
        <row r="7671">
          <cell r="H7671" t="str">
            <v>1093100_1</v>
          </cell>
          <cell r="L7671" t="str">
            <v>KOOND</v>
          </cell>
          <cell r="V7671" t="str">
            <v>hea</v>
          </cell>
          <cell r="W7671">
            <v>2020</v>
          </cell>
        </row>
        <row r="7672">
          <cell r="H7672" t="str">
            <v>1093100_1</v>
          </cell>
          <cell r="L7672" t="str">
            <v>ÖSE</v>
          </cell>
          <cell r="V7672" t="str">
            <v>hea</v>
          </cell>
          <cell r="W7672">
            <v>2020</v>
          </cell>
        </row>
        <row r="7673">
          <cell r="H7673" t="str">
            <v>1094000_1</v>
          </cell>
          <cell r="L7673" t="str">
            <v>KOOND</v>
          </cell>
          <cell r="V7673" t="str">
            <v>halb</v>
          </cell>
          <cell r="W7673">
            <v>2020</v>
          </cell>
        </row>
        <row r="7674">
          <cell r="H7674" t="str">
            <v>1094000_1</v>
          </cell>
          <cell r="L7674" t="str">
            <v>ÖSE</v>
          </cell>
          <cell r="V7674" t="str">
            <v>halb</v>
          </cell>
          <cell r="W7674">
            <v>2020</v>
          </cell>
        </row>
        <row r="7675">
          <cell r="H7675" t="str">
            <v>1094100_1</v>
          </cell>
          <cell r="L7675" t="str">
            <v>KOOND</v>
          </cell>
          <cell r="V7675" t="str">
            <v>kesine</v>
          </cell>
          <cell r="W7675">
            <v>2020</v>
          </cell>
        </row>
        <row r="7676">
          <cell r="H7676" t="str">
            <v>1094100_1</v>
          </cell>
          <cell r="L7676" t="str">
            <v>ÖSE</v>
          </cell>
          <cell r="V7676" t="str">
            <v>kesine</v>
          </cell>
          <cell r="W7676">
            <v>2020</v>
          </cell>
        </row>
        <row r="7677">
          <cell r="H7677" t="str">
            <v>1095800_1</v>
          </cell>
          <cell r="L7677" t="str">
            <v>KOOND</v>
          </cell>
          <cell r="V7677" t="str">
            <v>hea</v>
          </cell>
          <cell r="W7677">
            <v>2020</v>
          </cell>
        </row>
        <row r="7678">
          <cell r="H7678" t="str">
            <v>1095800_1</v>
          </cell>
          <cell r="L7678" t="str">
            <v>ÖSE</v>
          </cell>
          <cell r="V7678" t="str">
            <v>hea</v>
          </cell>
          <cell r="W7678">
            <v>2020</v>
          </cell>
        </row>
        <row r="7679">
          <cell r="H7679" t="str">
            <v>1096100_1</v>
          </cell>
          <cell r="L7679" t="str">
            <v>KOOND</v>
          </cell>
          <cell r="V7679" t="str">
            <v>kesine</v>
          </cell>
          <cell r="W7679">
            <v>2023</v>
          </cell>
        </row>
        <row r="7680">
          <cell r="H7680" t="str">
            <v>1096100_1</v>
          </cell>
          <cell r="L7680" t="str">
            <v>ÖSE</v>
          </cell>
          <cell r="V7680" t="str">
            <v>kesine</v>
          </cell>
          <cell r="W7680">
            <v>2023</v>
          </cell>
        </row>
        <row r="7681">
          <cell r="H7681" t="str">
            <v>1097600_1</v>
          </cell>
          <cell r="L7681" t="str">
            <v>KOOND</v>
          </cell>
          <cell r="V7681" t="str">
            <v>hea</v>
          </cell>
          <cell r="W7681">
            <v>2015</v>
          </cell>
        </row>
        <row r="7682">
          <cell r="H7682" t="str">
            <v>1097600_1</v>
          </cell>
          <cell r="L7682" t="str">
            <v>ÖSE</v>
          </cell>
          <cell r="V7682" t="str">
            <v>hea</v>
          </cell>
          <cell r="W7682">
            <v>2015</v>
          </cell>
        </row>
        <row r="7683">
          <cell r="H7683" t="str">
            <v>1098300_1</v>
          </cell>
          <cell r="L7683" t="str">
            <v>KOOND</v>
          </cell>
          <cell r="V7683" t="str">
            <v>kesine</v>
          </cell>
          <cell r="W7683">
            <v>2022</v>
          </cell>
        </row>
        <row r="7684">
          <cell r="H7684" t="str">
            <v>1098300_1</v>
          </cell>
          <cell r="L7684" t="str">
            <v>ÖSE</v>
          </cell>
          <cell r="V7684" t="str">
            <v>kesine</v>
          </cell>
          <cell r="W7684">
            <v>2022</v>
          </cell>
        </row>
        <row r="7685">
          <cell r="H7685" t="str">
            <v>1098900_1</v>
          </cell>
          <cell r="L7685" t="str">
            <v>KOOND</v>
          </cell>
          <cell r="V7685" t="str">
            <v>kesine</v>
          </cell>
          <cell r="W7685">
            <v>2020</v>
          </cell>
        </row>
        <row r="7686">
          <cell r="H7686" t="str">
            <v>1098900_1</v>
          </cell>
          <cell r="L7686" t="str">
            <v>ÖSE</v>
          </cell>
          <cell r="V7686" t="str">
            <v>kesine</v>
          </cell>
          <cell r="W7686">
            <v>2020</v>
          </cell>
        </row>
        <row r="7687">
          <cell r="H7687" t="str">
            <v>1099200_1</v>
          </cell>
          <cell r="L7687" t="str">
            <v>KOOND</v>
          </cell>
          <cell r="V7687" t="str">
            <v>kesine</v>
          </cell>
          <cell r="W7687">
            <v>2019</v>
          </cell>
        </row>
        <row r="7688">
          <cell r="H7688" t="str">
            <v>1099200_1</v>
          </cell>
          <cell r="L7688" t="str">
            <v>ÖSE</v>
          </cell>
          <cell r="V7688" t="str">
            <v>kesine</v>
          </cell>
          <cell r="W7688">
            <v>2019</v>
          </cell>
        </row>
        <row r="7689">
          <cell r="H7689" t="str">
            <v>1099200_2</v>
          </cell>
          <cell r="L7689" t="str">
            <v>KOOND</v>
          </cell>
          <cell r="V7689" t="str">
            <v>hea</v>
          </cell>
          <cell r="W7689">
            <v>2024</v>
          </cell>
        </row>
        <row r="7690">
          <cell r="H7690" t="str">
            <v>1099200_2</v>
          </cell>
          <cell r="L7690" t="str">
            <v>KESE</v>
          </cell>
          <cell r="V7690" t="str">
            <v>hea</v>
          </cell>
          <cell r="W7690">
            <v>2013</v>
          </cell>
        </row>
        <row r="7691">
          <cell r="H7691" t="str">
            <v>1099200_2</v>
          </cell>
          <cell r="L7691" t="str">
            <v>ÖSE</v>
          </cell>
          <cell r="V7691" t="str">
            <v>hea</v>
          </cell>
          <cell r="W7691">
            <v>2024</v>
          </cell>
        </row>
        <row r="7692">
          <cell r="H7692" t="str">
            <v>1100200_1</v>
          </cell>
          <cell r="L7692" t="str">
            <v>KOOND</v>
          </cell>
          <cell r="V7692" t="str">
            <v>hea</v>
          </cell>
          <cell r="W7692">
            <v>2015</v>
          </cell>
        </row>
        <row r="7693">
          <cell r="H7693" t="str">
            <v>1100200_1</v>
          </cell>
          <cell r="L7693" t="str">
            <v>ÖSE</v>
          </cell>
          <cell r="V7693" t="str">
            <v>hea</v>
          </cell>
          <cell r="W7693">
            <v>2015</v>
          </cell>
        </row>
        <row r="7694">
          <cell r="H7694" t="str">
            <v>1100600_1</v>
          </cell>
          <cell r="L7694" t="str">
            <v>KOOND</v>
          </cell>
          <cell r="V7694" t="str">
            <v>hea</v>
          </cell>
          <cell r="W7694">
            <v>2015</v>
          </cell>
        </row>
        <row r="7695">
          <cell r="H7695" t="str">
            <v>1100600_1</v>
          </cell>
          <cell r="L7695" t="str">
            <v>ÖSE</v>
          </cell>
          <cell r="V7695" t="str">
            <v>hea</v>
          </cell>
          <cell r="W7695">
            <v>2015</v>
          </cell>
        </row>
        <row r="7696">
          <cell r="H7696" t="str">
            <v>1100800_1</v>
          </cell>
          <cell r="L7696" t="str">
            <v>KOOND</v>
          </cell>
          <cell r="V7696" t="str">
            <v>hea</v>
          </cell>
          <cell r="W7696">
            <v>2024</v>
          </cell>
        </row>
        <row r="7697">
          <cell r="H7697" t="str">
            <v>1100800_1</v>
          </cell>
          <cell r="L7697" t="str">
            <v>ÖSE</v>
          </cell>
          <cell r="V7697" t="str">
            <v>kesine</v>
          </cell>
          <cell r="W7697">
            <v>2024</v>
          </cell>
        </row>
        <row r="7698">
          <cell r="H7698" t="str">
            <v>1101500_1</v>
          </cell>
          <cell r="L7698" t="str">
            <v>KOOND</v>
          </cell>
          <cell r="V7698" t="str">
            <v>hea</v>
          </cell>
          <cell r="W7698">
            <v>2015</v>
          </cell>
        </row>
        <row r="7699">
          <cell r="H7699" t="str">
            <v>1101500_1</v>
          </cell>
          <cell r="L7699" t="str">
            <v>ÖSE</v>
          </cell>
          <cell r="V7699" t="str">
            <v>hea</v>
          </cell>
          <cell r="W7699">
            <v>2015</v>
          </cell>
        </row>
        <row r="7700">
          <cell r="H7700" t="str">
            <v>1102100_1</v>
          </cell>
          <cell r="L7700" t="str">
            <v>KOOND</v>
          </cell>
          <cell r="V7700" t="str">
            <v>hea</v>
          </cell>
          <cell r="W7700">
            <v>2019</v>
          </cell>
        </row>
        <row r="7701">
          <cell r="H7701" t="str">
            <v>1102100_1</v>
          </cell>
          <cell r="L7701" t="str">
            <v>ÖSE</v>
          </cell>
          <cell r="V7701" t="str">
            <v>hea</v>
          </cell>
          <cell r="W7701">
            <v>2019</v>
          </cell>
        </row>
        <row r="7702">
          <cell r="H7702" t="str">
            <v>1103200_1</v>
          </cell>
          <cell r="L7702" t="str">
            <v>KOOND</v>
          </cell>
          <cell r="V7702" t="str">
            <v>kesine</v>
          </cell>
          <cell r="W7702">
            <v>2024</v>
          </cell>
        </row>
        <row r="7703">
          <cell r="H7703" t="str">
            <v>1103200_1</v>
          </cell>
          <cell r="L7703" t="str">
            <v>ÖSE</v>
          </cell>
          <cell r="V7703" t="str">
            <v>kesine</v>
          </cell>
          <cell r="W7703">
            <v>2019</v>
          </cell>
        </row>
        <row r="7704">
          <cell r="H7704" t="str">
            <v>1103400_1</v>
          </cell>
          <cell r="L7704" t="str">
            <v>KOOND</v>
          </cell>
          <cell r="V7704" t="str">
            <v>hea</v>
          </cell>
          <cell r="W7704">
            <v>2022</v>
          </cell>
        </row>
        <row r="7705">
          <cell r="H7705" t="str">
            <v>1103400_1</v>
          </cell>
          <cell r="L7705" t="str">
            <v>ÖSE</v>
          </cell>
          <cell r="V7705" t="str">
            <v>hea</v>
          </cell>
          <cell r="W7705">
            <v>2022</v>
          </cell>
        </row>
        <row r="7706">
          <cell r="H7706" t="str">
            <v>1103500_1</v>
          </cell>
          <cell r="L7706" t="str">
            <v>KOOND</v>
          </cell>
          <cell r="V7706" t="str">
            <v>hea</v>
          </cell>
          <cell r="W7706">
            <v>2015</v>
          </cell>
        </row>
        <row r="7707">
          <cell r="H7707" t="str">
            <v>1103500_1</v>
          </cell>
          <cell r="L7707" t="str">
            <v>ÖSE</v>
          </cell>
          <cell r="V7707" t="str">
            <v>hea</v>
          </cell>
          <cell r="W7707">
            <v>2015</v>
          </cell>
        </row>
        <row r="7708">
          <cell r="H7708" t="str">
            <v>1103600_1</v>
          </cell>
          <cell r="L7708" t="str">
            <v>KOOND</v>
          </cell>
          <cell r="V7708" t="str">
            <v>kesine</v>
          </cell>
          <cell r="W7708">
            <v>2021</v>
          </cell>
        </row>
        <row r="7709">
          <cell r="H7709" t="str">
            <v>1103600_1</v>
          </cell>
          <cell r="L7709" t="str">
            <v>ÖSE</v>
          </cell>
          <cell r="V7709" t="str">
            <v>kesine</v>
          </cell>
          <cell r="W7709">
            <v>2021</v>
          </cell>
        </row>
        <row r="7710">
          <cell r="H7710" t="str">
            <v>1103700_1</v>
          </cell>
          <cell r="L7710" t="str">
            <v>KOOND</v>
          </cell>
          <cell r="V7710" t="str">
            <v>hea</v>
          </cell>
          <cell r="W7710">
            <v>2023</v>
          </cell>
        </row>
        <row r="7711">
          <cell r="H7711" t="str">
            <v>1103700_1</v>
          </cell>
          <cell r="L7711" t="str">
            <v>ÖSE</v>
          </cell>
          <cell r="V7711" t="str">
            <v>hea</v>
          </cell>
          <cell r="W7711">
            <v>2023</v>
          </cell>
        </row>
        <row r="7712">
          <cell r="H7712" t="str">
            <v>1103800_1</v>
          </cell>
          <cell r="L7712" t="str">
            <v>KOOND</v>
          </cell>
          <cell r="V7712" t="str">
            <v>hea</v>
          </cell>
          <cell r="W7712">
            <v>2015</v>
          </cell>
        </row>
        <row r="7713">
          <cell r="H7713" t="str">
            <v>1103800_1</v>
          </cell>
          <cell r="L7713" t="str">
            <v>ÖSE</v>
          </cell>
          <cell r="V7713" t="str">
            <v>hea</v>
          </cell>
          <cell r="W7713">
            <v>2015</v>
          </cell>
        </row>
        <row r="7714">
          <cell r="H7714" t="str">
            <v>1103900_1</v>
          </cell>
          <cell r="L7714" t="str">
            <v>KOOND</v>
          </cell>
          <cell r="V7714" t="str">
            <v>hea</v>
          </cell>
          <cell r="W7714">
            <v>2019</v>
          </cell>
        </row>
        <row r="7715">
          <cell r="H7715" t="str">
            <v>1103900_1</v>
          </cell>
          <cell r="L7715" t="str">
            <v>ÖSE</v>
          </cell>
          <cell r="V7715" t="str">
            <v>hea</v>
          </cell>
          <cell r="W7715">
            <v>2019</v>
          </cell>
        </row>
        <row r="7716">
          <cell r="H7716" t="str">
            <v>1104400_1</v>
          </cell>
          <cell r="L7716" t="str">
            <v>KOOND</v>
          </cell>
          <cell r="V7716" t="str">
            <v>hea</v>
          </cell>
          <cell r="W7716">
            <v>2025</v>
          </cell>
        </row>
        <row r="7717">
          <cell r="H7717" t="str">
            <v>1104400_1</v>
          </cell>
          <cell r="L7717" t="str">
            <v>ÖSE</v>
          </cell>
          <cell r="V7717" t="str">
            <v>hea</v>
          </cell>
          <cell r="W7717">
            <v>2025</v>
          </cell>
        </row>
        <row r="7718">
          <cell r="H7718" t="str">
            <v>1105000_1</v>
          </cell>
          <cell r="L7718" t="str">
            <v>KOOND</v>
          </cell>
          <cell r="V7718" t="str">
            <v>kesine</v>
          </cell>
          <cell r="W7718">
            <v>2019</v>
          </cell>
        </row>
        <row r="7719">
          <cell r="H7719" t="str">
            <v>1105000_1</v>
          </cell>
          <cell r="L7719" t="str">
            <v>ÖSE</v>
          </cell>
          <cell r="V7719" t="str">
            <v>kesine</v>
          </cell>
          <cell r="W7719">
            <v>2019</v>
          </cell>
        </row>
        <row r="7720">
          <cell r="H7720" t="str">
            <v>1089100_1</v>
          </cell>
          <cell r="L7720" t="str">
            <v>KOOND</v>
          </cell>
          <cell r="V7720" t="str">
            <v>halb</v>
          </cell>
          <cell r="W7720">
            <v>2021</v>
          </cell>
        </row>
        <row r="7721">
          <cell r="H7721" t="str">
            <v>1089100_1</v>
          </cell>
          <cell r="L7721" t="str">
            <v>KESE</v>
          </cell>
          <cell r="V7721" t="str">
            <v>halb</v>
          </cell>
          <cell r="W7721">
            <v>2021</v>
          </cell>
        </row>
        <row r="7722">
          <cell r="H7722" t="str">
            <v>1089100_1</v>
          </cell>
          <cell r="L7722" t="str">
            <v>ÖSE</v>
          </cell>
          <cell r="V7722" t="str">
            <v>halb</v>
          </cell>
          <cell r="W7722">
            <v>2021</v>
          </cell>
        </row>
        <row r="7723">
          <cell r="H7723" t="str">
            <v>1094500_1</v>
          </cell>
          <cell r="L7723" t="str">
            <v>KOOND</v>
          </cell>
          <cell r="V7723" t="str">
            <v>kesine</v>
          </cell>
          <cell r="W7723">
            <v>2019</v>
          </cell>
        </row>
        <row r="7724">
          <cell r="H7724" t="str">
            <v>1094500_1</v>
          </cell>
          <cell r="L7724" t="str">
            <v>ÖSE</v>
          </cell>
          <cell r="V7724" t="str">
            <v>kesine</v>
          </cell>
          <cell r="W7724">
            <v>2019</v>
          </cell>
        </row>
        <row r="7725">
          <cell r="H7725" t="str">
            <v>1096100_2</v>
          </cell>
          <cell r="L7725" t="str">
            <v>KOOND</v>
          </cell>
          <cell r="V7725" t="str">
            <v>halb</v>
          </cell>
          <cell r="W7725">
            <v>2025</v>
          </cell>
        </row>
        <row r="7726">
          <cell r="H7726" t="str">
            <v>1096100_2</v>
          </cell>
          <cell r="L7726" t="str">
            <v>KESE</v>
          </cell>
          <cell r="V7726" t="str">
            <v>halb</v>
          </cell>
          <cell r="W7726">
            <v>2024</v>
          </cell>
        </row>
        <row r="7727">
          <cell r="H7727" t="str">
            <v>1096100_2</v>
          </cell>
          <cell r="L7727" t="str">
            <v>ÖSE</v>
          </cell>
          <cell r="V7727" t="str">
            <v>kesine</v>
          </cell>
          <cell r="W7727">
            <v>2025</v>
          </cell>
        </row>
        <row r="7728">
          <cell r="H7728" t="str">
            <v>1096100_2</v>
          </cell>
          <cell r="L7728" t="str">
            <v>FÜKE</v>
          </cell>
          <cell r="V7728" t="str">
            <v>hea</v>
          </cell>
          <cell r="W7728">
            <v>2025</v>
          </cell>
        </row>
        <row r="7729">
          <cell r="H7729" t="str">
            <v>1099600_1</v>
          </cell>
          <cell r="L7729" t="str">
            <v>KOOND</v>
          </cell>
          <cell r="V7729" t="str">
            <v>hea</v>
          </cell>
          <cell r="W7729">
            <v>2015</v>
          </cell>
        </row>
        <row r="7730">
          <cell r="H7730" t="str">
            <v>1099600_1</v>
          </cell>
          <cell r="L7730" t="str">
            <v>ÖSE</v>
          </cell>
          <cell r="V7730" t="str">
            <v>hea</v>
          </cell>
          <cell r="W7730">
            <v>2015</v>
          </cell>
        </row>
        <row r="7731">
          <cell r="H7731" t="str">
            <v>1105400_1</v>
          </cell>
          <cell r="L7731" t="str">
            <v>KOOND</v>
          </cell>
          <cell r="V7731" t="str">
            <v>hea</v>
          </cell>
          <cell r="W7731">
            <v>2015</v>
          </cell>
        </row>
        <row r="7732">
          <cell r="H7732" t="str">
            <v>1105400_1</v>
          </cell>
          <cell r="L7732" t="str">
            <v>ÖSE</v>
          </cell>
          <cell r="V7732" t="str">
            <v>hea</v>
          </cell>
          <cell r="W7732">
            <v>2015</v>
          </cell>
        </row>
        <row r="7733">
          <cell r="H7733" t="str">
            <v>1105700_1</v>
          </cell>
          <cell r="L7733" t="str">
            <v>KOOND</v>
          </cell>
          <cell r="V7733" t="str">
            <v>hea</v>
          </cell>
          <cell r="W7733">
            <v>2015</v>
          </cell>
        </row>
        <row r="7734">
          <cell r="H7734" t="str">
            <v>1105700_1</v>
          </cell>
          <cell r="L7734" t="str">
            <v>ÖSE</v>
          </cell>
          <cell r="V7734" t="str">
            <v>hea</v>
          </cell>
          <cell r="W7734">
            <v>2015</v>
          </cell>
        </row>
        <row r="7735">
          <cell r="H7735" t="str">
            <v>1105900_1</v>
          </cell>
          <cell r="L7735" t="str">
            <v>KOOND</v>
          </cell>
          <cell r="V7735" t="str">
            <v>hea</v>
          </cell>
          <cell r="W7735">
            <v>2015</v>
          </cell>
        </row>
        <row r="7736">
          <cell r="H7736" t="str">
            <v>1105900_1</v>
          </cell>
          <cell r="L7736" t="str">
            <v>ÖSE</v>
          </cell>
          <cell r="V7736" t="str">
            <v>hea</v>
          </cell>
          <cell r="W7736">
            <v>2015</v>
          </cell>
        </row>
        <row r="7737">
          <cell r="H7737" t="str">
            <v>1106000_1</v>
          </cell>
          <cell r="L7737" t="str">
            <v>KOOND</v>
          </cell>
          <cell r="V7737" t="str">
            <v>hea</v>
          </cell>
          <cell r="W7737">
            <v>2015</v>
          </cell>
        </row>
        <row r="7738">
          <cell r="H7738" t="str">
            <v>1106000_1</v>
          </cell>
          <cell r="L7738" t="str">
            <v>ÖSE</v>
          </cell>
          <cell r="V7738" t="str">
            <v>hea</v>
          </cell>
          <cell r="W7738">
            <v>2015</v>
          </cell>
        </row>
        <row r="7739">
          <cell r="H7739" t="str">
            <v>1106100_1</v>
          </cell>
          <cell r="L7739" t="str">
            <v>KOOND</v>
          </cell>
          <cell r="V7739" t="str">
            <v>kesine</v>
          </cell>
          <cell r="W7739">
            <v>2019</v>
          </cell>
        </row>
        <row r="7740">
          <cell r="H7740" t="str">
            <v>1106100_1</v>
          </cell>
          <cell r="L7740" t="str">
            <v>ÖSE</v>
          </cell>
          <cell r="V7740" t="str">
            <v>kesine</v>
          </cell>
          <cell r="W7740">
            <v>2019</v>
          </cell>
        </row>
        <row r="7741">
          <cell r="H7741" t="str">
            <v>1106100_2</v>
          </cell>
          <cell r="L7741" t="str">
            <v>KOOND</v>
          </cell>
          <cell r="V7741" t="str">
            <v>kesine</v>
          </cell>
          <cell r="W7741">
            <v>2015</v>
          </cell>
        </row>
        <row r="7742">
          <cell r="H7742" t="str">
            <v>1106100_2</v>
          </cell>
          <cell r="L7742" t="str">
            <v>ÖSE</v>
          </cell>
          <cell r="V7742" t="str">
            <v>kesine</v>
          </cell>
          <cell r="W7742">
            <v>2015</v>
          </cell>
        </row>
        <row r="7743">
          <cell r="H7743" t="str">
            <v>1106400_1</v>
          </cell>
          <cell r="L7743" t="str">
            <v>KOOND</v>
          </cell>
          <cell r="V7743" t="str">
            <v>hea</v>
          </cell>
          <cell r="W7743">
            <v>2015</v>
          </cell>
        </row>
        <row r="7744">
          <cell r="H7744" t="str">
            <v>1106400_1</v>
          </cell>
          <cell r="L7744" t="str">
            <v>ÖSE</v>
          </cell>
          <cell r="V7744" t="str">
            <v>hea</v>
          </cell>
          <cell r="W7744">
            <v>2015</v>
          </cell>
        </row>
        <row r="7745">
          <cell r="H7745" t="str">
            <v>1110600_1</v>
          </cell>
          <cell r="L7745" t="str">
            <v>KOOND</v>
          </cell>
          <cell r="V7745" t="str">
            <v>kesine</v>
          </cell>
          <cell r="W7745">
            <v>2024</v>
          </cell>
        </row>
        <row r="7746">
          <cell r="H7746" t="str">
            <v>1110600_1</v>
          </cell>
          <cell r="L7746" t="str">
            <v>KESE</v>
          </cell>
          <cell r="V7746" t="str">
            <v>hea</v>
          </cell>
          <cell r="W7746">
            <v>2015</v>
          </cell>
        </row>
        <row r="7747">
          <cell r="H7747" t="str">
            <v>1110600_1</v>
          </cell>
          <cell r="L7747" t="str">
            <v>ÖSE</v>
          </cell>
          <cell r="V7747" t="str">
            <v>kesine</v>
          </cell>
          <cell r="W7747">
            <v>2024</v>
          </cell>
        </row>
        <row r="7748">
          <cell r="H7748" t="str">
            <v>1107000_1</v>
          </cell>
          <cell r="L7748" t="str">
            <v>KOOND</v>
          </cell>
          <cell r="V7748" t="str">
            <v>hea</v>
          </cell>
          <cell r="W7748">
            <v>2024</v>
          </cell>
        </row>
        <row r="7749">
          <cell r="H7749" t="str">
            <v>1107000_1</v>
          </cell>
          <cell r="L7749" t="str">
            <v>ÖSE</v>
          </cell>
          <cell r="V7749" t="str">
            <v>hea</v>
          </cell>
          <cell r="W7749">
            <v>2024</v>
          </cell>
        </row>
        <row r="7750">
          <cell r="H7750" t="str">
            <v>1107000_2</v>
          </cell>
          <cell r="L7750" t="str">
            <v>KOOND</v>
          </cell>
          <cell r="V7750" t="str">
            <v>hea</v>
          </cell>
          <cell r="W7750">
            <v>2024</v>
          </cell>
        </row>
        <row r="7751">
          <cell r="H7751" t="str">
            <v>1107000_2</v>
          </cell>
          <cell r="L7751" t="str">
            <v>ÖSE</v>
          </cell>
          <cell r="V7751" t="str">
            <v>hea</v>
          </cell>
          <cell r="W7751">
            <v>2024</v>
          </cell>
        </row>
        <row r="7752">
          <cell r="H7752" t="str">
            <v>1107500_1</v>
          </cell>
          <cell r="L7752" t="str">
            <v>KOOND</v>
          </cell>
          <cell r="V7752" t="str">
            <v>kesine</v>
          </cell>
          <cell r="W7752">
            <v>2015</v>
          </cell>
        </row>
        <row r="7753">
          <cell r="H7753" t="str">
            <v>1107500_1</v>
          </cell>
          <cell r="L7753" t="str">
            <v>ÖSE</v>
          </cell>
          <cell r="V7753" t="str">
            <v>kesine</v>
          </cell>
          <cell r="W7753">
            <v>2015</v>
          </cell>
        </row>
        <row r="7754">
          <cell r="H7754" t="str">
            <v>1108000_1</v>
          </cell>
          <cell r="L7754" t="str">
            <v>KOOND</v>
          </cell>
          <cell r="V7754" t="str">
            <v>hea</v>
          </cell>
          <cell r="W7754">
            <v>2015</v>
          </cell>
        </row>
        <row r="7755">
          <cell r="H7755" t="str">
            <v>1108000_1</v>
          </cell>
          <cell r="L7755" t="str">
            <v>ÖSE</v>
          </cell>
          <cell r="V7755" t="str">
            <v>hea</v>
          </cell>
          <cell r="W7755">
            <v>2015</v>
          </cell>
        </row>
        <row r="7756">
          <cell r="H7756" t="str">
            <v>1108200_1</v>
          </cell>
          <cell r="L7756" t="str">
            <v>KOOND</v>
          </cell>
          <cell r="V7756" t="str">
            <v>hea</v>
          </cell>
          <cell r="W7756">
            <v>2015</v>
          </cell>
        </row>
        <row r="7757">
          <cell r="H7757" t="str">
            <v>1108200_1</v>
          </cell>
          <cell r="L7757" t="str">
            <v>ÖSE</v>
          </cell>
          <cell r="V7757" t="str">
            <v>hea</v>
          </cell>
          <cell r="W7757">
            <v>2015</v>
          </cell>
        </row>
        <row r="7758">
          <cell r="H7758" t="str">
            <v>1109000_1</v>
          </cell>
          <cell r="L7758" t="str">
            <v>KOOND</v>
          </cell>
          <cell r="V7758" t="str">
            <v>hea</v>
          </cell>
          <cell r="W7758">
            <v>2015</v>
          </cell>
        </row>
        <row r="7759">
          <cell r="H7759" t="str">
            <v>1109000_1</v>
          </cell>
          <cell r="L7759" t="str">
            <v>ÖSE</v>
          </cell>
          <cell r="V7759" t="str">
            <v>hea</v>
          </cell>
          <cell r="W7759">
            <v>2015</v>
          </cell>
        </row>
        <row r="7760">
          <cell r="H7760" t="str">
            <v>1109600_1</v>
          </cell>
          <cell r="L7760" t="str">
            <v>KOOND</v>
          </cell>
          <cell r="V7760" t="str">
            <v>halb</v>
          </cell>
          <cell r="W7760">
            <v>2019</v>
          </cell>
        </row>
        <row r="7761">
          <cell r="H7761" t="str">
            <v>1109600_1</v>
          </cell>
          <cell r="L7761" t="str">
            <v>ÖSE</v>
          </cell>
          <cell r="V7761" t="str">
            <v>halb</v>
          </cell>
          <cell r="W7761">
            <v>2019</v>
          </cell>
        </row>
        <row r="7762">
          <cell r="H7762" t="str">
            <v>1110000_1</v>
          </cell>
          <cell r="L7762" t="str">
            <v>KOOND</v>
          </cell>
          <cell r="V7762" t="str">
            <v>hea</v>
          </cell>
          <cell r="W7762">
            <v>2015</v>
          </cell>
        </row>
        <row r="7763">
          <cell r="H7763" t="str">
            <v>1110000_1</v>
          </cell>
          <cell r="L7763" t="str">
            <v>ÖSE</v>
          </cell>
          <cell r="V7763" t="str">
            <v>hea</v>
          </cell>
          <cell r="W7763">
            <v>2015</v>
          </cell>
        </row>
        <row r="7764">
          <cell r="H7764" t="str">
            <v>1110400_2</v>
          </cell>
          <cell r="L7764" t="str">
            <v>KOOND</v>
          </cell>
          <cell r="V7764" t="str">
            <v>kesine</v>
          </cell>
          <cell r="W7764">
            <v>2024</v>
          </cell>
        </row>
        <row r="7765">
          <cell r="H7765" t="str">
            <v>1110400_2</v>
          </cell>
          <cell r="L7765" t="str">
            <v>ÖSE</v>
          </cell>
          <cell r="V7765" t="str">
            <v>kesine</v>
          </cell>
          <cell r="W7765">
            <v>2024</v>
          </cell>
        </row>
        <row r="7766">
          <cell r="H7766" t="str">
            <v>1110400_3</v>
          </cell>
          <cell r="L7766" t="str">
            <v>KOOND</v>
          </cell>
          <cell r="V7766" t="str">
            <v>halb</v>
          </cell>
          <cell r="W7766">
            <v>2024</v>
          </cell>
        </row>
        <row r="7767">
          <cell r="H7767" t="str">
            <v>1110400_3</v>
          </cell>
          <cell r="L7767" t="str">
            <v>ÖSE</v>
          </cell>
          <cell r="V7767" t="str">
            <v>hea</v>
          </cell>
          <cell r="W7767">
            <v>2024</v>
          </cell>
        </row>
        <row r="7768">
          <cell r="H7768" t="str">
            <v>1110700_1</v>
          </cell>
          <cell r="L7768" t="str">
            <v>KOOND</v>
          </cell>
          <cell r="V7768" t="str">
            <v>kesine</v>
          </cell>
          <cell r="W7768">
            <v>2022</v>
          </cell>
        </row>
        <row r="7769">
          <cell r="H7769" t="str">
            <v>1110700_1</v>
          </cell>
          <cell r="L7769" t="str">
            <v>ÖSE</v>
          </cell>
          <cell r="V7769" t="str">
            <v>kesine</v>
          </cell>
          <cell r="W7769">
            <v>2022</v>
          </cell>
        </row>
        <row r="7770">
          <cell r="H7770" t="str">
            <v>1110800_1</v>
          </cell>
          <cell r="L7770" t="str">
            <v>KOOND</v>
          </cell>
          <cell r="V7770" t="str">
            <v>hea</v>
          </cell>
          <cell r="W7770">
            <v>2015</v>
          </cell>
        </row>
        <row r="7771">
          <cell r="H7771" t="str">
            <v>1110800_1</v>
          </cell>
          <cell r="L7771" t="str">
            <v>ÖSE</v>
          </cell>
          <cell r="V7771" t="str">
            <v>hea</v>
          </cell>
          <cell r="W7771">
            <v>2015</v>
          </cell>
        </row>
        <row r="7772">
          <cell r="H7772" t="str">
            <v>1111500_1</v>
          </cell>
          <cell r="L7772" t="str">
            <v>KOOND</v>
          </cell>
          <cell r="V7772" t="str">
            <v>kesine</v>
          </cell>
          <cell r="W7772">
            <v>2022</v>
          </cell>
        </row>
        <row r="7773">
          <cell r="H7773" t="str">
            <v>1111500_1</v>
          </cell>
          <cell r="L7773" t="str">
            <v>ÖSE</v>
          </cell>
          <cell r="V7773" t="str">
            <v>kesine</v>
          </cell>
          <cell r="W7773">
            <v>2022</v>
          </cell>
        </row>
        <row r="7774">
          <cell r="H7774" t="str">
            <v>1111600_1</v>
          </cell>
          <cell r="L7774" t="str">
            <v>KOOND</v>
          </cell>
          <cell r="V7774" t="str">
            <v>hea</v>
          </cell>
          <cell r="W7774">
            <v>2015</v>
          </cell>
        </row>
        <row r="7775">
          <cell r="H7775" t="str">
            <v>1111600_1</v>
          </cell>
          <cell r="L7775" t="str">
            <v>ÖSE</v>
          </cell>
          <cell r="V7775" t="str">
            <v>hea</v>
          </cell>
          <cell r="W7775">
            <v>2015</v>
          </cell>
        </row>
        <row r="7776">
          <cell r="H7776" t="str">
            <v>1111900_1</v>
          </cell>
          <cell r="L7776" t="str">
            <v>KOOND</v>
          </cell>
          <cell r="V7776" t="str">
            <v>hea</v>
          </cell>
          <cell r="W7776">
            <v>2015</v>
          </cell>
        </row>
        <row r="7777">
          <cell r="H7777" t="str">
            <v>1111900_1</v>
          </cell>
          <cell r="L7777" t="str">
            <v>ÖSE</v>
          </cell>
          <cell r="V7777" t="str">
            <v>hea</v>
          </cell>
          <cell r="W7777">
            <v>2015</v>
          </cell>
        </row>
        <row r="7778">
          <cell r="H7778" t="str">
            <v>1112100_1</v>
          </cell>
          <cell r="L7778" t="str">
            <v>KOOND</v>
          </cell>
          <cell r="V7778" t="str">
            <v>hea</v>
          </cell>
          <cell r="W7778">
            <v>2015</v>
          </cell>
        </row>
        <row r="7779">
          <cell r="H7779" t="str">
            <v>1112100_1</v>
          </cell>
          <cell r="L7779" t="str">
            <v>ÖSE</v>
          </cell>
          <cell r="V7779" t="str">
            <v>hea</v>
          </cell>
          <cell r="W7779">
            <v>2015</v>
          </cell>
        </row>
        <row r="7780">
          <cell r="H7780" t="str">
            <v>1112700_2</v>
          </cell>
          <cell r="L7780" t="str">
            <v>KOOND</v>
          </cell>
          <cell r="V7780" t="str">
            <v>halb</v>
          </cell>
          <cell r="W7780">
            <v>2023</v>
          </cell>
        </row>
        <row r="7781">
          <cell r="H7781" t="str">
            <v>1112700_2</v>
          </cell>
          <cell r="L7781" t="str">
            <v>ÖSE</v>
          </cell>
          <cell r="V7781" t="str">
            <v>hea</v>
          </cell>
          <cell r="W7781">
            <v>2023</v>
          </cell>
        </row>
        <row r="7782">
          <cell r="H7782" t="str">
            <v>1112700_2</v>
          </cell>
          <cell r="L7782" t="str">
            <v>KALA</v>
          </cell>
          <cell r="V7782" t="str">
            <v>hea</v>
          </cell>
          <cell r="W7782">
            <v>2023</v>
          </cell>
        </row>
        <row r="7783">
          <cell r="H7783" t="str">
            <v>1113100_1</v>
          </cell>
          <cell r="L7783" t="str">
            <v>KOOND</v>
          </cell>
          <cell r="V7783" t="str">
            <v>hea</v>
          </cell>
          <cell r="W7783">
            <v>2015</v>
          </cell>
        </row>
        <row r="7784">
          <cell r="H7784" t="str">
            <v>1113100_1</v>
          </cell>
          <cell r="L7784" t="str">
            <v>ÖSE</v>
          </cell>
          <cell r="V7784" t="str">
            <v>kesine</v>
          </cell>
          <cell r="W7784">
            <v>2017</v>
          </cell>
        </row>
        <row r="7785">
          <cell r="H7785" t="str">
            <v>1113100_2</v>
          </cell>
          <cell r="L7785" t="str">
            <v>KOOND</v>
          </cell>
          <cell r="V7785" t="str">
            <v>hea</v>
          </cell>
          <cell r="W7785">
            <v>2017</v>
          </cell>
        </row>
        <row r="7786">
          <cell r="H7786" t="str">
            <v>1113100_2</v>
          </cell>
          <cell r="L7786" t="str">
            <v>ÖSE</v>
          </cell>
          <cell r="V7786" t="str">
            <v>hea</v>
          </cell>
          <cell r="W7786">
            <v>2017</v>
          </cell>
        </row>
        <row r="7787">
          <cell r="H7787" t="str">
            <v>1113300_1</v>
          </cell>
          <cell r="L7787" t="str">
            <v>KOOND</v>
          </cell>
          <cell r="V7787" t="str">
            <v>hea</v>
          </cell>
          <cell r="W7787">
            <v>2015</v>
          </cell>
        </row>
        <row r="7788">
          <cell r="H7788" t="str">
            <v>1113300_1</v>
          </cell>
          <cell r="L7788" t="str">
            <v>ÖSE</v>
          </cell>
          <cell r="V7788" t="str">
            <v>hea</v>
          </cell>
          <cell r="W7788">
            <v>2015</v>
          </cell>
        </row>
        <row r="7789">
          <cell r="H7789" t="str">
            <v>1113500_1</v>
          </cell>
          <cell r="L7789" t="str">
            <v>KOOND</v>
          </cell>
          <cell r="V7789" t="str">
            <v>hea</v>
          </cell>
          <cell r="W7789">
            <v>2015</v>
          </cell>
        </row>
        <row r="7790">
          <cell r="H7790" t="str">
            <v>1113500_1</v>
          </cell>
          <cell r="L7790" t="str">
            <v>ÖSE</v>
          </cell>
          <cell r="V7790" t="str">
            <v>hea</v>
          </cell>
          <cell r="W7790">
            <v>2015</v>
          </cell>
        </row>
        <row r="7791">
          <cell r="H7791" t="str">
            <v>1113800_1</v>
          </cell>
          <cell r="L7791" t="str">
            <v>KOOND</v>
          </cell>
          <cell r="V7791" t="str">
            <v>hea</v>
          </cell>
          <cell r="W7791">
            <v>2015</v>
          </cell>
        </row>
        <row r="7792">
          <cell r="H7792" t="str">
            <v>1113800_1</v>
          </cell>
          <cell r="L7792" t="str">
            <v>ÖSE</v>
          </cell>
          <cell r="V7792" t="str">
            <v>hea</v>
          </cell>
          <cell r="W7792">
            <v>2015</v>
          </cell>
        </row>
        <row r="7793">
          <cell r="H7793" t="str">
            <v>1114200_1</v>
          </cell>
          <cell r="L7793" t="str">
            <v>KOOND</v>
          </cell>
          <cell r="V7793" t="str">
            <v>hea</v>
          </cell>
          <cell r="W7793">
            <v>2015</v>
          </cell>
        </row>
        <row r="7794">
          <cell r="H7794" t="str">
            <v>1114200_1</v>
          </cell>
          <cell r="L7794" t="str">
            <v>ÖSE</v>
          </cell>
          <cell r="V7794" t="str">
            <v>hea</v>
          </cell>
          <cell r="W7794">
            <v>2015</v>
          </cell>
        </row>
        <row r="7795">
          <cell r="H7795" t="str">
            <v>1114200_2</v>
          </cell>
          <cell r="L7795" t="str">
            <v>KOOND</v>
          </cell>
          <cell r="V7795" t="str">
            <v>halb</v>
          </cell>
          <cell r="W7795">
            <v>2024</v>
          </cell>
        </row>
        <row r="7796">
          <cell r="H7796" t="str">
            <v>1114200_2</v>
          </cell>
          <cell r="L7796" t="str">
            <v>ÖSE</v>
          </cell>
          <cell r="V7796" t="str">
            <v>kesine</v>
          </cell>
          <cell r="W7796">
            <v>2024</v>
          </cell>
        </row>
        <row r="7797">
          <cell r="H7797" t="str">
            <v>1114700_1</v>
          </cell>
          <cell r="L7797" t="str">
            <v>KOOND</v>
          </cell>
          <cell r="V7797" t="str">
            <v>hea</v>
          </cell>
          <cell r="W7797">
            <v>2015</v>
          </cell>
        </row>
        <row r="7798">
          <cell r="H7798" t="str">
            <v>1114700_1</v>
          </cell>
          <cell r="L7798" t="str">
            <v>ÖSE</v>
          </cell>
          <cell r="V7798" t="str">
            <v>hea</v>
          </cell>
          <cell r="W7798">
            <v>2015</v>
          </cell>
        </row>
        <row r="7799">
          <cell r="H7799" t="str">
            <v>1115400_1</v>
          </cell>
          <cell r="L7799" t="str">
            <v>KOOND</v>
          </cell>
          <cell r="V7799" t="str">
            <v>hea</v>
          </cell>
          <cell r="W7799">
            <v>2015</v>
          </cell>
        </row>
        <row r="7800">
          <cell r="H7800" t="str">
            <v>1115400_1</v>
          </cell>
          <cell r="L7800" t="str">
            <v>ÖSE</v>
          </cell>
          <cell r="V7800" t="str">
            <v>hea</v>
          </cell>
          <cell r="W7800">
            <v>2015</v>
          </cell>
        </row>
        <row r="7801">
          <cell r="H7801" t="str">
            <v>1116100_1</v>
          </cell>
          <cell r="L7801" t="str">
            <v>KOOND</v>
          </cell>
          <cell r="V7801" t="str">
            <v>kesine</v>
          </cell>
          <cell r="W7801">
            <v>2024</v>
          </cell>
        </row>
        <row r="7802">
          <cell r="H7802" t="str">
            <v>1116100_1</v>
          </cell>
          <cell r="L7802" t="str">
            <v>ÖSE</v>
          </cell>
          <cell r="V7802" t="str">
            <v>kesine</v>
          </cell>
          <cell r="W7802">
            <v>2024</v>
          </cell>
        </row>
        <row r="7803">
          <cell r="H7803" t="str">
            <v>1116600_1</v>
          </cell>
          <cell r="L7803" t="str">
            <v>KOOND</v>
          </cell>
          <cell r="V7803" t="str">
            <v>hea</v>
          </cell>
          <cell r="W7803">
            <v>2019</v>
          </cell>
        </row>
        <row r="7804">
          <cell r="H7804" t="str">
            <v>1116600_1</v>
          </cell>
          <cell r="L7804" t="str">
            <v>ÖSE</v>
          </cell>
          <cell r="V7804" t="str">
            <v>hea</v>
          </cell>
          <cell r="W7804">
            <v>2019</v>
          </cell>
        </row>
        <row r="7805">
          <cell r="H7805" t="str">
            <v>1116600_2</v>
          </cell>
          <cell r="L7805" t="str">
            <v>KOOND</v>
          </cell>
          <cell r="V7805" t="str">
            <v>halb</v>
          </cell>
          <cell r="W7805">
            <v>2024</v>
          </cell>
        </row>
        <row r="7806">
          <cell r="H7806" t="str">
            <v>1116600_2</v>
          </cell>
          <cell r="L7806" t="str">
            <v>ÖSE</v>
          </cell>
          <cell r="V7806" t="str">
            <v>hea</v>
          </cell>
          <cell r="W7806">
            <v>2024</v>
          </cell>
        </row>
        <row r="7807">
          <cell r="H7807" t="str">
            <v>1116900_1</v>
          </cell>
          <cell r="L7807" t="str">
            <v>KOOND</v>
          </cell>
          <cell r="V7807" t="str">
            <v>hea</v>
          </cell>
          <cell r="W7807">
            <v>2015</v>
          </cell>
        </row>
        <row r="7808">
          <cell r="H7808" t="str">
            <v>1116900_1</v>
          </cell>
          <cell r="L7808" t="str">
            <v>ÖSE</v>
          </cell>
          <cell r="V7808" t="str">
            <v>hea</v>
          </cell>
          <cell r="W7808">
            <v>2015</v>
          </cell>
        </row>
        <row r="7809">
          <cell r="H7809" t="str">
            <v>1117400_1</v>
          </cell>
          <cell r="L7809" t="str">
            <v>KOOND</v>
          </cell>
          <cell r="V7809" t="str">
            <v>hea</v>
          </cell>
          <cell r="W7809">
            <v>2015</v>
          </cell>
        </row>
        <row r="7810">
          <cell r="H7810" t="str">
            <v>1117400_1</v>
          </cell>
          <cell r="L7810" t="str">
            <v>ÖSE</v>
          </cell>
          <cell r="V7810" t="str">
            <v>hea</v>
          </cell>
          <cell r="W7810">
            <v>2015</v>
          </cell>
        </row>
        <row r="7811">
          <cell r="H7811" t="str">
            <v>1117700_1</v>
          </cell>
          <cell r="L7811" t="str">
            <v>KOOND</v>
          </cell>
          <cell r="V7811" t="str">
            <v>halb</v>
          </cell>
          <cell r="W7811">
            <v>2022</v>
          </cell>
        </row>
        <row r="7812">
          <cell r="H7812" t="str">
            <v>1117700_1</v>
          </cell>
          <cell r="L7812" t="str">
            <v>ÖSE</v>
          </cell>
          <cell r="V7812" t="str">
            <v>halb</v>
          </cell>
          <cell r="W7812">
            <v>2022</v>
          </cell>
        </row>
        <row r="7813">
          <cell r="H7813" t="str">
            <v>1117900_1</v>
          </cell>
          <cell r="L7813" t="str">
            <v>KOOND</v>
          </cell>
          <cell r="V7813" t="str">
            <v>hea</v>
          </cell>
          <cell r="W7813">
            <v>2015</v>
          </cell>
        </row>
        <row r="7814">
          <cell r="H7814" t="str">
            <v>1117900_1</v>
          </cell>
          <cell r="L7814" t="str">
            <v>ÖSE</v>
          </cell>
          <cell r="V7814" t="str">
            <v>hea</v>
          </cell>
          <cell r="W7814">
            <v>2015</v>
          </cell>
        </row>
        <row r="7815">
          <cell r="H7815" t="str">
            <v>1117900_2</v>
          </cell>
          <cell r="L7815" t="str">
            <v>KOOND</v>
          </cell>
          <cell r="V7815" t="str">
            <v>kesine</v>
          </cell>
          <cell r="W7815">
            <v>2024</v>
          </cell>
        </row>
        <row r="7816">
          <cell r="H7816" t="str">
            <v>1117900_2</v>
          </cell>
          <cell r="L7816" t="str">
            <v>ÖSE</v>
          </cell>
          <cell r="V7816" t="str">
            <v>kesine</v>
          </cell>
          <cell r="W7816">
            <v>2024</v>
          </cell>
        </row>
        <row r="7817">
          <cell r="H7817" t="str">
            <v>1118100_1</v>
          </cell>
          <cell r="L7817" t="str">
            <v>KOOND</v>
          </cell>
          <cell r="V7817" t="str">
            <v>hea</v>
          </cell>
          <cell r="W7817">
            <v>2022</v>
          </cell>
        </row>
        <row r="7818">
          <cell r="H7818" t="str">
            <v>1118100_1</v>
          </cell>
          <cell r="L7818" t="str">
            <v>ÖSE</v>
          </cell>
          <cell r="V7818" t="str">
            <v>hea</v>
          </cell>
          <cell r="W7818">
            <v>2022</v>
          </cell>
        </row>
        <row r="7819">
          <cell r="H7819" t="str">
            <v>1118700_1</v>
          </cell>
          <cell r="L7819" t="str">
            <v>KOOND</v>
          </cell>
          <cell r="V7819" t="str">
            <v>hea</v>
          </cell>
          <cell r="W7819">
            <v>2015</v>
          </cell>
        </row>
        <row r="7820">
          <cell r="H7820" t="str">
            <v>1118700_1</v>
          </cell>
          <cell r="L7820" t="str">
            <v>ÖSE</v>
          </cell>
          <cell r="V7820" t="str">
            <v>hea</v>
          </cell>
          <cell r="W7820">
            <v>2015</v>
          </cell>
        </row>
        <row r="7821">
          <cell r="H7821" t="str">
            <v>1118800_1</v>
          </cell>
          <cell r="L7821" t="str">
            <v>KOOND</v>
          </cell>
          <cell r="V7821" t="str">
            <v>hea</v>
          </cell>
          <cell r="W7821">
            <v>2015</v>
          </cell>
        </row>
        <row r="7822">
          <cell r="H7822" t="str">
            <v>1118800_1</v>
          </cell>
          <cell r="L7822" t="str">
            <v>ÖSE</v>
          </cell>
          <cell r="V7822" t="str">
            <v>hea</v>
          </cell>
          <cell r="W7822">
            <v>2015</v>
          </cell>
        </row>
        <row r="7823">
          <cell r="H7823" t="str">
            <v>1119100_1</v>
          </cell>
          <cell r="L7823" t="str">
            <v>KOOND</v>
          </cell>
          <cell r="V7823" t="str">
            <v>hea</v>
          </cell>
          <cell r="W7823">
            <v>2015</v>
          </cell>
        </row>
        <row r="7824">
          <cell r="H7824" t="str">
            <v>1119100_1</v>
          </cell>
          <cell r="L7824" t="str">
            <v>ÖSE</v>
          </cell>
          <cell r="V7824" t="str">
            <v>hea</v>
          </cell>
          <cell r="W7824">
            <v>2015</v>
          </cell>
        </row>
        <row r="7825">
          <cell r="H7825" t="str">
            <v>1119400_1</v>
          </cell>
          <cell r="L7825" t="str">
            <v>KOOND</v>
          </cell>
          <cell r="V7825" t="str">
            <v>hea</v>
          </cell>
          <cell r="W7825">
            <v>2015</v>
          </cell>
        </row>
        <row r="7826">
          <cell r="H7826" t="str">
            <v>1119400_1</v>
          </cell>
          <cell r="L7826" t="str">
            <v>ÖSE</v>
          </cell>
          <cell r="V7826" t="str">
            <v>hea</v>
          </cell>
          <cell r="W7826">
            <v>2015</v>
          </cell>
        </row>
        <row r="7827">
          <cell r="H7827" t="str">
            <v>1119500_1</v>
          </cell>
          <cell r="L7827" t="str">
            <v>KOOND</v>
          </cell>
          <cell r="V7827" t="str">
            <v>kesine</v>
          </cell>
          <cell r="W7827">
            <v>2022</v>
          </cell>
        </row>
        <row r="7828">
          <cell r="H7828" t="str">
            <v>1119500_1</v>
          </cell>
          <cell r="L7828" t="str">
            <v>ÖSE</v>
          </cell>
          <cell r="V7828" t="str">
            <v>kesine</v>
          </cell>
          <cell r="W7828">
            <v>2022</v>
          </cell>
        </row>
        <row r="7829">
          <cell r="H7829" t="str">
            <v>1119600_1</v>
          </cell>
          <cell r="L7829" t="str">
            <v>KOOND</v>
          </cell>
          <cell r="V7829" t="str">
            <v>hea</v>
          </cell>
          <cell r="W7829">
            <v>2015</v>
          </cell>
        </row>
        <row r="7830">
          <cell r="H7830" t="str">
            <v>1119600_1</v>
          </cell>
          <cell r="L7830" t="str">
            <v>ÖSE</v>
          </cell>
          <cell r="V7830" t="str">
            <v>hea</v>
          </cell>
          <cell r="W7830">
            <v>2017</v>
          </cell>
        </row>
        <row r="7831">
          <cell r="H7831" t="str">
            <v>1119600_2</v>
          </cell>
          <cell r="L7831" t="str">
            <v>KOOND</v>
          </cell>
          <cell r="V7831" t="str">
            <v>hea</v>
          </cell>
          <cell r="W7831">
            <v>2023</v>
          </cell>
        </row>
        <row r="7832">
          <cell r="H7832" t="str">
            <v>1119600_2</v>
          </cell>
          <cell r="L7832" t="str">
            <v>ÖSE</v>
          </cell>
          <cell r="V7832" t="str">
            <v>hea</v>
          </cell>
          <cell r="W7832">
            <v>2023</v>
          </cell>
        </row>
        <row r="7833">
          <cell r="H7833" t="str">
            <v>1120000_1</v>
          </cell>
          <cell r="L7833" t="str">
            <v>KOOND</v>
          </cell>
          <cell r="V7833" t="str">
            <v>hea</v>
          </cell>
          <cell r="W7833">
            <v>2017</v>
          </cell>
        </row>
        <row r="7834">
          <cell r="H7834" t="str">
            <v>1120000_1</v>
          </cell>
          <cell r="L7834" t="str">
            <v>ÖSE</v>
          </cell>
          <cell r="V7834" t="str">
            <v>hea</v>
          </cell>
          <cell r="W7834">
            <v>2017</v>
          </cell>
        </row>
        <row r="7835">
          <cell r="H7835" t="str">
            <v>1119200_1</v>
          </cell>
          <cell r="L7835" t="str">
            <v>KOOND</v>
          </cell>
          <cell r="V7835" t="str">
            <v>hea</v>
          </cell>
          <cell r="W7835">
            <v>2018</v>
          </cell>
        </row>
        <row r="7836">
          <cell r="H7836" t="str">
            <v>1119200_1</v>
          </cell>
          <cell r="L7836" t="str">
            <v>ÖSE</v>
          </cell>
          <cell r="V7836" t="str">
            <v>hea</v>
          </cell>
          <cell r="W7836">
            <v>2018</v>
          </cell>
        </row>
        <row r="7837">
          <cell r="H7837" t="str">
            <v>1120600_1</v>
          </cell>
          <cell r="L7837" t="str">
            <v>KOOND</v>
          </cell>
          <cell r="V7837" t="str">
            <v>hea</v>
          </cell>
          <cell r="W7837">
            <v>2018</v>
          </cell>
        </row>
        <row r="7838">
          <cell r="H7838" t="str">
            <v>1120600_1</v>
          </cell>
          <cell r="L7838" t="str">
            <v>ÖSE</v>
          </cell>
          <cell r="V7838" t="str">
            <v>hea</v>
          </cell>
          <cell r="W7838">
            <v>2018</v>
          </cell>
        </row>
        <row r="7839">
          <cell r="H7839" t="str">
            <v>1120900_1</v>
          </cell>
          <cell r="L7839" t="str">
            <v>KOOND</v>
          </cell>
          <cell r="V7839" t="str">
            <v>kesine</v>
          </cell>
          <cell r="W7839">
            <v>2024</v>
          </cell>
        </row>
        <row r="7840">
          <cell r="H7840" t="str">
            <v>1120900_1</v>
          </cell>
          <cell r="L7840" t="str">
            <v>ÖSE</v>
          </cell>
          <cell r="V7840" t="str">
            <v>kesine</v>
          </cell>
          <cell r="W7840">
            <v>2015</v>
          </cell>
        </row>
        <row r="7841">
          <cell r="H7841" t="str">
            <v>1121100_1</v>
          </cell>
          <cell r="L7841" t="str">
            <v>KOOND</v>
          </cell>
          <cell r="V7841" t="str">
            <v>hea</v>
          </cell>
          <cell r="W7841">
            <v>2021</v>
          </cell>
        </row>
        <row r="7842">
          <cell r="H7842" t="str">
            <v>1121100_1</v>
          </cell>
          <cell r="L7842" t="str">
            <v>ÖSE</v>
          </cell>
          <cell r="V7842" t="str">
            <v>hea</v>
          </cell>
          <cell r="W7842">
            <v>2021</v>
          </cell>
        </row>
        <row r="7843">
          <cell r="H7843" t="str">
            <v>1121200_1</v>
          </cell>
          <cell r="L7843" t="str">
            <v>KOOND</v>
          </cell>
          <cell r="V7843" t="str">
            <v>hea</v>
          </cell>
          <cell r="W7843">
            <v>2015</v>
          </cell>
        </row>
        <row r="7844">
          <cell r="H7844" t="str">
            <v>1121200_1</v>
          </cell>
          <cell r="L7844" t="str">
            <v>ÖSE</v>
          </cell>
          <cell r="V7844" t="str">
            <v>hea</v>
          </cell>
          <cell r="W7844">
            <v>2015</v>
          </cell>
        </row>
        <row r="7845">
          <cell r="H7845" t="str">
            <v>1121400_1</v>
          </cell>
          <cell r="L7845" t="str">
            <v>KOOND</v>
          </cell>
          <cell r="V7845" t="str">
            <v>hea</v>
          </cell>
          <cell r="W7845">
            <v>2024</v>
          </cell>
        </row>
        <row r="7846">
          <cell r="H7846" t="str">
            <v>1121400_1</v>
          </cell>
          <cell r="L7846" t="str">
            <v>ÖSE</v>
          </cell>
          <cell r="V7846" t="str">
            <v>halb</v>
          </cell>
          <cell r="W7846">
            <v>2018</v>
          </cell>
        </row>
        <row r="7847">
          <cell r="H7847" t="str">
            <v>1121500_1</v>
          </cell>
          <cell r="L7847" t="str">
            <v>KOOND</v>
          </cell>
          <cell r="V7847" t="str">
            <v>hea</v>
          </cell>
          <cell r="W7847">
            <v>2015</v>
          </cell>
        </row>
        <row r="7848">
          <cell r="H7848" t="str">
            <v>1121500_1</v>
          </cell>
          <cell r="L7848" t="str">
            <v>ÖSE</v>
          </cell>
          <cell r="V7848" t="str">
            <v>hea</v>
          </cell>
          <cell r="W7848">
            <v>2015</v>
          </cell>
        </row>
        <row r="7849">
          <cell r="H7849" t="str">
            <v>1121700_1</v>
          </cell>
          <cell r="L7849" t="str">
            <v>KOOND</v>
          </cell>
          <cell r="V7849" t="str">
            <v>kesine</v>
          </cell>
          <cell r="W7849">
            <v>2021</v>
          </cell>
        </row>
        <row r="7850">
          <cell r="H7850" t="str">
            <v>1121700_1</v>
          </cell>
          <cell r="L7850" t="str">
            <v>ÖSE</v>
          </cell>
          <cell r="V7850" t="str">
            <v>kesine</v>
          </cell>
          <cell r="W7850">
            <v>2021</v>
          </cell>
        </row>
        <row r="7851">
          <cell r="H7851" t="str">
            <v>1122000_1</v>
          </cell>
          <cell r="L7851" t="str">
            <v>KOOND</v>
          </cell>
          <cell r="V7851" t="str">
            <v>hea</v>
          </cell>
          <cell r="W7851">
            <v>2017</v>
          </cell>
        </row>
        <row r="7852">
          <cell r="H7852" t="str">
            <v>1122000_1</v>
          </cell>
          <cell r="L7852" t="str">
            <v>ÖSE</v>
          </cell>
          <cell r="V7852" t="str">
            <v>hea</v>
          </cell>
          <cell r="W7852">
            <v>2017</v>
          </cell>
        </row>
        <row r="7853">
          <cell r="H7853" t="str">
            <v>1122000_2</v>
          </cell>
          <cell r="L7853" t="str">
            <v>KOOND</v>
          </cell>
          <cell r="V7853" t="str">
            <v>halb</v>
          </cell>
          <cell r="W7853">
            <v>2025</v>
          </cell>
        </row>
        <row r="7854">
          <cell r="H7854" t="str">
            <v>1122000_2</v>
          </cell>
          <cell r="L7854" t="str">
            <v>ÖSE</v>
          </cell>
          <cell r="V7854" t="str">
            <v>hea</v>
          </cell>
          <cell r="W7854">
            <v>2025</v>
          </cell>
        </row>
        <row r="7855">
          <cell r="H7855" t="str">
            <v>1122000_2</v>
          </cell>
          <cell r="L7855" t="str">
            <v>FÜKE</v>
          </cell>
          <cell r="V7855" t="str">
            <v>hea</v>
          </cell>
          <cell r="W7855">
            <v>2025</v>
          </cell>
        </row>
        <row r="7856">
          <cell r="H7856" t="str">
            <v>1122000_2</v>
          </cell>
          <cell r="L7856" t="str">
            <v>SUSE</v>
          </cell>
          <cell r="V7856" t="str">
            <v>hea</v>
          </cell>
          <cell r="W7856">
            <v>2023</v>
          </cell>
        </row>
        <row r="7857">
          <cell r="H7857" t="str">
            <v>1122500_1</v>
          </cell>
          <cell r="L7857" t="str">
            <v>KOOND</v>
          </cell>
          <cell r="V7857" t="str">
            <v>hea</v>
          </cell>
          <cell r="W7857">
            <v>2015</v>
          </cell>
        </row>
        <row r="7858">
          <cell r="H7858" t="str">
            <v>1122500_1</v>
          </cell>
          <cell r="L7858" t="str">
            <v>ÖSE</v>
          </cell>
          <cell r="V7858" t="str">
            <v>hea</v>
          </cell>
          <cell r="W7858">
            <v>2015</v>
          </cell>
        </row>
        <row r="7859">
          <cell r="H7859" t="str">
            <v>1123000_1</v>
          </cell>
          <cell r="L7859" t="str">
            <v>KOOND</v>
          </cell>
          <cell r="V7859" t="str">
            <v>kesine</v>
          </cell>
          <cell r="W7859">
            <v>2020</v>
          </cell>
        </row>
        <row r="7860">
          <cell r="H7860" t="str">
            <v>1123000_1</v>
          </cell>
          <cell r="L7860" t="str">
            <v>ÖSE</v>
          </cell>
          <cell r="V7860" t="str">
            <v>kesine</v>
          </cell>
          <cell r="W7860">
            <v>2020</v>
          </cell>
        </row>
        <row r="7861">
          <cell r="H7861" t="str">
            <v>1123500_1</v>
          </cell>
          <cell r="L7861" t="str">
            <v>KOOND</v>
          </cell>
          <cell r="V7861" t="str">
            <v>hea</v>
          </cell>
          <cell r="W7861">
            <v>2024</v>
          </cell>
        </row>
        <row r="7862">
          <cell r="H7862" t="str">
            <v>1123500_1</v>
          </cell>
          <cell r="L7862" t="str">
            <v>ÖSE</v>
          </cell>
          <cell r="V7862" t="str">
            <v>hea</v>
          </cell>
          <cell r="W7862">
            <v>2024</v>
          </cell>
        </row>
        <row r="7863">
          <cell r="H7863" t="str">
            <v>1123500_1</v>
          </cell>
          <cell r="L7863" t="str">
            <v>FÜKE</v>
          </cell>
          <cell r="V7863" t="str">
            <v>väga hea</v>
          </cell>
          <cell r="W7863">
            <v>2024</v>
          </cell>
        </row>
        <row r="7864">
          <cell r="H7864" t="str">
            <v>1123500_1</v>
          </cell>
          <cell r="L7864" t="str">
            <v>KALA</v>
          </cell>
          <cell r="V7864" t="str">
            <v>hea</v>
          </cell>
          <cell r="W7864">
            <v>2024</v>
          </cell>
        </row>
        <row r="7865">
          <cell r="H7865" t="str">
            <v>1123500_1</v>
          </cell>
          <cell r="L7865" t="str">
            <v>SUSE</v>
          </cell>
          <cell r="V7865" t="str">
            <v>väga hea</v>
          </cell>
          <cell r="W7865">
            <v>2024</v>
          </cell>
        </row>
        <row r="7866">
          <cell r="H7866" t="str">
            <v>1123500_1</v>
          </cell>
          <cell r="L7866" t="str">
            <v>FÜBE</v>
          </cell>
          <cell r="V7866" t="str">
            <v>väga hea</v>
          </cell>
          <cell r="W7866">
            <v>2024</v>
          </cell>
        </row>
        <row r="7867">
          <cell r="H7867" t="str">
            <v>1123500_1</v>
          </cell>
          <cell r="L7867" t="str">
            <v>MAFÜ</v>
          </cell>
          <cell r="V7867" t="str">
            <v>väga hea</v>
          </cell>
          <cell r="W7867">
            <v>2024</v>
          </cell>
        </row>
        <row r="7868">
          <cell r="H7868" t="str">
            <v>1123500_1</v>
          </cell>
          <cell r="L7868" t="str">
            <v>MAFÜ-FÜBE</v>
          </cell>
          <cell r="V7868" t="str">
            <v>väga hea</v>
          </cell>
          <cell r="W7868">
            <v>2024</v>
          </cell>
        </row>
        <row r="7869">
          <cell r="H7869" t="str">
            <v>1123500_2</v>
          </cell>
          <cell r="L7869" t="str">
            <v>KOOND</v>
          </cell>
          <cell r="V7869" t="str">
            <v>halb</v>
          </cell>
          <cell r="W7869">
            <v>2025</v>
          </cell>
        </row>
        <row r="7870">
          <cell r="H7870" t="str">
            <v>1123500_2</v>
          </cell>
          <cell r="L7870" t="str">
            <v>KESE</v>
          </cell>
          <cell r="V7870" t="str">
            <v>halb</v>
          </cell>
          <cell r="W7870">
            <v>2024</v>
          </cell>
        </row>
        <row r="7871">
          <cell r="H7871" t="str">
            <v>1123500_2</v>
          </cell>
          <cell r="L7871" t="str">
            <v>ÖSE</v>
          </cell>
          <cell r="V7871" t="str">
            <v>hea</v>
          </cell>
          <cell r="W7871">
            <v>2025</v>
          </cell>
        </row>
        <row r="7872">
          <cell r="H7872" t="str">
            <v>1123500_2</v>
          </cell>
          <cell r="L7872" t="str">
            <v>FÜKE</v>
          </cell>
          <cell r="V7872" t="str">
            <v>hea</v>
          </cell>
          <cell r="W7872">
            <v>2025</v>
          </cell>
        </row>
        <row r="7873">
          <cell r="H7873" t="str">
            <v>1123500_2</v>
          </cell>
          <cell r="L7873" t="str">
            <v>KALA</v>
          </cell>
          <cell r="V7873" t="str">
            <v>hea</v>
          </cell>
          <cell r="W7873">
            <v>2024</v>
          </cell>
        </row>
        <row r="7874">
          <cell r="H7874" t="str">
            <v>1123500_2</v>
          </cell>
          <cell r="L7874" t="str">
            <v>SUSE</v>
          </cell>
          <cell r="V7874" t="str">
            <v>väga hea</v>
          </cell>
          <cell r="W7874">
            <v>2024</v>
          </cell>
        </row>
        <row r="7875">
          <cell r="H7875" t="str">
            <v>1123500_2</v>
          </cell>
          <cell r="L7875" t="str">
            <v>FÜBE</v>
          </cell>
          <cell r="V7875" t="str">
            <v>hea</v>
          </cell>
          <cell r="W7875">
            <v>2024</v>
          </cell>
        </row>
        <row r="7876">
          <cell r="H7876" t="str">
            <v>1123500_2</v>
          </cell>
          <cell r="L7876" t="str">
            <v>MAFÜ</v>
          </cell>
          <cell r="V7876" t="str">
            <v>hea</v>
          </cell>
          <cell r="W7876">
            <v>2024</v>
          </cell>
        </row>
        <row r="7877">
          <cell r="H7877" t="str">
            <v>1123500_2</v>
          </cell>
          <cell r="L7877" t="str">
            <v>MAFÜ-FÜBE</v>
          </cell>
          <cell r="V7877" t="str">
            <v>hea</v>
          </cell>
          <cell r="W7877">
            <v>2024</v>
          </cell>
        </row>
        <row r="7878">
          <cell r="H7878" t="str">
            <v>1123500_4</v>
          </cell>
          <cell r="L7878" t="str">
            <v>KOOND</v>
          </cell>
          <cell r="V7878" t="str">
            <v>hea</v>
          </cell>
          <cell r="W7878">
            <v>2018</v>
          </cell>
        </row>
        <row r="7879">
          <cell r="H7879" t="str">
            <v>1123500_4</v>
          </cell>
          <cell r="L7879" t="str">
            <v>ÖSE</v>
          </cell>
          <cell r="V7879" t="str">
            <v>hea</v>
          </cell>
          <cell r="W7879">
            <v>2018</v>
          </cell>
        </row>
        <row r="7880">
          <cell r="H7880" t="str">
            <v>1123500_4</v>
          </cell>
          <cell r="L7880" t="str">
            <v>KALA</v>
          </cell>
          <cell r="V7880" t="str">
            <v>hea</v>
          </cell>
          <cell r="W7880">
            <v>2018</v>
          </cell>
        </row>
        <row r="7881">
          <cell r="H7881" t="str">
            <v>1123500_4</v>
          </cell>
          <cell r="L7881" t="str">
            <v>SUSE</v>
          </cell>
          <cell r="V7881" t="str">
            <v>väga hea</v>
          </cell>
          <cell r="W7881">
            <v>2018</v>
          </cell>
        </row>
        <row r="7882">
          <cell r="H7882" t="str">
            <v>1123500_4</v>
          </cell>
          <cell r="L7882" t="str">
            <v>FÜBE</v>
          </cell>
          <cell r="V7882" t="str">
            <v>väga hea</v>
          </cell>
          <cell r="W7882">
            <v>2018</v>
          </cell>
        </row>
        <row r="7883">
          <cell r="H7883" t="str">
            <v>1123500_4</v>
          </cell>
          <cell r="L7883" t="str">
            <v>MAFÜ</v>
          </cell>
          <cell r="V7883" t="str">
            <v>hea</v>
          </cell>
          <cell r="W7883">
            <v>2018</v>
          </cell>
        </row>
        <row r="7884">
          <cell r="H7884" t="str">
            <v>1123500_4</v>
          </cell>
          <cell r="L7884" t="str">
            <v>MAFÜ-FÜBE</v>
          </cell>
          <cell r="V7884" t="str">
            <v>hea</v>
          </cell>
          <cell r="W7884">
            <v>2018</v>
          </cell>
        </row>
        <row r="7885">
          <cell r="H7885" t="str">
            <v>1123800_2</v>
          </cell>
          <cell r="L7885" t="str">
            <v>KOOND</v>
          </cell>
          <cell r="V7885" t="str">
            <v>hea</v>
          </cell>
          <cell r="W7885">
            <v>2025</v>
          </cell>
        </row>
        <row r="7886">
          <cell r="H7886" t="str">
            <v>1123800_2</v>
          </cell>
          <cell r="L7886" t="str">
            <v>ÖSE</v>
          </cell>
          <cell r="V7886" t="str">
            <v>hea</v>
          </cell>
          <cell r="W7886">
            <v>2025</v>
          </cell>
        </row>
        <row r="7887">
          <cell r="H7887" t="str">
            <v>1123800_2</v>
          </cell>
          <cell r="L7887" t="str">
            <v>KALA</v>
          </cell>
          <cell r="V7887" t="str">
            <v>kesine</v>
          </cell>
          <cell r="W7887">
            <v>2024</v>
          </cell>
        </row>
        <row r="7888">
          <cell r="H7888" t="str">
            <v>1061300_2</v>
          </cell>
          <cell r="L7888" t="str">
            <v>KOOND</v>
          </cell>
          <cell r="V7888" t="str">
            <v>kesine</v>
          </cell>
          <cell r="W7888">
            <v>2025</v>
          </cell>
        </row>
        <row r="7889">
          <cell r="H7889" t="str">
            <v>1061300_2</v>
          </cell>
          <cell r="L7889" t="str">
            <v>ÖSE</v>
          </cell>
          <cell r="V7889" t="str">
            <v>kesine</v>
          </cell>
          <cell r="W7889">
            <v>2025</v>
          </cell>
        </row>
        <row r="7890">
          <cell r="H7890" t="str">
            <v>1061300_2</v>
          </cell>
          <cell r="L7890" t="str">
            <v>FÜKE</v>
          </cell>
          <cell r="V7890" t="str">
            <v>väga hea</v>
          </cell>
          <cell r="W7890">
            <v>2025</v>
          </cell>
        </row>
        <row r="7891">
          <cell r="H7891" t="str">
            <v>1153000_1</v>
          </cell>
          <cell r="L7891" t="str">
            <v>KOOND</v>
          </cell>
          <cell r="V7891" t="str">
            <v>hea</v>
          </cell>
          <cell r="W7891">
            <v>2019</v>
          </cell>
        </row>
        <row r="7892">
          <cell r="H7892" t="str">
            <v>1153000_1</v>
          </cell>
          <cell r="L7892" t="str">
            <v>ÖSE</v>
          </cell>
          <cell r="V7892" t="str">
            <v>hea</v>
          </cell>
          <cell r="W7892">
            <v>2019</v>
          </cell>
        </row>
        <row r="7893">
          <cell r="H7893" t="str">
            <v>1153200_1</v>
          </cell>
          <cell r="L7893" t="str">
            <v>KOOND</v>
          </cell>
          <cell r="V7893" t="str">
            <v>hea</v>
          </cell>
          <cell r="W7893">
            <v>2022</v>
          </cell>
        </row>
        <row r="7894">
          <cell r="H7894" t="str">
            <v>1153200_1</v>
          </cell>
          <cell r="L7894" t="str">
            <v>ÖSE</v>
          </cell>
          <cell r="V7894" t="str">
            <v>hea</v>
          </cell>
          <cell r="W7894">
            <v>2022</v>
          </cell>
        </row>
        <row r="7895">
          <cell r="H7895" t="str">
            <v>1153300_1</v>
          </cell>
          <cell r="L7895" t="str">
            <v>KOOND</v>
          </cell>
          <cell r="V7895" t="str">
            <v>hea</v>
          </cell>
          <cell r="W7895">
            <v>2022</v>
          </cell>
        </row>
        <row r="7896">
          <cell r="H7896" t="str">
            <v>1153300_1</v>
          </cell>
          <cell r="L7896" t="str">
            <v>ÖSE</v>
          </cell>
          <cell r="V7896" t="str">
            <v>hea</v>
          </cell>
          <cell r="W7896">
            <v>2022</v>
          </cell>
        </row>
        <row r="7897">
          <cell r="H7897" t="str">
            <v>1153400_1</v>
          </cell>
          <cell r="L7897" t="str">
            <v>KOOND</v>
          </cell>
          <cell r="V7897" t="str">
            <v>hea</v>
          </cell>
          <cell r="W7897">
            <v>2022</v>
          </cell>
        </row>
        <row r="7898">
          <cell r="H7898" t="str">
            <v>1153400_1</v>
          </cell>
          <cell r="L7898" t="str">
            <v>ÖSE</v>
          </cell>
          <cell r="V7898" t="str">
            <v>hea</v>
          </cell>
          <cell r="W7898">
            <v>2022</v>
          </cell>
        </row>
        <row r="7899">
          <cell r="H7899" t="str">
            <v>1153600_1</v>
          </cell>
          <cell r="L7899" t="str">
            <v>KOOND</v>
          </cell>
          <cell r="V7899" t="str">
            <v>hea</v>
          </cell>
          <cell r="W7899">
            <v>2022</v>
          </cell>
        </row>
        <row r="7900">
          <cell r="H7900" t="str">
            <v>1153600_1</v>
          </cell>
          <cell r="L7900" t="str">
            <v>ÖSE</v>
          </cell>
          <cell r="V7900" t="str">
            <v>hea</v>
          </cell>
          <cell r="W7900">
            <v>2022</v>
          </cell>
        </row>
        <row r="7901">
          <cell r="H7901" t="str">
            <v>1153700_1</v>
          </cell>
          <cell r="L7901" t="str">
            <v>KOOND</v>
          </cell>
          <cell r="V7901" t="str">
            <v>hea</v>
          </cell>
          <cell r="W7901">
            <v>2015</v>
          </cell>
        </row>
        <row r="7902">
          <cell r="H7902" t="str">
            <v>1153700_1</v>
          </cell>
          <cell r="L7902" t="str">
            <v>ÖSE</v>
          </cell>
          <cell r="V7902" t="str">
            <v>hea</v>
          </cell>
          <cell r="W7902">
            <v>2015</v>
          </cell>
        </row>
        <row r="7903">
          <cell r="H7903" t="str">
            <v>1154000_1</v>
          </cell>
          <cell r="L7903" t="str">
            <v>KOOND</v>
          </cell>
          <cell r="V7903" t="str">
            <v>hea</v>
          </cell>
          <cell r="W7903">
            <v>2019</v>
          </cell>
        </row>
        <row r="7904">
          <cell r="H7904" t="str">
            <v>1154000_1</v>
          </cell>
          <cell r="L7904" t="str">
            <v>ÖSE</v>
          </cell>
          <cell r="V7904" t="str">
            <v>hea</v>
          </cell>
          <cell r="W7904">
            <v>2019</v>
          </cell>
        </row>
        <row r="7905">
          <cell r="H7905" t="str">
            <v>2025900_1</v>
          </cell>
          <cell r="L7905" t="str">
            <v>KOOND</v>
          </cell>
          <cell r="V7905" t="str">
            <v>halb</v>
          </cell>
          <cell r="W7905">
            <v>2025</v>
          </cell>
        </row>
        <row r="7906">
          <cell r="H7906" t="str">
            <v>2025900_1</v>
          </cell>
          <cell r="L7906" t="str">
            <v>KESE</v>
          </cell>
          <cell r="V7906" t="str">
            <v>halb</v>
          </cell>
          <cell r="W7906">
            <v>2025</v>
          </cell>
        </row>
        <row r="7907">
          <cell r="H7907" t="str">
            <v>2025900_1</v>
          </cell>
          <cell r="L7907" t="str">
            <v>ÖSE</v>
          </cell>
          <cell r="V7907" t="str">
            <v>kesine</v>
          </cell>
          <cell r="W7907">
            <v>2025</v>
          </cell>
        </row>
        <row r="7908">
          <cell r="H7908" t="str">
            <v>2025900_1</v>
          </cell>
          <cell r="L7908" t="str">
            <v>FÜKE</v>
          </cell>
          <cell r="V7908" t="str">
            <v>kesine</v>
          </cell>
          <cell r="W7908">
            <v>2025</v>
          </cell>
        </row>
        <row r="7909">
          <cell r="H7909" t="str">
            <v>2025900_1</v>
          </cell>
          <cell r="L7909" t="str">
            <v>SPETS</v>
          </cell>
          <cell r="V7909" t="str">
            <v>hea</v>
          </cell>
          <cell r="W7909">
            <v>2025</v>
          </cell>
        </row>
        <row r="7910">
          <cell r="H7910" t="str">
            <v>2025900_1</v>
          </cell>
          <cell r="L7910" t="str">
            <v>KALA</v>
          </cell>
          <cell r="V7910" t="str">
            <v>hea</v>
          </cell>
          <cell r="W7910">
            <v>2025</v>
          </cell>
        </row>
        <row r="7911">
          <cell r="H7911" t="str">
            <v>2025900_1</v>
          </cell>
          <cell r="L7911" t="str">
            <v>SUSE</v>
          </cell>
          <cell r="V7911" t="str">
            <v>kesine</v>
          </cell>
          <cell r="W7911">
            <v>2025</v>
          </cell>
        </row>
        <row r="7912">
          <cell r="H7912" t="str">
            <v>2025900_1</v>
          </cell>
          <cell r="L7912" t="str">
            <v>FÜBE</v>
          </cell>
          <cell r="V7912" t="str">
            <v>hea</v>
          </cell>
          <cell r="W7912">
            <v>2025</v>
          </cell>
        </row>
        <row r="7913">
          <cell r="H7913" t="str">
            <v>2025900_1</v>
          </cell>
          <cell r="L7913" t="str">
            <v>MAFÜ</v>
          </cell>
          <cell r="V7913" t="str">
            <v>hea</v>
          </cell>
          <cell r="W7913">
            <v>2025</v>
          </cell>
        </row>
        <row r="7914">
          <cell r="H7914" t="str">
            <v>2025900_1</v>
          </cell>
          <cell r="L7914" t="str">
            <v>MAFÜ-FÜBE</v>
          </cell>
          <cell r="V7914" t="str">
            <v>hea</v>
          </cell>
          <cell r="W7914">
            <v>2025</v>
          </cell>
        </row>
        <row r="7915">
          <cell r="H7915" t="str">
            <v>2025900_1</v>
          </cell>
          <cell r="L7915" t="str">
            <v>FÜPLA</v>
          </cell>
          <cell r="V7915" t="str">
            <v>väga hea</v>
          </cell>
          <cell r="W7915">
            <v>2025</v>
          </cell>
        </row>
        <row r="7916">
          <cell r="H7916" t="str">
            <v>2025900_1</v>
          </cell>
          <cell r="L7916" t="str">
            <v>HÜMO</v>
          </cell>
          <cell r="V7916" t="str">
            <v>hea</v>
          </cell>
          <cell r="W7916">
            <v>2019</v>
          </cell>
        </row>
        <row r="7917">
          <cell r="H7917" t="str">
            <v>1125700_1</v>
          </cell>
          <cell r="L7917" t="str">
            <v>KOOND</v>
          </cell>
          <cell r="V7917" t="str">
            <v>hea</v>
          </cell>
          <cell r="W7917">
            <v>2015</v>
          </cell>
        </row>
        <row r="7918">
          <cell r="H7918" t="str">
            <v>1125700_1</v>
          </cell>
          <cell r="L7918" t="str">
            <v>ÖSE</v>
          </cell>
          <cell r="V7918" t="str">
            <v>hea</v>
          </cell>
          <cell r="W7918">
            <v>2015</v>
          </cell>
        </row>
        <row r="7919">
          <cell r="H7919" t="str">
            <v>1125700_1</v>
          </cell>
          <cell r="L7919" t="str">
            <v>KALA</v>
          </cell>
          <cell r="V7919" t="str">
            <v>hea</v>
          </cell>
          <cell r="W7919">
            <v>2012</v>
          </cell>
        </row>
        <row r="7920">
          <cell r="H7920" t="str">
            <v>1125700_1</v>
          </cell>
          <cell r="L7920" t="str">
            <v>SUSE</v>
          </cell>
          <cell r="V7920" t="str">
            <v>hea</v>
          </cell>
          <cell r="W7920">
            <v>2012</v>
          </cell>
        </row>
        <row r="7921">
          <cell r="H7921" t="str">
            <v>1125700_1</v>
          </cell>
          <cell r="L7921" t="str">
            <v>FÜBE</v>
          </cell>
          <cell r="V7921" t="str">
            <v>väga hea</v>
          </cell>
          <cell r="W7921">
            <v>2012</v>
          </cell>
        </row>
        <row r="7922">
          <cell r="H7922" t="str">
            <v>1125700_1</v>
          </cell>
          <cell r="L7922" t="str">
            <v>MAFÜ</v>
          </cell>
          <cell r="V7922" t="str">
            <v>väga hea</v>
          </cell>
          <cell r="W7922">
            <v>2012</v>
          </cell>
        </row>
        <row r="7923">
          <cell r="H7923" t="str">
            <v>1125700_1</v>
          </cell>
          <cell r="L7923" t="str">
            <v>MAFÜ-FÜBE</v>
          </cell>
          <cell r="V7923" t="str">
            <v>väga hea</v>
          </cell>
          <cell r="W7923">
            <v>2012</v>
          </cell>
        </row>
        <row r="7924">
          <cell r="H7924" t="str">
            <v>1125700_2</v>
          </cell>
          <cell r="L7924" t="str">
            <v>KOOND</v>
          </cell>
          <cell r="V7924" t="str">
            <v>kesine</v>
          </cell>
          <cell r="W7924">
            <v>2023</v>
          </cell>
        </row>
        <row r="7925">
          <cell r="H7925" t="str">
            <v>1125700_2</v>
          </cell>
          <cell r="L7925" t="str">
            <v>ÖSE</v>
          </cell>
          <cell r="V7925" t="str">
            <v>kesine</v>
          </cell>
          <cell r="W7925">
            <v>2023</v>
          </cell>
        </row>
        <row r="7926">
          <cell r="H7926" t="str">
            <v>1125700_2</v>
          </cell>
          <cell r="L7926" t="str">
            <v>KALA</v>
          </cell>
          <cell r="V7926" t="str">
            <v>kesine</v>
          </cell>
          <cell r="W7926">
            <v>2023</v>
          </cell>
        </row>
        <row r="7927">
          <cell r="H7927" t="str">
            <v>1125700_2</v>
          </cell>
          <cell r="L7927" t="str">
            <v>SUSE</v>
          </cell>
          <cell r="V7927" t="str">
            <v>väga hea</v>
          </cell>
          <cell r="W7927">
            <v>2023</v>
          </cell>
        </row>
        <row r="7928">
          <cell r="H7928" t="str">
            <v>1125700_2</v>
          </cell>
          <cell r="L7928" t="str">
            <v>FÜBE</v>
          </cell>
          <cell r="V7928" t="str">
            <v>väga hea</v>
          </cell>
          <cell r="W7928">
            <v>2023</v>
          </cell>
        </row>
        <row r="7929">
          <cell r="H7929" t="str">
            <v>1125700_2</v>
          </cell>
          <cell r="L7929" t="str">
            <v>MAFÜ</v>
          </cell>
          <cell r="V7929" t="str">
            <v>väga hea</v>
          </cell>
          <cell r="W7929">
            <v>2023</v>
          </cell>
        </row>
        <row r="7930">
          <cell r="H7930" t="str">
            <v>1125700_2</v>
          </cell>
          <cell r="L7930" t="str">
            <v>MAFÜ-FÜBE</v>
          </cell>
          <cell r="V7930" t="str">
            <v>väga hea</v>
          </cell>
          <cell r="W7930">
            <v>2023</v>
          </cell>
        </row>
        <row r="7931">
          <cell r="H7931" t="str">
            <v>1125900_1</v>
          </cell>
          <cell r="L7931" t="str">
            <v>KOOND</v>
          </cell>
          <cell r="V7931" t="str">
            <v>kesine</v>
          </cell>
          <cell r="W7931">
            <v>2023</v>
          </cell>
        </row>
        <row r="7932">
          <cell r="H7932" t="str">
            <v>1125900_1</v>
          </cell>
          <cell r="L7932" t="str">
            <v>ÖSE</v>
          </cell>
          <cell r="V7932" t="str">
            <v>kesine</v>
          </cell>
          <cell r="W7932">
            <v>2023</v>
          </cell>
        </row>
        <row r="7933">
          <cell r="H7933" t="str">
            <v>1125900_1</v>
          </cell>
          <cell r="L7933" t="str">
            <v>KALA</v>
          </cell>
          <cell r="V7933" t="str">
            <v>hea</v>
          </cell>
          <cell r="W7933">
            <v>2023</v>
          </cell>
        </row>
        <row r="7934">
          <cell r="H7934" t="str">
            <v>1125900_1</v>
          </cell>
          <cell r="L7934" t="str">
            <v>SUSE</v>
          </cell>
          <cell r="V7934" t="str">
            <v>väga hea</v>
          </cell>
          <cell r="W7934">
            <v>2023</v>
          </cell>
        </row>
        <row r="7935">
          <cell r="H7935" t="str">
            <v>1125900_1</v>
          </cell>
          <cell r="L7935" t="str">
            <v>FÜBE</v>
          </cell>
          <cell r="V7935" t="str">
            <v>hea</v>
          </cell>
          <cell r="W7935">
            <v>2023</v>
          </cell>
        </row>
        <row r="7936">
          <cell r="H7936" t="str">
            <v>1125900_1</v>
          </cell>
          <cell r="L7936" t="str">
            <v>MAFÜ</v>
          </cell>
          <cell r="V7936" t="str">
            <v>hea</v>
          </cell>
          <cell r="W7936">
            <v>2023</v>
          </cell>
        </row>
        <row r="7937">
          <cell r="H7937" t="str">
            <v>1125900_1</v>
          </cell>
          <cell r="L7937" t="str">
            <v>MAFÜ-FÜBE</v>
          </cell>
          <cell r="V7937" t="str">
            <v>hea</v>
          </cell>
          <cell r="W7937">
            <v>2023</v>
          </cell>
        </row>
        <row r="7938">
          <cell r="H7938" t="str">
            <v>1127400_2</v>
          </cell>
          <cell r="L7938" t="str">
            <v>KOOND</v>
          </cell>
          <cell r="V7938" t="str">
            <v>hea</v>
          </cell>
          <cell r="W7938">
            <v>2017</v>
          </cell>
        </row>
        <row r="7939">
          <cell r="H7939" t="str">
            <v>1127400_2</v>
          </cell>
          <cell r="L7939" t="str">
            <v>ÖSE</v>
          </cell>
          <cell r="V7939" t="str">
            <v>hea</v>
          </cell>
          <cell r="W7939">
            <v>2017</v>
          </cell>
        </row>
        <row r="7940">
          <cell r="H7940" t="str">
            <v>1127400_3</v>
          </cell>
          <cell r="L7940" t="str">
            <v>KOOND</v>
          </cell>
          <cell r="V7940" t="str">
            <v>hea</v>
          </cell>
          <cell r="W7940">
            <v>2023</v>
          </cell>
        </row>
        <row r="7941">
          <cell r="H7941" t="str">
            <v>1127400_3</v>
          </cell>
          <cell r="L7941" t="str">
            <v>ÖSE</v>
          </cell>
          <cell r="V7941" t="str">
            <v>hea</v>
          </cell>
          <cell r="W7941">
            <v>2023</v>
          </cell>
        </row>
        <row r="7942">
          <cell r="H7942" t="str">
            <v>1127400_3</v>
          </cell>
          <cell r="L7942" t="str">
            <v>FÜKE</v>
          </cell>
          <cell r="V7942" t="str">
            <v>väga hea</v>
          </cell>
          <cell r="W7942">
            <v>2023</v>
          </cell>
        </row>
        <row r="7943">
          <cell r="H7943" t="str">
            <v>1127400_3</v>
          </cell>
          <cell r="L7943" t="str">
            <v>SUSE</v>
          </cell>
          <cell r="V7943" t="str">
            <v>väga hea</v>
          </cell>
          <cell r="W7943">
            <v>2023</v>
          </cell>
        </row>
        <row r="7944">
          <cell r="H7944" t="str">
            <v>1127400_3</v>
          </cell>
          <cell r="L7944" t="str">
            <v>FÜBE</v>
          </cell>
          <cell r="V7944" t="str">
            <v>väga hea</v>
          </cell>
          <cell r="W7944">
            <v>2023</v>
          </cell>
        </row>
        <row r="7945">
          <cell r="H7945" t="str">
            <v>1127400_3</v>
          </cell>
          <cell r="L7945" t="str">
            <v>MAFÜ</v>
          </cell>
          <cell r="V7945" t="str">
            <v>väga hea</v>
          </cell>
          <cell r="W7945">
            <v>2023</v>
          </cell>
        </row>
        <row r="7946">
          <cell r="H7946" t="str">
            <v>1127400_3</v>
          </cell>
          <cell r="L7946" t="str">
            <v>MAFÜ-FÜBE</v>
          </cell>
          <cell r="V7946" t="str">
            <v>väga hea</v>
          </cell>
          <cell r="W7946">
            <v>2023</v>
          </cell>
        </row>
        <row r="7947">
          <cell r="H7947" t="str">
            <v>1128100_1</v>
          </cell>
          <cell r="L7947" t="str">
            <v>KOOND</v>
          </cell>
          <cell r="V7947" t="str">
            <v>kesine</v>
          </cell>
          <cell r="W7947">
            <v>2024</v>
          </cell>
        </row>
        <row r="7948">
          <cell r="H7948" t="str">
            <v>1128100_1</v>
          </cell>
          <cell r="L7948" t="str">
            <v>ÖSE</v>
          </cell>
          <cell r="V7948" t="str">
            <v>kesine</v>
          </cell>
          <cell r="W7948">
            <v>2024</v>
          </cell>
        </row>
        <row r="7949">
          <cell r="H7949" t="str">
            <v>1128900_1</v>
          </cell>
          <cell r="L7949" t="str">
            <v>KOOND</v>
          </cell>
          <cell r="V7949" t="str">
            <v>hea</v>
          </cell>
          <cell r="W7949">
            <v>2017</v>
          </cell>
        </row>
        <row r="7950">
          <cell r="H7950" t="str">
            <v>1128900_1</v>
          </cell>
          <cell r="L7950" t="str">
            <v>ÖSE</v>
          </cell>
          <cell r="V7950" t="str">
            <v>hea</v>
          </cell>
          <cell r="W7950">
            <v>2017</v>
          </cell>
        </row>
        <row r="7951">
          <cell r="H7951" t="str">
            <v>1129000_1</v>
          </cell>
          <cell r="L7951" t="str">
            <v>KOOND</v>
          </cell>
          <cell r="V7951" t="str">
            <v>kesine</v>
          </cell>
          <cell r="W7951">
            <v>2021</v>
          </cell>
        </row>
        <row r="7952">
          <cell r="H7952" t="str">
            <v>1129000_1</v>
          </cell>
          <cell r="L7952" t="str">
            <v>ÖSE</v>
          </cell>
          <cell r="V7952" t="str">
            <v>kesine</v>
          </cell>
          <cell r="W7952">
            <v>2021</v>
          </cell>
        </row>
        <row r="7953">
          <cell r="H7953" t="str">
            <v>1129000_2</v>
          </cell>
          <cell r="L7953" t="str">
            <v>KOOND</v>
          </cell>
          <cell r="V7953" t="str">
            <v>hea</v>
          </cell>
          <cell r="W7953">
            <v>2023</v>
          </cell>
        </row>
        <row r="7954">
          <cell r="H7954" t="str">
            <v>1129000_2</v>
          </cell>
          <cell r="L7954" t="str">
            <v>ÖSE</v>
          </cell>
          <cell r="V7954" t="str">
            <v>hea</v>
          </cell>
          <cell r="W7954">
            <v>2023</v>
          </cell>
        </row>
        <row r="7955">
          <cell r="H7955" t="str">
            <v>1129000_2</v>
          </cell>
          <cell r="L7955" t="str">
            <v>SUSE</v>
          </cell>
          <cell r="V7955" t="str">
            <v>väga hea</v>
          </cell>
          <cell r="W7955">
            <v>2023</v>
          </cell>
        </row>
        <row r="7956">
          <cell r="H7956" t="str">
            <v>1129000_2</v>
          </cell>
          <cell r="L7956" t="str">
            <v>FÜBE</v>
          </cell>
          <cell r="V7956" t="str">
            <v>väga hea</v>
          </cell>
          <cell r="W7956">
            <v>2023</v>
          </cell>
        </row>
        <row r="7957">
          <cell r="H7957" t="str">
            <v>1129000_2</v>
          </cell>
          <cell r="L7957" t="str">
            <v>MAFÜ</v>
          </cell>
          <cell r="V7957" t="str">
            <v>hea</v>
          </cell>
          <cell r="W7957">
            <v>2023</v>
          </cell>
        </row>
        <row r="7958">
          <cell r="H7958" t="str">
            <v>1129000_2</v>
          </cell>
          <cell r="L7958" t="str">
            <v>MAFÜ-FÜBE</v>
          </cell>
          <cell r="V7958" t="str">
            <v>hea</v>
          </cell>
          <cell r="W7958">
            <v>2023</v>
          </cell>
        </row>
        <row r="7959">
          <cell r="H7959" t="str">
            <v>1129800_1</v>
          </cell>
          <cell r="L7959" t="str">
            <v>KOOND</v>
          </cell>
          <cell r="V7959" t="str">
            <v>hea</v>
          </cell>
          <cell r="W7959">
            <v>2015</v>
          </cell>
        </row>
        <row r="7960">
          <cell r="H7960" t="str">
            <v>1129800_1</v>
          </cell>
          <cell r="L7960" t="str">
            <v>ÖSE</v>
          </cell>
          <cell r="V7960" t="str">
            <v>hea</v>
          </cell>
          <cell r="W7960">
            <v>2015</v>
          </cell>
        </row>
        <row r="7961">
          <cell r="H7961" t="str">
            <v>1130700_2</v>
          </cell>
          <cell r="L7961" t="str">
            <v>KOOND</v>
          </cell>
          <cell r="V7961" t="str">
            <v>hea</v>
          </cell>
          <cell r="W7961">
            <v>2017</v>
          </cell>
        </row>
        <row r="7962">
          <cell r="H7962" t="str">
            <v>1130700_2</v>
          </cell>
          <cell r="L7962" t="str">
            <v>ÖSE</v>
          </cell>
          <cell r="V7962" t="str">
            <v>hea</v>
          </cell>
          <cell r="W7962">
            <v>2017</v>
          </cell>
        </row>
        <row r="7963">
          <cell r="H7963" t="str">
            <v>1130700_2</v>
          </cell>
          <cell r="L7963" t="str">
            <v>FÜKE</v>
          </cell>
          <cell r="V7963" t="str">
            <v>väga hea</v>
          </cell>
          <cell r="W7963">
            <v>2017</v>
          </cell>
        </row>
        <row r="7964">
          <cell r="H7964" t="str">
            <v>1130700_2</v>
          </cell>
          <cell r="L7964" t="str">
            <v>KALA</v>
          </cell>
          <cell r="V7964" t="str">
            <v>hea</v>
          </cell>
          <cell r="W7964">
            <v>2017</v>
          </cell>
        </row>
        <row r="7965">
          <cell r="H7965" t="str">
            <v>1130700_2</v>
          </cell>
          <cell r="L7965" t="str">
            <v>SUSE</v>
          </cell>
          <cell r="V7965" t="str">
            <v>väga hea</v>
          </cell>
          <cell r="W7965">
            <v>2017</v>
          </cell>
        </row>
        <row r="7966">
          <cell r="H7966" t="str">
            <v>1130700_2</v>
          </cell>
          <cell r="L7966" t="str">
            <v>FÜBE</v>
          </cell>
          <cell r="V7966" t="str">
            <v>hea</v>
          </cell>
          <cell r="W7966">
            <v>2017</v>
          </cell>
        </row>
        <row r="7967">
          <cell r="H7967" t="str">
            <v>1130700_2</v>
          </cell>
          <cell r="L7967" t="str">
            <v>MAFÜ</v>
          </cell>
          <cell r="V7967" t="str">
            <v>hea</v>
          </cell>
          <cell r="W7967">
            <v>2017</v>
          </cell>
        </row>
        <row r="7968">
          <cell r="H7968" t="str">
            <v>1130700_2</v>
          </cell>
          <cell r="L7968" t="str">
            <v>MAFÜ-FÜBE</v>
          </cell>
          <cell r="V7968" t="str">
            <v>hea</v>
          </cell>
          <cell r="W7968">
            <v>2017</v>
          </cell>
        </row>
        <row r="7969">
          <cell r="H7969" t="str">
            <v>1130700_3</v>
          </cell>
          <cell r="L7969" t="str">
            <v>KOOND</v>
          </cell>
          <cell r="V7969" t="str">
            <v>hea</v>
          </cell>
          <cell r="W7969">
            <v>2023</v>
          </cell>
        </row>
        <row r="7970">
          <cell r="H7970" t="str">
            <v>1130700_3</v>
          </cell>
          <cell r="L7970" t="str">
            <v>ÖSE</v>
          </cell>
          <cell r="V7970" t="str">
            <v>hea</v>
          </cell>
          <cell r="W7970">
            <v>2023</v>
          </cell>
        </row>
        <row r="7971">
          <cell r="H7971" t="str">
            <v>1130700_3</v>
          </cell>
          <cell r="L7971" t="str">
            <v>KALA</v>
          </cell>
          <cell r="V7971" t="str">
            <v>hea</v>
          </cell>
          <cell r="W7971">
            <v>2023</v>
          </cell>
        </row>
        <row r="7972">
          <cell r="H7972" t="str">
            <v>1130700_3</v>
          </cell>
          <cell r="L7972" t="str">
            <v>SUSE</v>
          </cell>
          <cell r="V7972" t="str">
            <v>väga hea</v>
          </cell>
          <cell r="W7972">
            <v>2023</v>
          </cell>
        </row>
        <row r="7973">
          <cell r="H7973" t="str">
            <v>1130700_3</v>
          </cell>
          <cell r="L7973" t="str">
            <v>FÜBE</v>
          </cell>
          <cell r="V7973" t="str">
            <v>väga hea</v>
          </cell>
          <cell r="W7973">
            <v>2023</v>
          </cell>
        </row>
        <row r="7974">
          <cell r="H7974" t="str">
            <v>1130700_3</v>
          </cell>
          <cell r="L7974" t="str">
            <v>MAFÜ</v>
          </cell>
          <cell r="V7974" t="str">
            <v>hea</v>
          </cell>
          <cell r="W7974">
            <v>2023</v>
          </cell>
        </row>
        <row r="7975">
          <cell r="H7975" t="str">
            <v>1130700_3</v>
          </cell>
          <cell r="L7975" t="str">
            <v>MAFÜ-FÜBE</v>
          </cell>
          <cell r="V7975" t="str">
            <v>hea</v>
          </cell>
          <cell r="W7975">
            <v>2023</v>
          </cell>
        </row>
        <row r="7976">
          <cell r="H7976" t="str">
            <v>1130900_1</v>
          </cell>
          <cell r="L7976" t="str">
            <v>KOOND</v>
          </cell>
          <cell r="V7976" t="str">
            <v>hea</v>
          </cell>
          <cell r="W7976">
            <v>2015</v>
          </cell>
        </row>
        <row r="7977">
          <cell r="H7977" t="str">
            <v>1130900_1</v>
          </cell>
          <cell r="L7977" t="str">
            <v>ÖSE</v>
          </cell>
          <cell r="V7977" t="str">
            <v>hea</v>
          </cell>
          <cell r="W7977">
            <v>2015</v>
          </cell>
        </row>
        <row r="7978">
          <cell r="H7978" t="str">
            <v>1131400_1</v>
          </cell>
          <cell r="L7978" t="str">
            <v>KOOND</v>
          </cell>
          <cell r="V7978" t="str">
            <v>hea</v>
          </cell>
          <cell r="W7978">
            <v>2017</v>
          </cell>
        </row>
        <row r="7979">
          <cell r="H7979" t="str">
            <v>1131400_1</v>
          </cell>
          <cell r="L7979" t="str">
            <v>ÖSE</v>
          </cell>
          <cell r="V7979" t="str">
            <v>hea</v>
          </cell>
          <cell r="W7979">
            <v>2017</v>
          </cell>
        </row>
        <row r="7980">
          <cell r="H7980" t="str">
            <v>1131600_1</v>
          </cell>
          <cell r="L7980" t="str">
            <v>KOOND</v>
          </cell>
          <cell r="V7980" t="str">
            <v>hea</v>
          </cell>
          <cell r="W7980">
            <v>2024</v>
          </cell>
        </row>
        <row r="7981">
          <cell r="H7981" t="str">
            <v>1131600_1</v>
          </cell>
          <cell r="L7981" t="str">
            <v>ÖSE</v>
          </cell>
          <cell r="V7981" t="str">
            <v>hea</v>
          </cell>
          <cell r="W7981">
            <v>2024</v>
          </cell>
        </row>
        <row r="7982">
          <cell r="H7982" t="str">
            <v>1131600_4</v>
          </cell>
          <cell r="L7982" t="str">
            <v>KOOND</v>
          </cell>
          <cell r="V7982" t="str">
            <v>halb</v>
          </cell>
          <cell r="W7982">
            <v>2023</v>
          </cell>
        </row>
        <row r="7983">
          <cell r="H7983" t="str">
            <v>1131600_4</v>
          </cell>
          <cell r="L7983" t="str">
            <v>ÖSE</v>
          </cell>
          <cell r="V7983" t="str">
            <v>kesine</v>
          </cell>
          <cell r="W7983">
            <v>2023</v>
          </cell>
        </row>
        <row r="7984">
          <cell r="H7984" t="str">
            <v>1131600_4</v>
          </cell>
          <cell r="L7984" t="str">
            <v>FÜKE</v>
          </cell>
          <cell r="V7984" t="str">
            <v>väga hea</v>
          </cell>
          <cell r="W7984">
            <v>2023</v>
          </cell>
        </row>
        <row r="7985">
          <cell r="H7985" t="str">
            <v>1131600_4</v>
          </cell>
          <cell r="L7985" t="str">
            <v>KALA</v>
          </cell>
          <cell r="V7985" t="str">
            <v>kesine</v>
          </cell>
          <cell r="W7985">
            <v>2023</v>
          </cell>
        </row>
        <row r="7986">
          <cell r="H7986" t="str">
            <v>1131600_4</v>
          </cell>
          <cell r="L7986" t="str">
            <v>SUSE</v>
          </cell>
          <cell r="V7986" t="str">
            <v>väga hea</v>
          </cell>
          <cell r="W7986">
            <v>2023</v>
          </cell>
        </row>
        <row r="7987">
          <cell r="H7987" t="str">
            <v>1131600_4</v>
          </cell>
          <cell r="L7987" t="str">
            <v>FÜBE</v>
          </cell>
          <cell r="V7987" t="str">
            <v>väga hea</v>
          </cell>
          <cell r="W7987">
            <v>2023</v>
          </cell>
        </row>
        <row r="7988">
          <cell r="H7988" t="str">
            <v>1131600_4</v>
          </cell>
          <cell r="L7988" t="str">
            <v>MAFÜ</v>
          </cell>
          <cell r="V7988" t="str">
            <v>väga hea</v>
          </cell>
          <cell r="W7988">
            <v>2023</v>
          </cell>
        </row>
        <row r="7989">
          <cell r="H7989" t="str">
            <v>1131600_4</v>
          </cell>
          <cell r="L7989" t="str">
            <v>MAFÜ-FÜBE</v>
          </cell>
          <cell r="V7989" t="str">
            <v>väga hea</v>
          </cell>
          <cell r="W7989">
            <v>2023</v>
          </cell>
        </row>
        <row r="7990">
          <cell r="H7990" t="str">
            <v>1132300_1</v>
          </cell>
          <cell r="L7990" t="str">
            <v>KOOND</v>
          </cell>
          <cell r="V7990" t="str">
            <v>hea</v>
          </cell>
          <cell r="W7990">
            <v>2015</v>
          </cell>
        </row>
        <row r="7991">
          <cell r="H7991" t="str">
            <v>1132300_1</v>
          </cell>
          <cell r="L7991" t="str">
            <v>ÖSE</v>
          </cell>
          <cell r="V7991" t="str">
            <v>hea</v>
          </cell>
          <cell r="W7991">
            <v>2015</v>
          </cell>
        </row>
        <row r="7992">
          <cell r="H7992" t="str">
            <v>1132600_1</v>
          </cell>
          <cell r="L7992" t="str">
            <v>KOOND</v>
          </cell>
          <cell r="V7992" t="str">
            <v>hea</v>
          </cell>
          <cell r="W7992">
            <v>2015</v>
          </cell>
        </row>
        <row r="7993">
          <cell r="H7993" t="str">
            <v>1132600_1</v>
          </cell>
          <cell r="L7993" t="str">
            <v>ÖSE</v>
          </cell>
          <cell r="V7993" t="str">
            <v>hea</v>
          </cell>
          <cell r="W7993">
            <v>2015</v>
          </cell>
        </row>
        <row r="7994">
          <cell r="H7994" t="str">
            <v>1132800_1</v>
          </cell>
          <cell r="L7994" t="str">
            <v>KOOND</v>
          </cell>
          <cell r="V7994" t="str">
            <v>hea</v>
          </cell>
          <cell r="W7994">
            <v>2015</v>
          </cell>
        </row>
        <row r="7995">
          <cell r="H7995" t="str">
            <v>1132800_1</v>
          </cell>
          <cell r="L7995" t="str">
            <v>ÖSE</v>
          </cell>
          <cell r="V7995" t="str">
            <v>hea</v>
          </cell>
          <cell r="W7995">
            <v>2015</v>
          </cell>
        </row>
        <row r="7996">
          <cell r="H7996" t="str">
            <v>1133500_1</v>
          </cell>
          <cell r="L7996" t="str">
            <v>KOOND</v>
          </cell>
          <cell r="V7996" t="str">
            <v>kesine</v>
          </cell>
          <cell r="W7996">
            <v>2024</v>
          </cell>
        </row>
        <row r="7997">
          <cell r="H7997" t="str">
            <v>1133500_1</v>
          </cell>
          <cell r="L7997" t="str">
            <v>ÖSE</v>
          </cell>
          <cell r="V7997" t="str">
            <v>kesine</v>
          </cell>
          <cell r="W7997">
            <v>2024</v>
          </cell>
        </row>
        <row r="7998">
          <cell r="H7998" t="str">
            <v>1133700_1</v>
          </cell>
          <cell r="L7998" t="str">
            <v>KOOND</v>
          </cell>
          <cell r="V7998" t="str">
            <v>hea</v>
          </cell>
          <cell r="W7998">
            <v>2015</v>
          </cell>
        </row>
        <row r="7999">
          <cell r="H7999" t="str">
            <v>1133700_1</v>
          </cell>
          <cell r="L7999" t="str">
            <v>ÖSE</v>
          </cell>
          <cell r="V7999" t="str">
            <v>hea</v>
          </cell>
          <cell r="W7999">
            <v>2015</v>
          </cell>
        </row>
        <row r="8000">
          <cell r="H8000" t="str">
            <v>1134600_1</v>
          </cell>
          <cell r="L8000" t="str">
            <v>KOOND</v>
          </cell>
          <cell r="V8000" t="str">
            <v>hea</v>
          </cell>
          <cell r="W8000">
            <v>2015</v>
          </cell>
        </row>
        <row r="8001">
          <cell r="H8001" t="str">
            <v>1134600_1</v>
          </cell>
          <cell r="L8001" t="str">
            <v>ÖSE</v>
          </cell>
          <cell r="V8001" t="str">
            <v>hea</v>
          </cell>
          <cell r="W8001">
            <v>2015</v>
          </cell>
        </row>
        <row r="8002">
          <cell r="H8002" t="str">
            <v>1134700_1</v>
          </cell>
          <cell r="L8002" t="str">
            <v>KOOND</v>
          </cell>
          <cell r="V8002" t="str">
            <v>hea</v>
          </cell>
          <cell r="W8002">
            <v>2019</v>
          </cell>
        </row>
        <row r="8003">
          <cell r="H8003" t="str">
            <v>1134700_1</v>
          </cell>
          <cell r="L8003" t="str">
            <v>ÖSE</v>
          </cell>
          <cell r="V8003" t="str">
            <v>hea</v>
          </cell>
          <cell r="W8003">
            <v>2019</v>
          </cell>
        </row>
        <row r="8004">
          <cell r="H8004" t="str">
            <v>1134700_1</v>
          </cell>
          <cell r="L8004" t="str">
            <v>FÜKE</v>
          </cell>
          <cell r="V8004" t="str">
            <v>väga hea</v>
          </cell>
          <cell r="W8004">
            <v>2017</v>
          </cell>
        </row>
        <row r="8005">
          <cell r="H8005" t="str">
            <v>1134700_1</v>
          </cell>
          <cell r="L8005" t="str">
            <v>SUSE</v>
          </cell>
          <cell r="V8005" t="str">
            <v>väga hea</v>
          </cell>
          <cell r="W8005">
            <v>2017</v>
          </cell>
        </row>
        <row r="8006">
          <cell r="H8006" t="str">
            <v>1134700_1</v>
          </cell>
          <cell r="L8006" t="str">
            <v>FÜBE</v>
          </cell>
          <cell r="V8006" t="str">
            <v>väga hea</v>
          </cell>
          <cell r="W8006">
            <v>2017</v>
          </cell>
        </row>
        <row r="8007">
          <cell r="H8007" t="str">
            <v>1134700_1</v>
          </cell>
          <cell r="L8007" t="str">
            <v>MAFÜ</v>
          </cell>
          <cell r="V8007" t="str">
            <v>hea</v>
          </cell>
          <cell r="W8007">
            <v>2017</v>
          </cell>
        </row>
        <row r="8008">
          <cell r="H8008" t="str">
            <v>1134700_1</v>
          </cell>
          <cell r="L8008" t="str">
            <v>MAFÜ-FÜBE</v>
          </cell>
          <cell r="V8008" t="str">
            <v>hea</v>
          </cell>
          <cell r="W8008">
            <v>2017</v>
          </cell>
        </row>
        <row r="8009">
          <cell r="H8009" t="str">
            <v>1121800_1</v>
          </cell>
          <cell r="L8009" t="str">
            <v>KOOND</v>
          </cell>
          <cell r="V8009" t="str">
            <v>hea</v>
          </cell>
          <cell r="W8009">
            <v>2015</v>
          </cell>
        </row>
        <row r="8010">
          <cell r="H8010" t="str">
            <v>1121800_1</v>
          </cell>
          <cell r="L8010" t="str">
            <v>ÖSE</v>
          </cell>
          <cell r="V8010" t="str">
            <v>hea</v>
          </cell>
          <cell r="W8010">
            <v>2015</v>
          </cell>
        </row>
        <row r="8011">
          <cell r="H8011" t="str">
            <v>1134700_2</v>
          </cell>
          <cell r="L8011" t="str">
            <v>KOOND</v>
          </cell>
          <cell r="V8011" t="str">
            <v>hea</v>
          </cell>
          <cell r="W8011">
            <v>2025</v>
          </cell>
        </row>
        <row r="8012">
          <cell r="H8012" t="str">
            <v>1134700_2</v>
          </cell>
          <cell r="L8012" t="str">
            <v>ÖSE</v>
          </cell>
          <cell r="V8012" t="str">
            <v>hea</v>
          </cell>
          <cell r="W8012">
            <v>2025</v>
          </cell>
        </row>
        <row r="8013">
          <cell r="H8013" t="str">
            <v>1134700_2</v>
          </cell>
          <cell r="L8013" t="str">
            <v>FÜKE</v>
          </cell>
          <cell r="V8013" t="str">
            <v>väga hea</v>
          </cell>
          <cell r="W8013">
            <v>2025</v>
          </cell>
        </row>
        <row r="8014">
          <cell r="H8014" t="str">
            <v>1134700_2</v>
          </cell>
          <cell r="L8014" t="str">
            <v>SUSE</v>
          </cell>
          <cell r="V8014" t="str">
            <v>väga hea</v>
          </cell>
          <cell r="W8014">
            <v>2025</v>
          </cell>
        </row>
        <row r="8015">
          <cell r="H8015" t="str">
            <v>1134700_2</v>
          </cell>
          <cell r="L8015" t="str">
            <v>FÜBE</v>
          </cell>
          <cell r="V8015" t="str">
            <v>väga hea</v>
          </cell>
          <cell r="W8015">
            <v>2025</v>
          </cell>
        </row>
        <row r="8016">
          <cell r="H8016" t="str">
            <v>1134700_2</v>
          </cell>
          <cell r="L8016" t="str">
            <v>MAFÜ</v>
          </cell>
          <cell r="V8016" t="str">
            <v>väga hea</v>
          </cell>
          <cell r="W8016">
            <v>2025</v>
          </cell>
        </row>
        <row r="8017">
          <cell r="H8017" t="str">
            <v>1134700_2</v>
          </cell>
          <cell r="L8017" t="str">
            <v>MAFÜ-FÜBE</v>
          </cell>
          <cell r="V8017" t="str">
            <v>väga hea</v>
          </cell>
          <cell r="W8017">
            <v>2025</v>
          </cell>
        </row>
        <row r="8018">
          <cell r="H8018" t="str">
            <v>1134700_3</v>
          </cell>
          <cell r="L8018" t="str">
            <v>KOOND</v>
          </cell>
          <cell r="V8018" t="str">
            <v>kesine</v>
          </cell>
          <cell r="W8018">
            <v>2018</v>
          </cell>
        </row>
        <row r="8019">
          <cell r="H8019" t="str">
            <v>1134700_3</v>
          </cell>
          <cell r="L8019" t="str">
            <v>ÖSE</v>
          </cell>
          <cell r="V8019" t="str">
            <v>kesine</v>
          </cell>
          <cell r="W8019">
            <v>2018</v>
          </cell>
        </row>
        <row r="8020">
          <cell r="H8020" t="str">
            <v>1134700_3</v>
          </cell>
          <cell r="L8020" t="str">
            <v>FÜKE</v>
          </cell>
          <cell r="V8020" t="str">
            <v>väga hea</v>
          </cell>
          <cell r="W8020">
            <v>2018</v>
          </cell>
        </row>
        <row r="8021">
          <cell r="H8021" t="str">
            <v>1134700_3</v>
          </cell>
          <cell r="L8021" t="str">
            <v>KALA</v>
          </cell>
          <cell r="V8021" t="str">
            <v>kesine</v>
          </cell>
          <cell r="W8021">
            <v>2018</v>
          </cell>
        </row>
        <row r="8022">
          <cell r="H8022" t="str">
            <v>1134700_3</v>
          </cell>
          <cell r="L8022" t="str">
            <v>SUSE</v>
          </cell>
          <cell r="V8022" t="str">
            <v>väga hea</v>
          </cell>
          <cell r="W8022">
            <v>2018</v>
          </cell>
        </row>
        <row r="8023">
          <cell r="H8023" t="str">
            <v>1134700_3</v>
          </cell>
          <cell r="L8023" t="str">
            <v>FÜBE</v>
          </cell>
          <cell r="V8023" t="str">
            <v>väga hea</v>
          </cell>
          <cell r="W8023">
            <v>2018</v>
          </cell>
        </row>
        <row r="8024">
          <cell r="H8024" t="str">
            <v>1134700_3</v>
          </cell>
          <cell r="L8024" t="str">
            <v>MAFÜ</v>
          </cell>
          <cell r="V8024" t="str">
            <v>väga hea</v>
          </cell>
          <cell r="W8024">
            <v>2018</v>
          </cell>
        </row>
        <row r="8025">
          <cell r="H8025" t="str">
            <v>1134700_3</v>
          </cell>
          <cell r="L8025" t="str">
            <v>MAFÜ-FÜBE</v>
          </cell>
          <cell r="V8025" t="str">
            <v>väga hea</v>
          </cell>
          <cell r="W8025">
            <v>2018</v>
          </cell>
        </row>
        <row r="8026">
          <cell r="H8026" t="str">
            <v>1136000_2</v>
          </cell>
          <cell r="L8026" t="str">
            <v>KOOND</v>
          </cell>
          <cell r="V8026" t="str">
            <v>hea</v>
          </cell>
          <cell r="W8026">
            <v>2023</v>
          </cell>
        </row>
        <row r="8027">
          <cell r="H8027" t="str">
            <v>1136000_2</v>
          </cell>
          <cell r="L8027" t="str">
            <v>ÖSE</v>
          </cell>
          <cell r="V8027" t="str">
            <v>hea</v>
          </cell>
          <cell r="W8027">
            <v>2023</v>
          </cell>
        </row>
        <row r="8028">
          <cell r="H8028" t="str">
            <v>1136000_3</v>
          </cell>
          <cell r="L8028" t="str">
            <v>KOOND</v>
          </cell>
          <cell r="V8028" t="str">
            <v>halb</v>
          </cell>
          <cell r="W8028">
            <v>2023</v>
          </cell>
        </row>
        <row r="8029">
          <cell r="H8029" t="str">
            <v>1136000_3</v>
          </cell>
          <cell r="L8029" t="str">
            <v>KESE</v>
          </cell>
          <cell r="V8029" t="str">
            <v>halb</v>
          </cell>
          <cell r="W8029">
            <v>2023</v>
          </cell>
        </row>
        <row r="8030">
          <cell r="H8030" t="str">
            <v>1136000_3</v>
          </cell>
          <cell r="L8030" t="str">
            <v>ÖSE</v>
          </cell>
          <cell r="V8030" t="str">
            <v>hea</v>
          </cell>
          <cell r="W8030">
            <v>2023</v>
          </cell>
        </row>
        <row r="8031">
          <cell r="H8031" t="str">
            <v>1136000_3</v>
          </cell>
          <cell r="L8031" t="str">
            <v>FÜKE</v>
          </cell>
          <cell r="V8031" t="str">
            <v>väga hea</v>
          </cell>
          <cell r="W8031">
            <v>2023</v>
          </cell>
        </row>
        <row r="8032">
          <cell r="H8032" t="str">
            <v>1136300_1</v>
          </cell>
          <cell r="L8032" t="str">
            <v>KOOND</v>
          </cell>
          <cell r="V8032" t="str">
            <v>hea</v>
          </cell>
          <cell r="W8032">
            <v>2017</v>
          </cell>
        </row>
        <row r="8033">
          <cell r="H8033" t="str">
            <v>1136300_1</v>
          </cell>
          <cell r="L8033" t="str">
            <v>ÖSE</v>
          </cell>
          <cell r="V8033" t="str">
            <v>hea</v>
          </cell>
          <cell r="W8033">
            <v>2015</v>
          </cell>
        </row>
        <row r="8034">
          <cell r="H8034" t="str">
            <v>1136300_1</v>
          </cell>
          <cell r="L8034" t="str">
            <v>FÜKE</v>
          </cell>
          <cell r="V8034" t="str">
            <v>väga hea</v>
          </cell>
          <cell r="W8034">
            <v>2017</v>
          </cell>
        </row>
        <row r="8035">
          <cell r="H8035" t="str">
            <v>1136300_1</v>
          </cell>
          <cell r="L8035" t="str">
            <v>KALA</v>
          </cell>
          <cell r="V8035" t="str">
            <v>hea</v>
          </cell>
          <cell r="W8035">
            <v>2012</v>
          </cell>
        </row>
        <row r="8036">
          <cell r="H8036" t="str">
            <v>1136300_1</v>
          </cell>
          <cell r="L8036" t="str">
            <v>SUSE</v>
          </cell>
          <cell r="V8036" t="str">
            <v>väga hea</v>
          </cell>
          <cell r="W8036">
            <v>2012</v>
          </cell>
        </row>
        <row r="8037">
          <cell r="H8037" t="str">
            <v>1136300_1</v>
          </cell>
          <cell r="L8037" t="str">
            <v>FÜBE</v>
          </cell>
          <cell r="V8037" t="str">
            <v>hea</v>
          </cell>
          <cell r="W8037">
            <v>2012</v>
          </cell>
        </row>
        <row r="8038">
          <cell r="H8038" t="str">
            <v>1136300_1</v>
          </cell>
          <cell r="L8038" t="str">
            <v>MAFÜ</v>
          </cell>
          <cell r="V8038" t="str">
            <v>väga hea</v>
          </cell>
          <cell r="W8038">
            <v>2012</v>
          </cell>
        </row>
        <row r="8039">
          <cell r="H8039" t="str">
            <v>1136300_1</v>
          </cell>
          <cell r="L8039" t="str">
            <v>MAFÜ-FÜBE</v>
          </cell>
          <cell r="V8039" t="str">
            <v>hea</v>
          </cell>
          <cell r="W8039">
            <v>2012</v>
          </cell>
        </row>
        <row r="8040">
          <cell r="H8040" t="str">
            <v>1136700_1</v>
          </cell>
          <cell r="L8040" t="str">
            <v>KOOND</v>
          </cell>
          <cell r="V8040" t="str">
            <v>kesine</v>
          </cell>
          <cell r="W8040">
            <v>2021</v>
          </cell>
        </row>
        <row r="8041">
          <cell r="H8041" t="str">
            <v>1136700_1</v>
          </cell>
          <cell r="L8041" t="str">
            <v>ÖSE</v>
          </cell>
          <cell r="V8041" t="str">
            <v>kesine</v>
          </cell>
          <cell r="W8041">
            <v>2021</v>
          </cell>
        </row>
        <row r="8042">
          <cell r="H8042" t="str">
            <v>1136900_1</v>
          </cell>
          <cell r="L8042" t="str">
            <v>KOOND</v>
          </cell>
          <cell r="V8042" t="str">
            <v>kesine</v>
          </cell>
          <cell r="W8042">
            <v>2021</v>
          </cell>
        </row>
        <row r="8043">
          <cell r="H8043" t="str">
            <v>1136900_1</v>
          </cell>
          <cell r="L8043" t="str">
            <v>ÖSE</v>
          </cell>
          <cell r="V8043" t="str">
            <v>kesine</v>
          </cell>
          <cell r="W8043">
            <v>2021</v>
          </cell>
        </row>
        <row r="8044">
          <cell r="H8044" t="str">
            <v>1137300_1</v>
          </cell>
          <cell r="L8044" t="str">
            <v>KOOND</v>
          </cell>
          <cell r="V8044" t="str">
            <v>kesine</v>
          </cell>
          <cell r="W8044">
            <v>2022</v>
          </cell>
        </row>
        <row r="8045">
          <cell r="H8045" t="str">
            <v>1137300_1</v>
          </cell>
          <cell r="L8045" t="str">
            <v>ÖSE</v>
          </cell>
          <cell r="V8045" t="str">
            <v>kesine</v>
          </cell>
          <cell r="W8045">
            <v>2022</v>
          </cell>
        </row>
        <row r="8046">
          <cell r="H8046" t="str">
            <v>1137300_1</v>
          </cell>
          <cell r="L8046" t="str">
            <v>FÜKE</v>
          </cell>
          <cell r="V8046" t="str">
            <v>väga hea</v>
          </cell>
          <cell r="W8046">
            <v>2022</v>
          </cell>
        </row>
        <row r="8047">
          <cell r="H8047" t="str">
            <v>1137300_1</v>
          </cell>
          <cell r="L8047" t="str">
            <v>SUSE</v>
          </cell>
          <cell r="V8047" t="str">
            <v>väga hea</v>
          </cell>
          <cell r="W8047">
            <v>2022</v>
          </cell>
        </row>
        <row r="8048">
          <cell r="H8048" t="str">
            <v>1137300_1</v>
          </cell>
          <cell r="L8048" t="str">
            <v>FÜBE</v>
          </cell>
          <cell r="V8048" t="str">
            <v>hea</v>
          </cell>
          <cell r="W8048">
            <v>2022</v>
          </cell>
        </row>
        <row r="8049">
          <cell r="H8049" t="str">
            <v>1137300_1</v>
          </cell>
          <cell r="L8049" t="str">
            <v>MAFÜ</v>
          </cell>
          <cell r="V8049" t="str">
            <v>hea</v>
          </cell>
          <cell r="W8049">
            <v>2022</v>
          </cell>
        </row>
        <row r="8050">
          <cell r="H8050" t="str">
            <v>1137300_1</v>
          </cell>
          <cell r="L8050" t="str">
            <v>MAFÜ-FÜBE</v>
          </cell>
          <cell r="V8050" t="str">
            <v>hea</v>
          </cell>
          <cell r="W8050">
            <v>2022</v>
          </cell>
        </row>
        <row r="8051">
          <cell r="H8051" t="str">
            <v>1137700_1</v>
          </cell>
          <cell r="L8051" t="str">
            <v>KOOND</v>
          </cell>
          <cell r="V8051" t="str">
            <v>kesine</v>
          </cell>
          <cell r="W8051">
            <v>2024</v>
          </cell>
        </row>
        <row r="8052">
          <cell r="H8052" t="str">
            <v>1137700_1</v>
          </cell>
          <cell r="L8052" t="str">
            <v>ÖSE</v>
          </cell>
          <cell r="V8052" t="str">
            <v>kesine</v>
          </cell>
          <cell r="W8052">
            <v>2024</v>
          </cell>
        </row>
        <row r="8053">
          <cell r="H8053" t="str">
            <v>1138400_1</v>
          </cell>
          <cell r="L8053" t="str">
            <v>KOOND</v>
          </cell>
          <cell r="V8053" t="str">
            <v>hea</v>
          </cell>
          <cell r="W8053">
            <v>2015</v>
          </cell>
        </row>
        <row r="8054">
          <cell r="H8054" t="str">
            <v>1138400_1</v>
          </cell>
          <cell r="L8054" t="str">
            <v>ÖSE</v>
          </cell>
          <cell r="V8054" t="str">
            <v>hea</v>
          </cell>
          <cell r="W8054">
            <v>2015</v>
          </cell>
        </row>
        <row r="8055">
          <cell r="H8055" t="str">
            <v>1138900_1</v>
          </cell>
          <cell r="L8055" t="str">
            <v>KOOND</v>
          </cell>
          <cell r="V8055" t="str">
            <v>kesine</v>
          </cell>
          <cell r="W8055">
            <v>2017</v>
          </cell>
        </row>
        <row r="8056">
          <cell r="H8056" t="str">
            <v>1138900_1</v>
          </cell>
          <cell r="L8056" t="str">
            <v>ÖSE</v>
          </cell>
          <cell r="V8056" t="str">
            <v>kesine</v>
          </cell>
          <cell r="W8056">
            <v>2017</v>
          </cell>
        </row>
        <row r="8057">
          <cell r="H8057" t="str">
            <v>1139100_1</v>
          </cell>
          <cell r="L8057" t="str">
            <v>KOOND</v>
          </cell>
          <cell r="V8057" t="str">
            <v>hea</v>
          </cell>
          <cell r="W8057">
            <v>2015</v>
          </cell>
        </row>
        <row r="8058">
          <cell r="H8058" t="str">
            <v>1139100_1</v>
          </cell>
          <cell r="L8058" t="str">
            <v>ÖSE</v>
          </cell>
          <cell r="V8058" t="str">
            <v>hea</v>
          </cell>
          <cell r="W8058">
            <v>2015</v>
          </cell>
        </row>
        <row r="8059">
          <cell r="H8059" t="str">
            <v>1139100_2</v>
          </cell>
          <cell r="L8059" t="str">
            <v>KOOND</v>
          </cell>
          <cell r="V8059" t="str">
            <v>kesine</v>
          </cell>
          <cell r="W8059">
            <v>2024</v>
          </cell>
        </row>
        <row r="8060">
          <cell r="H8060" t="str">
            <v>1139100_2</v>
          </cell>
          <cell r="L8060" t="str">
            <v>ÖSE</v>
          </cell>
          <cell r="V8060" t="str">
            <v>kesine</v>
          </cell>
          <cell r="W8060">
            <v>2024</v>
          </cell>
        </row>
        <row r="8061">
          <cell r="H8061" t="str">
            <v>1139100_2</v>
          </cell>
          <cell r="L8061" t="str">
            <v>FÜKE</v>
          </cell>
          <cell r="V8061" t="str">
            <v>väga hea</v>
          </cell>
          <cell r="W8061">
            <v>2022</v>
          </cell>
        </row>
        <row r="8062">
          <cell r="H8062" t="str">
            <v>1139100_2</v>
          </cell>
          <cell r="L8062" t="str">
            <v>KALA</v>
          </cell>
          <cell r="V8062" t="str">
            <v>kesine</v>
          </cell>
          <cell r="W8062">
            <v>2024</v>
          </cell>
        </row>
        <row r="8063">
          <cell r="H8063" t="str">
            <v>1139100_2</v>
          </cell>
          <cell r="L8063" t="str">
            <v>SUSE</v>
          </cell>
          <cell r="V8063" t="str">
            <v>kesine</v>
          </cell>
          <cell r="W8063">
            <v>2017</v>
          </cell>
        </row>
        <row r="8064">
          <cell r="H8064" t="str">
            <v>1139100_2</v>
          </cell>
          <cell r="L8064" t="str">
            <v>FÜBE</v>
          </cell>
          <cell r="V8064" t="str">
            <v>hea</v>
          </cell>
          <cell r="W8064">
            <v>2017</v>
          </cell>
        </row>
        <row r="8065">
          <cell r="H8065" t="str">
            <v>1139100_2</v>
          </cell>
          <cell r="L8065" t="str">
            <v>MAFÜ</v>
          </cell>
          <cell r="V8065" t="str">
            <v>hea</v>
          </cell>
          <cell r="W8065">
            <v>2017</v>
          </cell>
        </row>
        <row r="8066">
          <cell r="H8066" t="str">
            <v>1139100_2</v>
          </cell>
          <cell r="L8066" t="str">
            <v>MAFÜ-FÜBE</v>
          </cell>
          <cell r="V8066" t="str">
            <v>hea</v>
          </cell>
          <cell r="W8066">
            <v>2017</v>
          </cell>
        </row>
        <row r="8067">
          <cell r="H8067" t="str">
            <v>1139600_1</v>
          </cell>
          <cell r="L8067" t="str">
            <v>KOOND</v>
          </cell>
          <cell r="V8067" t="str">
            <v>kesine</v>
          </cell>
          <cell r="W8067">
            <v>2024</v>
          </cell>
        </row>
        <row r="8068">
          <cell r="H8068" t="str">
            <v>1139600_1</v>
          </cell>
          <cell r="L8068" t="str">
            <v>ÖSE</v>
          </cell>
          <cell r="V8068" t="str">
            <v>kesine</v>
          </cell>
          <cell r="W8068">
            <v>2024</v>
          </cell>
        </row>
        <row r="8069">
          <cell r="H8069" t="str">
            <v>1154600_1</v>
          </cell>
          <cell r="L8069" t="str">
            <v>KOOND</v>
          </cell>
          <cell r="V8069" t="str">
            <v>hea</v>
          </cell>
          <cell r="W8069">
            <v>2022</v>
          </cell>
        </row>
        <row r="8070">
          <cell r="H8070" t="str">
            <v>1154600_1</v>
          </cell>
          <cell r="L8070" t="str">
            <v>ÖSE</v>
          </cell>
          <cell r="V8070" t="str">
            <v>hea</v>
          </cell>
          <cell r="W8070">
            <v>2022</v>
          </cell>
        </row>
        <row r="8071">
          <cell r="H8071" t="str">
            <v>1154800_1</v>
          </cell>
          <cell r="L8071" t="str">
            <v>KOOND</v>
          </cell>
          <cell r="V8071" t="str">
            <v>hea</v>
          </cell>
          <cell r="W8071">
            <v>2015</v>
          </cell>
        </row>
        <row r="8072">
          <cell r="H8072" t="str">
            <v>1154800_1</v>
          </cell>
          <cell r="L8072" t="str">
            <v>ÖSE</v>
          </cell>
          <cell r="V8072" t="str">
            <v>hea</v>
          </cell>
          <cell r="W8072">
            <v>2015</v>
          </cell>
        </row>
        <row r="8073">
          <cell r="H8073" t="str">
            <v>1154800_3</v>
          </cell>
          <cell r="L8073" t="str">
            <v>KOOND</v>
          </cell>
          <cell r="V8073" t="str">
            <v>hea</v>
          </cell>
          <cell r="W8073">
            <v>2022</v>
          </cell>
        </row>
        <row r="8074">
          <cell r="H8074" t="str">
            <v>1154800_3</v>
          </cell>
          <cell r="L8074" t="str">
            <v>ÖSE</v>
          </cell>
          <cell r="V8074" t="str">
            <v>hea</v>
          </cell>
          <cell r="W8074">
            <v>2022</v>
          </cell>
        </row>
        <row r="8075">
          <cell r="H8075" t="str">
            <v>1154800_4</v>
          </cell>
          <cell r="L8075" t="str">
            <v>KOOND</v>
          </cell>
          <cell r="V8075" t="str">
            <v>hea</v>
          </cell>
          <cell r="W8075">
            <v>2022</v>
          </cell>
        </row>
        <row r="8076">
          <cell r="H8076" t="str">
            <v>1154800_4</v>
          </cell>
          <cell r="L8076" t="str">
            <v>ÖSE</v>
          </cell>
          <cell r="V8076" t="str">
            <v>hea</v>
          </cell>
          <cell r="W8076">
            <v>2022</v>
          </cell>
        </row>
        <row r="8077">
          <cell r="H8077" t="str">
            <v>1154800_5</v>
          </cell>
          <cell r="L8077" t="str">
            <v>KOOND</v>
          </cell>
          <cell r="V8077" t="str">
            <v>halb</v>
          </cell>
          <cell r="W8077">
            <v>2025</v>
          </cell>
        </row>
        <row r="8078">
          <cell r="H8078" t="str">
            <v>1154800_5</v>
          </cell>
          <cell r="L8078" t="str">
            <v>KESE</v>
          </cell>
          <cell r="V8078" t="str">
            <v>halb</v>
          </cell>
          <cell r="W8078">
            <v>2023</v>
          </cell>
        </row>
        <row r="8079">
          <cell r="H8079" t="str">
            <v>1154800_5</v>
          </cell>
          <cell r="L8079" t="str">
            <v>ÖSE</v>
          </cell>
          <cell r="V8079" t="str">
            <v>hea</v>
          </cell>
          <cell r="W8079">
            <v>2025</v>
          </cell>
        </row>
        <row r="8080">
          <cell r="H8080" t="str">
            <v>1154800_5</v>
          </cell>
          <cell r="L8080" t="str">
            <v>FÜKE</v>
          </cell>
          <cell r="V8080" t="str">
            <v>väga hea</v>
          </cell>
          <cell r="W8080">
            <v>2025</v>
          </cell>
        </row>
        <row r="8081">
          <cell r="H8081" t="str">
            <v>1155700_2</v>
          </cell>
          <cell r="L8081" t="str">
            <v>KOOND</v>
          </cell>
          <cell r="V8081" t="str">
            <v>hea</v>
          </cell>
          <cell r="W8081">
            <v>2023</v>
          </cell>
        </row>
        <row r="8082">
          <cell r="H8082" t="str">
            <v>1155700_2</v>
          </cell>
          <cell r="L8082" t="str">
            <v>ÖSE</v>
          </cell>
          <cell r="V8082" t="str">
            <v>hea</v>
          </cell>
          <cell r="W8082">
            <v>2023</v>
          </cell>
        </row>
        <row r="8083">
          <cell r="H8083" t="str">
            <v>1157400_1</v>
          </cell>
          <cell r="L8083" t="str">
            <v>KOOND</v>
          </cell>
          <cell r="V8083" t="str">
            <v>hea</v>
          </cell>
          <cell r="W8083">
            <v>2015</v>
          </cell>
        </row>
        <row r="8084">
          <cell r="H8084" t="str">
            <v>1157400_1</v>
          </cell>
          <cell r="L8084" t="str">
            <v>ÖSE</v>
          </cell>
          <cell r="V8084" t="str">
            <v>hea</v>
          </cell>
          <cell r="W8084">
            <v>2015</v>
          </cell>
        </row>
        <row r="8085">
          <cell r="H8085" t="str">
            <v>1157600_1</v>
          </cell>
          <cell r="L8085" t="str">
            <v>KOOND</v>
          </cell>
          <cell r="V8085" t="str">
            <v>hea</v>
          </cell>
          <cell r="W8085">
            <v>2022</v>
          </cell>
        </row>
        <row r="8086">
          <cell r="H8086" t="str">
            <v>1157600_1</v>
          </cell>
          <cell r="L8086" t="str">
            <v>ÖSE</v>
          </cell>
          <cell r="V8086" t="str">
            <v>hea</v>
          </cell>
          <cell r="W8086">
            <v>2022</v>
          </cell>
        </row>
        <row r="8087">
          <cell r="H8087" t="str">
            <v>1158000_1</v>
          </cell>
          <cell r="L8087" t="str">
            <v>KOOND</v>
          </cell>
          <cell r="V8087" t="str">
            <v>kesine</v>
          </cell>
          <cell r="W8087">
            <v>2019</v>
          </cell>
        </row>
        <row r="8088">
          <cell r="H8088" t="str">
            <v>1158000_1</v>
          </cell>
          <cell r="L8088" t="str">
            <v>ÖSE</v>
          </cell>
          <cell r="V8088" t="str">
            <v>kesine</v>
          </cell>
          <cell r="W8088">
            <v>2019</v>
          </cell>
        </row>
        <row r="8089">
          <cell r="H8089" t="str">
            <v>2075600_1</v>
          </cell>
          <cell r="L8089" t="str">
            <v>KOOND</v>
          </cell>
          <cell r="V8089" t="str">
            <v>halb</v>
          </cell>
          <cell r="W8089">
            <v>2024</v>
          </cell>
        </row>
        <row r="8090">
          <cell r="H8090" t="str">
            <v>2075600_1</v>
          </cell>
          <cell r="L8090" t="str">
            <v>KESE</v>
          </cell>
          <cell r="V8090" t="str">
            <v>halb</v>
          </cell>
          <cell r="W8090">
            <v>2025</v>
          </cell>
        </row>
        <row r="8091">
          <cell r="H8091" t="str">
            <v>2075600_1</v>
          </cell>
          <cell r="L8091" t="str">
            <v>ÖSE</v>
          </cell>
          <cell r="V8091" t="str">
            <v>halb</v>
          </cell>
          <cell r="W8091">
            <v>2025</v>
          </cell>
        </row>
        <row r="8092">
          <cell r="H8092" t="str">
            <v>2075600_1</v>
          </cell>
          <cell r="L8092" t="str">
            <v>FÜKE</v>
          </cell>
          <cell r="V8092" t="str">
            <v>kesine</v>
          </cell>
          <cell r="W8092">
            <v>2025</v>
          </cell>
        </row>
        <row r="8093">
          <cell r="H8093" t="str">
            <v>2075600_1</v>
          </cell>
          <cell r="L8093" t="str">
            <v>SPETS</v>
          </cell>
          <cell r="V8093" t="str">
            <v>hea</v>
          </cell>
          <cell r="W8093">
            <v>2025</v>
          </cell>
        </row>
        <row r="8094">
          <cell r="H8094" t="str">
            <v>2075600_1</v>
          </cell>
          <cell r="L8094" t="str">
            <v>SUSE</v>
          </cell>
          <cell r="V8094" t="str">
            <v>väga halb</v>
          </cell>
          <cell r="W8094">
            <v>2025</v>
          </cell>
        </row>
        <row r="8095">
          <cell r="H8095" t="str">
            <v>2075600_1</v>
          </cell>
          <cell r="L8095" t="str">
            <v>FÜBE</v>
          </cell>
          <cell r="V8095" t="str">
            <v>hea</v>
          </cell>
          <cell r="W8095">
            <v>2025</v>
          </cell>
        </row>
        <row r="8096">
          <cell r="H8096" t="str">
            <v>2075600_1</v>
          </cell>
          <cell r="L8096" t="str">
            <v>MAFÜ-FÜBE</v>
          </cell>
          <cell r="V8096" t="str">
            <v>kesine</v>
          </cell>
          <cell r="W8096">
            <v>2024</v>
          </cell>
        </row>
        <row r="8097">
          <cell r="H8097" t="str">
            <v>2075600_1</v>
          </cell>
          <cell r="L8097" t="str">
            <v>FÜPLA</v>
          </cell>
          <cell r="V8097" t="str">
            <v>halb</v>
          </cell>
          <cell r="W8097">
            <v>2025</v>
          </cell>
        </row>
        <row r="8098">
          <cell r="H8098" t="str">
            <v>1140400_1</v>
          </cell>
          <cell r="L8098" t="str">
            <v>KOOND</v>
          </cell>
          <cell r="V8098" t="str">
            <v>hea</v>
          </cell>
          <cell r="W8098">
            <v>2015</v>
          </cell>
        </row>
        <row r="8099">
          <cell r="H8099" t="str">
            <v>1140400_1</v>
          </cell>
          <cell r="L8099" t="str">
            <v>ÖSE</v>
          </cell>
          <cell r="V8099" t="str">
            <v>hea</v>
          </cell>
          <cell r="W8099">
            <v>2015</v>
          </cell>
        </row>
        <row r="8100">
          <cell r="H8100" t="str">
            <v>1140900_1</v>
          </cell>
          <cell r="L8100" t="str">
            <v>KOOND</v>
          </cell>
          <cell r="V8100" t="str">
            <v>kesine</v>
          </cell>
          <cell r="W8100">
            <v>2021</v>
          </cell>
        </row>
        <row r="8101">
          <cell r="H8101" t="str">
            <v>1140900_1</v>
          </cell>
          <cell r="L8101" t="str">
            <v>ÖSE</v>
          </cell>
          <cell r="V8101" t="str">
            <v>kesine</v>
          </cell>
          <cell r="W8101">
            <v>2021</v>
          </cell>
        </row>
        <row r="8102">
          <cell r="H8102" t="str">
            <v>1140900_2</v>
          </cell>
          <cell r="L8102" t="str">
            <v>KOOND</v>
          </cell>
          <cell r="V8102" t="str">
            <v>kesine</v>
          </cell>
          <cell r="W8102">
            <v>2024</v>
          </cell>
        </row>
        <row r="8103">
          <cell r="H8103" t="str">
            <v>1140900_2</v>
          </cell>
          <cell r="L8103" t="str">
            <v>ÖSE</v>
          </cell>
          <cell r="V8103" t="str">
            <v>kesine</v>
          </cell>
          <cell r="W8103">
            <v>2024</v>
          </cell>
        </row>
        <row r="8104">
          <cell r="H8104" t="str">
            <v>1141200_1</v>
          </cell>
          <cell r="L8104" t="str">
            <v>KOOND</v>
          </cell>
          <cell r="V8104" t="str">
            <v>hea</v>
          </cell>
          <cell r="W8104">
            <v>2015</v>
          </cell>
        </row>
        <row r="8105">
          <cell r="H8105" t="str">
            <v>1141200_1</v>
          </cell>
          <cell r="L8105" t="str">
            <v>ÖSE</v>
          </cell>
          <cell r="V8105" t="str">
            <v>hea</v>
          </cell>
          <cell r="W8105">
            <v>2015</v>
          </cell>
        </row>
        <row r="8106">
          <cell r="H8106" t="str">
            <v>1142000_1</v>
          </cell>
          <cell r="L8106" t="str">
            <v>KOOND</v>
          </cell>
          <cell r="V8106" t="str">
            <v>hea</v>
          </cell>
          <cell r="W8106">
            <v>2015</v>
          </cell>
        </row>
        <row r="8107">
          <cell r="H8107" t="str">
            <v>1142000_1</v>
          </cell>
          <cell r="L8107" t="str">
            <v>ÖSE</v>
          </cell>
          <cell r="V8107" t="str">
            <v>hea</v>
          </cell>
          <cell r="W8107">
            <v>2015</v>
          </cell>
        </row>
        <row r="8108">
          <cell r="H8108" t="str">
            <v>1142800_1</v>
          </cell>
          <cell r="L8108" t="str">
            <v>KOOND</v>
          </cell>
          <cell r="V8108" t="str">
            <v>hea</v>
          </cell>
          <cell r="W8108">
            <v>2015</v>
          </cell>
        </row>
        <row r="8109">
          <cell r="H8109" t="str">
            <v>1142800_1</v>
          </cell>
          <cell r="L8109" t="str">
            <v>ÖSE</v>
          </cell>
          <cell r="V8109" t="str">
            <v>hea</v>
          </cell>
          <cell r="W8109">
            <v>2015</v>
          </cell>
        </row>
        <row r="8110">
          <cell r="H8110" t="str">
            <v>1142900_1</v>
          </cell>
          <cell r="L8110" t="str">
            <v>KOOND</v>
          </cell>
          <cell r="V8110" t="str">
            <v>kesine</v>
          </cell>
          <cell r="W8110">
            <v>2017</v>
          </cell>
        </row>
        <row r="8111">
          <cell r="H8111" t="str">
            <v>1142900_1</v>
          </cell>
          <cell r="L8111" t="str">
            <v>ÖSE</v>
          </cell>
          <cell r="V8111" t="str">
            <v>kesine</v>
          </cell>
          <cell r="W8111">
            <v>2017</v>
          </cell>
        </row>
        <row r="8112">
          <cell r="H8112" t="str">
            <v>1143100_1</v>
          </cell>
          <cell r="L8112" t="str">
            <v>KOOND</v>
          </cell>
          <cell r="V8112" t="str">
            <v>kesine</v>
          </cell>
          <cell r="W8112">
            <v>2024</v>
          </cell>
        </row>
        <row r="8113">
          <cell r="H8113" t="str">
            <v>1143100_1</v>
          </cell>
          <cell r="L8113" t="str">
            <v>ÖSE</v>
          </cell>
          <cell r="V8113" t="str">
            <v>kesine</v>
          </cell>
          <cell r="W8113">
            <v>2024</v>
          </cell>
        </row>
        <row r="8114">
          <cell r="H8114" t="str">
            <v>1143100_1</v>
          </cell>
          <cell r="L8114" t="str">
            <v>FÜKE</v>
          </cell>
          <cell r="V8114" t="str">
            <v>hea</v>
          </cell>
          <cell r="W8114">
            <v>2012</v>
          </cell>
        </row>
        <row r="8115">
          <cell r="H8115" t="str">
            <v>1143100_1</v>
          </cell>
          <cell r="L8115" t="str">
            <v>KALA</v>
          </cell>
          <cell r="V8115" t="str">
            <v>hea</v>
          </cell>
          <cell r="W8115">
            <v>2012</v>
          </cell>
        </row>
        <row r="8116">
          <cell r="H8116" t="str">
            <v>1143100_1</v>
          </cell>
          <cell r="L8116" t="str">
            <v>SUSE</v>
          </cell>
          <cell r="V8116" t="str">
            <v>hea</v>
          </cell>
          <cell r="W8116">
            <v>2012</v>
          </cell>
        </row>
        <row r="8117">
          <cell r="H8117" t="str">
            <v>1143100_1</v>
          </cell>
          <cell r="L8117" t="str">
            <v>FÜBE</v>
          </cell>
          <cell r="V8117" t="str">
            <v>hea</v>
          </cell>
          <cell r="W8117">
            <v>2012</v>
          </cell>
        </row>
        <row r="8118">
          <cell r="H8118" t="str">
            <v>1143100_1</v>
          </cell>
          <cell r="L8118" t="str">
            <v>MAFÜ</v>
          </cell>
          <cell r="V8118" t="str">
            <v>hea</v>
          </cell>
          <cell r="W8118">
            <v>2012</v>
          </cell>
        </row>
        <row r="8119">
          <cell r="H8119" t="str">
            <v>1143100_1</v>
          </cell>
          <cell r="L8119" t="str">
            <v>MAFÜ-FÜBE</v>
          </cell>
          <cell r="V8119" t="str">
            <v>hea</v>
          </cell>
          <cell r="W8119">
            <v>2012</v>
          </cell>
        </row>
        <row r="8120">
          <cell r="H8120" t="str">
            <v>1143100_2</v>
          </cell>
          <cell r="L8120" t="str">
            <v>KOOND</v>
          </cell>
          <cell r="V8120" t="str">
            <v>hea</v>
          </cell>
          <cell r="W8120">
            <v>2017</v>
          </cell>
        </row>
        <row r="8121">
          <cell r="H8121" t="str">
            <v>1143100_2</v>
          </cell>
          <cell r="L8121" t="str">
            <v>ÖSE</v>
          </cell>
          <cell r="V8121" t="str">
            <v>väga hea</v>
          </cell>
          <cell r="W8121">
            <v>2017</v>
          </cell>
        </row>
        <row r="8122">
          <cell r="H8122" t="str">
            <v>1143100_2</v>
          </cell>
          <cell r="L8122" t="str">
            <v>FÜKE</v>
          </cell>
          <cell r="V8122" t="str">
            <v>väga hea</v>
          </cell>
          <cell r="W8122">
            <v>2017</v>
          </cell>
        </row>
        <row r="8123">
          <cell r="H8123" t="str">
            <v>1143100_2</v>
          </cell>
          <cell r="L8123" t="str">
            <v>KALA</v>
          </cell>
          <cell r="V8123" t="str">
            <v>väga hea</v>
          </cell>
          <cell r="W8123">
            <v>2017</v>
          </cell>
        </row>
        <row r="8124">
          <cell r="H8124" t="str">
            <v>1143100_2</v>
          </cell>
          <cell r="L8124" t="str">
            <v>SUSE</v>
          </cell>
          <cell r="V8124" t="str">
            <v>väga hea</v>
          </cell>
          <cell r="W8124">
            <v>2017</v>
          </cell>
        </row>
        <row r="8125">
          <cell r="H8125" t="str">
            <v>1143100_2</v>
          </cell>
          <cell r="L8125" t="str">
            <v>FÜBE</v>
          </cell>
          <cell r="V8125" t="str">
            <v>väga hea</v>
          </cell>
          <cell r="W8125">
            <v>2017</v>
          </cell>
        </row>
        <row r="8126">
          <cell r="H8126" t="str">
            <v>1143100_2</v>
          </cell>
          <cell r="L8126" t="str">
            <v>MAFÜ</v>
          </cell>
          <cell r="V8126" t="str">
            <v>väga hea</v>
          </cell>
          <cell r="W8126">
            <v>2017</v>
          </cell>
        </row>
        <row r="8127">
          <cell r="H8127" t="str">
            <v>1143100_2</v>
          </cell>
          <cell r="L8127" t="str">
            <v>MAFÜ-FÜBE</v>
          </cell>
          <cell r="V8127" t="str">
            <v>väga hea</v>
          </cell>
          <cell r="W8127">
            <v>2017</v>
          </cell>
        </row>
        <row r="8128">
          <cell r="H8128" t="str">
            <v>1144000_1</v>
          </cell>
          <cell r="L8128" t="str">
            <v>KOOND</v>
          </cell>
          <cell r="V8128" t="str">
            <v>halb</v>
          </cell>
          <cell r="W8128">
            <v>2017</v>
          </cell>
        </row>
        <row r="8129">
          <cell r="H8129" t="str">
            <v>1144000_1</v>
          </cell>
          <cell r="L8129" t="str">
            <v>ÖSE</v>
          </cell>
          <cell r="V8129" t="str">
            <v>halb</v>
          </cell>
          <cell r="W8129">
            <v>2017</v>
          </cell>
        </row>
        <row r="8130">
          <cell r="H8130" t="str">
            <v>1144200_1</v>
          </cell>
          <cell r="L8130" t="str">
            <v>KOOND</v>
          </cell>
          <cell r="V8130" t="str">
            <v>hea</v>
          </cell>
          <cell r="W8130">
            <v>2015</v>
          </cell>
        </row>
        <row r="8131">
          <cell r="H8131" t="str">
            <v>1144200_1</v>
          </cell>
          <cell r="L8131" t="str">
            <v>ÖSE</v>
          </cell>
          <cell r="V8131" t="str">
            <v>hea</v>
          </cell>
          <cell r="W8131">
            <v>2015</v>
          </cell>
        </row>
        <row r="8132">
          <cell r="H8132" t="str">
            <v>1144400_1</v>
          </cell>
          <cell r="L8132" t="str">
            <v>KOOND</v>
          </cell>
          <cell r="V8132" t="str">
            <v>hea</v>
          </cell>
          <cell r="W8132">
            <v>2015</v>
          </cell>
        </row>
        <row r="8133">
          <cell r="H8133" t="str">
            <v>1144400_1</v>
          </cell>
          <cell r="L8133" t="str">
            <v>ÖSE</v>
          </cell>
          <cell r="V8133" t="str">
            <v>hea</v>
          </cell>
          <cell r="W8133">
            <v>2015</v>
          </cell>
        </row>
        <row r="8134">
          <cell r="H8134" t="str">
            <v>1144600_1</v>
          </cell>
          <cell r="L8134" t="str">
            <v>KOOND</v>
          </cell>
          <cell r="V8134" t="str">
            <v>hea</v>
          </cell>
          <cell r="W8134">
            <v>2015</v>
          </cell>
        </row>
        <row r="8135">
          <cell r="H8135" t="str">
            <v>1144600_1</v>
          </cell>
          <cell r="L8135" t="str">
            <v>ÖSE</v>
          </cell>
          <cell r="V8135" t="str">
            <v>hea</v>
          </cell>
          <cell r="W8135">
            <v>2015</v>
          </cell>
        </row>
        <row r="8136">
          <cell r="H8136" t="str">
            <v>1144600_2</v>
          </cell>
          <cell r="L8136" t="str">
            <v>KOOND</v>
          </cell>
          <cell r="V8136" t="str">
            <v>kesine</v>
          </cell>
          <cell r="W8136">
            <v>2024</v>
          </cell>
        </row>
        <row r="8137">
          <cell r="H8137" t="str">
            <v>1144600_2</v>
          </cell>
          <cell r="L8137" t="str">
            <v>ÖSE</v>
          </cell>
          <cell r="V8137" t="str">
            <v>kesine</v>
          </cell>
          <cell r="W8137">
            <v>2024</v>
          </cell>
        </row>
        <row r="8138">
          <cell r="H8138" t="str">
            <v>1145000_1</v>
          </cell>
          <cell r="L8138" t="str">
            <v>KOOND</v>
          </cell>
          <cell r="V8138" t="str">
            <v>hea</v>
          </cell>
          <cell r="W8138">
            <v>2025</v>
          </cell>
        </row>
        <row r="8139">
          <cell r="H8139" t="str">
            <v>1145000_1</v>
          </cell>
          <cell r="L8139" t="str">
            <v>ÖSE</v>
          </cell>
          <cell r="V8139" t="str">
            <v>kesine</v>
          </cell>
          <cell r="W8139">
            <v>2018</v>
          </cell>
        </row>
        <row r="8140">
          <cell r="H8140" t="str">
            <v>1145400_2</v>
          </cell>
          <cell r="L8140" t="str">
            <v>KOOND</v>
          </cell>
          <cell r="V8140" t="str">
            <v>halb</v>
          </cell>
          <cell r="W8140">
            <v>2025</v>
          </cell>
        </row>
        <row r="8141">
          <cell r="H8141" t="str">
            <v>1145400_2</v>
          </cell>
          <cell r="L8141" t="str">
            <v>ÖSE</v>
          </cell>
          <cell r="V8141" t="str">
            <v>hea</v>
          </cell>
          <cell r="W8141">
            <v>2025</v>
          </cell>
        </row>
        <row r="8142">
          <cell r="H8142" t="str">
            <v>1145400_2</v>
          </cell>
          <cell r="L8142" t="str">
            <v>FÜKE</v>
          </cell>
          <cell r="V8142" t="str">
            <v>väga hea</v>
          </cell>
          <cell r="W8142">
            <v>2025</v>
          </cell>
        </row>
        <row r="8143">
          <cell r="H8143" t="str">
            <v>1145400_2</v>
          </cell>
          <cell r="L8143" t="str">
            <v>KALA</v>
          </cell>
          <cell r="V8143" t="str">
            <v>kesine</v>
          </cell>
          <cell r="W8143">
            <v>2024</v>
          </cell>
        </row>
        <row r="8144">
          <cell r="H8144" t="str">
            <v>1145400_2</v>
          </cell>
          <cell r="L8144" t="str">
            <v>SUSE</v>
          </cell>
          <cell r="V8144" t="str">
            <v>väga hea</v>
          </cell>
          <cell r="W8144">
            <v>2025</v>
          </cell>
        </row>
        <row r="8145">
          <cell r="H8145" t="str">
            <v>1145400_2</v>
          </cell>
          <cell r="L8145" t="str">
            <v>FÜBE</v>
          </cell>
          <cell r="V8145" t="str">
            <v>hea</v>
          </cell>
          <cell r="W8145">
            <v>2025</v>
          </cell>
        </row>
        <row r="8146">
          <cell r="H8146" t="str">
            <v>1145400_2</v>
          </cell>
          <cell r="L8146" t="str">
            <v>MAFÜ</v>
          </cell>
          <cell r="V8146" t="str">
            <v>väga hea</v>
          </cell>
          <cell r="W8146">
            <v>2025</v>
          </cell>
        </row>
        <row r="8147">
          <cell r="H8147" t="str">
            <v>1145400_2</v>
          </cell>
          <cell r="L8147" t="str">
            <v>MAFÜ-FÜBE</v>
          </cell>
          <cell r="V8147" t="str">
            <v>hea</v>
          </cell>
          <cell r="W8147">
            <v>2025</v>
          </cell>
        </row>
        <row r="8148">
          <cell r="H8148" t="str">
            <v>1146400_1</v>
          </cell>
          <cell r="L8148" t="str">
            <v>KOOND</v>
          </cell>
          <cell r="V8148" t="str">
            <v>hea</v>
          </cell>
          <cell r="W8148">
            <v>2019</v>
          </cell>
        </row>
        <row r="8149">
          <cell r="H8149" t="str">
            <v>1146400_1</v>
          </cell>
          <cell r="L8149" t="str">
            <v>ÖSE</v>
          </cell>
          <cell r="V8149" t="str">
            <v>hea</v>
          </cell>
          <cell r="W8149">
            <v>2019</v>
          </cell>
        </row>
        <row r="8150">
          <cell r="H8150" t="str">
            <v>1146800_1</v>
          </cell>
          <cell r="L8150" t="str">
            <v>KOOND</v>
          </cell>
          <cell r="V8150" t="str">
            <v>hea</v>
          </cell>
          <cell r="W8150">
            <v>2015</v>
          </cell>
        </row>
        <row r="8151">
          <cell r="H8151" t="str">
            <v>1146800_1</v>
          </cell>
          <cell r="L8151" t="str">
            <v>ÖSE</v>
          </cell>
          <cell r="V8151" t="str">
            <v>hea</v>
          </cell>
          <cell r="W8151">
            <v>2015</v>
          </cell>
        </row>
        <row r="8152">
          <cell r="H8152" t="str">
            <v>1146800_1</v>
          </cell>
          <cell r="L8152" t="str">
            <v>FÜKE</v>
          </cell>
          <cell r="V8152" t="str">
            <v>väga hea</v>
          </cell>
          <cell r="W8152">
            <v>2014</v>
          </cell>
        </row>
        <row r="8153">
          <cell r="H8153" t="str">
            <v>1146800_1</v>
          </cell>
          <cell r="L8153" t="str">
            <v>KALA</v>
          </cell>
          <cell r="V8153" t="str">
            <v>hea</v>
          </cell>
          <cell r="W8153">
            <v>2012</v>
          </cell>
        </row>
        <row r="8154">
          <cell r="H8154" t="str">
            <v>1146800_1</v>
          </cell>
          <cell r="L8154" t="str">
            <v>SUSE</v>
          </cell>
          <cell r="V8154" t="str">
            <v>hea</v>
          </cell>
          <cell r="W8154">
            <v>2012</v>
          </cell>
        </row>
        <row r="8155">
          <cell r="H8155" t="str">
            <v>1146800_1</v>
          </cell>
          <cell r="L8155" t="str">
            <v>FÜBE</v>
          </cell>
          <cell r="V8155" t="str">
            <v>hea</v>
          </cell>
          <cell r="W8155">
            <v>2012</v>
          </cell>
        </row>
        <row r="8156">
          <cell r="H8156" t="str">
            <v>1146800_1</v>
          </cell>
          <cell r="L8156" t="str">
            <v>MAFÜ</v>
          </cell>
          <cell r="V8156" t="str">
            <v>hea</v>
          </cell>
          <cell r="W8156">
            <v>2012</v>
          </cell>
        </row>
        <row r="8157">
          <cell r="H8157" t="str">
            <v>1146800_1</v>
          </cell>
          <cell r="L8157" t="str">
            <v>MAFÜ-FÜBE</v>
          </cell>
          <cell r="V8157" t="str">
            <v>hea</v>
          </cell>
          <cell r="W8157">
            <v>2012</v>
          </cell>
        </row>
        <row r="8158">
          <cell r="H8158" t="str">
            <v>1146800_2</v>
          </cell>
          <cell r="L8158" t="str">
            <v>KOOND</v>
          </cell>
          <cell r="V8158" t="str">
            <v>hea</v>
          </cell>
          <cell r="W8158">
            <v>2023</v>
          </cell>
        </row>
        <row r="8159">
          <cell r="H8159" t="str">
            <v>1146800_2</v>
          </cell>
          <cell r="L8159" t="str">
            <v>ÖSE</v>
          </cell>
          <cell r="V8159" t="str">
            <v>hea</v>
          </cell>
          <cell r="W8159">
            <v>2023</v>
          </cell>
        </row>
        <row r="8160">
          <cell r="H8160" t="str">
            <v>1146800_2</v>
          </cell>
          <cell r="L8160" t="str">
            <v>FÜKE</v>
          </cell>
          <cell r="V8160" t="str">
            <v>väga hea</v>
          </cell>
          <cell r="W8160">
            <v>2023</v>
          </cell>
        </row>
        <row r="8161">
          <cell r="H8161" t="str">
            <v>1146800_2</v>
          </cell>
          <cell r="L8161" t="str">
            <v>KALA</v>
          </cell>
          <cell r="V8161" t="str">
            <v>hea</v>
          </cell>
          <cell r="W8161">
            <v>2023</v>
          </cell>
        </row>
        <row r="8162">
          <cell r="H8162" t="str">
            <v>1146800_2</v>
          </cell>
          <cell r="L8162" t="str">
            <v>SUSE</v>
          </cell>
          <cell r="V8162" t="str">
            <v>väga hea</v>
          </cell>
          <cell r="W8162">
            <v>2023</v>
          </cell>
        </row>
        <row r="8163">
          <cell r="H8163" t="str">
            <v>1146800_2</v>
          </cell>
          <cell r="L8163" t="str">
            <v>FÜBE</v>
          </cell>
          <cell r="V8163" t="str">
            <v>väga hea</v>
          </cell>
          <cell r="W8163">
            <v>2023</v>
          </cell>
        </row>
        <row r="8164">
          <cell r="H8164" t="str">
            <v>1146800_2</v>
          </cell>
          <cell r="L8164" t="str">
            <v>MAFÜ</v>
          </cell>
          <cell r="V8164" t="str">
            <v>väga hea</v>
          </cell>
          <cell r="W8164">
            <v>2023</v>
          </cell>
        </row>
        <row r="8165">
          <cell r="H8165" t="str">
            <v>1146800_2</v>
          </cell>
          <cell r="L8165" t="str">
            <v>MAFÜ-FÜBE</v>
          </cell>
          <cell r="V8165" t="str">
            <v>väga hea</v>
          </cell>
          <cell r="W8165">
            <v>2023</v>
          </cell>
        </row>
        <row r="8166">
          <cell r="H8166" t="str">
            <v>1147600_1</v>
          </cell>
          <cell r="L8166" t="str">
            <v>KOOND</v>
          </cell>
          <cell r="V8166" t="str">
            <v>hea</v>
          </cell>
          <cell r="W8166">
            <v>2017</v>
          </cell>
        </row>
        <row r="8167">
          <cell r="H8167" t="str">
            <v>1147600_1</v>
          </cell>
          <cell r="L8167" t="str">
            <v>ÖSE</v>
          </cell>
          <cell r="V8167" t="str">
            <v>hea</v>
          </cell>
          <cell r="W8167">
            <v>2015</v>
          </cell>
        </row>
        <row r="8168">
          <cell r="H8168" t="str">
            <v>1147900_1</v>
          </cell>
          <cell r="L8168" t="str">
            <v>KOOND</v>
          </cell>
          <cell r="V8168" t="str">
            <v>hea</v>
          </cell>
          <cell r="W8168">
            <v>2015</v>
          </cell>
        </row>
        <row r="8169">
          <cell r="H8169" t="str">
            <v>1147900_1</v>
          </cell>
          <cell r="L8169" t="str">
            <v>ÖSE</v>
          </cell>
          <cell r="V8169" t="str">
            <v>hea</v>
          </cell>
          <cell r="W8169">
            <v>2015</v>
          </cell>
        </row>
        <row r="8170">
          <cell r="H8170" t="str">
            <v>1148100_2</v>
          </cell>
          <cell r="L8170" t="str">
            <v>KOOND</v>
          </cell>
          <cell r="V8170" t="str">
            <v>kesine</v>
          </cell>
          <cell r="W8170">
            <v>2025</v>
          </cell>
        </row>
        <row r="8171">
          <cell r="H8171" t="str">
            <v>1148100_2</v>
          </cell>
          <cell r="L8171" t="str">
            <v>ÖSE</v>
          </cell>
          <cell r="V8171" t="str">
            <v>kesine</v>
          </cell>
          <cell r="W8171">
            <v>2025</v>
          </cell>
        </row>
        <row r="8172">
          <cell r="H8172" t="str">
            <v>1148400_1</v>
          </cell>
          <cell r="L8172" t="str">
            <v>KOOND</v>
          </cell>
          <cell r="V8172" t="str">
            <v>hea</v>
          </cell>
          <cell r="W8172">
            <v>2015</v>
          </cell>
        </row>
        <row r="8173">
          <cell r="H8173" t="str">
            <v>1148400_1</v>
          </cell>
          <cell r="L8173" t="str">
            <v>ÖSE</v>
          </cell>
          <cell r="V8173" t="str">
            <v>hea</v>
          </cell>
          <cell r="W8173">
            <v>2015</v>
          </cell>
        </row>
        <row r="8174">
          <cell r="H8174" t="str">
            <v>1148700_2</v>
          </cell>
          <cell r="L8174" t="str">
            <v>KOOND</v>
          </cell>
          <cell r="V8174" t="str">
            <v>hea</v>
          </cell>
          <cell r="W8174">
            <v>2025</v>
          </cell>
        </row>
        <row r="8175">
          <cell r="H8175" t="str">
            <v>1148700_2</v>
          </cell>
          <cell r="L8175" t="str">
            <v>ÖSE</v>
          </cell>
          <cell r="V8175" t="str">
            <v>hea</v>
          </cell>
          <cell r="W8175">
            <v>2025</v>
          </cell>
        </row>
        <row r="8176">
          <cell r="H8176" t="str">
            <v>1148700_3</v>
          </cell>
          <cell r="L8176" t="str">
            <v>KOOND</v>
          </cell>
          <cell r="V8176" t="str">
            <v>halb</v>
          </cell>
          <cell r="W8176">
            <v>2025</v>
          </cell>
        </row>
        <row r="8177">
          <cell r="H8177" t="str">
            <v>1148700_3</v>
          </cell>
          <cell r="L8177" t="str">
            <v>ÖSE</v>
          </cell>
          <cell r="V8177" t="str">
            <v>hea</v>
          </cell>
          <cell r="W8177">
            <v>2025</v>
          </cell>
        </row>
        <row r="8178">
          <cell r="H8178" t="str">
            <v>1148700_3</v>
          </cell>
          <cell r="L8178" t="str">
            <v>FÜKE</v>
          </cell>
          <cell r="V8178" t="str">
            <v>väga hea</v>
          </cell>
          <cell r="W8178">
            <v>2025</v>
          </cell>
        </row>
        <row r="8179">
          <cell r="H8179" t="str">
            <v>1148700_3</v>
          </cell>
          <cell r="L8179" t="str">
            <v>SUSE</v>
          </cell>
          <cell r="V8179" t="str">
            <v>väga hea</v>
          </cell>
          <cell r="W8179">
            <v>2023</v>
          </cell>
        </row>
        <row r="8180">
          <cell r="H8180" t="str">
            <v>1148700_3</v>
          </cell>
          <cell r="L8180" t="str">
            <v>FÜBE</v>
          </cell>
          <cell r="V8180" t="str">
            <v>hea</v>
          </cell>
          <cell r="W8180">
            <v>2023</v>
          </cell>
        </row>
        <row r="8181">
          <cell r="H8181" t="str">
            <v>1148700_3</v>
          </cell>
          <cell r="L8181" t="str">
            <v>MAFÜ</v>
          </cell>
          <cell r="V8181" t="str">
            <v>hea</v>
          </cell>
          <cell r="W8181">
            <v>2023</v>
          </cell>
        </row>
        <row r="8182">
          <cell r="H8182" t="str">
            <v>1148700_3</v>
          </cell>
          <cell r="L8182" t="str">
            <v>MAFÜ-FÜBE</v>
          </cell>
          <cell r="V8182" t="str">
            <v>hea</v>
          </cell>
          <cell r="W8182">
            <v>2023</v>
          </cell>
        </row>
        <row r="8183">
          <cell r="H8183" t="str">
            <v>1149100_1</v>
          </cell>
          <cell r="L8183" t="str">
            <v>KOOND</v>
          </cell>
          <cell r="V8183" t="str">
            <v>hea</v>
          </cell>
          <cell r="W8183">
            <v>2015</v>
          </cell>
        </row>
        <row r="8184">
          <cell r="H8184" t="str">
            <v>1149100_1</v>
          </cell>
          <cell r="L8184" t="str">
            <v>ÖSE</v>
          </cell>
          <cell r="V8184" t="str">
            <v>hea</v>
          </cell>
          <cell r="W8184">
            <v>2015</v>
          </cell>
        </row>
        <row r="8185">
          <cell r="H8185" t="str">
            <v>1149600_1</v>
          </cell>
          <cell r="L8185" t="str">
            <v>KOOND</v>
          </cell>
          <cell r="V8185" t="str">
            <v>hea</v>
          </cell>
          <cell r="W8185">
            <v>2015</v>
          </cell>
        </row>
        <row r="8186">
          <cell r="H8186" t="str">
            <v>1149600_1</v>
          </cell>
          <cell r="L8186" t="str">
            <v>ÖSE</v>
          </cell>
          <cell r="V8186" t="str">
            <v>hea</v>
          </cell>
          <cell r="W8186">
            <v>2015</v>
          </cell>
        </row>
        <row r="8187">
          <cell r="H8187" t="str">
            <v>1149600_2</v>
          </cell>
          <cell r="L8187" t="str">
            <v>KOOND</v>
          </cell>
          <cell r="V8187" t="str">
            <v>hea</v>
          </cell>
          <cell r="W8187">
            <v>2024</v>
          </cell>
        </row>
        <row r="8188">
          <cell r="H8188" t="str">
            <v>1149600_2</v>
          </cell>
          <cell r="L8188" t="str">
            <v>ÖSE</v>
          </cell>
          <cell r="V8188" t="str">
            <v>halb</v>
          </cell>
          <cell r="W8188">
            <v>2018</v>
          </cell>
        </row>
        <row r="8189">
          <cell r="H8189" t="str">
            <v>1149600_2</v>
          </cell>
          <cell r="L8189" t="str">
            <v>FÜKE</v>
          </cell>
          <cell r="V8189" t="str">
            <v>hea</v>
          </cell>
          <cell r="W8189">
            <v>2018</v>
          </cell>
        </row>
        <row r="8190">
          <cell r="H8190" t="str">
            <v>1149600_2</v>
          </cell>
          <cell r="L8190" t="str">
            <v>KALA</v>
          </cell>
          <cell r="V8190" t="str">
            <v>halb</v>
          </cell>
          <cell r="W8190">
            <v>2017</v>
          </cell>
        </row>
        <row r="8191">
          <cell r="H8191" t="str">
            <v>1149600_2</v>
          </cell>
          <cell r="L8191" t="str">
            <v>SUSE</v>
          </cell>
          <cell r="V8191" t="str">
            <v>väga hea</v>
          </cell>
          <cell r="W8191">
            <v>2017</v>
          </cell>
        </row>
        <row r="8192">
          <cell r="H8192" t="str">
            <v>1149600_2</v>
          </cell>
          <cell r="L8192" t="str">
            <v>FÜBE</v>
          </cell>
          <cell r="V8192" t="str">
            <v>väga hea</v>
          </cell>
          <cell r="W8192">
            <v>2017</v>
          </cell>
        </row>
        <row r="8193">
          <cell r="H8193" t="str">
            <v>1149600_2</v>
          </cell>
          <cell r="L8193" t="str">
            <v>MAFÜ</v>
          </cell>
          <cell r="V8193" t="str">
            <v>väga hea</v>
          </cell>
          <cell r="W8193">
            <v>2017</v>
          </cell>
        </row>
        <row r="8194">
          <cell r="H8194" t="str">
            <v>1149600_2</v>
          </cell>
          <cell r="L8194" t="str">
            <v>MAFÜ-FÜBE</v>
          </cell>
          <cell r="V8194" t="str">
            <v>väga hea</v>
          </cell>
          <cell r="W8194">
            <v>2017</v>
          </cell>
        </row>
        <row r="8195">
          <cell r="H8195" t="str">
            <v>1150300_1</v>
          </cell>
          <cell r="L8195" t="str">
            <v>KOOND</v>
          </cell>
          <cell r="V8195" t="str">
            <v>hea</v>
          </cell>
          <cell r="W8195">
            <v>2022</v>
          </cell>
        </row>
        <row r="8196">
          <cell r="H8196" t="str">
            <v>1150300_1</v>
          </cell>
          <cell r="L8196" t="str">
            <v>ÖSE</v>
          </cell>
          <cell r="V8196" t="str">
            <v>hea</v>
          </cell>
          <cell r="W8196">
            <v>2022</v>
          </cell>
        </row>
        <row r="8197">
          <cell r="H8197" t="str">
            <v>1150400_1</v>
          </cell>
          <cell r="L8197" t="str">
            <v>KOOND</v>
          </cell>
          <cell r="V8197" t="str">
            <v>hea</v>
          </cell>
          <cell r="W8197">
            <v>2015</v>
          </cell>
        </row>
        <row r="8198">
          <cell r="H8198" t="str">
            <v>1150400_1</v>
          </cell>
          <cell r="L8198" t="str">
            <v>ÖSE</v>
          </cell>
          <cell r="V8198" t="str">
            <v>hea</v>
          </cell>
          <cell r="W8198">
            <v>2015</v>
          </cell>
        </row>
        <row r="8199">
          <cell r="H8199" t="str">
            <v>1150600_1</v>
          </cell>
          <cell r="L8199" t="str">
            <v>KOOND</v>
          </cell>
          <cell r="V8199" t="str">
            <v>hea</v>
          </cell>
          <cell r="W8199">
            <v>2015</v>
          </cell>
        </row>
        <row r="8200">
          <cell r="H8200" t="str">
            <v>1150600_1</v>
          </cell>
          <cell r="L8200" t="str">
            <v>ÖSE</v>
          </cell>
          <cell r="V8200" t="str">
            <v>hea</v>
          </cell>
          <cell r="W8200">
            <v>2015</v>
          </cell>
        </row>
        <row r="8201">
          <cell r="H8201" t="str">
            <v>1150800_1</v>
          </cell>
          <cell r="L8201" t="str">
            <v>KOOND</v>
          </cell>
          <cell r="V8201" t="str">
            <v>hea</v>
          </cell>
          <cell r="W8201">
            <v>2019</v>
          </cell>
        </row>
        <row r="8202">
          <cell r="H8202" t="str">
            <v>1150800_1</v>
          </cell>
          <cell r="L8202" t="str">
            <v>ÖSE</v>
          </cell>
          <cell r="V8202" t="str">
            <v>hea</v>
          </cell>
          <cell r="W8202">
            <v>2019</v>
          </cell>
        </row>
        <row r="8203">
          <cell r="H8203" t="str">
            <v>1150800_2</v>
          </cell>
          <cell r="L8203" t="str">
            <v>KOOND</v>
          </cell>
          <cell r="V8203" t="str">
            <v>hea</v>
          </cell>
          <cell r="W8203">
            <v>2023</v>
          </cell>
        </row>
        <row r="8204">
          <cell r="H8204" t="str">
            <v>1150800_2</v>
          </cell>
          <cell r="L8204" t="str">
            <v>ÖSE</v>
          </cell>
          <cell r="V8204" t="str">
            <v>hea</v>
          </cell>
          <cell r="W8204">
            <v>2023</v>
          </cell>
        </row>
        <row r="8205">
          <cell r="H8205" t="str">
            <v>1151100_1</v>
          </cell>
          <cell r="L8205" t="str">
            <v>KOOND</v>
          </cell>
          <cell r="V8205" t="str">
            <v>hea</v>
          </cell>
          <cell r="W8205">
            <v>2015</v>
          </cell>
        </row>
        <row r="8206">
          <cell r="H8206" t="str">
            <v>1151100_1</v>
          </cell>
          <cell r="L8206" t="str">
            <v>ÖSE</v>
          </cell>
          <cell r="V8206" t="str">
            <v>hea</v>
          </cell>
          <cell r="W8206">
            <v>2015</v>
          </cell>
        </row>
        <row r="8207">
          <cell r="H8207" t="str">
            <v>1151200_1</v>
          </cell>
          <cell r="L8207" t="str">
            <v>KOOND</v>
          </cell>
          <cell r="V8207" t="str">
            <v>hea</v>
          </cell>
          <cell r="W8207">
            <v>2015</v>
          </cell>
        </row>
        <row r="8208">
          <cell r="H8208" t="str">
            <v>1151200_1</v>
          </cell>
          <cell r="L8208" t="str">
            <v>ÖSE</v>
          </cell>
          <cell r="V8208" t="str">
            <v>hea</v>
          </cell>
          <cell r="W8208">
            <v>2015</v>
          </cell>
        </row>
        <row r="8209">
          <cell r="H8209" t="str">
            <v>1151500_1</v>
          </cell>
          <cell r="L8209" t="str">
            <v>KOOND</v>
          </cell>
          <cell r="V8209" t="str">
            <v>kesine</v>
          </cell>
          <cell r="W8209">
            <v>2022</v>
          </cell>
        </row>
        <row r="8210">
          <cell r="H8210" t="str">
            <v>1151500_1</v>
          </cell>
          <cell r="L8210" t="str">
            <v>ÖSE</v>
          </cell>
          <cell r="V8210" t="str">
            <v>kesine</v>
          </cell>
          <cell r="W8210">
            <v>2022</v>
          </cell>
        </row>
        <row r="8211">
          <cell r="H8211" t="str">
            <v>1151600_1</v>
          </cell>
          <cell r="L8211" t="str">
            <v>KOOND</v>
          </cell>
          <cell r="V8211" t="str">
            <v>hea</v>
          </cell>
          <cell r="W8211">
            <v>2015</v>
          </cell>
        </row>
        <row r="8212">
          <cell r="H8212" t="str">
            <v>1151600_1</v>
          </cell>
          <cell r="L8212" t="str">
            <v>ÖSE</v>
          </cell>
          <cell r="V8212" t="str">
            <v>hea</v>
          </cell>
          <cell r="W8212">
            <v>2015</v>
          </cell>
        </row>
        <row r="8213">
          <cell r="H8213" t="str">
            <v>1151700_1</v>
          </cell>
          <cell r="L8213" t="str">
            <v>KOOND</v>
          </cell>
          <cell r="V8213" t="str">
            <v>hea</v>
          </cell>
          <cell r="W8213">
            <v>2015</v>
          </cell>
        </row>
        <row r="8214">
          <cell r="H8214" t="str">
            <v>1151700_1</v>
          </cell>
          <cell r="L8214" t="str">
            <v>ÖSE</v>
          </cell>
          <cell r="V8214" t="str">
            <v>hea</v>
          </cell>
          <cell r="W8214">
            <v>2015</v>
          </cell>
        </row>
        <row r="8215">
          <cell r="H8215" t="str">
            <v>1151800_1</v>
          </cell>
          <cell r="L8215" t="str">
            <v>KOOND</v>
          </cell>
          <cell r="V8215" t="str">
            <v>hea</v>
          </cell>
          <cell r="W8215">
            <v>2015</v>
          </cell>
        </row>
        <row r="8216">
          <cell r="H8216" t="str">
            <v>1151800_1</v>
          </cell>
          <cell r="L8216" t="str">
            <v>ÖSE</v>
          </cell>
          <cell r="V8216" t="str">
            <v>hea</v>
          </cell>
          <cell r="W8216">
            <v>2015</v>
          </cell>
        </row>
        <row r="8217">
          <cell r="H8217" t="str">
            <v>1152000_1</v>
          </cell>
          <cell r="L8217" t="str">
            <v>KOOND</v>
          </cell>
          <cell r="V8217" t="str">
            <v>hea</v>
          </cell>
          <cell r="W8217">
            <v>2015</v>
          </cell>
        </row>
        <row r="8218">
          <cell r="H8218" t="str">
            <v>1152000_1</v>
          </cell>
          <cell r="L8218" t="str">
            <v>ÖSE</v>
          </cell>
          <cell r="V8218" t="str">
            <v>hea</v>
          </cell>
          <cell r="W8218">
            <v>2015</v>
          </cell>
        </row>
        <row r="8219">
          <cell r="H8219" t="str">
            <v>1152100_1</v>
          </cell>
          <cell r="L8219" t="str">
            <v>KOOND</v>
          </cell>
          <cell r="V8219" t="str">
            <v>kesine</v>
          </cell>
          <cell r="W8219">
            <v>2017</v>
          </cell>
        </row>
        <row r="8220">
          <cell r="H8220" t="str">
            <v>1152100_1</v>
          </cell>
          <cell r="L8220" t="str">
            <v>ÖSE</v>
          </cell>
          <cell r="V8220" t="str">
            <v>kesine</v>
          </cell>
          <cell r="W8220">
            <v>2017</v>
          </cell>
        </row>
        <row r="8221">
          <cell r="H8221" t="str">
            <v>1152300_1</v>
          </cell>
          <cell r="L8221" t="str">
            <v>KOOND</v>
          </cell>
          <cell r="V8221" t="str">
            <v>kesine</v>
          </cell>
          <cell r="W8221">
            <v>2022</v>
          </cell>
        </row>
        <row r="8222">
          <cell r="H8222" t="str">
            <v>1152300_1</v>
          </cell>
          <cell r="L8222" t="str">
            <v>ÖSE</v>
          </cell>
          <cell r="V8222" t="str">
            <v>kesine</v>
          </cell>
          <cell r="W8222">
            <v>2022</v>
          </cell>
        </row>
        <row r="8223">
          <cell r="H8223" t="str">
            <v>1152500_1</v>
          </cell>
          <cell r="L8223" t="str">
            <v>KOOND</v>
          </cell>
          <cell r="V8223" t="str">
            <v>halb</v>
          </cell>
          <cell r="W8223">
            <v>2022</v>
          </cell>
        </row>
        <row r="8224">
          <cell r="H8224" t="str">
            <v>1152500_1</v>
          </cell>
          <cell r="L8224" t="str">
            <v>ÖSE</v>
          </cell>
          <cell r="V8224" t="str">
            <v>halb</v>
          </cell>
          <cell r="W8224">
            <v>2022</v>
          </cell>
        </row>
        <row r="8225">
          <cell r="H8225" t="str">
            <v>1152600_1</v>
          </cell>
          <cell r="L8225" t="str">
            <v>KOOND</v>
          </cell>
          <cell r="V8225" t="str">
            <v>halb</v>
          </cell>
          <cell r="W8225">
            <v>2015</v>
          </cell>
        </row>
        <row r="8226">
          <cell r="H8226" t="str">
            <v>1152600_1</v>
          </cell>
          <cell r="L8226" t="str">
            <v>ÖSE</v>
          </cell>
          <cell r="V8226" t="str">
            <v>halb</v>
          </cell>
          <cell r="W8226">
            <v>2015</v>
          </cell>
        </row>
        <row r="8227">
          <cell r="H8227" t="str">
            <v>1152700_1</v>
          </cell>
          <cell r="L8227" t="str">
            <v>KOOND</v>
          </cell>
          <cell r="V8227" t="str">
            <v>hea</v>
          </cell>
          <cell r="W8227">
            <v>2019</v>
          </cell>
        </row>
        <row r="8228">
          <cell r="H8228" t="str">
            <v>1152700_1</v>
          </cell>
          <cell r="L8228" t="str">
            <v>ÖSE</v>
          </cell>
          <cell r="V8228" t="str">
            <v>hea</v>
          </cell>
          <cell r="W8228">
            <v>2019</v>
          </cell>
        </row>
        <row r="8229">
          <cell r="H8229" t="str">
            <v>1152900_1</v>
          </cell>
          <cell r="L8229" t="str">
            <v>KOOND</v>
          </cell>
          <cell r="V8229" t="str">
            <v>kesine</v>
          </cell>
          <cell r="W8229">
            <v>2022</v>
          </cell>
        </row>
        <row r="8230">
          <cell r="H8230" t="str">
            <v>1152900_1</v>
          </cell>
          <cell r="L8230" t="str">
            <v>ÖSE</v>
          </cell>
          <cell r="V8230" t="str">
            <v>kesine</v>
          </cell>
          <cell r="W8230">
            <v>2022</v>
          </cell>
        </row>
        <row r="8231">
          <cell r="H8231" t="str">
            <v>1158700_1</v>
          </cell>
          <cell r="L8231" t="str">
            <v>KOOND</v>
          </cell>
          <cell r="V8231" t="str">
            <v>hea</v>
          </cell>
          <cell r="W8231">
            <v>2023</v>
          </cell>
        </row>
        <row r="8232">
          <cell r="H8232" t="str">
            <v>1158700_1</v>
          </cell>
          <cell r="L8232" t="str">
            <v>ÖSE</v>
          </cell>
          <cell r="V8232" t="str">
            <v>hea</v>
          </cell>
          <cell r="W8232">
            <v>2023</v>
          </cell>
        </row>
        <row r="8233">
          <cell r="H8233" t="str">
            <v>1158700_1</v>
          </cell>
          <cell r="L8233" t="str">
            <v>FÜKE</v>
          </cell>
          <cell r="V8233" t="str">
            <v>väga hea</v>
          </cell>
          <cell r="W8233">
            <v>2023</v>
          </cell>
        </row>
        <row r="8234">
          <cell r="H8234" t="str">
            <v>1158700_1</v>
          </cell>
          <cell r="L8234" t="str">
            <v>KALA</v>
          </cell>
          <cell r="V8234" t="str">
            <v>hea</v>
          </cell>
          <cell r="W8234">
            <v>2023</v>
          </cell>
        </row>
        <row r="8235">
          <cell r="H8235" t="str">
            <v>1158700_1</v>
          </cell>
          <cell r="L8235" t="str">
            <v>SUSE</v>
          </cell>
          <cell r="V8235" t="str">
            <v>väga hea</v>
          </cell>
          <cell r="W8235">
            <v>2023</v>
          </cell>
        </row>
        <row r="8236">
          <cell r="H8236" t="str">
            <v>1158700_1</v>
          </cell>
          <cell r="L8236" t="str">
            <v>FÜBE</v>
          </cell>
          <cell r="V8236" t="str">
            <v>väga hea</v>
          </cell>
          <cell r="W8236">
            <v>2023</v>
          </cell>
        </row>
        <row r="8237">
          <cell r="H8237" t="str">
            <v>1158700_1</v>
          </cell>
          <cell r="L8237" t="str">
            <v>MAFÜ</v>
          </cell>
          <cell r="V8237" t="str">
            <v>hea</v>
          </cell>
          <cell r="W8237">
            <v>2023</v>
          </cell>
        </row>
        <row r="8238">
          <cell r="H8238" t="str">
            <v>1158700_1</v>
          </cell>
          <cell r="L8238" t="str">
            <v>MAFÜ-FÜBE</v>
          </cell>
          <cell r="V8238" t="str">
            <v>hea</v>
          </cell>
          <cell r="W8238">
            <v>2023</v>
          </cell>
        </row>
        <row r="8239">
          <cell r="H8239" t="str">
            <v>1158000_2</v>
          </cell>
          <cell r="L8239" t="str">
            <v>KOOND</v>
          </cell>
          <cell r="V8239" t="str">
            <v>kesine</v>
          </cell>
          <cell r="W8239">
            <v>2023</v>
          </cell>
        </row>
        <row r="8240">
          <cell r="H8240" t="str">
            <v>1158000_2</v>
          </cell>
          <cell r="L8240" t="str">
            <v>ÖSE</v>
          </cell>
          <cell r="V8240" t="str">
            <v>kesine</v>
          </cell>
          <cell r="W8240">
            <v>2023</v>
          </cell>
        </row>
        <row r="8241">
          <cell r="H8241" t="str">
            <v>1158000_2</v>
          </cell>
          <cell r="L8241" t="str">
            <v>FÜKE</v>
          </cell>
          <cell r="V8241" t="str">
            <v>väga hea</v>
          </cell>
          <cell r="W8241">
            <v>2023</v>
          </cell>
        </row>
        <row r="8242">
          <cell r="H8242" t="str">
            <v>1158000_2</v>
          </cell>
          <cell r="L8242" t="str">
            <v>KALA</v>
          </cell>
          <cell r="V8242" t="str">
            <v>kesine</v>
          </cell>
          <cell r="W8242">
            <v>2023</v>
          </cell>
        </row>
        <row r="8243">
          <cell r="H8243" t="str">
            <v>1158000_2</v>
          </cell>
          <cell r="L8243" t="str">
            <v>SUSE</v>
          </cell>
          <cell r="V8243" t="str">
            <v>väga hea</v>
          </cell>
          <cell r="W8243">
            <v>2023</v>
          </cell>
        </row>
        <row r="8244">
          <cell r="H8244" t="str">
            <v>1158000_2</v>
          </cell>
          <cell r="L8244" t="str">
            <v>FÜBE</v>
          </cell>
          <cell r="V8244" t="str">
            <v>väga hea</v>
          </cell>
          <cell r="W8244">
            <v>2023</v>
          </cell>
        </row>
        <row r="8245">
          <cell r="H8245" t="str">
            <v>1158000_2</v>
          </cell>
          <cell r="L8245" t="str">
            <v>MAFÜ</v>
          </cell>
          <cell r="V8245" t="str">
            <v>väga hea</v>
          </cell>
          <cell r="W8245">
            <v>2023</v>
          </cell>
        </row>
        <row r="8246">
          <cell r="H8246" t="str">
            <v>1158000_2</v>
          </cell>
          <cell r="L8246" t="str">
            <v>MAFÜ-FÜBE</v>
          </cell>
          <cell r="V8246" t="str">
            <v>väga hea</v>
          </cell>
          <cell r="W8246">
            <v>2023</v>
          </cell>
        </row>
        <row r="8247">
          <cell r="H8247" t="str">
            <v>1160200_1</v>
          </cell>
          <cell r="L8247" t="str">
            <v>KOOND</v>
          </cell>
          <cell r="V8247" t="str">
            <v>hea</v>
          </cell>
          <cell r="W8247">
            <v>2015</v>
          </cell>
        </row>
        <row r="8248">
          <cell r="H8248" t="str">
            <v>1160200_1</v>
          </cell>
          <cell r="L8248" t="str">
            <v>ÖSE</v>
          </cell>
          <cell r="V8248" t="str">
            <v>hea</v>
          </cell>
          <cell r="W8248">
            <v>2015</v>
          </cell>
        </row>
        <row r="8249">
          <cell r="H8249" t="str">
            <v>1160500_1</v>
          </cell>
          <cell r="L8249" t="str">
            <v>KOOND</v>
          </cell>
          <cell r="V8249" t="str">
            <v>kesine</v>
          </cell>
          <cell r="W8249">
            <v>2015</v>
          </cell>
        </row>
        <row r="8250">
          <cell r="H8250" t="str">
            <v>1160500_1</v>
          </cell>
          <cell r="L8250" t="str">
            <v>ÖSE</v>
          </cell>
          <cell r="V8250" t="str">
            <v>kesine</v>
          </cell>
          <cell r="W8250">
            <v>2015</v>
          </cell>
        </row>
        <row r="8251">
          <cell r="H8251" t="str">
            <v>1160600_1</v>
          </cell>
          <cell r="L8251" t="str">
            <v>KOOND</v>
          </cell>
          <cell r="V8251" t="str">
            <v>hea</v>
          </cell>
          <cell r="W8251">
            <v>2015</v>
          </cell>
        </row>
        <row r="8252">
          <cell r="H8252" t="str">
            <v>1160600_1</v>
          </cell>
          <cell r="L8252" t="str">
            <v>ÖSE</v>
          </cell>
          <cell r="V8252" t="str">
            <v>hea</v>
          </cell>
          <cell r="W8252">
            <v>2015</v>
          </cell>
        </row>
        <row r="8253">
          <cell r="H8253" t="str">
            <v>1161100_1</v>
          </cell>
          <cell r="L8253" t="str">
            <v>KOOND</v>
          </cell>
          <cell r="V8253" t="str">
            <v>hea</v>
          </cell>
          <cell r="W8253">
            <v>2015</v>
          </cell>
        </row>
        <row r="8254">
          <cell r="H8254" t="str">
            <v>1161100_1</v>
          </cell>
          <cell r="L8254" t="str">
            <v>ÖSE</v>
          </cell>
          <cell r="V8254" t="str">
            <v>hea</v>
          </cell>
          <cell r="W8254">
            <v>2015</v>
          </cell>
        </row>
        <row r="8255">
          <cell r="H8255" t="str">
            <v>1161300_1</v>
          </cell>
          <cell r="L8255" t="str">
            <v>KOOND</v>
          </cell>
          <cell r="V8255" t="str">
            <v>hea</v>
          </cell>
          <cell r="W8255">
            <v>2015</v>
          </cell>
        </row>
        <row r="8256">
          <cell r="H8256" t="str">
            <v>1161300_1</v>
          </cell>
          <cell r="L8256" t="str">
            <v>ÖSE</v>
          </cell>
          <cell r="V8256" t="str">
            <v>hea</v>
          </cell>
          <cell r="W8256">
            <v>2015</v>
          </cell>
        </row>
        <row r="8257">
          <cell r="H8257" t="str">
            <v>1161800_1</v>
          </cell>
          <cell r="L8257" t="str">
            <v>KOOND</v>
          </cell>
          <cell r="V8257" t="str">
            <v>hea</v>
          </cell>
          <cell r="W8257">
            <v>2015</v>
          </cell>
        </row>
        <row r="8258">
          <cell r="H8258" t="str">
            <v>1161800_1</v>
          </cell>
          <cell r="L8258" t="str">
            <v>ÖSE</v>
          </cell>
          <cell r="V8258" t="str">
            <v>hea</v>
          </cell>
          <cell r="W8258">
            <v>2015</v>
          </cell>
        </row>
        <row r="8259">
          <cell r="H8259" t="str">
            <v>1162000_1</v>
          </cell>
          <cell r="L8259" t="str">
            <v>KOOND</v>
          </cell>
          <cell r="V8259" t="str">
            <v>hea</v>
          </cell>
          <cell r="W8259">
            <v>2015</v>
          </cell>
        </row>
        <row r="8260">
          <cell r="H8260" t="str">
            <v>1162000_1</v>
          </cell>
          <cell r="L8260" t="str">
            <v>ÖSE</v>
          </cell>
          <cell r="V8260" t="str">
            <v>hea</v>
          </cell>
          <cell r="W8260">
            <v>2015</v>
          </cell>
        </row>
        <row r="8261">
          <cell r="H8261" t="str">
            <v>1162100_1</v>
          </cell>
          <cell r="L8261" t="str">
            <v>KOOND</v>
          </cell>
          <cell r="V8261" t="str">
            <v>hea</v>
          </cell>
          <cell r="W8261">
            <v>2015</v>
          </cell>
        </row>
        <row r="8262">
          <cell r="H8262" t="str">
            <v>1162100_1</v>
          </cell>
          <cell r="L8262" t="str">
            <v>ÖSE</v>
          </cell>
          <cell r="V8262" t="str">
            <v>hea</v>
          </cell>
          <cell r="W8262">
            <v>2015</v>
          </cell>
        </row>
        <row r="8263">
          <cell r="H8263" t="str">
            <v>1162300_1</v>
          </cell>
          <cell r="L8263" t="str">
            <v>KOOND</v>
          </cell>
          <cell r="V8263" t="str">
            <v>hea</v>
          </cell>
          <cell r="W8263">
            <v>2015</v>
          </cell>
        </row>
        <row r="8264">
          <cell r="H8264" t="str">
            <v>1162300_1</v>
          </cell>
          <cell r="L8264" t="str">
            <v>ÖSE</v>
          </cell>
          <cell r="V8264" t="str">
            <v>hea</v>
          </cell>
          <cell r="W8264">
            <v>2015</v>
          </cell>
        </row>
        <row r="8265">
          <cell r="H8265" t="str">
            <v>1162600_1</v>
          </cell>
          <cell r="L8265" t="str">
            <v>KOOND</v>
          </cell>
          <cell r="V8265" t="str">
            <v>hea</v>
          </cell>
          <cell r="W8265">
            <v>2024</v>
          </cell>
        </row>
        <row r="8266">
          <cell r="H8266" t="str">
            <v>1162600_1</v>
          </cell>
          <cell r="L8266" t="str">
            <v>ÖSE</v>
          </cell>
          <cell r="V8266" t="str">
            <v>kesine</v>
          </cell>
          <cell r="W8266">
            <v>2024</v>
          </cell>
        </row>
        <row r="8267">
          <cell r="H8267" t="str">
            <v>1162700_1</v>
          </cell>
          <cell r="L8267" t="str">
            <v>KOOND</v>
          </cell>
          <cell r="V8267" t="str">
            <v>hea</v>
          </cell>
          <cell r="W8267">
            <v>2018</v>
          </cell>
        </row>
        <row r="8268">
          <cell r="H8268" t="str">
            <v>1162700_1</v>
          </cell>
          <cell r="L8268" t="str">
            <v>ÖSE</v>
          </cell>
          <cell r="V8268" t="str">
            <v>hea</v>
          </cell>
          <cell r="W8268">
            <v>2018</v>
          </cell>
        </row>
        <row r="8269">
          <cell r="H8269" t="str">
            <v>1162900_1</v>
          </cell>
          <cell r="L8269" t="str">
            <v>KOOND</v>
          </cell>
          <cell r="V8269" t="str">
            <v>hea</v>
          </cell>
          <cell r="W8269">
            <v>2015</v>
          </cell>
        </row>
        <row r="8270">
          <cell r="H8270" t="str">
            <v>1162900_1</v>
          </cell>
          <cell r="L8270" t="str">
            <v>ÖSE</v>
          </cell>
          <cell r="V8270" t="str">
            <v>hea</v>
          </cell>
          <cell r="W8270">
            <v>2015</v>
          </cell>
        </row>
        <row r="8271">
          <cell r="H8271" t="str">
            <v>1163000_1</v>
          </cell>
          <cell r="L8271" t="str">
            <v>KOOND</v>
          </cell>
          <cell r="V8271" t="str">
            <v>hea</v>
          </cell>
          <cell r="W8271">
            <v>2018</v>
          </cell>
        </row>
        <row r="8272">
          <cell r="H8272" t="str">
            <v>1163000_1</v>
          </cell>
          <cell r="L8272" t="str">
            <v>ÖSE</v>
          </cell>
          <cell r="V8272" t="str">
            <v>hea</v>
          </cell>
          <cell r="W8272">
            <v>2018</v>
          </cell>
        </row>
        <row r="8273">
          <cell r="H8273" t="str">
            <v>1163100_1</v>
          </cell>
          <cell r="L8273" t="str">
            <v>KOOND</v>
          </cell>
          <cell r="V8273" t="str">
            <v>kesine</v>
          </cell>
          <cell r="W8273">
            <v>2015</v>
          </cell>
        </row>
        <row r="8274">
          <cell r="H8274" t="str">
            <v>1163100_1</v>
          </cell>
          <cell r="L8274" t="str">
            <v>ÖSE</v>
          </cell>
          <cell r="V8274" t="str">
            <v>kesine</v>
          </cell>
          <cell r="W8274">
            <v>2015</v>
          </cell>
        </row>
        <row r="8275">
          <cell r="H8275" t="str">
            <v>1163300_1</v>
          </cell>
          <cell r="L8275" t="str">
            <v>KOOND</v>
          </cell>
          <cell r="V8275" t="str">
            <v>hea</v>
          </cell>
          <cell r="W8275">
            <v>2015</v>
          </cell>
        </row>
        <row r="8276">
          <cell r="H8276" t="str">
            <v>1163300_1</v>
          </cell>
          <cell r="L8276" t="str">
            <v>ÖSE</v>
          </cell>
          <cell r="V8276" t="str">
            <v>hea</v>
          </cell>
          <cell r="W8276">
            <v>2015</v>
          </cell>
        </row>
        <row r="8277">
          <cell r="H8277" t="str">
            <v>1163600_1</v>
          </cell>
          <cell r="L8277" t="str">
            <v>KOOND</v>
          </cell>
          <cell r="V8277" t="str">
            <v>kesine</v>
          </cell>
          <cell r="W8277">
            <v>2018</v>
          </cell>
        </row>
        <row r="8278">
          <cell r="H8278" t="str">
            <v>1163600_1</v>
          </cell>
          <cell r="L8278" t="str">
            <v>ÖSE</v>
          </cell>
          <cell r="V8278" t="str">
            <v>kesine</v>
          </cell>
          <cell r="W8278">
            <v>2018</v>
          </cell>
        </row>
        <row r="8279">
          <cell r="H8279" t="str">
            <v>1163700_1</v>
          </cell>
          <cell r="L8279" t="str">
            <v>KOOND</v>
          </cell>
          <cell r="V8279" t="str">
            <v>väga halb</v>
          </cell>
          <cell r="W8279">
            <v>2018</v>
          </cell>
        </row>
        <row r="8280">
          <cell r="H8280" t="str">
            <v>1163700_1</v>
          </cell>
          <cell r="L8280" t="str">
            <v>ÖSE</v>
          </cell>
          <cell r="V8280" t="str">
            <v>väga halb</v>
          </cell>
          <cell r="W8280">
            <v>2018</v>
          </cell>
        </row>
        <row r="8281">
          <cell r="H8281" t="str">
            <v>1163800_1</v>
          </cell>
          <cell r="L8281" t="str">
            <v>KOOND</v>
          </cell>
          <cell r="V8281" t="str">
            <v>hea</v>
          </cell>
          <cell r="W8281">
            <v>2018</v>
          </cell>
        </row>
        <row r="8282">
          <cell r="H8282" t="str">
            <v>1163800_1</v>
          </cell>
          <cell r="L8282" t="str">
            <v>ÖSE</v>
          </cell>
          <cell r="V8282" t="str">
            <v>hea</v>
          </cell>
          <cell r="W8282">
            <v>2018</v>
          </cell>
        </row>
        <row r="8283">
          <cell r="H8283" t="str">
            <v>1163900_1</v>
          </cell>
          <cell r="L8283" t="str">
            <v>KOOND</v>
          </cell>
          <cell r="V8283" t="str">
            <v>hea</v>
          </cell>
          <cell r="W8283">
            <v>2015</v>
          </cell>
        </row>
        <row r="8284">
          <cell r="H8284" t="str">
            <v>1163900_1</v>
          </cell>
          <cell r="L8284" t="str">
            <v>ÖSE</v>
          </cell>
          <cell r="V8284" t="str">
            <v>hea</v>
          </cell>
          <cell r="W8284">
            <v>2015</v>
          </cell>
        </row>
        <row r="8285">
          <cell r="H8285" t="str">
            <v>1165100_1</v>
          </cell>
          <cell r="L8285" t="str">
            <v>KOOND</v>
          </cell>
          <cell r="V8285" t="str">
            <v>hea</v>
          </cell>
          <cell r="W8285">
            <v>2015</v>
          </cell>
        </row>
        <row r="8286">
          <cell r="H8286" t="str">
            <v>1165100_1</v>
          </cell>
          <cell r="L8286" t="str">
            <v>ÖSE</v>
          </cell>
          <cell r="V8286" t="str">
            <v>hea</v>
          </cell>
          <cell r="W8286">
            <v>2015</v>
          </cell>
        </row>
        <row r="8287">
          <cell r="H8287" t="str">
            <v>1165300_1</v>
          </cell>
          <cell r="L8287" t="str">
            <v>KOOND</v>
          </cell>
          <cell r="V8287" t="str">
            <v>halb</v>
          </cell>
          <cell r="W8287">
            <v>2023</v>
          </cell>
        </row>
        <row r="8288">
          <cell r="H8288" t="str">
            <v>1165300_1</v>
          </cell>
          <cell r="L8288" t="str">
            <v>ÖSE</v>
          </cell>
          <cell r="V8288" t="str">
            <v>kesine</v>
          </cell>
          <cell r="W8288">
            <v>2023</v>
          </cell>
        </row>
        <row r="8289">
          <cell r="H8289" t="str">
            <v>1165400_1</v>
          </cell>
          <cell r="L8289" t="str">
            <v>KOOND</v>
          </cell>
          <cell r="V8289" t="str">
            <v>hea</v>
          </cell>
          <cell r="W8289">
            <v>2018</v>
          </cell>
        </row>
        <row r="8290">
          <cell r="H8290" t="str">
            <v>1165400_1</v>
          </cell>
          <cell r="L8290" t="str">
            <v>ÖSE</v>
          </cell>
          <cell r="V8290" t="str">
            <v>hea</v>
          </cell>
          <cell r="W8290">
            <v>2018</v>
          </cell>
        </row>
        <row r="8291">
          <cell r="H8291" t="str">
            <v>1165600_1</v>
          </cell>
          <cell r="L8291" t="str">
            <v>KOOND</v>
          </cell>
          <cell r="V8291" t="str">
            <v>hea</v>
          </cell>
          <cell r="W8291">
            <v>2015</v>
          </cell>
        </row>
        <row r="8292">
          <cell r="H8292" t="str">
            <v>1165600_1</v>
          </cell>
          <cell r="L8292" t="str">
            <v>ÖSE</v>
          </cell>
          <cell r="V8292" t="str">
            <v>hea</v>
          </cell>
          <cell r="W8292">
            <v>2015</v>
          </cell>
        </row>
        <row r="8293">
          <cell r="H8293" t="str">
            <v>1165800_1</v>
          </cell>
          <cell r="L8293" t="str">
            <v>KOOND</v>
          </cell>
          <cell r="V8293" t="str">
            <v>hea</v>
          </cell>
          <cell r="W8293">
            <v>2015</v>
          </cell>
        </row>
        <row r="8294">
          <cell r="H8294" t="str">
            <v>1165800_1</v>
          </cell>
          <cell r="L8294" t="str">
            <v>ÖSE</v>
          </cell>
          <cell r="V8294" t="str">
            <v>hea</v>
          </cell>
          <cell r="W8294">
            <v>2015</v>
          </cell>
        </row>
        <row r="8295">
          <cell r="H8295" t="str">
            <v>1166000_1</v>
          </cell>
          <cell r="L8295" t="str">
            <v>KOOND</v>
          </cell>
          <cell r="V8295" t="str">
            <v>hea</v>
          </cell>
          <cell r="W8295">
            <v>2015</v>
          </cell>
        </row>
        <row r="8296">
          <cell r="H8296" t="str">
            <v>1166000_1</v>
          </cell>
          <cell r="L8296" t="str">
            <v>ÖSE</v>
          </cell>
          <cell r="V8296" t="str">
            <v>hea</v>
          </cell>
          <cell r="W8296">
            <v>2015</v>
          </cell>
        </row>
        <row r="8297">
          <cell r="H8297" t="str">
            <v>1166500_1</v>
          </cell>
          <cell r="L8297" t="str">
            <v>KOOND</v>
          </cell>
          <cell r="V8297" t="str">
            <v>kesine</v>
          </cell>
          <cell r="W8297">
            <v>2022</v>
          </cell>
        </row>
        <row r="8298">
          <cell r="H8298" t="str">
            <v>1166500_1</v>
          </cell>
          <cell r="L8298" t="str">
            <v>ÖSE</v>
          </cell>
          <cell r="V8298" t="str">
            <v>kesine</v>
          </cell>
          <cell r="W8298">
            <v>2022</v>
          </cell>
        </row>
        <row r="8299">
          <cell r="H8299" t="str">
            <v>1166700_1</v>
          </cell>
          <cell r="L8299" t="str">
            <v>KOOND</v>
          </cell>
          <cell r="V8299" t="str">
            <v>hea</v>
          </cell>
          <cell r="W8299">
            <v>2015</v>
          </cell>
        </row>
        <row r="8300">
          <cell r="H8300" t="str">
            <v>1166700_1</v>
          </cell>
          <cell r="L8300" t="str">
            <v>ÖSE</v>
          </cell>
          <cell r="V8300" t="str">
            <v>hea</v>
          </cell>
          <cell r="W8300">
            <v>2015</v>
          </cell>
        </row>
        <row r="8301">
          <cell r="H8301" t="str">
            <v>1167100_1</v>
          </cell>
          <cell r="L8301" t="str">
            <v>KOOND</v>
          </cell>
          <cell r="V8301" t="str">
            <v>hea</v>
          </cell>
          <cell r="W8301">
            <v>2015</v>
          </cell>
        </row>
        <row r="8302">
          <cell r="H8302" t="str">
            <v>1167100_1</v>
          </cell>
          <cell r="L8302" t="str">
            <v>ÖSE</v>
          </cell>
          <cell r="V8302" t="str">
            <v>hea</v>
          </cell>
          <cell r="W8302">
            <v>2015</v>
          </cell>
        </row>
        <row r="8303">
          <cell r="H8303" t="str">
            <v>1167200_1</v>
          </cell>
          <cell r="L8303" t="str">
            <v>KOOND</v>
          </cell>
          <cell r="V8303" t="str">
            <v>hea</v>
          </cell>
          <cell r="W8303">
            <v>2022</v>
          </cell>
        </row>
        <row r="8304">
          <cell r="H8304" t="str">
            <v>1167200_1</v>
          </cell>
          <cell r="L8304" t="str">
            <v>ÖSE</v>
          </cell>
          <cell r="V8304" t="str">
            <v>hea</v>
          </cell>
          <cell r="W8304">
            <v>2022</v>
          </cell>
        </row>
        <row r="8305">
          <cell r="H8305" t="str">
            <v>1167400_1</v>
          </cell>
          <cell r="L8305" t="str">
            <v>KOOND</v>
          </cell>
          <cell r="V8305" t="str">
            <v>hea</v>
          </cell>
          <cell r="W8305">
            <v>2015</v>
          </cell>
        </row>
        <row r="8306">
          <cell r="H8306" t="str">
            <v>1167400_1</v>
          </cell>
          <cell r="L8306" t="str">
            <v>ÖSE</v>
          </cell>
          <cell r="V8306" t="str">
            <v>hea</v>
          </cell>
          <cell r="W8306">
            <v>2015</v>
          </cell>
        </row>
        <row r="8307">
          <cell r="H8307" t="str">
            <v>1167500_1</v>
          </cell>
          <cell r="L8307" t="str">
            <v>KOOND</v>
          </cell>
          <cell r="V8307" t="str">
            <v>hea</v>
          </cell>
          <cell r="W8307">
            <v>2015</v>
          </cell>
        </row>
        <row r="8308">
          <cell r="H8308" t="str">
            <v>1167500_1</v>
          </cell>
          <cell r="L8308" t="str">
            <v>ÖSE</v>
          </cell>
          <cell r="V8308" t="str">
            <v>hea</v>
          </cell>
          <cell r="W8308">
            <v>2015</v>
          </cell>
        </row>
        <row r="8309">
          <cell r="H8309" t="str">
            <v>1167700_1</v>
          </cell>
          <cell r="L8309" t="str">
            <v>KOOND</v>
          </cell>
          <cell r="V8309" t="str">
            <v>hea</v>
          </cell>
          <cell r="W8309">
            <v>2015</v>
          </cell>
        </row>
        <row r="8310">
          <cell r="H8310" t="str">
            <v>1167700_1</v>
          </cell>
          <cell r="L8310" t="str">
            <v>ÖSE</v>
          </cell>
          <cell r="V8310" t="str">
            <v>hea</v>
          </cell>
          <cell r="W8310">
            <v>2015</v>
          </cell>
        </row>
        <row r="8311">
          <cell r="H8311" t="str">
            <v>1167800_1</v>
          </cell>
          <cell r="L8311" t="str">
            <v>KOOND</v>
          </cell>
          <cell r="V8311" t="str">
            <v>hea</v>
          </cell>
          <cell r="W8311">
            <v>2015</v>
          </cell>
        </row>
        <row r="8312">
          <cell r="H8312" t="str">
            <v>1167800_1</v>
          </cell>
          <cell r="L8312" t="str">
            <v>ÖSE</v>
          </cell>
          <cell r="V8312" t="str">
            <v>hea</v>
          </cell>
          <cell r="W8312">
            <v>2015</v>
          </cell>
        </row>
        <row r="8313">
          <cell r="H8313" t="str">
            <v>1168300_1</v>
          </cell>
          <cell r="L8313" t="str">
            <v>KOOND</v>
          </cell>
          <cell r="V8313" t="str">
            <v>hea</v>
          </cell>
          <cell r="W8313">
            <v>2018</v>
          </cell>
        </row>
        <row r="8314">
          <cell r="H8314" t="str">
            <v>1168300_1</v>
          </cell>
          <cell r="L8314" t="str">
            <v>ÖSE</v>
          </cell>
          <cell r="V8314" t="str">
            <v>hea</v>
          </cell>
          <cell r="W8314">
            <v>2018</v>
          </cell>
        </row>
        <row r="8315">
          <cell r="H8315" t="str">
            <v>1168500_1</v>
          </cell>
          <cell r="L8315" t="str">
            <v>KOOND</v>
          </cell>
          <cell r="V8315" t="str">
            <v>hea</v>
          </cell>
          <cell r="W8315">
            <v>2015</v>
          </cell>
        </row>
        <row r="8316">
          <cell r="H8316" t="str">
            <v>1168500_1</v>
          </cell>
          <cell r="L8316" t="str">
            <v>ÖSE</v>
          </cell>
          <cell r="V8316" t="str">
            <v>hea</v>
          </cell>
          <cell r="W8316">
            <v>2015</v>
          </cell>
        </row>
        <row r="8317">
          <cell r="H8317" t="str">
            <v>1168600_1</v>
          </cell>
          <cell r="L8317" t="str">
            <v>KOOND</v>
          </cell>
          <cell r="V8317" t="str">
            <v>hea</v>
          </cell>
          <cell r="W8317">
            <v>2015</v>
          </cell>
        </row>
        <row r="8318">
          <cell r="H8318" t="str">
            <v>1168600_1</v>
          </cell>
          <cell r="L8318" t="str">
            <v>ÖSE</v>
          </cell>
          <cell r="V8318" t="str">
            <v>hea</v>
          </cell>
          <cell r="W8318">
            <v>2015</v>
          </cell>
        </row>
        <row r="8319">
          <cell r="H8319" t="str">
            <v>1168700_1</v>
          </cell>
          <cell r="L8319" t="str">
            <v>KOOND</v>
          </cell>
          <cell r="V8319" t="str">
            <v>hea</v>
          </cell>
          <cell r="W8319">
            <v>2015</v>
          </cell>
        </row>
        <row r="8320">
          <cell r="H8320" t="str">
            <v>1168700_1</v>
          </cell>
          <cell r="L8320" t="str">
            <v>ÖSE</v>
          </cell>
          <cell r="V8320" t="str">
            <v>hea</v>
          </cell>
          <cell r="W8320">
            <v>2015</v>
          </cell>
        </row>
        <row r="8321">
          <cell r="H8321" t="str">
            <v>1168900_1</v>
          </cell>
          <cell r="L8321" t="str">
            <v>KOOND</v>
          </cell>
          <cell r="V8321" t="str">
            <v>hea</v>
          </cell>
          <cell r="W8321">
            <v>2019</v>
          </cell>
        </row>
        <row r="8322">
          <cell r="H8322" t="str">
            <v>1168900_1</v>
          </cell>
          <cell r="L8322" t="str">
            <v>ÖSE</v>
          </cell>
          <cell r="V8322" t="str">
            <v>hea</v>
          </cell>
          <cell r="W8322">
            <v>2019</v>
          </cell>
        </row>
        <row r="8323">
          <cell r="H8323" t="str">
            <v>1169100_1</v>
          </cell>
          <cell r="L8323" t="str">
            <v>KOOND</v>
          </cell>
          <cell r="V8323" t="str">
            <v>hea</v>
          </cell>
          <cell r="W8323">
            <v>2015</v>
          </cell>
        </row>
        <row r="8324">
          <cell r="H8324" t="str">
            <v>1169100_1</v>
          </cell>
          <cell r="L8324" t="str">
            <v>ÖSE</v>
          </cell>
          <cell r="V8324" t="str">
            <v>hea</v>
          </cell>
          <cell r="W8324">
            <v>2015</v>
          </cell>
        </row>
        <row r="8325">
          <cell r="H8325" t="str">
            <v>1169200_1</v>
          </cell>
          <cell r="L8325" t="str">
            <v>KOOND</v>
          </cell>
          <cell r="V8325" t="str">
            <v>hea</v>
          </cell>
          <cell r="W8325">
            <v>2015</v>
          </cell>
        </row>
        <row r="8326">
          <cell r="H8326" t="str">
            <v>1169200_1</v>
          </cell>
          <cell r="L8326" t="str">
            <v>ÖSE</v>
          </cell>
          <cell r="V8326" t="str">
            <v>hea</v>
          </cell>
          <cell r="W8326">
            <v>2015</v>
          </cell>
        </row>
        <row r="8327">
          <cell r="H8327" t="str">
            <v>1169300_1</v>
          </cell>
          <cell r="L8327" t="str">
            <v>KOOND</v>
          </cell>
          <cell r="V8327" t="str">
            <v>hea</v>
          </cell>
          <cell r="W8327">
            <v>2015</v>
          </cell>
        </row>
        <row r="8328">
          <cell r="H8328" t="str">
            <v>1169300_1</v>
          </cell>
          <cell r="L8328" t="str">
            <v>ÖSE</v>
          </cell>
          <cell r="V8328" t="str">
            <v>hea</v>
          </cell>
          <cell r="W8328">
            <v>2015</v>
          </cell>
        </row>
        <row r="8329">
          <cell r="H8329" t="str">
            <v>1169400_1</v>
          </cell>
          <cell r="L8329" t="str">
            <v>KOOND</v>
          </cell>
          <cell r="V8329" t="str">
            <v>hea</v>
          </cell>
          <cell r="W8329">
            <v>2015</v>
          </cell>
        </row>
        <row r="8330">
          <cell r="H8330" t="str">
            <v>1169400_1</v>
          </cell>
          <cell r="L8330" t="str">
            <v>ÖSE</v>
          </cell>
          <cell r="V8330" t="str">
            <v>hea</v>
          </cell>
          <cell r="W8330">
            <v>2015</v>
          </cell>
        </row>
        <row r="8331">
          <cell r="H8331" t="str">
            <v>1169900_1</v>
          </cell>
          <cell r="L8331" t="str">
            <v>KOOND</v>
          </cell>
          <cell r="V8331" t="str">
            <v>hea</v>
          </cell>
          <cell r="W8331">
            <v>2015</v>
          </cell>
        </row>
        <row r="8332">
          <cell r="H8332" t="str">
            <v>1169900_1</v>
          </cell>
          <cell r="L8332" t="str">
            <v>ÖSE</v>
          </cell>
          <cell r="V8332" t="str">
            <v>hea</v>
          </cell>
          <cell r="W8332">
            <v>2015</v>
          </cell>
        </row>
        <row r="8333">
          <cell r="H8333" t="str">
            <v>1170100_1</v>
          </cell>
          <cell r="L8333" t="str">
            <v>KOOND</v>
          </cell>
          <cell r="V8333" t="str">
            <v>hea</v>
          </cell>
          <cell r="W8333">
            <v>2015</v>
          </cell>
        </row>
        <row r="8334">
          <cell r="H8334" t="str">
            <v>1170100_1</v>
          </cell>
          <cell r="L8334" t="str">
            <v>ÖSE</v>
          </cell>
          <cell r="V8334" t="str">
            <v>hea</v>
          </cell>
          <cell r="W8334">
            <v>2015</v>
          </cell>
        </row>
        <row r="8335">
          <cell r="H8335" t="str">
            <v>1170300_1</v>
          </cell>
          <cell r="L8335" t="str">
            <v>KOOND</v>
          </cell>
          <cell r="V8335" t="str">
            <v>hea</v>
          </cell>
          <cell r="W8335">
            <v>2015</v>
          </cell>
        </row>
        <row r="8336">
          <cell r="H8336" t="str">
            <v>1170300_1</v>
          </cell>
          <cell r="L8336" t="str">
            <v>ÖSE</v>
          </cell>
          <cell r="V8336" t="str">
            <v>hea</v>
          </cell>
          <cell r="W8336">
            <v>2015</v>
          </cell>
        </row>
        <row r="8337">
          <cell r="H8337" t="str">
            <v>1170900_1</v>
          </cell>
          <cell r="L8337" t="str">
            <v>KOOND</v>
          </cell>
          <cell r="V8337" t="str">
            <v>kesine</v>
          </cell>
          <cell r="W8337">
            <v>2019</v>
          </cell>
        </row>
        <row r="8338">
          <cell r="H8338" t="str">
            <v>1170900_1</v>
          </cell>
          <cell r="L8338" t="str">
            <v>ÖSE</v>
          </cell>
          <cell r="V8338" t="str">
            <v>kesine</v>
          </cell>
          <cell r="W8338">
            <v>2019</v>
          </cell>
        </row>
        <row r="8339">
          <cell r="H8339" t="str">
            <v>1170900_2</v>
          </cell>
          <cell r="L8339" t="str">
            <v>KOOND</v>
          </cell>
          <cell r="V8339" t="str">
            <v>kesine</v>
          </cell>
          <cell r="W8339">
            <v>2015</v>
          </cell>
        </row>
        <row r="8340">
          <cell r="H8340" t="str">
            <v>1170900_2</v>
          </cell>
          <cell r="L8340" t="str">
            <v>ÖSE</v>
          </cell>
          <cell r="V8340" t="str">
            <v>kesine</v>
          </cell>
          <cell r="W8340">
            <v>2015</v>
          </cell>
        </row>
        <row r="8341">
          <cell r="H8341" t="str">
            <v>1171200_1</v>
          </cell>
          <cell r="L8341" t="str">
            <v>KOOND</v>
          </cell>
          <cell r="V8341" t="str">
            <v>hea</v>
          </cell>
          <cell r="W8341">
            <v>2015</v>
          </cell>
        </row>
        <row r="8342">
          <cell r="H8342" t="str">
            <v>1171200_1</v>
          </cell>
          <cell r="L8342" t="str">
            <v>ÖSE</v>
          </cell>
          <cell r="V8342" t="str">
            <v>hea</v>
          </cell>
          <cell r="W8342">
            <v>2015</v>
          </cell>
        </row>
        <row r="8343">
          <cell r="H8343" t="str">
            <v>1171300_1</v>
          </cell>
          <cell r="L8343" t="str">
            <v>KOOND</v>
          </cell>
          <cell r="V8343" t="str">
            <v>hea</v>
          </cell>
          <cell r="W8343">
            <v>2015</v>
          </cell>
        </row>
        <row r="8344">
          <cell r="H8344" t="str">
            <v>1171300_1</v>
          </cell>
          <cell r="L8344" t="str">
            <v>ÖSE</v>
          </cell>
          <cell r="V8344" t="str">
            <v>hea</v>
          </cell>
          <cell r="W8344">
            <v>2015</v>
          </cell>
        </row>
        <row r="8345">
          <cell r="H8345" t="str">
            <v>1171500_1</v>
          </cell>
          <cell r="L8345" t="str">
            <v>KOOND</v>
          </cell>
          <cell r="V8345" t="str">
            <v>hea</v>
          </cell>
          <cell r="W8345">
            <v>2015</v>
          </cell>
        </row>
        <row r="8346">
          <cell r="H8346" t="str">
            <v>1171500_1</v>
          </cell>
          <cell r="L8346" t="str">
            <v>ÖSE</v>
          </cell>
          <cell r="V8346" t="str">
            <v>hea</v>
          </cell>
          <cell r="W8346">
            <v>2015</v>
          </cell>
        </row>
        <row r="8347">
          <cell r="H8347" t="str">
            <v>1171800_1</v>
          </cell>
          <cell r="L8347" t="str">
            <v>KOOND</v>
          </cell>
          <cell r="V8347" t="str">
            <v>hea</v>
          </cell>
          <cell r="W8347">
            <v>2015</v>
          </cell>
        </row>
        <row r="8348">
          <cell r="H8348" t="str">
            <v>1171800_1</v>
          </cell>
          <cell r="L8348" t="str">
            <v>ÖSE</v>
          </cell>
          <cell r="V8348" t="str">
            <v>hea</v>
          </cell>
          <cell r="W8348">
            <v>2015</v>
          </cell>
        </row>
        <row r="8349">
          <cell r="H8349" t="str">
            <v>1172000_1</v>
          </cell>
          <cell r="L8349" t="str">
            <v>KOOND</v>
          </cell>
          <cell r="V8349" t="str">
            <v>hea</v>
          </cell>
          <cell r="W8349">
            <v>2015</v>
          </cell>
        </row>
        <row r="8350">
          <cell r="H8350" t="str">
            <v>1172000_1</v>
          </cell>
          <cell r="L8350" t="str">
            <v>ÖSE</v>
          </cell>
          <cell r="V8350" t="str">
            <v>hea</v>
          </cell>
          <cell r="W8350">
            <v>2015</v>
          </cell>
        </row>
        <row r="8351">
          <cell r="H8351" t="str">
            <v>1172300_1</v>
          </cell>
          <cell r="L8351" t="str">
            <v>KOOND</v>
          </cell>
          <cell r="V8351" t="str">
            <v>hea</v>
          </cell>
          <cell r="W8351">
            <v>2015</v>
          </cell>
        </row>
        <row r="8352">
          <cell r="H8352" t="str">
            <v>1172300_1</v>
          </cell>
          <cell r="L8352" t="str">
            <v>ÖSE</v>
          </cell>
          <cell r="V8352" t="str">
            <v>hea</v>
          </cell>
          <cell r="W8352">
            <v>2015</v>
          </cell>
        </row>
        <row r="8353">
          <cell r="H8353" t="str">
            <v>1172400_1</v>
          </cell>
          <cell r="L8353" t="str">
            <v>KOOND</v>
          </cell>
          <cell r="V8353" t="str">
            <v>hea</v>
          </cell>
          <cell r="W8353">
            <v>2015</v>
          </cell>
        </row>
        <row r="8354">
          <cell r="H8354" t="str">
            <v>1172400_1</v>
          </cell>
          <cell r="L8354" t="str">
            <v>ÖSE</v>
          </cell>
          <cell r="V8354" t="str">
            <v>hea</v>
          </cell>
          <cell r="W8354">
            <v>2015</v>
          </cell>
        </row>
        <row r="8355">
          <cell r="H8355" t="str">
            <v>1172700_1</v>
          </cell>
          <cell r="L8355" t="str">
            <v>KOOND</v>
          </cell>
          <cell r="V8355" t="str">
            <v>hea</v>
          </cell>
          <cell r="W8355">
            <v>2015</v>
          </cell>
        </row>
        <row r="8356">
          <cell r="H8356" t="str">
            <v>1172700_1</v>
          </cell>
          <cell r="L8356" t="str">
            <v>ÖSE</v>
          </cell>
          <cell r="V8356" t="str">
            <v>hea</v>
          </cell>
          <cell r="W8356">
            <v>2015</v>
          </cell>
        </row>
        <row r="8357">
          <cell r="H8357" t="str">
            <v>1172900_1</v>
          </cell>
          <cell r="L8357" t="str">
            <v>KOOND</v>
          </cell>
          <cell r="V8357" t="str">
            <v>hea</v>
          </cell>
          <cell r="W8357">
            <v>2015</v>
          </cell>
        </row>
        <row r="8358">
          <cell r="H8358" t="str">
            <v>1172900_1</v>
          </cell>
          <cell r="L8358" t="str">
            <v>ÖSE</v>
          </cell>
          <cell r="V8358" t="str">
            <v>hea</v>
          </cell>
          <cell r="W8358">
            <v>2015</v>
          </cell>
        </row>
        <row r="8359">
          <cell r="H8359" t="str">
            <v>1173000_1</v>
          </cell>
          <cell r="L8359" t="str">
            <v>KOOND</v>
          </cell>
          <cell r="V8359" t="str">
            <v>hea</v>
          </cell>
          <cell r="W8359">
            <v>2015</v>
          </cell>
        </row>
        <row r="8360">
          <cell r="H8360" t="str">
            <v>1173000_1</v>
          </cell>
          <cell r="L8360" t="str">
            <v>ÖSE</v>
          </cell>
          <cell r="V8360" t="str">
            <v>hea</v>
          </cell>
          <cell r="W8360">
            <v>2015</v>
          </cell>
        </row>
        <row r="8361">
          <cell r="H8361" t="str">
            <v>1173000_2</v>
          </cell>
          <cell r="L8361" t="str">
            <v>KOOND</v>
          </cell>
          <cell r="V8361" t="str">
            <v>hea</v>
          </cell>
          <cell r="W8361">
            <v>2015</v>
          </cell>
        </row>
        <row r="8362">
          <cell r="H8362" t="str">
            <v>1173000_2</v>
          </cell>
          <cell r="L8362" t="str">
            <v>ÖSE</v>
          </cell>
          <cell r="V8362" t="str">
            <v>hea</v>
          </cell>
          <cell r="W8362">
            <v>2015</v>
          </cell>
        </row>
        <row r="8363">
          <cell r="H8363" t="str">
            <v>1173100_1</v>
          </cell>
          <cell r="L8363" t="str">
            <v>KOOND</v>
          </cell>
          <cell r="V8363" t="str">
            <v>hea</v>
          </cell>
          <cell r="W8363">
            <v>2018</v>
          </cell>
        </row>
        <row r="8364">
          <cell r="H8364" t="str">
            <v>1173100_1</v>
          </cell>
          <cell r="L8364" t="str">
            <v>ÖSE</v>
          </cell>
          <cell r="V8364" t="str">
            <v>kesine</v>
          </cell>
          <cell r="W8364">
            <v>2018</v>
          </cell>
        </row>
        <row r="8365">
          <cell r="H8365" t="str">
            <v>1164300_1</v>
          </cell>
          <cell r="L8365" t="str">
            <v>KOOND</v>
          </cell>
          <cell r="V8365" t="str">
            <v>kesine</v>
          </cell>
          <cell r="W8365">
            <v>2024</v>
          </cell>
        </row>
        <row r="8366">
          <cell r="H8366" t="str">
            <v>1164300_1</v>
          </cell>
          <cell r="L8366" t="str">
            <v>ÖSE</v>
          </cell>
          <cell r="V8366" t="str">
            <v>kesine</v>
          </cell>
          <cell r="W8366">
            <v>2024</v>
          </cell>
        </row>
        <row r="8367">
          <cell r="H8367" t="str">
            <v>1173200_1</v>
          </cell>
          <cell r="L8367" t="str">
            <v>KOOND</v>
          </cell>
          <cell r="V8367" t="str">
            <v>hea</v>
          </cell>
          <cell r="W8367">
            <v>2015</v>
          </cell>
        </row>
        <row r="8368">
          <cell r="H8368" t="str">
            <v>1173200_1</v>
          </cell>
          <cell r="L8368" t="str">
            <v>ÖSE</v>
          </cell>
          <cell r="V8368" t="str">
            <v>hea</v>
          </cell>
          <cell r="W8368">
            <v>2015</v>
          </cell>
        </row>
        <row r="8369">
          <cell r="H8369" t="str">
            <v>1173300_1</v>
          </cell>
          <cell r="L8369" t="str">
            <v>KOOND</v>
          </cell>
          <cell r="V8369" t="str">
            <v>hea</v>
          </cell>
          <cell r="W8369">
            <v>2015</v>
          </cell>
        </row>
        <row r="8370">
          <cell r="H8370" t="str">
            <v>1173300_1</v>
          </cell>
          <cell r="L8370" t="str">
            <v>ÖSE</v>
          </cell>
          <cell r="V8370" t="str">
            <v>hea</v>
          </cell>
          <cell r="W8370">
            <v>2015</v>
          </cell>
        </row>
        <row r="8371">
          <cell r="H8371" t="str">
            <v>1173400_1</v>
          </cell>
          <cell r="L8371" t="str">
            <v>KOOND</v>
          </cell>
          <cell r="V8371" t="str">
            <v>hea</v>
          </cell>
          <cell r="W8371">
            <v>2015</v>
          </cell>
        </row>
        <row r="8372">
          <cell r="H8372" t="str">
            <v>1173400_1</v>
          </cell>
          <cell r="L8372" t="str">
            <v>ÖSE</v>
          </cell>
          <cell r="V8372" t="str">
            <v>hea</v>
          </cell>
          <cell r="W8372">
            <v>2015</v>
          </cell>
        </row>
        <row r="8373">
          <cell r="H8373" t="str">
            <v>1174400_1</v>
          </cell>
          <cell r="L8373" t="str">
            <v>KOOND</v>
          </cell>
          <cell r="V8373" t="str">
            <v>hea</v>
          </cell>
          <cell r="W8373">
            <v>2015</v>
          </cell>
        </row>
        <row r="8374">
          <cell r="H8374" t="str">
            <v>1174400_1</v>
          </cell>
          <cell r="L8374" t="str">
            <v>ÖSE</v>
          </cell>
          <cell r="V8374" t="str">
            <v>hea</v>
          </cell>
          <cell r="W8374">
            <v>2015</v>
          </cell>
        </row>
        <row r="8375">
          <cell r="H8375" t="str">
            <v>1174500_1</v>
          </cell>
          <cell r="L8375" t="str">
            <v>KOOND</v>
          </cell>
          <cell r="V8375" t="str">
            <v>hea</v>
          </cell>
          <cell r="W8375">
            <v>2015</v>
          </cell>
        </row>
        <row r="8376">
          <cell r="H8376" t="str">
            <v>1174500_1</v>
          </cell>
          <cell r="L8376" t="str">
            <v>ÖSE</v>
          </cell>
          <cell r="V8376" t="str">
            <v>hea</v>
          </cell>
          <cell r="W8376">
            <v>2015</v>
          </cell>
        </row>
        <row r="8377">
          <cell r="H8377" t="str">
            <v>1174600_1</v>
          </cell>
          <cell r="L8377" t="str">
            <v>KOOND</v>
          </cell>
          <cell r="V8377" t="str">
            <v>hea</v>
          </cell>
          <cell r="W8377">
            <v>2015</v>
          </cell>
        </row>
        <row r="8378">
          <cell r="H8378" t="str">
            <v>1174600_1</v>
          </cell>
          <cell r="L8378" t="str">
            <v>ÖSE</v>
          </cell>
          <cell r="V8378" t="str">
            <v>hea</v>
          </cell>
          <cell r="W8378">
            <v>2015</v>
          </cell>
        </row>
        <row r="8379">
          <cell r="H8379" t="str">
            <v>1174800_1</v>
          </cell>
          <cell r="L8379" t="str">
            <v>KOOND</v>
          </cell>
          <cell r="V8379" t="str">
            <v>hea</v>
          </cell>
          <cell r="W8379">
            <v>2015</v>
          </cell>
        </row>
        <row r="8380">
          <cell r="H8380" t="str">
            <v>1174800_1</v>
          </cell>
          <cell r="L8380" t="str">
            <v>ÖSE</v>
          </cell>
          <cell r="V8380" t="str">
            <v>hea</v>
          </cell>
          <cell r="W8380">
            <v>2015</v>
          </cell>
        </row>
        <row r="8381">
          <cell r="H8381" t="str">
            <v>1174900_1</v>
          </cell>
          <cell r="L8381" t="str">
            <v>KOOND</v>
          </cell>
          <cell r="V8381" t="str">
            <v>hea</v>
          </cell>
          <cell r="W8381">
            <v>2015</v>
          </cell>
        </row>
        <row r="8382">
          <cell r="H8382" t="str">
            <v>1174900_1</v>
          </cell>
          <cell r="L8382" t="str">
            <v>ÖSE</v>
          </cell>
          <cell r="V8382" t="str">
            <v>hea</v>
          </cell>
          <cell r="W8382">
            <v>2015</v>
          </cell>
        </row>
        <row r="8383">
          <cell r="H8383" t="str">
            <v>1175200_1</v>
          </cell>
          <cell r="L8383" t="str">
            <v>KOOND</v>
          </cell>
          <cell r="V8383" t="str">
            <v>hea</v>
          </cell>
          <cell r="W8383">
            <v>2015</v>
          </cell>
        </row>
        <row r="8384">
          <cell r="H8384" t="str">
            <v>1175200_1</v>
          </cell>
          <cell r="L8384" t="str">
            <v>ÖSE</v>
          </cell>
          <cell r="V8384" t="str">
            <v>hea</v>
          </cell>
          <cell r="W8384">
            <v>2015</v>
          </cell>
        </row>
        <row r="8385">
          <cell r="H8385" t="str">
            <v>1175300_1</v>
          </cell>
          <cell r="L8385" t="str">
            <v>KOOND</v>
          </cell>
          <cell r="V8385" t="str">
            <v>hea</v>
          </cell>
          <cell r="W8385">
            <v>2015</v>
          </cell>
        </row>
        <row r="8386">
          <cell r="H8386" t="str">
            <v>1175300_1</v>
          </cell>
          <cell r="L8386" t="str">
            <v>ÖSE</v>
          </cell>
          <cell r="V8386" t="str">
            <v>hea</v>
          </cell>
          <cell r="W8386">
            <v>2015</v>
          </cell>
        </row>
        <row r="8387">
          <cell r="H8387" t="str">
            <v>1300001_1</v>
          </cell>
          <cell r="L8387" t="str">
            <v>KOOND</v>
          </cell>
          <cell r="V8387" t="str">
            <v>hea</v>
          </cell>
          <cell r="W8387">
            <v>2015</v>
          </cell>
        </row>
        <row r="8388">
          <cell r="H8388" t="str">
            <v>1300001_1</v>
          </cell>
          <cell r="L8388" t="str">
            <v>ÖSE</v>
          </cell>
          <cell r="V8388" t="str">
            <v>hea</v>
          </cell>
          <cell r="W8388">
            <v>2015</v>
          </cell>
        </row>
        <row r="8389">
          <cell r="H8389" t="str">
            <v>2121620_1</v>
          </cell>
          <cell r="L8389" t="str">
            <v>KOOND</v>
          </cell>
          <cell r="V8389" t="str">
            <v>kesine</v>
          </cell>
          <cell r="W8389">
            <v>2016</v>
          </cell>
        </row>
        <row r="8390">
          <cell r="H8390" t="str">
            <v>2121620_1</v>
          </cell>
          <cell r="L8390" t="str">
            <v>ÖSE</v>
          </cell>
          <cell r="V8390" t="str">
            <v>kesine</v>
          </cell>
          <cell r="W8390">
            <v>2016</v>
          </cell>
        </row>
        <row r="8391">
          <cell r="H8391" t="str">
            <v>2121900_1</v>
          </cell>
          <cell r="L8391" t="str">
            <v>KOOND</v>
          </cell>
          <cell r="V8391" t="str">
            <v>halb</v>
          </cell>
          <cell r="W8391">
            <v>2017</v>
          </cell>
        </row>
        <row r="8392">
          <cell r="H8392" t="str">
            <v>2121900_1</v>
          </cell>
          <cell r="L8392" t="str">
            <v>ÖSE</v>
          </cell>
          <cell r="V8392" t="str">
            <v>halb</v>
          </cell>
          <cell r="W8392">
            <v>2017</v>
          </cell>
        </row>
        <row r="8393">
          <cell r="H8393" t="str">
            <v>1173500_1</v>
          </cell>
          <cell r="L8393" t="str">
            <v>KOOND</v>
          </cell>
          <cell r="V8393" t="str">
            <v>hea</v>
          </cell>
          <cell r="W8393">
            <v>2025</v>
          </cell>
        </row>
        <row r="8394">
          <cell r="H8394" t="str">
            <v>1173500_1</v>
          </cell>
          <cell r="L8394" t="str">
            <v>ÖSE</v>
          </cell>
          <cell r="V8394" t="str">
            <v>hea</v>
          </cell>
          <cell r="W8394">
            <v>2025</v>
          </cell>
        </row>
        <row r="8395">
          <cell r="H8395" t="str">
            <v>1008700_1</v>
          </cell>
          <cell r="L8395" t="str">
            <v>KOOND</v>
          </cell>
          <cell r="V8395" t="str">
            <v>hea</v>
          </cell>
          <cell r="W8395">
            <v>2015</v>
          </cell>
        </row>
        <row r="8396">
          <cell r="H8396" t="str">
            <v>1008700_1</v>
          </cell>
          <cell r="L8396" t="str">
            <v>ÖSE</v>
          </cell>
          <cell r="V8396" t="str">
            <v>hea</v>
          </cell>
          <cell r="W8396">
            <v>2015</v>
          </cell>
        </row>
        <row r="8397">
          <cell r="H8397" t="str">
            <v>1170300_1</v>
          </cell>
          <cell r="L8397" t="str">
            <v>KOOND</v>
          </cell>
          <cell r="V8397" t="str">
            <v>hea</v>
          </cell>
          <cell r="W8397">
            <v>2015</v>
          </cell>
        </row>
        <row r="8398">
          <cell r="H8398" t="str">
            <v>1170300_1</v>
          </cell>
          <cell r="L8398" t="str">
            <v>ÖSE</v>
          </cell>
          <cell r="V8398" t="str">
            <v>hea</v>
          </cell>
          <cell r="W8398">
            <v>2015</v>
          </cell>
        </row>
        <row r="8399">
          <cell r="H8399" t="str">
            <v>1148400_1</v>
          </cell>
          <cell r="L8399" t="str">
            <v>KOOND</v>
          </cell>
          <cell r="V8399" t="str">
            <v>hea</v>
          </cell>
          <cell r="W8399">
            <v>2015</v>
          </cell>
        </row>
        <row r="8400">
          <cell r="H8400" t="str">
            <v>1148400_1</v>
          </cell>
          <cell r="L8400" t="str">
            <v>ÖSE</v>
          </cell>
          <cell r="V8400" t="str">
            <v>hea</v>
          </cell>
          <cell r="W8400">
            <v>2015</v>
          </cell>
        </row>
        <row r="8401">
          <cell r="H8401" t="str">
            <v>1154000_1</v>
          </cell>
          <cell r="L8401" t="str">
            <v>KOOND</v>
          </cell>
          <cell r="V8401" t="str">
            <v>hea</v>
          </cell>
          <cell r="W8401">
            <v>2019</v>
          </cell>
        </row>
        <row r="8402">
          <cell r="H8402" t="str">
            <v>1154000_1</v>
          </cell>
          <cell r="L8402" t="str">
            <v>ÖSE</v>
          </cell>
          <cell r="V8402" t="str">
            <v>hea</v>
          </cell>
          <cell r="W8402">
            <v>2019</v>
          </cell>
        </row>
        <row r="8403">
          <cell r="H8403" t="str">
            <v>1130900_1</v>
          </cell>
          <cell r="L8403" t="str">
            <v>KOOND</v>
          </cell>
          <cell r="V8403" t="str">
            <v>hea</v>
          </cell>
          <cell r="W8403">
            <v>2015</v>
          </cell>
        </row>
        <row r="8404">
          <cell r="H8404" t="str">
            <v>1130900_1</v>
          </cell>
          <cell r="L8404" t="str">
            <v>ÖSE</v>
          </cell>
          <cell r="V8404" t="str">
            <v>hea</v>
          </cell>
          <cell r="W8404">
            <v>2015</v>
          </cell>
        </row>
        <row r="8405">
          <cell r="H8405" t="str">
            <v>1167500_1</v>
          </cell>
          <cell r="L8405" t="str">
            <v>KOOND</v>
          </cell>
          <cell r="V8405" t="str">
            <v>hea</v>
          </cell>
          <cell r="W8405">
            <v>2015</v>
          </cell>
        </row>
        <row r="8406">
          <cell r="H8406" t="str">
            <v>1167500_1</v>
          </cell>
          <cell r="L8406" t="str">
            <v>ÖSE</v>
          </cell>
          <cell r="V8406" t="str">
            <v>hea</v>
          </cell>
          <cell r="W8406">
            <v>2015</v>
          </cell>
        </row>
        <row r="8407">
          <cell r="H8407" t="str">
            <v>1073500_1</v>
          </cell>
          <cell r="L8407" t="str">
            <v>KOOND</v>
          </cell>
          <cell r="V8407" t="str">
            <v>kesine</v>
          </cell>
          <cell r="W8407">
            <v>2015</v>
          </cell>
        </row>
        <row r="8408">
          <cell r="H8408" t="str">
            <v>1073500_1</v>
          </cell>
          <cell r="L8408" t="str">
            <v>ÖSE</v>
          </cell>
          <cell r="V8408" t="str">
            <v>kesine</v>
          </cell>
          <cell r="W8408">
            <v>2015</v>
          </cell>
        </row>
        <row r="8409">
          <cell r="H8409" t="str">
            <v>1150600_1</v>
          </cell>
          <cell r="L8409" t="str">
            <v>KOOND</v>
          </cell>
          <cell r="V8409" t="str">
            <v>hea</v>
          </cell>
          <cell r="W8409">
            <v>2015</v>
          </cell>
        </row>
        <row r="8410">
          <cell r="H8410" t="str">
            <v>1150600_1</v>
          </cell>
          <cell r="L8410" t="str">
            <v>ÖSE</v>
          </cell>
          <cell r="V8410" t="str">
            <v>hea</v>
          </cell>
          <cell r="W8410">
            <v>2015</v>
          </cell>
        </row>
        <row r="8411">
          <cell r="H8411" t="str">
            <v>2088600_1</v>
          </cell>
          <cell r="L8411" t="str">
            <v>KOOND</v>
          </cell>
          <cell r="V8411" t="str">
            <v>halb</v>
          </cell>
          <cell r="W8411">
            <v>2024</v>
          </cell>
        </row>
        <row r="8412">
          <cell r="H8412" t="str">
            <v>2088600_1</v>
          </cell>
          <cell r="L8412" t="str">
            <v>ÖSE</v>
          </cell>
          <cell r="V8412" t="str">
            <v>hea</v>
          </cell>
          <cell r="W8412">
            <v>2025</v>
          </cell>
        </row>
        <row r="8413">
          <cell r="H8413" t="str">
            <v>2088600_1</v>
          </cell>
          <cell r="L8413" t="str">
            <v>FÜKE</v>
          </cell>
          <cell r="V8413" t="str">
            <v>hea</v>
          </cell>
          <cell r="W8413">
            <v>2025</v>
          </cell>
        </row>
        <row r="8414">
          <cell r="H8414" t="str">
            <v>2088600_1</v>
          </cell>
          <cell r="L8414" t="str">
            <v>SUSE</v>
          </cell>
          <cell r="V8414" t="str">
            <v>väga hea</v>
          </cell>
          <cell r="W8414">
            <v>2025</v>
          </cell>
        </row>
        <row r="8415">
          <cell r="H8415" t="str">
            <v>2088600_1</v>
          </cell>
          <cell r="L8415" t="str">
            <v>FÜBE</v>
          </cell>
          <cell r="V8415" t="str">
            <v>väga hea</v>
          </cell>
          <cell r="W8415">
            <v>2025</v>
          </cell>
        </row>
        <row r="8416">
          <cell r="H8416" t="str">
            <v>2088600_1</v>
          </cell>
          <cell r="L8416" t="str">
            <v>MAFÜ-FÜBE</v>
          </cell>
          <cell r="V8416" t="str">
            <v>hea</v>
          </cell>
          <cell r="W8416">
            <v>2024</v>
          </cell>
        </row>
        <row r="8417">
          <cell r="H8417" t="str">
            <v>2088600_1</v>
          </cell>
          <cell r="L8417" t="str">
            <v>FÜPLA</v>
          </cell>
          <cell r="V8417" t="str">
            <v>väga hea</v>
          </cell>
          <cell r="W8417">
            <v>2025</v>
          </cell>
        </row>
        <row r="8418">
          <cell r="H8418" t="str">
            <v>2088600_1</v>
          </cell>
          <cell r="L8418" t="str">
            <v>HÜMO</v>
          </cell>
          <cell r="V8418" t="str">
            <v>väga hea</v>
          </cell>
          <cell r="W8418">
            <v>2021</v>
          </cell>
        </row>
        <row r="8419">
          <cell r="H8419" t="str">
            <v>1170500_1</v>
          </cell>
          <cell r="L8419" t="str">
            <v>KOOND</v>
          </cell>
          <cell r="V8419" t="str">
            <v>hea</v>
          </cell>
          <cell r="W8419">
            <v>2023</v>
          </cell>
        </row>
        <row r="8420">
          <cell r="H8420" t="str">
            <v>1170500_1</v>
          </cell>
          <cell r="L8420" t="str">
            <v>ÖSE</v>
          </cell>
          <cell r="V8420" t="str">
            <v>hea</v>
          </cell>
          <cell r="W8420">
            <v>2023</v>
          </cell>
        </row>
        <row r="8421">
          <cell r="H8421" t="str">
            <v>1042500_1</v>
          </cell>
          <cell r="L8421" t="str">
            <v>KOOND</v>
          </cell>
          <cell r="V8421" t="str">
            <v>hea</v>
          </cell>
          <cell r="W8421">
            <v>2015</v>
          </cell>
        </row>
        <row r="8422">
          <cell r="H8422" t="str">
            <v>1042500_1</v>
          </cell>
          <cell r="L8422" t="str">
            <v>ÖSE</v>
          </cell>
          <cell r="V8422" t="str">
            <v>hea</v>
          </cell>
          <cell r="W8422">
            <v>2015</v>
          </cell>
        </row>
        <row r="8423">
          <cell r="H8423" t="str">
            <v>1124100_1</v>
          </cell>
          <cell r="L8423" t="str">
            <v>KOOND</v>
          </cell>
          <cell r="V8423" t="str">
            <v>kesine</v>
          </cell>
          <cell r="W8423">
            <v>2019</v>
          </cell>
        </row>
        <row r="8424">
          <cell r="H8424" t="str">
            <v>1124100_1</v>
          </cell>
          <cell r="L8424" t="str">
            <v>ÖSE</v>
          </cell>
          <cell r="V8424" t="str">
            <v>kesine</v>
          </cell>
          <cell r="W8424">
            <v>2019</v>
          </cell>
        </row>
        <row r="8425">
          <cell r="H8425" t="str">
            <v>1089900_1</v>
          </cell>
          <cell r="L8425" t="str">
            <v>KOOND</v>
          </cell>
          <cell r="V8425" t="str">
            <v>hea</v>
          </cell>
          <cell r="W8425">
            <v>2015</v>
          </cell>
        </row>
        <row r="8426">
          <cell r="H8426" t="str">
            <v>1089900_1</v>
          </cell>
          <cell r="L8426" t="str">
            <v>ÖSE</v>
          </cell>
          <cell r="V8426" t="str">
            <v>hea</v>
          </cell>
          <cell r="W8426">
            <v>2015</v>
          </cell>
        </row>
        <row r="8427">
          <cell r="H8427" t="str">
            <v>1113300_1</v>
          </cell>
          <cell r="L8427" t="str">
            <v>KOOND</v>
          </cell>
          <cell r="V8427" t="str">
            <v>hea</v>
          </cell>
          <cell r="W8427">
            <v>2015</v>
          </cell>
        </row>
        <row r="8428">
          <cell r="H8428" t="str">
            <v>1113300_1</v>
          </cell>
          <cell r="L8428" t="str">
            <v>ÖSE</v>
          </cell>
          <cell r="V8428" t="str">
            <v>hea</v>
          </cell>
          <cell r="W8428">
            <v>2015</v>
          </cell>
        </row>
        <row r="8429">
          <cell r="H8429" t="str">
            <v>2082800_1</v>
          </cell>
          <cell r="L8429" t="str">
            <v>KOOND</v>
          </cell>
          <cell r="V8429" t="str">
            <v>halb</v>
          </cell>
          <cell r="W8429">
            <v>2023</v>
          </cell>
        </row>
        <row r="8430">
          <cell r="H8430" t="str">
            <v>2082800_1</v>
          </cell>
          <cell r="L8430" t="str">
            <v>ÖSE</v>
          </cell>
          <cell r="V8430" t="str">
            <v>hea</v>
          </cell>
          <cell r="W8430">
            <v>2023</v>
          </cell>
        </row>
        <row r="8431">
          <cell r="H8431" t="str">
            <v>2082800_1</v>
          </cell>
          <cell r="L8431" t="str">
            <v>FÜKE</v>
          </cell>
          <cell r="V8431" t="str">
            <v>hea</v>
          </cell>
          <cell r="W8431">
            <v>2023</v>
          </cell>
        </row>
        <row r="8432">
          <cell r="H8432" t="str">
            <v>2082800_1</v>
          </cell>
          <cell r="L8432" t="str">
            <v>SPETS</v>
          </cell>
          <cell r="V8432" t="str">
            <v>hea</v>
          </cell>
          <cell r="W8432">
            <v>2023</v>
          </cell>
        </row>
        <row r="8433">
          <cell r="H8433" t="str">
            <v>2082800_1</v>
          </cell>
          <cell r="L8433" t="str">
            <v>KALA</v>
          </cell>
          <cell r="V8433" t="str">
            <v>hea</v>
          </cell>
          <cell r="W8433">
            <v>2023</v>
          </cell>
        </row>
        <row r="8434">
          <cell r="H8434" t="str">
            <v>2082800_1</v>
          </cell>
          <cell r="L8434" t="str">
            <v>SUSE</v>
          </cell>
          <cell r="V8434" t="str">
            <v>hea</v>
          </cell>
          <cell r="W8434">
            <v>2023</v>
          </cell>
        </row>
        <row r="8435">
          <cell r="H8435" t="str">
            <v>2082800_1</v>
          </cell>
          <cell r="L8435" t="str">
            <v>FÜBE</v>
          </cell>
          <cell r="V8435" t="str">
            <v>väga hea</v>
          </cell>
          <cell r="W8435">
            <v>2023</v>
          </cell>
        </row>
        <row r="8436">
          <cell r="H8436" t="str">
            <v>2082800_1</v>
          </cell>
          <cell r="L8436" t="str">
            <v>MAFÜ</v>
          </cell>
          <cell r="V8436" t="str">
            <v>hea</v>
          </cell>
          <cell r="W8436">
            <v>2023</v>
          </cell>
        </row>
        <row r="8437">
          <cell r="H8437" t="str">
            <v>2082800_1</v>
          </cell>
          <cell r="L8437" t="str">
            <v>MAFÜ-FÜBE</v>
          </cell>
          <cell r="V8437" t="str">
            <v>hea</v>
          </cell>
          <cell r="W8437">
            <v>2023</v>
          </cell>
        </row>
        <row r="8438">
          <cell r="H8438" t="str">
            <v>2082800_1</v>
          </cell>
          <cell r="L8438" t="str">
            <v>FÜPLA</v>
          </cell>
          <cell r="V8438" t="str">
            <v>hea</v>
          </cell>
          <cell r="W8438">
            <v>2023</v>
          </cell>
        </row>
        <row r="8439">
          <cell r="H8439" t="str">
            <v>1056800_1</v>
          </cell>
          <cell r="L8439" t="str">
            <v>KOOND</v>
          </cell>
          <cell r="V8439" t="str">
            <v>hea</v>
          </cell>
          <cell r="W8439">
            <v>2015</v>
          </cell>
        </row>
        <row r="8440">
          <cell r="H8440" t="str">
            <v>1056800_1</v>
          </cell>
          <cell r="L8440" t="str">
            <v>ÖSE</v>
          </cell>
          <cell r="V8440" t="str">
            <v>hea</v>
          </cell>
          <cell r="W8440">
            <v>2015</v>
          </cell>
        </row>
        <row r="8441">
          <cell r="H8441" t="str">
            <v>1074500_1</v>
          </cell>
          <cell r="L8441" t="str">
            <v>KOOND</v>
          </cell>
          <cell r="V8441" t="str">
            <v>hea</v>
          </cell>
          <cell r="W8441">
            <v>2015</v>
          </cell>
        </row>
        <row r="8442">
          <cell r="H8442" t="str">
            <v>1074500_1</v>
          </cell>
          <cell r="L8442" t="str">
            <v>ÖSE</v>
          </cell>
          <cell r="V8442" t="str">
            <v>hea</v>
          </cell>
          <cell r="W8442">
            <v>2015</v>
          </cell>
        </row>
        <row r="8443">
          <cell r="H8443" t="str">
            <v>1086800_1</v>
          </cell>
          <cell r="L8443" t="str">
            <v>KOOND</v>
          </cell>
          <cell r="V8443" t="str">
            <v>hea</v>
          </cell>
          <cell r="W8443">
            <v>2015</v>
          </cell>
        </row>
        <row r="8444">
          <cell r="H8444" t="str">
            <v>1086800_1</v>
          </cell>
          <cell r="L8444" t="str">
            <v>ÖSE</v>
          </cell>
          <cell r="V8444" t="str">
            <v>hea</v>
          </cell>
          <cell r="W8444">
            <v>2015</v>
          </cell>
        </row>
        <row r="8445">
          <cell r="H8445" t="str">
            <v>1145900_1</v>
          </cell>
          <cell r="L8445" t="str">
            <v>KOOND</v>
          </cell>
          <cell r="V8445" t="str">
            <v>hea</v>
          </cell>
          <cell r="W8445">
            <v>2025</v>
          </cell>
        </row>
        <row r="8446">
          <cell r="H8446" t="str">
            <v>1145900_1</v>
          </cell>
          <cell r="L8446" t="str">
            <v>ÖSE</v>
          </cell>
          <cell r="V8446" t="str">
            <v>hea</v>
          </cell>
          <cell r="W8446">
            <v>2025</v>
          </cell>
        </row>
        <row r="8447">
          <cell r="H8447" t="str">
            <v>2089700_1</v>
          </cell>
          <cell r="L8447" t="str">
            <v>KOOND</v>
          </cell>
          <cell r="V8447" t="str">
            <v>halb</v>
          </cell>
          <cell r="W8447">
            <v>2025</v>
          </cell>
        </row>
        <row r="8448">
          <cell r="H8448" t="str">
            <v>2089700_1</v>
          </cell>
          <cell r="L8448" t="str">
            <v>ÖSE</v>
          </cell>
          <cell r="V8448" t="str">
            <v>hea</v>
          </cell>
          <cell r="W8448">
            <v>2025</v>
          </cell>
        </row>
        <row r="8449">
          <cell r="H8449" t="str">
            <v>1146800_2</v>
          </cell>
          <cell r="L8449" t="str">
            <v>KOOND</v>
          </cell>
          <cell r="V8449" t="str">
            <v>hea</v>
          </cell>
          <cell r="W8449">
            <v>2023</v>
          </cell>
        </row>
        <row r="8450">
          <cell r="H8450" t="str">
            <v>1146800_2</v>
          </cell>
          <cell r="L8450" t="str">
            <v>ÖSE</v>
          </cell>
          <cell r="V8450" t="str">
            <v>hea</v>
          </cell>
          <cell r="W8450">
            <v>2023</v>
          </cell>
        </row>
        <row r="8451">
          <cell r="H8451" t="str">
            <v>1103400_1</v>
          </cell>
          <cell r="L8451" t="str">
            <v>KOOND</v>
          </cell>
          <cell r="V8451" t="str">
            <v>hea</v>
          </cell>
          <cell r="W8451">
            <v>2022</v>
          </cell>
        </row>
        <row r="8452">
          <cell r="H8452" t="str">
            <v>1103400_1</v>
          </cell>
          <cell r="L8452" t="str">
            <v>ÖSE</v>
          </cell>
          <cell r="V8452" t="str">
            <v>hea</v>
          </cell>
          <cell r="W8452">
            <v>2022</v>
          </cell>
        </row>
        <row r="8453">
          <cell r="H8453" t="str">
            <v>1007600_1</v>
          </cell>
          <cell r="L8453" t="str">
            <v>KOOND</v>
          </cell>
          <cell r="V8453" t="str">
            <v>hea</v>
          </cell>
          <cell r="W8453">
            <v>2015</v>
          </cell>
        </row>
        <row r="8454">
          <cell r="H8454" t="str">
            <v>1007600_1</v>
          </cell>
          <cell r="L8454" t="str">
            <v>ÖSE</v>
          </cell>
          <cell r="V8454" t="str">
            <v>hea</v>
          </cell>
          <cell r="W8454">
            <v>2015</v>
          </cell>
        </row>
        <row r="8455">
          <cell r="H8455" t="str">
            <v>1018200_1</v>
          </cell>
          <cell r="L8455" t="str">
            <v>KOOND</v>
          </cell>
          <cell r="V8455" t="str">
            <v>hea</v>
          </cell>
          <cell r="W8455">
            <v>2022</v>
          </cell>
        </row>
        <row r="8456">
          <cell r="H8456" t="str">
            <v>1018200_1</v>
          </cell>
          <cell r="L8456" t="str">
            <v>ÖSE</v>
          </cell>
          <cell r="V8456" t="str">
            <v>hea</v>
          </cell>
          <cell r="W8456">
            <v>2022</v>
          </cell>
        </row>
        <row r="8457">
          <cell r="H8457" t="str">
            <v>1068200_2</v>
          </cell>
          <cell r="L8457" t="str">
            <v>KOOND</v>
          </cell>
          <cell r="V8457" t="str">
            <v>halb</v>
          </cell>
          <cell r="W8457">
            <v>2025</v>
          </cell>
        </row>
        <row r="8458">
          <cell r="H8458" t="str">
            <v>1068200_2</v>
          </cell>
          <cell r="L8458" t="str">
            <v>ÖSE</v>
          </cell>
          <cell r="V8458" t="str">
            <v>kesine</v>
          </cell>
          <cell r="W8458">
            <v>2025</v>
          </cell>
        </row>
        <row r="8459">
          <cell r="H8459" t="str">
            <v>1068200_2</v>
          </cell>
          <cell r="L8459" t="str">
            <v>FÜKE</v>
          </cell>
          <cell r="V8459" t="str">
            <v>väga hea</v>
          </cell>
          <cell r="W8459">
            <v>2025</v>
          </cell>
        </row>
        <row r="8460">
          <cell r="H8460" t="str">
            <v>1068200_2</v>
          </cell>
          <cell r="L8460" t="str">
            <v>KALA</v>
          </cell>
          <cell r="V8460" t="str">
            <v>halb</v>
          </cell>
          <cell r="W8460">
            <v>2024</v>
          </cell>
        </row>
        <row r="8461">
          <cell r="H8461" t="str">
            <v>1068200_2</v>
          </cell>
          <cell r="L8461" t="str">
            <v>SUSE</v>
          </cell>
          <cell r="V8461" t="str">
            <v>väga hea</v>
          </cell>
          <cell r="W8461">
            <v>2024</v>
          </cell>
        </row>
        <row r="8462">
          <cell r="H8462" t="str">
            <v>1068200_2</v>
          </cell>
          <cell r="L8462" t="str">
            <v>FÜBE</v>
          </cell>
          <cell r="V8462" t="str">
            <v>väga hea</v>
          </cell>
          <cell r="W8462">
            <v>2024</v>
          </cell>
        </row>
        <row r="8463">
          <cell r="H8463" t="str">
            <v>1068200_2</v>
          </cell>
          <cell r="L8463" t="str">
            <v>MAFÜ</v>
          </cell>
          <cell r="V8463" t="str">
            <v>hea</v>
          </cell>
          <cell r="W8463">
            <v>2024</v>
          </cell>
        </row>
        <row r="8464">
          <cell r="H8464" t="str">
            <v>1068200_2</v>
          </cell>
          <cell r="L8464" t="str">
            <v>MAFÜ-FÜBE</v>
          </cell>
          <cell r="V8464" t="str">
            <v>hea</v>
          </cell>
          <cell r="W8464">
            <v>2024</v>
          </cell>
        </row>
        <row r="8465">
          <cell r="H8465" t="str">
            <v>1143100_2</v>
          </cell>
          <cell r="L8465" t="str">
            <v>KOOND</v>
          </cell>
          <cell r="V8465" t="str">
            <v>hea</v>
          </cell>
          <cell r="W8465">
            <v>2017</v>
          </cell>
        </row>
        <row r="8466">
          <cell r="H8466" t="str">
            <v>1143100_2</v>
          </cell>
          <cell r="L8466" t="str">
            <v>ÖSE</v>
          </cell>
          <cell r="V8466" t="str">
            <v>väga hea</v>
          </cell>
          <cell r="W8466">
            <v>2017</v>
          </cell>
        </row>
        <row r="8467">
          <cell r="H8467" t="str">
            <v>1167100_1</v>
          </cell>
          <cell r="L8467" t="str">
            <v>KOOND</v>
          </cell>
          <cell r="V8467" t="str">
            <v>hea</v>
          </cell>
          <cell r="W8467">
            <v>2015</v>
          </cell>
        </row>
        <row r="8468">
          <cell r="H8468" t="str">
            <v>1167100_1</v>
          </cell>
          <cell r="L8468" t="str">
            <v>ÖSE</v>
          </cell>
          <cell r="V8468" t="str">
            <v>hea</v>
          </cell>
          <cell r="W8468">
            <v>2015</v>
          </cell>
        </row>
        <row r="8469">
          <cell r="H8469" t="str">
            <v>1098300_1</v>
          </cell>
          <cell r="L8469" t="str">
            <v>KOOND</v>
          </cell>
          <cell r="V8469" t="str">
            <v>kesine</v>
          </cell>
          <cell r="W8469">
            <v>2022</v>
          </cell>
        </row>
        <row r="8470">
          <cell r="H8470" t="str">
            <v>1098300_1</v>
          </cell>
          <cell r="L8470" t="str">
            <v>ÖSE</v>
          </cell>
          <cell r="V8470" t="str">
            <v>kesine</v>
          </cell>
          <cell r="W8470">
            <v>2022</v>
          </cell>
        </row>
        <row r="8471">
          <cell r="H8471" t="str">
            <v>1031500_2</v>
          </cell>
          <cell r="L8471" t="str">
            <v>KOOND</v>
          </cell>
          <cell r="V8471" t="str">
            <v>hea</v>
          </cell>
          <cell r="W8471">
            <v>2018</v>
          </cell>
        </row>
        <row r="8472">
          <cell r="H8472" t="str">
            <v>1031500_2</v>
          </cell>
          <cell r="L8472" t="str">
            <v>ÖSE</v>
          </cell>
          <cell r="V8472" t="str">
            <v>hea</v>
          </cell>
          <cell r="W8472">
            <v>2018</v>
          </cell>
        </row>
        <row r="8473">
          <cell r="H8473" t="str">
            <v>1031500_2</v>
          </cell>
          <cell r="L8473" t="str">
            <v>FÜKE</v>
          </cell>
          <cell r="V8473" t="str">
            <v>väga hea</v>
          </cell>
          <cell r="W8473">
            <v>2018</v>
          </cell>
        </row>
        <row r="8474">
          <cell r="H8474" t="str">
            <v>1100200_1</v>
          </cell>
          <cell r="L8474" t="str">
            <v>KOOND</v>
          </cell>
          <cell r="V8474" t="str">
            <v>hea</v>
          </cell>
          <cell r="W8474">
            <v>2015</v>
          </cell>
        </row>
        <row r="8475">
          <cell r="H8475" t="str">
            <v>1100200_1</v>
          </cell>
          <cell r="L8475" t="str">
            <v>ÖSE</v>
          </cell>
          <cell r="V8475" t="str">
            <v>hea</v>
          </cell>
          <cell r="W8475">
            <v>2015</v>
          </cell>
        </row>
        <row r="8476">
          <cell r="H8476" t="str">
            <v>1110700_1</v>
          </cell>
          <cell r="L8476" t="str">
            <v>KOOND</v>
          </cell>
          <cell r="V8476" t="str">
            <v>kesine</v>
          </cell>
          <cell r="W8476">
            <v>2022</v>
          </cell>
        </row>
        <row r="8477">
          <cell r="H8477" t="str">
            <v>1110700_1</v>
          </cell>
          <cell r="L8477" t="str">
            <v>ÖSE</v>
          </cell>
          <cell r="V8477" t="str">
            <v>kesine</v>
          </cell>
          <cell r="W8477">
            <v>2022</v>
          </cell>
        </row>
        <row r="8478">
          <cell r="H8478" t="str">
            <v>1087800_1</v>
          </cell>
          <cell r="L8478" t="str">
            <v>KOOND</v>
          </cell>
          <cell r="V8478" t="str">
            <v>hea</v>
          </cell>
          <cell r="W8478">
            <v>2015</v>
          </cell>
        </row>
        <row r="8479">
          <cell r="H8479" t="str">
            <v>1087800_1</v>
          </cell>
          <cell r="L8479" t="str">
            <v>ÖSE</v>
          </cell>
          <cell r="V8479" t="str">
            <v>hea</v>
          </cell>
          <cell r="W8479">
            <v>2015</v>
          </cell>
        </row>
        <row r="8480">
          <cell r="H8480" t="str">
            <v>2100600_1</v>
          </cell>
          <cell r="L8480" t="str">
            <v>KOOND</v>
          </cell>
          <cell r="V8480" t="str">
            <v>halb</v>
          </cell>
          <cell r="W8480">
            <v>2023</v>
          </cell>
        </row>
        <row r="8481">
          <cell r="H8481" t="str">
            <v>2100600_1</v>
          </cell>
          <cell r="L8481" t="str">
            <v>ÖSE</v>
          </cell>
          <cell r="V8481" t="str">
            <v>kesine</v>
          </cell>
          <cell r="W8481">
            <v>2023</v>
          </cell>
        </row>
        <row r="8482">
          <cell r="H8482" t="str">
            <v>1066500_2</v>
          </cell>
          <cell r="L8482" t="str">
            <v>KOOND</v>
          </cell>
          <cell r="V8482" t="str">
            <v>halb</v>
          </cell>
          <cell r="W8482">
            <v>2022</v>
          </cell>
        </row>
        <row r="8483">
          <cell r="H8483" t="str">
            <v>1066500_2</v>
          </cell>
          <cell r="L8483" t="str">
            <v>ÖSE</v>
          </cell>
          <cell r="V8483" t="str">
            <v>halb</v>
          </cell>
          <cell r="W8483">
            <v>2022</v>
          </cell>
        </row>
        <row r="8484">
          <cell r="H8484" t="str">
            <v>1137300_1</v>
          </cell>
          <cell r="L8484" t="str">
            <v>KOOND</v>
          </cell>
          <cell r="V8484" t="str">
            <v>kesine</v>
          </cell>
          <cell r="W8484">
            <v>2022</v>
          </cell>
        </row>
        <row r="8485">
          <cell r="H8485" t="str">
            <v>1137300_1</v>
          </cell>
          <cell r="L8485" t="str">
            <v>ÖSE</v>
          </cell>
          <cell r="V8485" t="str">
            <v>kesine</v>
          </cell>
          <cell r="W8485">
            <v>2022</v>
          </cell>
        </row>
        <row r="8486">
          <cell r="H8486" t="str">
            <v>1047200_2</v>
          </cell>
          <cell r="L8486" t="str">
            <v>KOOND</v>
          </cell>
          <cell r="V8486" t="str">
            <v>hea</v>
          </cell>
          <cell r="W8486">
            <v>2025</v>
          </cell>
        </row>
        <row r="8487">
          <cell r="H8487" t="str">
            <v>1047200_2</v>
          </cell>
          <cell r="L8487" t="str">
            <v>ÖSE</v>
          </cell>
          <cell r="V8487" t="str">
            <v>hea</v>
          </cell>
          <cell r="W8487">
            <v>2025</v>
          </cell>
        </row>
        <row r="8488">
          <cell r="H8488" t="str">
            <v>2084100_1</v>
          </cell>
          <cell r="L8488" t="str">
            <v>KOOND</v>
          </cell>
          <cell r="V8488" t="str">
            <v>halb</v>
          </cell>
          <cell r="W8488">
            <v>2021</v>
          </cell>
        </row>
        <row r="8489">
          <cell r="H8489" t="str">
            <v>2084100_1</v>
          </cell>
          <cell r="L8489" t="str">
            <v>ÖSE</v>
          </cell>
          <cell r="V8489" t="str">
            <v>kesine</v>
          </cell>
          <cell r="W8489">
            <v>2021</v>
          </cell>
        </row>
        <row r="8490">
          <cell r="H8490" t="str">
            <v>2084100_1</v>
          </cell>
          <cell r="L8490" t="str">
            <v>FÜKE</v>
          </cell>
          <cell r="V8490" t="str">
            <v>kesine</v>
          </cell>
          <cell r="W8490">
            <v>2021</v>
          </cell>
        </row>
        <row r="8491">
          <cell r="H8491" t="str">
            <v>2084100_1</v>
          </cell>
          <cell r="L8491" t="str">
            <v>SUSE</v>
          </cell>
          <cell r="V8491" t="str">
            <v>kesine</v>
          </cell>
          <cell r="W8491">
            <v>2021</v>
          </cell>
        </row>
        <row r="8492">
          <cell r="H8492" t="str">
            <v>2084100_1</v>
          </cell>
          <cell r="L8492" t="str">
            <v>FÜBE</v>
          </cell>
          <cell r="V8492" t="str">
            <v>hea</v>
          </cell>
          <cell r="W8492">
            <v>2021</v>
          </cell>
        </row>
        <row r="8493">
          <cell r="H8493" t="str">
            <v>2084100_1</v>
          </cell>
          <cell r="L8493" t="str">
            <v>MAFÜ-FÜBE</v>
          </cell>
          <cell r="V8493" t="str">
            <v>kesine</v>
          </cell>
          <cell r="W8493">
            <v>2021</v>
          </cell>
        </row>
        <row r="8494">
          <cell r="H8494" t="str">
            <v>2084100_1</v>
          </cell>
          <cell r="L8494" t="str">
            <v>FÜPLA</v>
          </cell>
          <cell r="V8494" t="str">
            <v>kesine</v>
          </cell>
          <cell r="W8494">
            <v>2021</v>
          </cell>
        </row>
        <row r="8495">
          <cell r="H8495" t="str">
            <v>1021500_1</v>
          </cell>
          <cell r="L8495" t="str">
            <v>KOOND</v>
          </cell>
          <cell r="V8495" t="str">
            <v>kesine</v>
          </cell>
          <cell r="W8495">
            <v>2024</v>
          </cell>
        </row>
        <row r="8496">
          <cell r="H8496" t="str">
            <v>1021500_1</v>
          </cell>
          <cell r="L8496" t="str">
            <v>ÖSE</v>
          </cell>
          <cell r="V8496" t="str">
            <v>kesine</v>
          </cell>
          <cell r="W8496">
            <v>2024</v>
          </cell>
        </row>
        <row r="8497">
          <cell r="H8497" t="str">
            <v>1089000_1</v>
          </cell>
          <cell r="L8497" t="str">
            <v>KOOND</v>
          </cell>
          <cell r="V8497" t="str">
            <v>kesine</v>
          </cell>
          <cell r="W8497">
            <v>2015</v>
          </cell>
        </row>
        <row r="8498">
          <cell r="H8498" t="str">
            <v>1089000_1</v>
          </cell>
          <cell r="L8498" t="str">
            <v>ÖSE</v>
          </cell>
          <cell r="V8498" t="str">
            <v>kesine</v>
          </cell>
          <cell r="W8498">
            <v>2015</v>
          </cell>
        </row>
        <row r="8499">
          <cell r="H8499" t="str">
            <v>1021200_1</v>
          </cell>
          <cell r="L8499" t="str">
            <v>KOOND</v>
          </cell>
          <cell r="V8499" t="str">
            <v>kesine</v>
          </cell>
          <cell r="W8499">
            <v>2016</v>
          </cell>
        </row>
        <row r="8500">
          <cell r="H8500" t="str">
            <v>1021200_1</v>
          </cell>
          <cell r="L8500" t="str">
            <v>ÖSE</v>
          </cell>
          <cell r="V8500" t="str">
            <v>kesine</v>
          </cell>
          <cell r="W8500">
            <v>2016</v>
          </cell>
        </row>
        <row r="8501">
          <cell r="H8501" t="str">
            <v>1165800_1</v>
          </cell>
          <cell r="L8501" t="str">
            <v>KOOND</v>
          </cell>
          <cell r="V8501" t="str">
            <v>hea</v>
          </cell>
          <cell r="W8501">
            <v>2015</v>
          </cell>
        </row>
        <row r="8502">
          <cell r="H8502" t="str">
            <v>1165800_1</v>
          </cell>
          <cell r="L8502" t="str">
            <v>ÖSE</v>
          </cell>
          <cell r="V8502" t="str">
            <v>hea</v>
          </cell>
          <cell r="W8502">
            <v>2015</v>
          </cell>
        </row>
        <row r="8503">
          <cell r="H8503" t="str">
            <v>1050900_1</v>
          </cell>
          <cell r="L8503" t="str">
            <v>KOOND</v>
          </cell>
          <cell r="V8503" t="str">
            <v>hea</v>
          </cell>
          <cell r="W8503">
            <v>2015</v>
          </cell>
        </row>
        <row r="8504">
          <cell r="H8504" t="str">
            <v>1050900_1</v>
          </cell>
          <cell r="L8504" t="str">
            <v>ÖSE</v>
          </cell>
          <cell r="V8504" t="str">
            <v>hea</v>
          </cell>
          <cell r="W8504">
            <v>2015</v>
          </cell>
        </row>
        <row r="8505">
          <cell r="H8505" t="str">
            <v>1142900_1</v>
          </cell>
          <cell r="L8505" t="str">
            <v>KOOND</v>
          </cell>
          <cell r="V8505" t="str">
            <v>kesine</v>
          </cell>
          <cell r="W8505">
            <v>2017</v>
          </cell>
        </row>
        <row r="8506">
          <cell r="H8506" t="str">
            <v>1142900_1</v>
          </cell>
          <cell r="L8506" t="str">
            <v>ÖSE</v>
          </cell>
          <cell r="V8506" t="str">
            <v>kesine</v>
          </cell>
          <cell r="W8506">
            <v>2017</v>
          </cell>
        </row>
        <row r="8507">
          <cell r="H8507" t="str">
            <v>1117700_1</v>
          </cell>
          <cell r="L8507" t="str">
            <v>KOOND</v>
          </cell>
          <cell r="V8507" t="str">
            <v>halb</v>
          </cell>
          <cell r="W8507">
            <v>2022</v>
          </cell>
        </row>
        <row r="8508">
          <cell r="H8508" t="str">
            <v>1117700_1</v>
          </cell>
          <cell r="L8508" t="str">
            <v>ÖSE</v>
          </cell>
          <cell r="V8508" t="str">
            <v>halb</v>
          </cell>
          <cell r="W8508">
            <v>2022</v>
          </cell>
        </row>
        <row r="8509">
          <cell r="H8509" t="str">
            <v>1163600_1</v>
          </cell>
          <cell r="L8509" t="str">
            <v>KOOND</v>
          </cell>
          <cell r="V8509" t="str">
            <v>kesine</v>
          </cell>
          <cell r="W8509">
            <v>2018</v>
          </cell>
        </row>
        <row r="8510">
          <cell r="H8510" t="str">
            <v>1163600_1</v>
          </cell>
          <cell r="L8510" t="str">
            <v>ÖSE</v>
          </cell>
          <cell r="V8510" t="str">
            <v>kesine</v>
          </cell>
          <cell r="W8510">
            <v>2018</v>
          </cell>
        </row>
        <row r="8511">
          <cell r="H8511" t="str">
            <v>1160200_1</v>
          </cell>
          <cell r="L8511" t="str">
            <v>KOOND</v>
          </cell>
          <cell r="V8511" t="str">
            <v>hea</v>
          </cell>
          <cell r="W8511">
            <v>2015</v>
          </cell>
        </row>
        <row r="8512">
          <cell r="H8512" t="str">
            <v>1160200_1</v>
          </cell>
          <cell r="L8512" t="str">
            <v>ÖSE</v>
          </cell>
          <cell r="V8512" t="str">
            <v>hea</v>
          </cell>
          <cell r="W8512">
            <v>2015</v>
          </cell>
        </row>
        <row r="8513">
          <cell r="H8513" t="str">
            <v>1093100_1</v>
          </cell>
          <cell r="L8513" t="str">
            <v>KOOND</v>
          </cell>
          <cell r="V8513" t="str">
            <v>hea</v>
          </cell>
          <cell r="W8513">
            <v>2020</v>
          </cell>
        </row>
        <row r="8514">
          <cell r="H8514" t="str">
            <v>1093100_1</v>
          </cell>
          <cell r="L8514" t="str">
            <v>ÖSE</v>
          </cell>
          <cell r="V8514" t="str">
            <v>hea</v>
          </cell>
          <cell r="W8514">
            <v>2020</v>
          </cell>
        </row>
        <row r="8515">
          <cell r="H8515" t="str">
            <v>1163700_1</v>
          </cell>
          <cell r="L8515" t="str">
            <v>KOOND</v>
          </cell>
          <cell r="V8515" t="str">
            <v>väga halb</v>
          </cell>
          <cell r="W8515">
            <v>2018</v>
          </cell>
        </row>
        <row r="8516">
          <cell r="H8516" t="str">
            <v>1163700_1</v>
          </cell>
          <cell r="L8516" t="str">
            <v>ÖSE</v>
          </cell>
          <cell r="V8516" t="str">
            <v>väga halb</v>
          </cell>
          <cell r="W8516">
            <v>2018</v>
          </cell>
        </row>
        <row r="8517">
          <cell r="H8517" t="str">
            <v>1128900_1</v>
          </cell>
          <cell r="L8517" t="str">
            <v>KOOND</v>
          </cell>
          <cell r="V8517" t="str">
            <v>hea</v>
          </cell>
          <cell r="W8517">
            <v>2017</v>
          </cell>
        </row>
        <row r="8518">
          <cell r="H8518" t="str">
            <v>1128900_1</v>
          </cell>
          <cell r="L8518" t="str">
            <v>ÖSE</v>
          </cell>
          <cell r="V8518" t="str">
            <v>hea</v>
          </cell>
          <cell r="W8518">
            <v>2017</v>
          </cell>
        </row>
        <row r="8519">
          <cell r="H8519" t="str">
            <v>2144700_1</v>
          </cell>
          <cell r="L8519" t="str">
            <v>KOOND</v>
          </cell>
          <cell r="V8519" t="str">
            <v>kesine</v>
          </cell>
          <cell r="W8519">
            <v>2022</v>
          </cell>
        </row>
        <row r="8520">
          <cell r="H8520" t="str">
            <v>2144700_1</v>
          </cell>
          <cell r="L8520" t="str">
            <v>ÖSE</v>
          </cell>
          <cell r="V8520" t="str">
            <v>kesine</v>
          </cell>
          <cell r="W8520">
            <v>2022</v>
          </cell>
        </row>
        <row r="8521">
          <cell r="H8521" t="str">
            <v>1056900_1</v>
          </cell>
          <cell r="L8521" t="str">
            <v>KOOND</v>
          </cell>
          <cell r="V8521" t="str">
            <v>kesine</v>
          </cell>
          <cell r="W8521">
            <v>2015</v>
          </cell>
        </row>
        <row r="8522">
          <cell r="H8522" t="str">
            <v>1056900_1</v>
          </cell>
          <cell r="L8522" t="str">
            <v>ÖSE</v>
          </cell>
          <cell r="V8522" t="str">
            <v>kesine</v>
          </cell>
          <cell r="W8522">
            <v>2015</v>
          </cell>
        </row>
        <row r="8523">
          <cell r="H8523" t="str">
            <v>1153000_1</v>
          </cell>
          <cell r="L8523" t="str">
            <v>KOOND</v>
          </cell>
          <cell r="V8523" t="str">
            <v>hea</v>
          </cell>
          <cell r="W8523">
            <v>2019</v>
          </cell>
        </row>
        <row r="8524">
          <cell r="H8524" t="str">
            <v>1153000_1</v>
          </cell>
          <cell r="L8524" t="str">
            <v>ÖSE</v>
          </cell>
          <cell r="V8524" t="str">
            <v>hea</v>
          </cell>
          <cell r="W8524">
            <v>2019</v>
          </cell>
        </row>
        <row r="8525">
          <cell r="H8525" t="str">
            <v>2156700_1</v>
          </cell>
          <cell r="L8525" t="str">
            <v>KOOND</v>
          </cell>
          <cell r="V8525" t="str">
            <v>kesine</v>
          </cell>
          <cell r="W8525">
            <v>2022</v>
          </cell>
        </row>
        <row r="8526">
          <cell r="H8526" t="str">
            <v>2156700_1</v>
          </cell>
          <cell r="L8526" t="str">
            <v>ÖSE</v>
          </cell>
          <cell r="V8526" t="str">
            <v>kesine</v>
          </cell>
          <cell r="W8526">
            <v>2022</v>
          </cell>
        </row>
        <row r="8527">
          <cell r="H8527" t="str">
            <v>1036200_2</v>
          </cell>
          <cell r="L8527" t="str">
            <v>KOOND</v>
          </cell>
          <cell r="V8527" t="str">
            <v>kesine</v>
          </cell>
          <cell r="W8527">
            <v>2020</v>
          </cell>
        </row>
        <row r="8528">
          <cell r="H8528" t="str">
            <v>1036200_2</v>
          </cell>
          <cell r="L8528" t="str">
            <v>ÖSE</v>
          </cell>
          <cell r="V8528" t="str">
            <v>kesine</v>
          </cell>
          <cell r="W8528">
            <v>2020</v>
          </cell>
        </row>
        <row r="8529">
          <cell r="H8529" t="str">
            <v>1151100_1</v>
          </cell>
          <cell r="L8529" t="str">
            <v>KOOND</v>
          </cell>
          <cell r="V8529" t="str">
            <v>hea</v>
          </cell>
          <cell r="W8529">
            <v>2015</v>
          </cell>
        </row>
        <row r="8530">
          <cell r="H8530" t="str">
            <v>1151100_1</v>
          </cell>
          <cell r="L8530" t="str">
            <v>ÖSE</v>
          </cell>
          <cell r="V8530" t="str">
            <v>hea</v>
          </cell>
          <cell r="W8530">
            <v>2015</v>
          </cell>
        </row>
        <row r="8531">
          <cell r="H8531" t="str">
            <v>1162000_1</v>
          </cell>
          <cell r="L8531" t="str">
            <v>KOOND</v>
          </cell>
          <cell r="V8531" t="str">
            <v>hea</v>
          </cell>
          <cell r="W8531">
            <v>2015</v>
          </cell>
        </row>
        <row r="8532">
          <cell r="H8532" t="str">
            <v>1162000_1</v>
          </cell>
          <cell r="L8532" t="str">
            <v>ÖSE</v>
          </cell>
          <cell r="V8532" t="str">
            <v>hea</v>
          </cell>
          <cell r="W8532">
            <v>2015</v>
          </cell>
        </row>
        <row r="8533">
          <cell r="H8533" t="str">
            <v>1066500_1</v>
          </cell>
          <cell r="L8533" t="str">
            <v>KOOND</v>
          </cell>
          <cell r="V8533" t="str">
            <v>halb</v>
          </cell>
          <cell r="W8533">
            <v>2021</v>
          </cell>
        </row>
        <row r="8534">
          <cell r="H8534" t="str">
            <v>1066500_1</v>
          </cell>
          <cell r="L8534" t="str">
            <v>KESE</v>
          </cell>
          <cell r="V8534" t="str">
            <v>hea</v>
          </cell>
          <cell r="W8534">
            <v>2021</v>
          </cell>
        </row>
        <row r="8535">
          <cell r="H8535" t="str">
            <v>1066500_1</v>
          </cell>
          <cell r="L8535" t="str">
            <v>ÖSE</v>
          </cell>
          <cell r="V8535" t="str">
            <v>halb</v>
          </cell>
          <cell r="W8535">
            <v>2021</v>
          </cell>
        </row>
        <row r="8536">
          <cell r="H8536" t="str">
            <v>1066500_1</v>
          </cell>
          <cell r="L8536" t="str">
            <v>FÜKE</v>
          </cell>
          <cell r="V8536" t="str">
            <v>kesine</v>
          </cell>
          <cell r="W8536">
            <v>2021</v>
          </cell>
        </row>
        <row r="8537">
          <cell r="H8537" t="str">
            <v>1066500_1</v>
          </cell>
          <cell r="L8537" t="str">
            <v>SPETS</v>
          </cell>
          <cell r="V8537" t="str">
            <v>halb</v>
          </cell>
          <cell r="W8537">
            <v>2021</v>
          </cell>
        </row>
        <row r="8538">
          <cell r="H8538" t="str">
            <v>1066500_1</v>
          </cell>
          <cell r="L8538" t="str">
            <v>KALA</v>
          </cell>
          <cell r="V8538" t="str">
            <v>halb</v>
          </cell>
          <cell r="W8538">
            <v>2021</v>
          </cell>
        </row>
        <row r="8539">
          <cell r="H8539" t="str">
            <v>1066500_1</v>
          </cell>
          <cell r="L8539" t="str">
            <v>SUSE</v>
          </cell>
          <cell r="V8539" t="str">
            <v>hea</v>
          </cell>
          <cell r="W8539">
            <v>2021</v>
          </cell>
        </row>
        <row r="8540">
          <cell r="H8540" t="str">
            <v>1066500_1</v>
          </cell>
          <cell r="L8540" t="str">
            <v>FÜBE</v>
          </cell>
          <cell r="V8540" t="str">
            <v>väga hea</v>
          </cell>
          <cell r="W8540">
            <v>2021</v>
          </cell>
        </row>
        <row r="8541">
          <cell r="H8541" t="str">
            <v>1066500_1</v>
          </cell>
          <cell r="L8541" t="str">
            <v>MAFÜ</v>
          </cell>
          <cell r="V8541" t="str">
            <v>hea</v>
          </cell>
          <cell r="W8541">
            <v>2021</v>
          </cell>
        </row>
        <row r="8542">
          <cell r="H8542" t="str">
            <v>1066500_1</v>
          </cell>
          <cell r="L8542" t="str">
            <v>MAFÜ-FÜBE</v>
          </cell>
          <cell r="V8542" t="str">
            <v>hea</v>
          </cell>
          <cell r="W8542">
            <v>2021</v>
          </cell>
        </row>
        <row r="8543">
          <cell r="H8543" t="str">
            <v>1008200_2</v>
          </cell>
          <cell r="L8543" t="str">
            <v>KOOND</v>
          </cell>
          <cell r="V8543" t="str">
            <v>kesine</v>
          </cell>
          <cell r="W8543">
            <v>2023</v>
          </cell>
        </row>
        <row r="8544">
          <cell r="H8544" t="str">
            <v>1008200_2</v>
          </cell>
          <cell r="L8544" t="str">
            <v>ÖSE</v>
          </cell>
          <cell r="V8544" t="str">
            <v>kesine</v>
          </cell>
          <cell r="W8544">
            <v>2023</v>
          </cell>
        </row>
        <row r="8545">
          <cell r="H8545" t="str">
            <v>1008200_2</v>
          </cell>
          <cell r="L8545" t="str">
            <v>KALA</v>
          </cell>
          <cell r="V8545" t="str">
            <v>väga hea</v>
          </cell>
          <cell r="W8545">
            <v>2023</v>
          </cell>
        </row>
        <row r="8546">
          <cell r="H8546" t="str">
            <v>1005700_1</v>
          </cell>
          <cell r="L8546" t="str">
            <v>KOOND</v>
          </cell>
          <cell r="V8546" t="str">
            <v>hea</v>
          </cell>
          <cell r="W8546">
            <v>2015</v>
          </cell>
        </row>
        <row r="8547">
          <cell r="H8547" t="str">
            <v>1005700_1</v>
          </cell>
          <cell r="L8547" t="str">
            <v>ÖSE</v>
          </cell>
          <cell r="V8547" t="str">
            <v>hea</v>
          </cell>
          <cell r="W8547">
            <v>2015</v>
          </cell>
        </row>
        <row r="8548">
          <cell r="H8548" t="str">
            <v>1150300_1</v>
          </cell>
          <cell r="L8548" t="str">
            <v>KOOND</v>
          </cell>
          <cell r="V8548" t="str">
            <v>hea</v>
          </cell>
          <cell r="W8548">
            <v>2022</v>
          </cell>
        </row>
        <row r="8549">
          <cell r="H8549" t="str">
            <v>1150300_1</v>
          </cell>
          <cell r="L8549" t="str">
            <v>ÖSE</v>
          </cell>
          <cell r="V8549" t="str">
            <v>hea</v>
          </cell>
          <cell r="W8549">
            <v>2022</v>
          </cell>
        </row>
        <row r="8550">
          <cell r="H8550" t="str">
            <v>1139400_1</v>
          </cell>
          <cell r="L8550" t="str">
            <v>KOOND</v>
          </cell>
          <cell r="V8550" t="str">
            <v>hea</v>
          </cell>
          <cell r="W8550">
            <v>2015</v>
          </cell>
        </row>
        <row r="8551">
          <cell r="H8551" t="str">
            <v>1139400_1</v>
          </cell>
          <cell r="L8551" t="str">
            <v>ÖSE</v>
          </cell>
          <cell r="V8551" t="str">
            <v>hea</v>
          </cell>
          <cell r="W8551">
            <v>2015</v>
          </cell>
        </row>
        <row r="8552">
          <cell r="H8552" t="str">
            <v>1125900_1</v>
          </cell>
          <cell r="L8552" t="str">
            <v>KOOND</v>
          </cell>
          <cell r="V8552" t="str">
            <v>kesine</v>
          </cell>
          <cell r="W8552">
            <v>2023</v>
          </cell>
        </row>
        <row r="8553">
          <cell r="H8553" t="str">
            <v>1125900_1</v>
          </cell>
          <cell r="L8553" t="str">
            <v>ÖSE</v>
          </cell>
          <cell r="V8553" t="str">
            <v>kesine</v>
          </cell>
          <cell r="W8553">
            <v>2023</v>
          </cell>
        </row>
        <row r="8554">
          <cell r="H8554" t="str">
            <v>1139100_3</v>
          </cell>
          <cell r="L8554" t="str">
            <v>KOOND</v>
          </cell>
          <cell r="V8554" t="str">
            <v>halb</v>
          </cell>
          <cell r="W8554">
            <v>2023</v>
          </cell>
        </row>
        <row r="8555">
          <cell r="H8555" t="str">
            <v>1139100_3</v>
          </cell>
          <cell r="L8555" t="str">
            <v>ÖSE</v>
          </cell>
          <cell r="V8555" t="str">
            <v>hea</v>
          </cell>
          <cell r="W8555">
            <v>2023</v>
          </cell>
        </row>
        <row r="8556">
          <cell r="H8556" t="str">
            <v>1050700_1</v>
          </cell>
          <cell r="L8556" t="str">
            <v>KOOND</v>
          </cell>
          <cell r="V8556" t="str">
            <v>hea</v>
          </cell>
          <cell r="W8556">
            <v>2015</v>
          </cell>
        </row>
        <row r="8557">
          <cell r="H8557" t="str">
            <v>1050700_1</v>
          </cell>
          <cell r="L8557" t="str">
            <v>ÖSE</v>
          </cell>
          <cell r="V8557" t="str">
            <v>hea</v>
          </cell>
          <cell r="W8557">
            <v>2015</v>
          </cell>
        </row>
        <row r="8558">
          <cell r="H8558" t="str">
            <v>1023600_1</v>
          </cell>
          <cell r="L8558" t="str">
            <v>KOOND</v>
          </cell>
          <cell r="V8558" t="str">
            <v>halb</v>
          </cell>
          <cell r="W8558">
            <v>2025</v>
          </cell>
        </row>
        <row r="8559">
          <cell r="H8559" t="str">
            <v>1023600_1</v>
          </cell>
          <cell r="L8559" t="str">
            <v>KESE</v>
          </cell>
          <cell r="V8559" t="str">
            <v>halb</v>
          </cell>
          <cell r="W8559">
            <v>2023</v>
          </cell>
        </row>
        <row r="8560">
          <cell r="H8560" t="str">
            <v>1023600_1</v>
          </cell>
          <cell r="L8560" t="str">
            <v>ÖSE</v>
          </cell>
          <cell r="V8560" t="str">
            <v>hea</v>
          </cell>
          <cell r="W8560">
            <v>2025</v>
          </cell>
        </row>
        <row r="8561">
          <cell r="H8561" t="str">
            <v>1023600_1</v>
          </cell>
          <cell r="L8561" t="str">
            <v>FÜKE</v>
          </cell>
          <cell r="V8561" t="str">
            <v>hea</v>
          </cell>
          <cell r="W8561">
            <v>2025</v>
          </cell>
        </row>
        <row r="8562">
          <cell r="H8562" t="str">
            <v>1023600_1</v>
          </cell>
          <cell r="L8562" t="str">
            <v>SPETS</v>
          </cell>
          <cell r="V8562" t="str">
            <v>hea</v>
          </cell>
          <cell r="W8562">
            <v>2023</v>
          </cell>
        </row>
        <row r="8563">
          <cell r="H8563" t="str">
            <v>1023700_2</v>
          </cell>
          <cell r="L8563" t="str">
            <v>KOOND</v>
          </cell>
          <cell r="V8563" t="str">
            <v>halb</v>
          </cell>
          <cell r="W8563">
            <v>2025</v>
          </cell>
        </row>
        <row r="8564">
          <cell r="H8564" t="str">
            <v>1023700_2</v>
          </cell>
          <cell r="L8564" t="str">
            <v>ÖSE</v>
          </cell>
          <cell r="V8564" t="str">
            <v>kesine</v>
          </cell>
          <cell r="W8564">
            <v>2025</v>
          </cell>
        </row>
        <row r="8565">
          <cell r="H8565" t="str">
            <v>1023700_2</v>
          </cell>
          <cell r="L8565" t="str">
            <v>FÜKE</v>
          </cell>
          <cell r="V8565" t="str">
            <v>hea</v>
          </cell>
          <cell r="W8565">
            <v>2025</v>
          </cell>
        </row>
        <row r="8566">
          <cell r="H8566" t="str">
            <v>1140900_1</v>
          </cell>
          <cell r="L8566" t="str">
            <v>KOOND</v>
          </cell>
          <cell r="V8566" t="str">
            <v>kesine</v>
          </cell>
          <cell r="W8566">
            <v>2021</v>
          </cell>
        </row>
        <row r="8567">
          <cell r="H8567" t="str">
            <v>1140900_1</v>
          </cell>
          <cell r="L8567" t="str">
            <v>ÖSE</v>
          </cell>
          <cell r="V8567" t="str">
            <v>kesine</v>
          </cell>
          <cell r="W8567">
            <v>2021</v>
          </cell>
        </row>
        <row r="8568">
          <cell r="H8568" t="str">
            <v>1140900_1</v>
          </cell>
          <cell r="L8568" t="str">
            <v>FÜKE</v>
          </cell>
          <cell r="V8568" t="str">
            <v>väga hea</v>
          </cell>
          <cell r="W8568">
            <v>2015</v>
          </cell>
        </row>
        <row r="8569">
          <cell r="H8569" t="str">
            <v>1170100_1</v>
          </cell>
          <cell r="L8569" t="str">
            <v>KOOND</v>
          </cell>
          <cell r="V8569" t="str">
            <v>hea</v>
          </cell>
          <cell r="W8569">
            <v>2015</v>
          </cell>
        </row>
        <row r="8570">
          <cell r="H8570" t="str">
            <v>1170100_1</v>
          </cell>
          <cell r="L8570" t="str">
            <v>ÖSE</v>
          </cell>
          <cell r="V8570" t="str">
            <v>hea</v>
          </cell>
          <cell r="W8570">
            <v>2015</v>
          </cell>
        </row>
        <row r="8571">
          <cell r="H8571" t="str">
            <v>1166500_1</v>
          </cell>
          <cell r="L8571" t="str">
            <v>KOOND</v>
          </cell>
          <cell r="V8571" t="str">
            <v>kesine</v>
          </cell>
          <cell r="W8571">
            <v>2022</v>
          </cell>
        </row>
        <row r="8572">
          <cell r="H8572" t="str">
            <v>1166500_1</v>
          </cell>
          <cell r="L8572" t="str">
            <v>ÖSE</v>
          </cell>
          <cell r="V8572" t="str">
            <v>kesine</v>
          </cell>
          <cell r="W8572">
            <v>2022</v>
          </cell>
        </row>
        <row r="8573">
          <cell r="H8573" t="str">
            <v>1109600_1</v>
          </cell>
          <cell r="L8573" t="str">
            <v>KOOND</v>
          </cell>
          <cell r="V8573" t="str">
            <v>halb</v>
          </cell>
          <cell r="W8573">
            <v>2019</v>
          </cell>
        </row>
        <row r="8574">
          <cell r="H8574" t="str">
            <v>1109600_1</v>
          </cell>
          <cell r="L8574" t="str">
            <v>ÖSE</v>
          </cell>
          <cell r="V8574" t="str">
            <v>halb</v>
          </cell>
          <cell r="W8574">
            <v>2019</v>
          </cell>
        </row>
        <row r="8575">
          <cell r="H8575" t="str">
            <v>1098900_1</v>
          </cell>
          <cell r="L8575" t="str">
            <v>KOOND</v>
          </cell>
          <cell r="V8575" t="str">
            <v>kesine</v>
          </cell>
          <cell r="W8575">
            <v>2020</v>
          </cell>
        </row>
        <row r="8576">
          <cell r="H8576" t="str">
            <v>1098900_1</v>
          </cell>
          <cell r="L8576" t="str">
            <v>ÖSE</v>
          </cell>
          <cell r="V8576" t="str">
            <v>kesine</v>
          </cell>
          <cell r="W8576">
            <v>2020</v>
          </cell>
        </row>
        <row r="8577">
          <cell r="H8577" t="str">
            <v>1055000_1</v>
          </cell>
          <cell r="L8577" t="str">
            <v>KOOND</v>
          </cell>
          <cell r="V8577" t="str">
            <v>hea</v>
          </cell>
          <cell r="W8577">
            <v>2015</v>
          </cell>
        </row>
        <row r="8578">
          <cell r="H8578" t="str">
            <v>1055000_1</v>
          </cell>
          <cell r="L8578" t="str">
            <v>ÖSE</v>
          </cell>
          <cell r="V8578" t="str">
            <v>hea</v>
          </cell>
          <cell r="W8578">
            <v>2015</v>
          </cell>
        </row>
        <row r="8579">
          <cell r="H8579" t="str">
            <v>1008200_1</v>
          </cell>
          <cell r="L8579" t="str">
            <v>KOOND</v>
          </cell>
          <cell r="V8579" t="str">
            <v>kesine</v>
          </cell>
          <cell r="W8579">
            <v>2023</v>
          </cell>
        </row>
        <row r="8580">
          <cell r="H8580" t="str">
            <v>1008200_1</v>
          </cell>
          <cell r="L8580" t="str">
            <v>ÖSE</v>
          </cell>
          <cell r="V8580" t="str">
            <v>kesine</v>
          </cell>
          <cell r="W8580">
            <v>2023</v>
          </cell>
        </row>
        <row r="8581">
          <cell r="H8581" t="str">
            <v>1104400_1</v>
          </cell>
          <cell r="L8581" t="str">
            <v>KOOND</v>
          </cell>
          <cell r="V8581" t="str">
            <v>hea</v>
          </cell>
          <cell r="W8581">
            <v>2025</v>
          </cell>
        </row>
        <row r="8582">
          <cell r="H8582" t="str">
            <v>1104400_1</v>
          </cell>
          <cell r="L8582" t="str">
            <v>ÖSE</v>
          </cell>
          <cell r="V8582" t="str">
            <v>hea</v>
          </cell>
          <cell r="W8582">
            <v>2025</v>
          </cell>
        </row>
        <row r="8583">
          <cell r="H8583" t="str">
            <v>1107000_2</v>
          </cell>
          <cell r="L8583" t="str">
            <v>KOOND</v>
          </cell>
          <cell r="V8583" t="str">
            <v>hea</v>
          </cell>
          <cell r="W8583">
            <v>2024</v>
          </cell>
        </row>
        <row r="8584">
          <cell r="H8584" t="str">
            <v>1107000_2</v>
          </cell>
          <cell r="L8584" t="str">
            <v>ÖSE</v>
          </cell>
          <cell r="V8584" t="str">
            <v>hea</v>
          </cell>
          <cell r="W8584">
            <v>2024</v>
          </cell>
        </row>
        <row r="8585">
          <cell r="H8585" t="str">
            <v>1049500_1</v>
          </cell>
          <cell r="L8585" t="str">
            <v>KOOND</v>
          </cell>
          <cell r="V8585" t="str">
            <v>kesine</v>
          </cell>
          <cell r="W8585">
            <v>2016</v>
          </cell>
        </row>
        <row r="8586">
          <cell r="H8586" t="str">
            <v>1049500_1</v>
          </cell>
          <cell r="L8586" t="str">
            <v>ÖSE</v>
          </cell>
          <cell r="V8586" t="str">
            <v>kesine</v>
          </cell>
          <cell r="W8586">
            <v>2016</v>
          </cell>
        </row>
        <row r="8587">
          <cell r="H8587" t="str">
            <v>1049500_1</v>
          </cell>
          <cell r="L8587" t="str">
            <v>FÜKE</v>
          </cell>
          <cell r="V8587" t="str">
            <v>hea</v>
          </cell>
          <cell r="W8587">
            <v>2016</v>
          </cell>
        </row>
        <row r="8588">
          <cell r="H8588" t="str">
            <v>2126200_1</v>
          </cell>
          <cell r="L8588" t="str">
            <v>KOOND</v>
          </cell>
          <cell r="V8588" t="str">
            <v>halb</v>
          </cell>
          <cell r="W8588">
            <v>2023</v>
          </cell>
        </row>
        <row r="8589">
          <cell r="H8589" t="str">
            <v>2126200_1</v>
          </cell>
          <cell r="L8589" t="str">
            <v>ÖSE</v>
          </cell>
          <cell r="V8589" t="str">
            <v>kesine</v>
          </cell>
          <cell r="W8589">
            <v>2023</v>
          </cell>
        </row>
        <row r="8590">
          <cell r="H8590" t="str">
            <v>1146800_1</v>
          </cell>
          <cell r="L8590" t="str">
            <v>KOOND</v>
          </cell>
          <cell r="V8590" t="str">
            <v>hea</v>
          </cell>
          <cell r="W8590">
            <v>2015</v>
          </cell>
        </row>
        <row r="8591">
          <cell r="H8591" t="str">
            <v>1146800_1</v>
          </cell>
          <cell r="L8591" t="str">
            <v>ÖSE</v>
          </cell>
          <cell r="V8591" t="str">
            <v>hea</v>
          </cell>
          <cell r="W8591">
            <v>2015</v>
          </cell>
        </row>
        <row r="8592">
          <cell r="H8592" t="str">
            <v>1106400_1</v>
          </cell>
          <cell r="L8592" t="str">
            <v>KOOND</v>
          </cell>
          <cell r="V8592" t="str">
            <v>hea</v>
          </cell>
          <cell r="W8592">
            <v>2015</v>
          </cell>
        </row>
        <row r="8593">
          <cell r="H8593" t="str">
            <v>1106400_1</v>
          </cell>
          <cell r="L8593" t="str">
            <v>ÖSE</v>
          </cell>
          <cell r="V8593" t="str">
            <v>hea</v>
          </cell>
          <cell r="W8593">
            <v>2015</v>
          </cell>
        </row>
        <row r="8594">
          <cell r="H8594" t="str">
            <v>1139600_1</v>
          </cell>
          <cell r="L8594" t="str">
            <v>KOOND</v>
          </cell>
          <cell r="V8594" t="str">
            <v>kesine</v>
          </cell>
          <cell r="W8594">
            <v>2024</v>
          </cell>
        </row>
        <row r="8595">
          <cell r="H8595" t="str">
            <v>1139600_1</v>
          </cell>
          <cell r="L8595" t="str">
            <v>ÖSE</v>
          </cell>
          <cell r="V8595" t="str">
            <v>kesine</v>
          </cell>
          <cell r="W8595">
            <v>2024</v>
          </cell>
        </row>
        <row r="8596">
          <cell r="H8596" t="str">
            <v>1148100_3</v>
          </cell>
          <cell r="L8596" t="str">
            <v>KOOND</v>
          </cell>
          <cell r="V8596" t="str">
            <v>kesine</v>
          </cell>
          <cell r="W8596">
            <v>2015</v>
          </cell>
        </row>
        <row r="8597">
          <cell r="H8597" t="str">
            <v>1148100_3</v>
          </cell>
          <cell r="L8597" t="str">
            <v>ÖSE</v>
          </cell>
          <cell r="V8597" t="str">
            <v>kesine</v>
          </cell>
          <cell r="W8597">
            <v>2015</v>
          </cell>
        </row>
        <row r="8598">
          <cell r="H8598" t="str">
            <v>1048800_1</v>
          </cell>
          <cell r="L8598" t="str">
            <v>KOOND</v>
          </cell>
          <cell r="V8598" t="str">
            <v>kesine</v>
          </cell>
          <cell r="W8598">
            <v>2021</v>
          </cell>
        </row>
        <row r="8599">
          <cell r="H8599" t="str">
            <v>1048800_1</v>
          </cell>
          <cell r="L8599" t="str">
            <v>ÖSE</v>
          </cell>
          <cell r="V8599" t="str">
            <v>kesine</v>
          </cell>
          <cell r="W8599">
            <v>2021</v>
          </cell>
        </row>
        <row r="8600">
          <cell r="H8600" t="str">
            <v>1173000_1</v>
          </cell>
          <cell r="L8600" t="str">
            <v>KOOND</v>
          </cell>
          <cell r="V8600" t="str">
            <v>hea</v>
          </cell>
          <cell r="W8600">
            <v>2015</v>
          </cell>
        </row>
        <row r="8601">
          <cell r="H8601" t="str">
            <v>1173000_1</v>
          </cell>
          <cell r="L8601" t="str">
            <v>ÖSE</v>
          </cell>
          <cell r="V8601" t="str">
            <v>hea</v>
          </cell>
          <cell r="W8601">
            <v>2015</v>
          </cell>
        </row>
        <row r="8602">
          <cell r="H8602" t="str">
            <v>1025600_1</v>
          </cell>
          <cell r="L8602" t="str">
            <v>KOOND</v>
          </cell>
          <cell r="V8602" t="str">
            <v>hea</v>
          </cell>
          <cell r="W8602">
            <v>2015</v>
          </cell>
        </row>
        <row r="8603">
          <cell r="H8603" t="str">
            <v>1025600_1</v>
          </cell>
          <cell r="L8603" t="str">
            <v>ÖSE</v>
          </cell>
          <cell r="V8603" t="str">
            <v>hea</v>
          </cell>
          <cell r="W8603">
            <v>2015</v>
          </cell>
        </row>
        <row r="8604">
          <cell r="H8604" t="str">
            <v>2025900_1</v>
          </cell>
          <cell r="L8604" t="str">
            <v>KOOND</v>
          </cell>
          <cell r="V8604" t="str">
            <v>halb</v>
          </cell>
          <cell r="W8604">
            <v>2025</v>
          </cell>
        </row>
        <row r="8605">
          <cell r="H8605" t="str">
            <v>2025900_1</v>
          </cell>
          <cell r="L8605" t="str">
            <v>ÖSE</v>
          </cell>
          <cell r="V8605" t="str">
            <v>kesine</v>
          </cell>
          <cell r="W8605">
            <v>2025</v>
          </cell>
        </row>
        <row r="8606">
          <cell r="H8606" t="str">
            <v>1052500_1</v>
          </cell>
          <cell r="L8606" t="str">
            <v>KOOND</v>
          </cell>
          <cell r="V8606" t="str">
            <v>hea</v>
          </cell>
          <cell r="W8606">
            <v>2015</v>
          </cell>
        </row>
        <row r="8607">
          <cell r="H8607" t="str">
            <v>1052500_1</v>
          </cell>
          <cell r="L8607" t="str">
            <v>ÖSE</v>
          </cell>
          <cell r="V8607" t="str">
            <v>hea</v>
          </cell>
          <cell r="W8607">
            <v>2015</v>
          </cell>
        </row>
        <row r="8608">
          <cell r="H8608" t="str">
            <v>2028400_1</v>
          </cell>
          <cell r="L8608" t="str">
            <v>KOOND</v>
          </cell>
          <cell r="V8608" t="str">
            <v>kesine</v>
          </cell>
          <cell r="W8608">
            <v>2021</v>
          </cell>
        </row>
        <row r="8609">
          <cell r="H8609" t="str">
            <v>2028400_1</v>
          </cell>
          <cell r="L8609" t="str">
            <v>ÖSE</v>
          </cell>
          <cell r="V8609" t="str">
            <v>kesine</v>
          </cell>
          <cell r="W8609">
            <v>2021</v>
          </cell>
        </row>
        <row r="8610">
          <cell r="H8610" t="str">
            <v>2155200_1</v>
          </cell>
          <cell r="L8610" t="str">
            <v>KOOND</v>
          </cell>
          <cell r="V8610" t="str">
            <v>halb</v>
          </cell>
          <cell r="W8610">
            <v>2022</v>
          </cell>
        </row>
        <row r="8611">
          <cell r="H8611" t="str">
            <v>2155200_1</v>
          </cell>
          <cell r="L8611" t="str">
            <v>ÖSE</v>
          </cell>
          <cell r="V8611" t="str">
            <v>halb</v>
          </cell>
          <cell r="W8611">
            <v>2022</v>
          </cell>
        </row>
        <row r="8612">
          <cell r="H8612" t="str">
            <v>1054100_1</v>
          </cell>
          <cell r="L8612" t="str">
            <v>KOOND</v>
          </cell>
          <cell r="V8612" t="str">
            <v>kesine</v>
          </cell>
          <cell r="W8612">
            <v>2021</v>
          </cell>
        </row>
        <row r="8613">
          <cell r="H8613" t="str">
            <v>1054100_1</v>
          </cell>
          <cell r="L8613" t="str">
            <v>ÖSE</v>
          </cell>
          <cell r="V8613" t="str">
            <v>kesine</v>
          </cell>
          <cell r="W8613">
            <v>2021</v>
          </cell>
        </row>
        <row r="8614">
          <cell r="H8614" t="str">
            <v>1054100_1</v>
          </cell>
          <cell r="L8614" t="str">
            <v>FÜKE</v>
          </cell>
          <cell r="V8614" t="str">
            <v>hea</v>
          </cell>
          <cell r="W8614">
            <v>2021</v>
          </cell>
        </row>
        <row r="8615">
          <cell r="H8615" t="str">
            <v>1054100_1</v>
          </cell>
          <cell r="L8615" t="str">
            <v>SUSE</v>
          </cell>
          <cell r="V8615" t="str">
            <v>kesine</v>
          </cell>
          <cell r="W8615">
            <v>2021</v>
          </cell>
        </row>
        <row r="8616">
          <cell r="H8616" t="str">
            <v>1054100_1</v>
          </cell>
          <cell r="L8616" t="str">
            <v>FÜBE</v>
          </cell>
          <cell r="V8616" t="str">
            <v>kesine</v>
          </cell>
          <cell r="W8616">
            <v>2021</v>
          </cell>
        </row>
        <row r="8617">
          <cell r="H8617" t="str">
            <v>1054100_1</v>
          </cell>
          <cell r="L8617" t="str">
            <v>MAFÜ</v>
          </cell>
          <cell r="V8617" t="str">
            <v>hea</v>
          </cell>
          <cell r="W8617">
            <v>2021</v>
          </cell>
        </row>
        <row r="8618">
          <cell r="H8618" t="str">
            <v>1054100_1</v>
          </cell>
          <cell r="L8618" t="str">
            <v>MAFÜ-FÜBE</v>
          </cell>
          <cell r="V8618" t="str">
            <v>kesine</v>
          </cell>
          <cell r="W8618">
            <v>2021</v>
          </cell>
        </row>
        <row r="8619">
          <cell r="H8619" t="str">
            <v>2075600_1</v>
          </cell>
          <cell r="L8619" t="str">
            <v>KOOND</v>
          </cell>
          <cell r="V8619" t="str">
            <v>halb</v>
          </cell>
          <cell r="W8619">
            <v>2024</v>
          </cell>
        </row>
        <row r="8620">
          <cell r="H8620" t="str">
            <v>2075600_1</v>
          </cell>
          <cell r="L8620" t="str">
            <v>KESE</v>
          </cell>
          <cell r="V8620" t="str">
            <v>halb</v>
          </cell>
          <cell r="W8620">
            <v>2025</v>
          </cell>
        </row>
        <row r="8621">
          <cell r="H8621" t="str">
            <v>2075600_1</v>
          </cell>
          <cell r="L8621" t="str">
            <v>ÖSE</v>
          </cell>
          <cell r="V8621" t="str">
            <v>halb</v>
          </cell>
          <cell r="W8621">
            <v>2025</v>
          </cell>
        </row>
        <row r="8622">
          <cell r="H8622" t="str">
            <v>2075600_1</v>
          </cell>
          <cell r="L8622" t="str">
            <v>FÜKE</v>
          </cell>
          <cell r="V8622" t="str">
            <v>kesine</v>
          </cell>
          <cell r="W8622">
            <v>2025</v>
          </cell>
        </row>
        <row r="8623">
          <cell r="H8623" t="str">
            <v>2075600_1</v>
          </cell>
          <cell r="L8623" t="str">
            <v>SPETS</v>
          </cell>
          <cell r="V8623" t="str">
            <v>hea</v>
          </cell>
          <cell r="W8623">
            <v>2025</v>
          </cell>
        </row>
        <row r="8624">
          <cell r="H8624" t="str">
            <v>2075600_1</v>
          </cell>
          <cell r="L8624" t="str">
            <v>MAFÜ</v>
          </cell>
          <cell r="V8624" t="str">
            <v>kesine</v>
          </cell>
          <cell r="W8624">
            <v>2025</v>
          </cell>
        </row>
        <row r="8625">
          <cell r="H8625" t="str">
            <v>2075600_1</v>
          </cell>
          <cell r="L8625" t="str">
            <v>MAFÜ-FÜBE</v>
          </cell>
          <cell r="V8625" t="str">
            <v>kesine</v>
          </cell>
          <cell r="W8625">
            <v>2024</v>
          </cell>
        </row>
        <row r="8626">
          <cell r="H8626" t="str">
            <v>2075600_1</v>
          </cell>
          <cell r="L8626" t="str">
            <v>FÜPLA</v>
          </cell>
          <cell r="V8626" t="str">
            <v>halb</v>
          </cell>
          <cell r="W8626">
            <v>2025</v>
          </cell>
        </row>
        <row r="8627">
          <cell r="H8627" t="str">
            <v>2124100_1</v>
          </cell>
          <cell r="L8627" t="str">
            <v>KOOND</v>
          </cell>
          <cell r="V8627" t="str">
            <v>halb</v>
          </cell>
          <cell r="W8627">
            <v>2023</v>
          </cell>
        </row>
        <row r="8628">
          <cell r="H8628" t="str">
            <v>2124100_1</v>
          </cell>
          <cell r="L8628" t="str">
            <v>ÖSE</v>
          </cell>
          <cell r="V8628" t="str">
            <v>hea</v>
          </cell>
          <cell r="W8628">
            <v>2023</v>
          </cell>
        </row>
        <row r="8629">
          <cell r="H8629" t="str">
            <v>1083400_1</v>
          </cell>
          <cell r="L8629" t="str">
            <v>KOOND</v>
          </cell>
          <cell r="V8629" t="str">
            <v>hea</v>
          </cell>
          <cell r="W8629">
            <v>2015</v>
          </cell>
        </row>
        <row r="8630">
          <cell r="H8630" t="str">
            <v>1083400_1</v>
          </cell>
          <cell r="L8630" t="str">
            <v>ÖSE</v>
          </cell>
          <cell r="V8630" t="str">
            <v>hea</v>
          </cell>
          <cell r="W8630">
            <v>2015</v>
          </cell>
        </row>
        <row r="8631">
          <cell r="H8631" t="str">
            <v>1075800_1</v>
          </cell>
          <cell r="L8631" t="str">
            <v>KOOND</v>
          </cell>
          <cell r="V8631" t="str">
            <v>hea</v>
          </cell>
          <cell r="W8631">
            <v>2019</v>
          </cell>
        </row>
        <row r="8632">
          <cell r="H8632" t="str">
            <v>1075800_1</v>
          </cell>
          <cell r="L8632" t="str">
            <v>ÖSE</v>
          </cell>
          <cell r="V8632" t="str">
            <v>hea</v>
          </cell>
          <cell r="W8632">
            <v>2019</v>
          </cell>
        </row>
        <row r="8633">
          <cell r="H8633" t="str">
            <v>1031200_1</v>
          </cell>
          <cell r="L8633" t="str">
            <v>KOOND</v>
          </cell>
          <cell r="V8633" t="str">
            <v>hea</v>
          </cell>
          <cell r="W8633">
            <v>2015</v>
          </cell>
        </row>
        <row r="8634">
          <cell r="H8634" t="str">
            <v>1031200_1</v>
          </cell>
          <cell r="L8634" t="str">
            <v>ÖSE</v>
          </cell>
          <cell r="V8634" t="str">
            <v>hea</v>
          </cell>
          <cell r="W8634">
            <v>2015</v>
          </cell>
        </row>
        <row r="8635">
          <cell r="H8635" t="str">
            <v>1172400_1</v>
          </cell>
          <cell r="L8635" t="str">
            <v>KOOND</v>
          </cell>
          <cell r="V8635" t="str">
            <v>hea</v>
          </cell>
          <cell r="W8635">
            <v>2015</v>
          </cell>
        </row>
        <row r="8636">
          <cell r="H8636" t="str">
            <v>1172400_1</v>
          </cell>
          <cell r="L8636" t="str">
            <v>ÖSE</v>
          </cell>
          <cell r="V8636" t="str">
            <v>hea</v>
          </cell>
          <cell r="W8636">
            <v>2015</v>
          </cell>
        </row>
        <row r="8637">
          <cell r="H8637" t="str">
            <v>1125700_2</v>
          </cell>
          <cell r="L8637" t="str">
            <v>KOOND</v>
          </cell>
          <cell r="V8637" t="str">
            <v>kesine</v>
          </cell>
          <cell r="W8637">
            <v>2023</v>
          </cell>
        </row>
        <row r="8638">
          <cell r="H8638" t="str">
            <v>1125700_2</v>
          </cell>
          <cell r="L8638" t="str">
            <v>ÖSE</v>
          </cell>
          <cell r="V8638" t="str">
            <v>kesine</v>
          </cell>
          <cell r="W8638">
            <v>2023</v>
          </cell>
        </row>
        <row r="8639">
          <cell r="H8639" t="str">
            <v>1136700_1</v>
          </cell>
          <cell r="L8639" t="str">
            <v>KOOND</v>
          </cell>
          <cell r="V8639" t="str">
            <v>kesine</v>
          </cell>
          <cell r="W8639">
            <v>2021</v>
          </cell>
        </row>
        <row r="8640">
          <cell r="H8640" t="str">
            <v>1136700_1</v>
          </cell>
          <cell r="L8640" t="str">
            <v>ÖSE</v>
          </cell>
          <cell r="V8640" t="str">
            <v>kesine</v>
          </cell>
          <cell r="W8640">
            <v>2021</v>
          </cell>
        </row>
        <row r="8641">
          <cell r="H8641" t="str">
            <v>1045900_1</v>
          </cell>
          <cell r="L8641" t="str">
            <v>KOOND</v>
          </cell>
          <cell r="V8641" t="str">
            <v>hea</v>
          </cell>
          <cell r="W8641">
            <v>2015</v>
          </cell>
        </row>
        <row r="8642">
          <cell r="H8642" t="str">
            <v>1045900_1</v>
          </cell>
          <cell r="L8642" t="str">
            <v>ÖSE</v>
          </cell>
          <cell r="V8642" t="str">
            <v>hea</v>
          </cell>
          <cell r="W8642">
            <v>2015</v>
          </cell>
        </row>
        <row r="8643">
          <cell r="H8643" t="str">
            <v>1111900_1</v>
          </cell>
          <cell r="L8643" t="str">
            <v>KOOND</v>
          </cell>
          <cell r="V8643" t="str">
            <v>hea</v>
          </cell>
          <cell r="W8643">
            <v>2015</v>
          </cell>
        </row>
        <row r="8644">
          <cell r="H8644" t="str">
            <v>1111900_1</v>
          </cell>
          <cell r="L8644" t="str">
            <v>ÖSE</v>
          </cell>
          <cell r="V8644" t="str">
            <v>hea</v>
          </cell>
          <cell r="W8644">
            <v>2015</v>
          </cell>
        </row>
        <row r="8645">
          <cell r="H8645" t="str">
            <v>1119100_1</v>
          </cell>
          <cell r="L8645" t="str">
            <v>KOOND</v>
          </cell>
          <cell r="V8645" t="str">
            <v>hea</v>
          </cell>
          <cell r="W8645">
            <v>2015</v>
          </cell>
        </row>
        <row r="8646">
          <cell r="H8646" t="str">
            <v>1119100_1</v>
          </cell>
          <cell r="L8646" t="str">
            <v>ÖSE</v>
          </cell>
          <cell r="V8646" t="str">
            <v>hea</v>
          </cell>
          <cell r="W8646">
            <v>2015</v>
          </cell>
        </row>
        <row r="8647">
          <cell r="H8647" t="str">
            <v>1033400_1</v>
          </cell>
          <cell r="L8647" t="str">
            <v>KOOND</v>
          </cell>
          <cell r="V8647" t="str">
            <v>hea</v>
          </cell>
          <cell r="W8647">
            <v>2015</v>
          </cell>
        </row>
        <row r="8648">
          <cell r="H8648" t="str">
            <v>1033400_1</v>
          </cell>
          <cell r="L8648" t="str">
            <v>ÖSE</v>
          </cell>
          <cell r="V8648" t="str">
            <v>hea</v>
          </cell>
          <cell r="W8648">
            <v>2015</v>
          </cell>
        </row>
        <row r="8649">
          <cell r="H8649" t="str">
            <v>1076000_1</v>
          </cell>
          <cell r="L8649" t="str">
            <v>KOOND</v>
          </cell>
          <cell r="V8649" t="str">
            <v>halb</v>
          </cell>
          <cell r="W8649">
            <v>2022</v>
          </cell>
        </row>
        <row r="8650">
          <cell r="H8650" t="str">
            <v>1076000_1</v>
          </cell>
          <cell r="L8650" t="str">
            <v>ÖSE</v>
          </cell>
          <cell r="V8650" t="str">
            <v>halb</v>
          </cell>
          <cell r="W8650">
            <v>2022</v>
          </cell>
        </row>
        <row r="8651">
          <cell r="H8651" t="str">
            <v>1116100_1</v>
          </cell>
          <cell r="L8651" t="str">
            <v>KOOND</v>
          </cell>
          <cell r="V8651" t="str">
            <v>kesine</v>
          </cell>
          <cell r="W8651">
            <v>2024</v>
          </cell>
        </row>
        <row r="8652">
          <cell r="H8652" t="str">
            <v>1116100_1</v>
          </cell>
          <cell r="L8652" t="str">
            <v>ÖSE</v>
          </cell>
          <cell r="V8652" t="str">
            <v>kesine</v>
          </cell>
          <cell r="W8652">
            <v>2024</v>
          </cell>
        </row>
        <row r="8653">
          <cell r="H8653" t="str">
            <v>1006600_1</v>
          </cell>
          <cell r="L8653" t="str">
            <v>KOOND</v>
          </cell>
          <cell r="V8653" t="str">
            <v>hea</v>
          </cell>
          <cell r="W8653">
            <v>2015</v>
          </cell>
        </row>
        <row r="8654">
          <cell r="H8654" t="str">
            <v>1006600_1</v>
          </cell>
          <cell r="L8654" t="str">
            <v>ÖSE</v>
          </cell>
          <cell r="V8654" t="str">
            <v>hea</v>
          </cell>
          <cell r="W8654">
            <v>2015</v>
          </cell>
        </row>
        <row r="8655">
          <cell r="H8655" t="str">
            <v>1169200_1</v>
          </cell>
          <cell r="L8655" t="str">
            <v>KOOND</v>
          </cell>
          <cell r="V8655" t="str">
            <v>hea</v>
          </cell>
          <cell r="W8655">
            <v>2015</v>
          </cell>
        </row>
        <row r="8656">
          <cell r="H8656" t="str">
            <v>1169200_1</v>
          </cell>
          <cell r="L8656" t="str">
            <v>ÖSE</v>
          </cell>
          <cell r="V8656" t="str">
            <v>hea</v>
          </cell>
          <cell r="W8656">
            <v>2015</v>
          </cell>
        </row>
        <row r="8657">
          <cell r="H8657" t="str">
            <v>1023700_3</v>
          </cell>
          <cell r="L8657" t="str">
            <v>KOOND</v>
          </cell>
          <cell r="V8657" t="str">
            <v>halb</v>
          </cell>
          <cell r="W8657">
            <v>2023</v>
          </cell>
        </row>
        <row r="8658">
          <cell r="H8658" t="str">
            <v>1023700_3</v>
          </cell>
          <cell r="L8658" t="str">
            <v>ÖSE</v>
          </cell>
          <cell r="V8658" t="str">
            <v>kesine</v>
          </cell>
          <cell r="W8658">
            <v>2023</v>
          </cell>
        </row>
        <row r="8659">
          <cell r="H8659" t="str">
            <v>1122000_2</v>
          </cell>
          <cell r="L8659" t="str">
            <v>KOOND</v>
          </cell>
          <cell r="V8659" t="str">
            <v>halb</v>
          </cell>
          <cell r="W8659">
            <v>2025</v>
          </cell>
        </row>
        <row r="8660">
          <cell r="H8660" t="str">
            <v>1122000_2</v>
          </cell>
          <cell r="L8660" t="str">
            <v>ÖSE</v>
          </cell>
          <cell r="V8660" t="str">
            <v>hea</v>
          </cell>
          <cell r="W8660">
            <v>2025</v>
          </cell>
        </row>
        <row r="8661">
          <cell r="H8661" t="str">
            <v>1119600_1</v>
          </cell>
          <cell r="L8661" t="str">
            <v>KOOND</v>
          </cell>
          <cell r="V8661" t="str">
            <v>hea</v>
          </cell>
          <cell r="W8661">
            <v>2015</v>
          </cell>
        </row>
        <row r="8662">
          <cell r="H8662" t="str">
            <v>1119600_1</v>
          </cell>
          <cell r="L8662" t="str">
            <v>ÖSE</v>
          </cell>
          <cell r="V8662" t="str">
            <v>hea</v>
          </cell>
          <cell r="W8662">
            <v>2017</v>
          </cell>
        </row>
        <row r="8663">
          <cell r="H8663" t="str">
            <v>1099600_1</v>
          </cell>
          <cell r="L8663" t="str">
            <v>KOOND</v>
          </cell>
          <cell r="V8663" t="str">
            <v>hea</v>
          </cell>
          <cell r="W8663">
            <v>2015</v>
          </cell>
        </row>
        <row r="8664">
          <cell r="H8664" t="str">
            <v>1099600_1</v>
          </cell>
          <cell r="L8664" t="str">
            <v>ÖSE</v>
          </cell>
          <cell r="V8664" t="str">
            <v>hea</v>
          </cell>
          <cell r="W8664">
            <v>2015</v>
          </cell>
        </row>
        <row r="8665">
          <cell r="H8665" t="str">
            <v>1137700_1</v>
          </cell>
          <cell r="L8665" t="str">
            <v>KOOND</v>
          </cell>
          <cell r="V8665" t="str">
            <v>kesine</v>
          </cell>
          <cell r="W8665">
            <v>2024</v>
          </cell>
        </row>
        <row r="8666">
          <cell r="H8666" t="str">
            <v>1137700_1</v>
          </cell>
          <cell r="L8666" t="str">
            <v>ÖSE</v>
          </cell>
          <cell r="V8666" t="str">
            <v>kesine</v>
          </cell>
          <cell r="W8666">
            <v>2024</v>
          </cell>
        </row>
        <row r="8667">
          <cell r="H8667" t="str">
            <v>1071900_1</v>
          </cell>
          <cell r="L8667" t="str">
            <v>KOOND</v>
          </cell>
          <cell r="V8667" t="str">
            <v>kesine</v>
          </cell>
          <cell r="W8667">
            <v>2022</v>
          </cell>
        </row>
        <row r="8668">
          <cell r="H8668" t="str">
            <v>1071900_1</v>
          </cell>
          <cell r="L8668" t="str">
            <v>ÖSE</v>
          </cell>
          <cell r="V8668" t="str">
            <v>kesine</v>
          </cell>
          <cell r="W8668">
            <v>2022</v>
          </cell>
        </row>
        <row r="8669">
          <cell r="H8669" t="str">
            <v>1071900_1</v>
          </cell>
          <cell r="L8669" t="str">
            <v>FÜKE</v>
          </cell>
          <cell r="V8669" t="str">
            <v>väga hea</v>
          </cell>
          <cell r="W8669">
            <v>2022</v>
          </cell>
        </row>
        <row r="8670">
          <cell r="H8670" t="str">
            <v>1093000_1</v>
          </cell>
          <cell r="L8670" t="str">
            <v>KOOND</v>
          </cell>
          <cell r="V8670" t="str">
            <v>hea</v>
          </cell>
          <cell r="W8670">
            <v>2015</v>
          </cell>
        </row>
        <row r="8671">
          <cell r="H8671" t="str">
            <v>1093000_1</v>
          </cell>
          <cell r="L8671" t="str">
            <v>ÖSE</v>
          </cell>
          <cell r="V8671" t="str">
            <v>hea</v>
          </cell>
          <cell r="W8671">
            <v>2015</v>
          </cell>
        </row>
        <row r="8672">
          <cell r="H8672" t="str">
            <v>2133700_1</v>
          </cell>
          <cell r="L8672" t="str">
            <v>KOOND</v>
          </cell>
          <cell r="V8672" t="str">
            <v>halb</v>
          </cell>
          <cell r="W8672">
            <v>2024</v>
          </cell>
        </row>
        <row r="8673">
          <cell r="H8673" t="str">
            <v>2133700_1</v>
          </cell>
          <cell r="L8673" t="str">
            <v>ÖSE</v>
          </cell>
          <cell r="V8673" t="str">
            <v>halb</v>
          </cell>
          <cell r="W8673">
            <v>2024</v>
          </cell>
        </row>
        <row r="8674">
          <cell r="H8674" t="str">
            <v>1119200_1</v>
          </cell>
          <cell r="L8674" t="str">
            <v>KOOND</v>
          </cell>
          <cell r="V8674" t="str">
            <v>hea</v>
          </cell>
          <cell r="W8674">
            <v>2018</v>
          </cell>
        </row>
        <row r="8675">
          <cell r="H8675" t="str">
            <v>1119200_1</v>
          </cell>
          <cell r="L8675" t="str">
            <v>ÖSE</v>
          </cell>
          <cell r="V8675" t="str">
            <v>hea</v>
          </cell>
          <cell r="W8675">
            <v>2018</v>
          </cell>
        </row>
        <row r="8676">
          <cell r="H8676" t="str">
            <v>1034600_1</v>
          </cell>
          <cell r="L8676" t="str">
            <v>KOOND</v>
          </cell>
          <cell r="V8676" t="str">
            <v>kesine</v>
          </cell>
          <cell r="W8676">
            <v>2023</v>
          </cell>
        </row>
        <row r="8677">
          <cell r="H8677" t="str">
            <v>1034600_1</v>
          </cell>
          <cell r="L8677" t="str">
            <v>ÖSE</v>
          </cell>
          <cell r="V8677" t="str">
            <v>kesine</v>
          </cell>
          <cell r="W8677">
            <v>2023</v>
          </cell>
        </row>
        <row r="8678">
          <cell r="H8678" t="str">
            <v>1034600_1</v>
          </cell>
          <cell r="L8678" t="str">
            <v>FÜKE</v>
          </cell>
          <cell r="V8678" t="str">
            <v>kesine</v>
          </cell>
          <cell r="W8678">
            <v>2023</v>
          </cell>
        </row>
        <row r="8679">
          <cell r="H8679" t="str">
            <v>1024600_1</v>
          </cell>
          <cell r="L8679" t="str">
            <v>KOOND</v>
          </cell>
          <cell r="V8679" t="str">
            <v>hea</v>
          </cell>
          <cell r="W8679">
            <v>2015</v>
          </cell>
        </row>
        <row r="8680">
          <cell r="H8680" t="str">
            <v>1024600_1</v>
          </cell>
          <cell r="L8680" t="str">
            <v>ÖSE</v>
          </cell>
          <cell r="V8680" t="str">
            <v>hea</v>
          </cell>
          <cell r="W8680">
            <v>2015</v>
          </cell>
        </row>
        <row r="8681">
          <cell r="H8681" t="str">
            <v>1029200_1</v>
          </cell>
          <cell r="L8681" t="str">
            <v>KOOND</v>
          </cell>
          <cell r="V8681" t="str">
            <v>hea</v>
          </cell>
          <cell r="W8681">
            <v>2019</v>
          </cell>
        </row>
        <row r="8682">
          <cell r="H8682" t="str">
            <v>1029200_1</v>
          </cell>
          <cell r="L8682" t="str">
            <v>ÖSE</v>
          </cell>
          <cell r="V8682" t="str">
            <v>hea</v>
          </cell>
          <cell r="W8682">
            <v>2019</v>
          </cell>
        </row>
        <row r="8683">
          <cell r="H8683" t="str">
            <v>1118700_1</v>
          </cell>
          <cell r="L8683" t="str">
            <v>KOOND</v>
          </cell>
          <cell r="V8683" t="str">
            <v>hea</v>
          </cell>
          <cell r="W8683">
            <v>2015</v>
          </cell>
        </row>
        <row r="8684">
          <cell r="H8684" t="str">
            <v>1118700_1</v>
          </cell>
          <cell r="L8684" t="str">
            <v>ÖSE</v>
          </cell>
          <cell r="V8684" t="str">
            <v>hea</v>
          </cell>
          <cell r="W8684">
            <v>2015</v>
          </cell>
        </row>
        <row r="8685">
          <cell r="H8685" t="str">
            <v>2129700_1</v>
          </cell>
          <cell r="L8685" t="str">
            <v>KOOND</v>
          </cell>
          <cell r="V8685" t="str">
            <v>hea</v>
          </cell>
          <cell r="W8685">
            <v>2025</v>
          </cell>
        </row>
        <row r="8686">
          <cell r="H8686" t="str">
            <v>2129700_1</v>
          </cell>
          <cell r="L8686" t="str">
            <v>ÖSE</v>
          </cell>
          <cell r="V8686" t="str">
            <v>hea</v>
          </cell>
          <cell r="W8686">
            <v>2025</v>
          </cell>
        </row>
        <row r="8687">
          <cell r="H8687" t="str">
            <v>2129700_1</v>
          </cell>
          <cell r="L8687" t="str">
            <v>FÜKE</v>
          </cell>
          <cell r="V8687" t="str">
            <v>hea</v>
          </cell>
          <cell r="W8687">
            <v>2025</v>
          </cell>
        </row>
        <row r="8688">
          <cell r="H8688" t="str">
            <v>2129700_1</v>
          </cell>
          <cell r="L8688" t="str">
            <v>SUSE</v>
          </cell>
          <cell r="V8688" t="str">
            <v>väga hea</v>
          </cell>
          <cell r="W8688">
            <v>2025</v>
          </cell>
        </row>
        <row r="8689">
          <cell r="H8689" t="str">
            <v>2129700_1</v>
          </cell>
          <cell r="L8689" t="str">
            <v>FÜPLA</v>
          </cell>
          <cell r="V8689" t="str">
            <v>hea</v>
          </cell>
          <cell r="W8689">
            <v>2025</v>
          </cell>
        </row>
        <row r="8690">
          <cell r="H8690" t="str">
            <v>1019800_1</v>
          </cell>
          <cell r="L8690" t="str">
            <v>KOOND</v>
          </cell>
          <cell r="V8690" t="str">
            <v>hea</v>
          </cell>
          <cell r="W8690">
            <v>2015</v>
          </cell>
        </row>
        <row r="8691">
          <cell r="H8691" t="str">
            <v>1019800_1</v>
          </cell>
          <cell r="L8691" t="str">
            <v>ÖSE</v>
          </cell>
          <cell r="V8691" t="str">
            <v>hea</v>
          </cell>
          <cell r="W8691">
            <v>2015</v>
          </cell>
        </row>
        <row r="8692">
          <cell r="H8692" t="str">
            <v>1015300_1</v>
          </cell>
          <cell r="L8692" t="str">
            <v>KOOND</v>
          </cell>
          <cell r="V8692" t="str">
            <v>kesine</v>
          </cell>
          <cell r="W8692">
            <v>2024</v>
          </cell>
        </row>
        <row r="8693">
          <cell r="H8693" t="str">
            <v>1015300_1</v>
          </cell>
          <cell r="L8693" t="str">
            <v>ÖSE</v>
          </cell>
          <cell r="V8693" t="str">
            <v>kesine</v>
          </cell>
          <cell r="W8693">
            <v>2024</v>
          </cell>
        </row>
        <row r="8694">
          <cell r="H8694" t="str">
            <v>1058600_1</v>
          </cell>
          <cell r="L8694" t="str">
            <v>KOOND</v>
          </cell>
          <cell r="V8694" t="str">
            <v>hea</v>
          </cell>
          <cell r="W8694">
            <v>2015</v>
          </cell>
        </row>
        <row r="8695">
          <cell r="H8695" t="str">
            <v>1058600_1</v>
          </cell>
          <cell r="L8695" t="str">
            <v>ÖSE</v>
          </cell>
          <cell r="V8695" t="str">
            <v>hea</v>
          </cell>
          <cell r="W8695">
            <v>2015</v>
          </cell>
        </row>
        <row r="8696">
          <cell r="H8696" t="str">
            <v>1065700_1</v>
          </cell>
          <cell r="L8696" t="str">
            <v>KOOND</v>
          </cell>
          <cell r="V8696" t="str">
            <v>halb</v>
          </cell>
          <cell r="W8696">
            <v>2021</v>
          </cell>
        </row>
        <row r="8697">
          <cell r="H8697" t="str">
            <v>1065700_1</v>
          </cell>
          <cell r="L8697" t="str">
            <v>ÖSE</v>
          </cell>
          <cell r="V8697" t="str">
            <v>halb</v>
          </cell>
          <cell r="W8697">
            <v>2021</v>
          </cell>
        </row>
        <row r="8698">
          <cell r="H8698" t="str">
            <v>1065700_1</v>
          </cell>
          <cell r="L8698" t="str">
            <v>FÜKE</v>
          </cell>
          <cell r="V8698" t="str">
            <v>kesine</v>
          </cell>
          <cell r="W8698">
            <v>2021</v>
          </cell>
        </row>
        <row r="8699">
          <cell r="H8699" t="str">
            <v>1065700_1</v>
          </cell>
          <cell r="L8699" t="str">
            <v>KALA</v>
          </cell>
          <cell r="V8699" t="str">
            <v>hea</v>
          </cell>
          <cell r="W8699">
            <v>2021</v>
          </cell>
        </row>
        <row r="8700">
          <cell r="H8700" t="str">
            <v>1065700_1</v>
          </cell>
          <cell r="L8700" t="str">
            <v>SUSE</v>
          </cell>
          <cell r="V8700" t="str">
            <v>halb</v>
          </cell>
          <cell r="W8700">
            <v>2021</v>
          </cell>
        </row>
        <row r="8701">
          <cell r="H8701" t="str">
            <v>1065700_1</v>
          </cell>
          <cell r="L8701" t="str">
            <v>FÜBE</v>
          </cell>
          <cell r="V8701" t="str">
            <v>väga hea</v>
          </cell>
          <cell r="W8701">
            <v>2021</v>
          </cell>
        </row>
        <row r="8702">
          <cell r="H8702" t="str">
            <v>1065700_1</v>
          </cell>
          <cell r="L8702" t="str">
            <v>MAFÜ</v>
          </cell>
          <cell r="V8702" t="str">
            <v>hea</v>
          </cell>
          <cell r="W8702">
            <v>2021</v>
          </cell>
        </row>
        <row r="8703">
          <cell r="H8703" t="str">
            <v>1065700_1</v>
          </cell>
          <cell r="L8703" t="str">
            <v>MAFÜ-FÜBE</v>
          </cell>
          <cell r="V8703" t="str">
            <v>hea</v>
          </cell>
          <cell r="W8703">
            <v>2021</v>
          </cell>
        </row>
        <row r="8704">
          <cell r="H8704" t="str">
            <v>2005500_1</v>
          </cell>
          <cell r="L8704" t="str">
            <v>KOOND</v>
          </cell>
          <cell r="V8704" t="str">
            <v>halb</v>
          </cell>
          <cell r="W8704">
            <v>2024</v>
          </cell>
        </row>
        <row r="8705">
          <cell r="H8705" t="str">
            <v>2005500_1</v>
          </cell>
          <cell r="L8705" t="str">
            <v>ÖSE</v>
          </cell>
          <cell r="V8705" t="str">
            <v>kesine</v>
          </cell>
          <cell r="W8705">
            <v>2024</v>
          </cell>
        </row>
        <row r="8706">
          <cell r="H8706" t="str">
            <v>2005500_1</v>
          </cell>
          <cell r="L8706" t="str">
            <v>FÜKE</v>
          </cell>
          <cell r="V8706" t="str">
            <v>hea</v>
          </cell>
          <cell r="W8706">
            <v>2024</v>
          </cell>
        </row>
        <row r="8707">
          <cell r="H8707" t="str">
            <v>2005500_1</v>
          </cell>
          <cell r="L8707" t="str">
            <v>SUSE</v>
          </cell>
          <cell r="V8707" t="str">
            <v>väga hea</v>
          </cell>
          <cell r="W8707">
            <v>2024</v>
          </cell>
        </row>
        <row r="8708">
          <cell r="H8708" t="str">
            <v>2005500_1</v>
          </cell>
          <cell r="L8708" t="str">
            <v>MAFÜ</v>
          </cell>
          <cell r="V8708" t="str">
            <v>hea</v>
          </cell>
          <cell r="W8708">
            <v>2024</v>
          </cell>
        </row>
        <row r="8709">
          <cell r="H8709" t="str">
            <v>2005500_1</v>
          </cell>
          <cell r="L8709" t="str">
            <v>MAFÜ-FÜBE</v>
          </cell>
          <cell r="V8709" t="str">
            <v>hea</v>
          </cell>
          <cell r="W8709">
            <v>2024</v>
          </cell>
        </row>
        <row r="8710">
          <cell r="H8710" t="str">
            <v>2005500_1</v>
          </cell>
          <cell r="L8710" t="str">
            <v>FÜPLA</v>
          </cell>
          <cell r="V8710" t="str">
            <v>väga hea</v>
          </cell>
          <cell r="W8710">
            <v>2024</v>
          </cell>
        </row>
        <row r="8711">
          <cell r="H8711" t="str">
            <v>1112100_1</v>
          </cell>
          <cell r="L8711" t="str">
            <v>KOOND</v>
          </cell>
          <cell r="V8711" t="str">
            <v>hea</v>
          </cell>
          <cell r="W8711">
            <v>2015</v>
          </cell>
        </row>
        <row r="8712">
          <cell r="H8712" t="str">
            <v>1112100_1</v>
          </cell>
          <cell r="L8712" t="str">
            <v>ÖSE</v>
          </cell>
          <cell r="V8712" t="str">
            <v>hea</v>
          </cell>
          <cell r="W8712">
            <v>2015</v>
          </cell>
        </row>
        <row r="8713">
          <cell r="H8713" t="str">
            <v>1089200_3</v>
          </cell>
          <cell r="L8713" t="str">
            <v>KOOND</v>
          </cell>
          <cell r="V8713" t="str">
            <v>kesine</v>
          </cell>
          <cell r="W8713">
            <v>2025</v>
          </cell>
        </row>
        <row r="8714">
          <cell r="H8714" t="str">
            <v>1089200_3</v>
          </cell>
          <cell r="L8714" t="str">
            <v>ÖSE</v>
          </cell>
          <cell r="V8714" t="str">
            <v>kesine</v>
          </cell>
          <cell r="W8714">
            <v>2025</v>
          </cell>
        </row>
        <row r="8715">
          <cell r="H8715" t="str">
            <v>1089200_3</v>
          </cell>
          <cell r="L8715" t="str">
            <v>FÜKE</v>
          </cell>
          <cell r="V8715" t="str">
            <v>väga hea</v>
          </cell>
          <cell r="W8715">
            <v>2025</v>
          </cell>
        </row>
        <row r="8716">
          <cell r="H8716" t="str">
            <v>2093200_1</v>
          </cell>
          <cell r="L8716" t="str">
            <v>KOOND</v>
          </cell>
          <cell r="V8716" t="str">
            <v>halb</v>
          </cell>
          <cell r="W8716">
            <v>2023</v>
          </cell>
        </row>
        <row r="8717">
          <cell r="H8717" t="str">
            <v>2093200_1</v>
          </cell>
          <cell r="L8717" t="str">
            <v>ÖSE</v>
          </cell>
          <cell r="V8717" t="str">
            <v>kesine</v>
          </cell>
          <cell r="W8717">
            <v>2023</v>
          </cell>
        </row>
        <row r="8718">
          <cell r="H8718" t="str">
            <v>1056700_1</v>
          </cell>
          <cell r="L8718" t="str">
            <v>KOOND</v>
          </cell>
          <cell r="V8718" t="str">
            <v>hea</v>
          </cell>
          <cell r="W8718">
            <v>2015</v>
          </cell>
        </row>
        <row r="8719">
          <cell r="H8719" t="str">
            <v>1056700_1</v>
          </cell>
          <cell r="L8719" t="str">
            <v>ÖSE</v>
          </cell>
          <cell r="V8719" t="str">
            <v>hea</v>
          </cell>
          <cell r="W8719">
            <v>2015</v>
          </cell>
        </row>
        <row r="8720">
          <cell r="H8720" t="str">
            <v>1166000_1</v>
          </cell>
          <cell r="L8720" t="str">
            <v>KOOND</v>
          </cell>
          <cell r="V8720" t="str">
            <v>hea</v>
          </cell>
          <cell r="W8720">
            <v>2015</v>
          </cell>
        </row>
        <row r="8721">
          <cell r="H8721" t="str">
            <v>1166000_1</v>
          </cell>
          <cell r="L8721" t="str">
            <v>ÖSE</v>
          </cell>
          <cell r="V8721" t="str">
            <v>hea</v>
          </cell>
          <cell r="W8721">
            <v>2015</v>
          </cell>
        </row>
        <row r="8722">
          <cell r="H8722" t="str">
            <v>1121400_1</v>
          </cell>
          <cell r="L8722" t="str">
            <v>KOOND</v>
          </cell>
          <cell r="V8722" t="str">
            <v>hea</v>
          </cell>
          <cell r="W8722">
            <v>2024</v>
          </cell>
        </row>
        <row r="8723">
          <cell r="H8723" t="str">
            <v>1121400_1</v>
          </cell>
          <cell r="L8723" t="str">
            <v>ÖSE</v>
          </cell>
          <cell r="V8723" t="str">
            <v>halb</v>
          </cell>
          <cell r="W8723">
            <v>2018</v>
          </cell>
        </row>
        <row r="8724">
          <cell r="H8724" t="str">
            <v>2122400_1</v>
          </cell>
          <cell r="L8724" t="str">
            <v>KOOND</v>
          </cell>
          <cell r="V8724" t="str">
            <v>halb</v>
          </cell>
          <cell r="W8724">
            <v>2025</v>
          </cell>
        </row>
        <row r="8725">
          <cell r="H8725" t="str">
            <v>2122400_1</v>
          </cell>
          <cell r="L8725" t="str">
            <v>ÖSE</v>
          </cell>
          <cell r="V8725" t="str">
            <v>halb</v>
          </cell>
          <cell r="W8725">
            <v>2025</v>
          </cell>
        </row>
        <row r="8726">
          <cell r="H8726" t="str">
            <v>1017800_1</v>
          </cell>
          <cell r="L8726" t="str">
            <v>KOOND</v>
          </cell>
          <cell r="V8726" t="str">
            <v>hea</v>
          </cell>
          <cell r="W8726">
            <v>2015</v>
          </cell>
        </row>
        <row r="8727">
          <cell r="H8727" t="str">
            <v>1017800_1</v>
          </cell>
          <cell r="L8727" t="str">
            <v>ÖSE</v>
          </cell>
          <cell r="V8727" t="str">
            <v>hea</v>
          </cell>
          <cell r="W8727">
            <v>2015</v>
          </cell>
        </row>
        <row r="8728">
          <cell r="H8728" t="str">
            <v>1121500_1</v>
          </cell>
          <cell r="L8728" t="str">
            <v>KOOND</v>
          </cell>
          <cell r="V8728" t="str">
            <v>hea</v>
          </cell>
          <cell r="W8728">
            <v>2015</v>
          </cell>
        </row>
        <row r="8729">
          <cell r="H8729" t="str">
            <v>1121500_1</v>
          </cell>
          <cell r="L8729" t="str">
            <v>ÖSE</v>
          </cell>
          <cell r="V8729" t="str">
            <v>hea</v>
          </cell>
          <cell r="W8729">
            <v>2015</v>
          </cell>
        </row>
        <row r="8730">
          <cell r="H8730" t="str">
            <v>2113600_1</v>
          </cell>
          <cell r="L8730" t="str">
            <v>KOOND</v>
          </cell>
          <cell r="V8730" t="str">
            <v>halb</v>
          </cell>
          <cell r="W8730">
            <v>2023</v>
          </cell>
        </row>
        <row r="8731">
          <cell r="H8731" t="str">
            <v>2113600_1</v>
          </cell>
          <cell r="L8731" t="str">
            <v>ÖSE</v>
          </cell>
          <cell r="V8731" t="str">
            <v>halb</v>
          </cell>
          <cell r="W8731">
            <v>2023</v>
          </cell>
        </row>
        <row r="8732">
          <cell r="H8732" t="str">
            <v>1150400_1</v>
          </cell>
          <cell r="L8732" t="str">
            <v>KOOND</v>
          </cell>
          <cell r="V8732" t="str">
            <v>hea</v>
          </cell>
          <cell r="W8732">
            <v>2015</v>
          </cell>
        </row>
        <row r="8733">
          <cell r="H8733" t="str">
            <v>1150400_1</v>
          </cell>
          <cell r="L8733" t="str">
            <v>ÖSE</v>
          </cell>
          <cell r="V8733" t="str">
            <v>hea</v>
          </cell>
          <cell r="W8733">
            <v>2015</v>
          </cell>
        </row>
        <row r="8734">
          <cell r="H8734" t="str">
            <v>1116600_2</v>
          </cell>
          <cell r="L8734" t="str">
            <v>KOOND</v>
          </cell>
          <cell r="V8734" t="str">
            <v>halb</v>
          </cell>
          <cell r="W8734">
            <v>2024</v>
          </cell>
        </row>
        <row r="8735">
          <cell r="H8735" t="str">
            <v>1116600_2</v>
          </cell>
          <cell r="L8735" t="str">
            <v>ÖSE</v>
          </cell>
          <cell r="V8735" t="str">
            <v>hea</v>
          </cell>
          <cell r="W8735">
            <v>2024</v>
          </cell>
        </row>
        <row r="8736">
          <cell r="H8736" t="str">
            <v>1117900_1</v>
          </cell>
          <cell r="L8736" t="str">
            <v>KOOND</v>
          </cell>
          <cell r="V8736" t="str">
            <v>hea</v>
          </cell>
          <cell r="W8736">
            <v>2015</v>
          </cell>
        </row>
        <row r="8737">
          <cell r="H8737" t="str">
            <v>1117900_1</v>
          </cell>
          <cell r="L8737" t="str">
            <v>ÖSE</v>
          </cell>
          <cell r="V8737" t="str">
            <v>hea</v>
          </cell>
          <cell r="W8737">
            <v>2015</v>
          </cell>
        </row>
        <row r="8738">
          <cell r="H8738" t="str">
            <v>1123500_2</v>
          </cell>
          <cell r="L8738" t="str">
            <v>KOOND</v>
          </cell>
          <cell r="V8738" t="str">
            <v>halb</v>
          </cell>
          <cell r="W8738">
            <v>2025</v>
          </cell>
        </row>
        <row r="8739">
          <cell r="H8739" t="str">
            <v>1123500_2</v>
          </cell>
          <cell r="L8739" t="str">
            <v>ÖSE</v>
          </cell>
          <cell r="V8739" t="str">
            <v>hea</v>
          </cell>
          <cell r="W8739">
            <v>2025</v>
          </cell>
        </row>
        <row r="8740">
          <cell r="H8740" t="str">
            <v>1087900_1</v>
          </cell>
          <cell r="L8740" t="str">
            <v>KOOND</v>
          </cell>
          <cell r="V8740" t="str">
            <v>kesine</v>
          </cell>
          <cell r="W8740">
            <v>2024</v>
          </cell>
        </row>
        <row r="8741">
          <cell r="H8741" t="str">
            <v>1087900_1</v>
          </cell>
          <cell r="L8741" t="str">
            <v>ÖSE</v>
          </cell>
          <cell r="V8741" t="str">
            <v>kesine</v>
          </cell>
          <cell r="W8741">
            <v>2024</v>
          </cell>
        </row>
        <row r="8742">
          <cell r="H8742" t="str">
            <v>1112700_1</v>
          </cell>
          <cell r="L8742" t="str">
            <v>KOOND</v>
          </cell>
          <cell r="V8742" t="str">
            <v>kesine</v>
          </cell>
          <cell r="W8742">
            <v>2025</v>
          </cell>
        </row>
        <row r="8743">
          <cell r="H8743" t="str">
            <v>1112700_1</v>
          </cell>
          <cell r="L8743" t="str">
            <v>ÖSE</v>
          </cell>
          <cell r="V8743" t="str">
            <v>kesine</v>
          </cell>
          <cell r="W8743">
            <v>2025</v>
          </cell>
        </row>
        <row r="8744">
          <cell r="H8744" t="str">
            <v>1112700_1</v>
          </cell>
          <cell r="L8744" t="str">
            <v>FÜKE</v>
          </cell>
          <cell r="V8744" t="str">
            <v>väga hea</v>
          </cell>
          <cell r="W8744">
            <v>2025</v>
          </cell>
        </row>
        <row r="8745">
          <cell r="H8745" t="str">
            <v>1112700_1</v>
          </cell>
          <cell r="L8745" t="str">
            <v>KALA</v>
          </cell>
          <cell r="V8745" t="str">
            <v>väga hea</v>
          </cell>
          <cell r="W8745">
            <v>2024</v>
          </cell>
        </row>
        <row r="8746">
          <cell r="H8746" t="str">
            <v>1112700_1</v>
          </cell>
          <cell r="L8746" t="str">
            <v>SUSE</v>
          </cell>
          <cell r="V8746" t="str">
            <v>väga hea</v>
          </cell>
          <cell r="W8746">
            <v>2025</v>
          </cell>
        </row>
        <row r="8747">
          <cell r="H8747" t="str">
            <v>1112700_1</v>
          </cell>
          <cell r="L8747" t="str">
            <v>FÜBE</v>
          </cell>
          <cell r="V8747" t="str">
            <v>väga hea</v>
          </cell>
          <cell r="W8747">
            <v>2025</v>
          </cell>
        </row>
        <row r="8748">
          <cell r="H8748" t="str">
            <v>1112700_1</v>
          </cell>
          <cell r="L8748" t="str">
            <v>MAFÜ</v>
          </cell>
          <cell r="V8748" t="str">
            <v>hea</v>
          </cell>
          <cell r="W8748">
            <v>2025</v>
          </cell>
        </row>
        <row r="8749">
          <cell r="H8749" t="str">
            <v>1112700_1</v>
          </cell>
          <cell r="L8749" t="str">
            <v>MAFÜ-FÜBE</v>
          </cell>
          <cell r="V8749" t="str">
            <v>hea</v>
          </cell>
          <cell r="W8749">
            <v>2025</v>
          </cell>
        </row>
        <row r="8750">
          <cell r="H8750" t="str">
            <v>1107500_1</v>
          </cell>
          <cell r="L8750" t="str">
            <v>KOOND</v>
          </cell>
          <cell r="V8750" t="str">
            <v>kesine</v>
          </cell>
          <cell r="W8750">
            <v>2015</v>
          </cell>
        </row>
        <row r="8751">
          <cell r="H8751" t="str">
            <v>1107500_1</v>
          </cell>
          <cell r="L8751" t="str">
            <v>ÖSE</v>
          </cell>
          <cell r="V8751" t="str">
            <v>kesine</v>
          </cell>
          <cell r="W8751">
            <v>2015</v>
          </cell>
        </row>
        <row r="8752">
          <cell r="H8752" t="str">
            <v>1039000_1</v>
          </cell>
          <cell r="L8752" t="str">
            <v>KOOND</v>
          </cell>
          <cell r="V8752" t="str">
            <v>kesine</v>
          </cell>
          <cell r="W8752">
            <v>2022</v>
          </cell>
        </row>
        <row r="8753">
          <cell r="H8753" t="str">
            <v>1039000_1</v>
          </cell>
          <cell r="L8753" t="str">
            <v>ÖSE</v>
          </cell>
          <cell r="V8753" t="str">
            <v>kesine</v>
          </cell>
          <cell r="W8753">
            <v>2022</v>
          </cell>
        </row>
        <row r="8754">
          <cell r="H8754" t="str">
            <v>1039000_1</v>
          </cell>
          <cell r="L8754" t="str">
            <v>FÜBE</v>
          </cell>
          <cell r="V8754" t="str">
            <v>väga hea</v>
          </cell>
          <cell r="W8754">
            <v>2015</v>
          </cell>
        </row>
        <row r="8755">
          <cell r="H8755" t="str">
            <v>1039000_1</v>
          </cell>
          <cell r="L8755" t="str">
            <v>MAFÜ-FÜBE</v>
          </cell>
          <cell r="V8755" t="str">
            <v>väga hea</v>
          </cell>
          <cell r="W8755">
            <v>2015</v>
          </cell>
        </row>
        <row r="8756">
          <cell r="H8756" t="str">
            <v>1144200_1</v>
          </cell>
          <cell r="L8756" t="str">
            <v>KOOND</v>
          </cell>
          <cell r="V8756" t="str">
            <v>hea</v>
          </cell>
          <cell r="W8756">
            <v>2015</v>
          </cell>
        </row>
        <row r="8757">
          <cell r="H8757" t="str">
            <v>1144200_1</v>
          </cell>
          <cell r="L8757" t="str">
            <v>ÖSE</v>
          </cell>
          <cell r="V8757" t="str">
            <v>hea</v>
          </cell>
          <cell r="W8757">
            <v>2015</v>
          </cell>
        </row>
        <row r="8758">
          <cell r="H8758" t="str">
            <v>1083500_1</v>
          </cell>
          <cell r="L8758" t="str">
            <v>KOOND</v>
          </cell>
          <cell r="V8758" t="str">
            <v>hea</v>
          </cell>
          <cell r="W8758">
            <v>2020</v>
          </cell>
        </row>
        <row r="8759">
          <cell r="H8759" t="str">
            <v>1083500_1</v>
          </cell>
          <cell r="L8759" t="str">
            <v>ÖSE</v>
          </cell>
          <cell r="V8759" t="str">
            <v>hea</v>
          </cell>
          <cell r="W8759">
            <v>2020</v>
          </cell>
        </row>
        <row r="8760">
          <cell r="H8760" t="str">
            <v>1077100_1</v>
          </cell>
          <cell r="L8760" t="str">
            <v>KOOND</v>
          </cell>
          <cell r="V8760" t="str">
            <v>halb</v>
          </cell>
          <cell r="W8760">
            <v>2022</v>
          </cell>
        </row>
        <row r="8761">
          <cell r="H8761" t="str">
            <v>1077100_1</v>
          </cell>
          <cell r="L8761" t="str">
            <v>ÖSE</v>
          </cell>
          <cell r="V8761" t="str">
            <v>halb</v>
          </cell>
          <cell r="W8761">
            <v>2022</v>
          </cell>
        </row>
        <row r="8762">
          <cell r="H8762" t="str">
            <v>1154800_4</v>
          </cell>
          <cell r="L8762" t="str">
            <v>KOOND</v>
          </cell>
          <cell r="V8762" t="str">
            <v>hea</v>
          </cell>
          <cell r="W8762">
            <v>2022</v>
          </cell>
        </row>
        <row r="8763">
          <cell r="H8763" t="str">
            <v>1154800_4</v>
          </cell>
          <cell r="L8763" t="str">
            <v>ÖSE</v>
          </cell>
          <cell r="V8763" t="str">
            <v>hea</v>
          </cell>
          <cell r="W8763">
            <v>2022</v>
          </cell>
        </row>
        <row r="8764">
          <cell r="H8764" t="str">
            <v>1077900_1</v>
          </cell>
          <cell r="L8764" t="str">
            <v>KOOND</v>
          </cell>
          <cell r="V8764" t="str">
            <v>halb</v>
          </cell>
          <cell r="W8764">
            <v>2023</v>
          </cell>
        </row>
        <row r="8765">
          <cell r="H8765" t="str">
            <v>1077900_1</v>
          </cell>
          <cell r="L8765" t="str">
            <v>ÖSE</v>
          </cell>
          <cell r="V8765" t="str">
            <v>halb</v>
          </cell>
          <cell r="W8765">
            <v>2023</v>
          </cell>
        </row>
        <row r="8766">
          <cell r="H8766" t="str">
            <v>1121700_1</v>
          </cell>
          <cell r="L8766" t="str">
            <v>KOOND</v>
          </cell>
          <cell r="V8766" t="str">
            <v>kesine</v>
          </cell>
          <cell r="W8766">
            <v>2021</v>
          </cell>
        </row>
        <row r="8767">
          <cell r="H8767" t="str">
            <v>1121700_1</v>
          </cell>
          <cell r="L8767" t="str">
            <v>ÖSE</v>
          </cell>
          <cell r="V8767" t="str">
            <v>kesine</v>
          </cell>
          <cell r="W8767">
            <v>2021</v>
          </cell>
        </row>
        <row r="8768">
          <cell r="H8768" t="str">
            <v>2073400_1</v>
          </cell>
          <cell r="L8768" t="str">
            <v>KOOND</v>
          </cell>
          <cell r="V8768" t="str">
            <v>halb</v>
          </cell>
          <cell r="W8768">
            <v>2023</v>
          </cell>
        </row>
        <row r="8769">
          <cell r="H8769" t="str">
            <v>2073400_1</v>
          </cell>
          <cell r="L8769" t="str">
            <v>ÖSE</v>
          </cell>
          <cell r="V8769" t="str">
            <v>hea</v>
          </cell>
          <cell r="W8769">
            <v>2023</v>
          </cell>
        </row>
        <row r="8770">
          <cell r="H8770" t="str">
            <v>1168300_1</v>
          </cell>
          <cell r="L8770" t="str">
            <v>KOOND</v>
          </cell>
          <cell r="V8770" t="str">
            <v>hea</v>
          </cell>
          <cell r="W8770">
            <v>2018</v>
          </cell>
        </row>
        <row r="8771">
          <cell r="H8771" t="str">
            <v>1168300_1</v>
          </cell>
          <cell r="L8771" t="str">
            <v>ÖSE</v>
          </cell>
          <cell r="V8771" t="str">
            <v>hea</v>
          </cell>
          <cell r="W8771">
            <v>2018</v>
          </cell>
        </row>
        <row r="8772">
          <cell r="H8772" t="str">
            <v>1022200_1</v>
          </cell>
          <cell r="L8772" t="str">
            <v>KOOND</v>
          </cell>
          <cell r="V8772" t="str">
            <v>hea</v>
          </cell>
          <cell r="W8772">
            <v>2015</v>
          </cell>
        </row>
        <row r="8773">
          <cell r="H8773" t="str">
            <v>1022200_1</v>
          </cell>
          <cell r="L8773" t="str">
            <v>ÖSE</v>
          </cell>
          <cell r="V8773" t="str">
            <v>hea</v>
          </cell>
          <cell r="W8773">
            <v>2015</v>
          </cell>
        </row>
        <row r="8774">
          <cell r="H8774" t="str">
            <v>1134700_3</v>
          </cell>
          <cell r="L8774" t="str">
            <v>KOOND</v>
          </cell>
          <cell r="V8774" t="str">
            <v>kesine</v>
          </cell>
          <cell r="W8774">
            <v>2018</v>
          </cell>
        </row>
        <row r="8775">
          <cell r="H8775" t="str">
            <v>1134700_3</v>
          </cell>
          <cell r="L8775" t="str">
            <v>ÖSE</v>
          </cell>
          <cell r="V8775" t="str">
            <v>kesine</v>
          </cell>
          <cell r="W8775">
            <v>2018</v>
          </cell>
        </row>
        <row r="8776">
          <cell r="H8776" t="str">
            <v>1134700_3</v>
          </cell>
          <cell r="L8776" t="str">
            <v>FÜKE</v>
          </cell>
          <cell r="V8776" t="str">
            <v>väga hea</v>
          </cell>
          <cell r="W8776">
            <v>2018</v>
          </cell>
        </row>
        <row r="8777">
          <cell r="H8777" t="str">
            <v>1134700_3</v>
          </cell>
          <cell r="L8777" t="str">
            <v>KALA</v>
          </cell>
          <cell r="V8777" t="str">
            <v>kesine</v>
          </cell>
          <cell r="W8777">
            <v>2018</v>
          </cell>
        </row>
        <row r="8778">
          <cell r="H8778" t="str">
            <v>1134700_3</v>
          </cell>
          <cell r="L8778" t="str">
            <v>SUSE</v>
          </cell>
          <cell r="V8778" t="str">
            <v>väga hea</v>
          </cell>
          <cell r="W8778">
            <v>2018</v>
          </cell>
        </row>
        <row r="8779">
          <cell r="H8779" t="str">
            <v>1134700_3</v>
          </cell>
          <cell r="L8779" t="str">
            <v>FÜBE</v>
          </cell>
          <cell r="V8779" t="str">
            <v>väga hea</v>
          </cell>
          <cell r="W8779">
            <v>2018</v>
          </cell>
        </row>
        <row r="8780">
          <cell r="H8780" t="str">
            <v>1134700_3</v>
          </cell>
          <cell r="L8780" t="str">
            <v>MAFÜ</v>
          </cell>
          <cell r="V8780" t="str">
            <v>väga hea</v>
          </cell>
          <cell r="W8780">
            <v>2018</v>
          </cell>
        </row>
        <row r="8781">
          <cell r="H8781" t="str">
            <v>1134700_3</v>
          </cell>
          <cell r="L8781" t="str">
            <v>MAFÜ-FÜBE</v>
          </cell>
          <cell r="V8781" t="str">
            <v>väga hea</v>
          </cell>
          <cell r="W8781">
            <v>2018</v>
          </cell>
        </row>
        <row r="8782">
          <cell r="H8782" t="str">
            <v>1048600_1</v>
          </cell>
          <cell r="L8782" t="str">
            <v>KOOND</v>
          </cell>
          <cell r="V8782" t="str">
            <v>hea</v>
          </cell>
          <cell r="W8782">
            <v>2015</v>
          </cell>
        </row>
        <row r="8783">
          <cell r="H8783" t="str">
            <v>1048600_1</v>
          </cell>
          <cell r="L8783" t="str">
            <v>ÖSE</v>
          </cell>
          <cell r="V8783" t="str">
            <v>hea</v>
          </cell>
          <cell r="W8783">
            <v>2015</v>
          </cell>
        </row>
        <row r="8784">
          <cell r="H8784" t="str">
            <v>1025100_1</v>
          </cell>
          <cell r="L8784" t="str">
            <v>KOOND</v>
          </cell>
          <cell r="V8784" t="str">
            <v>hea</v>
          </cell>
          <cell r="W8784">
            <v>2024</v>
          </cell>
        </row>
        <row r="8785">
          <cell r="H8785" t="str">
            <v>1025100_1</v>
          </cell>
          <cell r="L8785" t="str">
            <v>ÖSE</v>
          </cell>
          <cell r="V8785" t="str">
            <v>hea</v>
          </cell>
          <cell r="W8785">
            <v>2024</v>
          </cell>
        </row>
        <row r="8786">
          <cell r="H8786" t="str">
            <v>1173000_2</v>
          </cell>
          <cell r="L8786" t="str">
            <v>KOOND</v>
          </cell>
          <cell r="V8786" t="str">
            <v>hea</v>
          </cell>
          <cell r="W8786">
            <v>2015</v>
          </cell>
        </row>
        <row r="8787">
          <cell r="H8787" t="str">
            <v>1173000_2</v>
          </cell>
          <cell r="L8787" t="str">
            <v>ÖSE</v>
          </cell>
          <cell r="V8787" t="str">
            <v>hea</v>
          </cell>
          <cell r="W8787">
            <v>2015</v>
          </cell>
        </row>
        <row r="8788">
          <cell r="H8788" t="str">
            <v>2136600_1</v>
          </cell>
          <cell r="L8788" t="str">
            <v>KOOND</v>
          </cell>
          <cell r="V8788" t="str">
            <v>halb</v>
          </cell>
          <cell r="W8788">
            <v>2023</v>
          </cell>
        </row>
        <row r="8789">
          <cell r="H8789" t="str">
            <v>2136600_1</v>
          </cell>
          <cell r="L8789" t="str">
            <v>ÖSE</v>
          </cell>
          <cell r="V8789" t="str">
            <v>kesine</v>
          </cell>
          <cell r="W8789">
            <v>2023</v>
          </cell>
        </row>
        <row r="8790">
          <cell r="H8790" t="str">
            <v>1023700_1</v>
          </cell>
          <cell r="L8790" t="str">
            <v>KOOND</v>
          </cell>
          <cell r="V8790" t="str">
            <v>kesine</v>
          </cell>
          <cell r="W8790">
            <v>2015</v>
          </cell>
        </row>
        <row r="8791">
          <cell r="H8791" t="str">
            <v>1023700_1</v>
          </cell>
          <cell r="L8791" t="str">
            <v>ÖSE</v>
          </cell>
          <cell r="V8791" t="str">
            <v>kesine</v>
          </cell>
          <cell r="W8791">
            <v>2015</v>
          </cell>
        </row>
        <row r="8792">
          <cell r="H8792" t="str">
            <v>1004600_1</v>
          </cell>
          <cell r="L8792" t="str">
            <v>KOOND</v>
          </cell>
          <cell r="V8792" t="str">
            <v>halb</v>
          </cell>
          <cell r="W8792">
            <v>2024</v>
          </cell>
        </row>
        <row r="8793">
          <cell r="H8793" t="str">
            <v>1004600_1</v>
          </cell>
          <cell r="L8793" t="str">
            <v>ÖSE</v>
          </cell>
          <cell r="V8793" t="str">
            <v>kesine</v>
          </cell>
          <cell r="W8793">
            <v>2023</v>
          </cell>
        </row>
        <row r="8794">
          <cell r="H8794" t="str">
            <v>1134700_1</v>
          </cell>
          <cell r="L8794" t="str">
            <v>KOOND</v>
          </cell>
          <cell r="V8794" t="str">
            <v>hea</v>
          </cell>
          <cell r="W8794">
            <v>2019</v>
          </cell>
        </row>
        <row r="8795">
          <cell r="H8795" t="str">
            <v>1134700_1</v>
          </cell>
          <cell r="L8795" t="str">
            <v>ÖSE</v>
          </cell>
          <cell r="V8795" t="str">
            <v>hea</v>
          </cell>
          <cell r="W8795">
            <v>2019</v>
          </cell>
        </row>
        <row r="8796">
          <cell r="H8796" t="str">
            <v>1151200_1</v>
          </cell>
          <cell r="L8796" t="str">
            <v>KOOND</v>
          </cell>
          <cell r="V8796" t="str">
            <v>hea</v>
          </cell>
          <cell r="W8796">
            <v>2015</v>
          </cell>
        </row>
        <row r="8797">
          <cell r="H8797" t="str">
            <v>1151200_1</v>
          </cell>
          <cell r="L8797" t="str">
            <v>ÖSE</v>
          </cell>
          <cell r="V8797" t="str">
            <v>hea</v>
          </cell>
          <cell r="W8797">
            <v>2015</v>
          </cell>
        </row>
        <row r="8798">
          <cell r="H8798" t="str">
            <v>1076000_2</v>
          </cell>
          <cell r="L8798" t="str">
            <v>KOOND</v>
          </cell>
          <cell r="V8798" t="str">
            <v>hea</v>
          </cell>
          <cell r="W8798">
            <v>2025</v>
          </cell>
        </row>
        <row r="8799">
          <cell r="H8799" t="str">
            <v>1076000_2</v>
          </cell>
          <cell r="L8799" t="str">
            <v>ÖSE</v>
          </cell>
          <cell r="V8799" t="str">
            <v>hea</v>
          </cell>
          <cell r="W8799">
            <v>2025</v>
          </cell>
        </row>
        <row r="8800">
          <cell r="H8800" t="str">
            <v>1036800_1</v>
          </cell>
          <cell r="L8800" t="str">
            <v>KOOND</v>
          </cell>
          <cell r="V8800" t="str">
            <v>kesine</v>
          </cell>
          <cell r="W8800">
            <v>2016</v>
          </cell>
        </row>
        <row r="8801">
          <cell r="H8801" t="str">
            <v>1036800_1</v>
          </cell>
          <cell r="L8801" t="str">
            <v>ÖSE</v>
          </cell>
          <cell r="V8801" t="str">
            <v>kesine</v>
          </cell>
          <cell r="W8801">
            <v>2016</v>
          </cell>
        </row>
        <row r="8802">
          <cell r="H8802" t="str">
            <v>2088620_1</v>
          </cell>
          <cell r="L8802" t="str">
            <v>KOOND</v>
          </cell>
          <cell r="V8802" t="str">
            <v>hea</v>
          </cell>
          <cell r="W8802">
            <v>2018</v>
          </cell>
        </row>
        <row r="8803">
          <cell r="H8803" t="str">
            <v>2088620_1</v>
          </cell>
          <cell r="L8803" t="str">
            <v>ÖSE</v>
          </cell>
          <cell r="V8803" t="str">
            <v>kesine</v>
          </cell>
          <cell r="W8803">
            <v>2018</v>
          </cell>
        </row>
        <row r="8804">
          <cell r="H8804" t="str">
            <v>1032100_1</v>
          </cell>
          <cell r="L8804" t="str">
            <v>KOOND</v>
          </cell>
          <cell r="V8804" t="str">
            <v>hea</v>
          </cell>
          <cell r="W8804">
            <v>2025</v>
          </cell>
        </row>
        <row r="8805">
          <cell r="H8805" t="str">
            <v>1032100_1</v>
          </cell>
          <cell r="L8805" t="str">
            <v>ÖSE</v>
          </cell>
          <cell r="V8805" t="str">
            <v>hea</v>
          </cell>
          <cell r="W8805">
            <v>2025</v>
          </cell>
        </row>
        <row r="8806">
          <cell r="H8806" t="str">
            <v>1032100_1</v>
          </cell>
          <cell r="L8806" t="str">
            <v>FÜKE</v>
          </cell>
          <cell r="V8806" t="str">
            <v>hea</v>
          </cell>
          <cell r="W8806">
            <v>2025</v>
          </cell>
        </row>
        <row r="8807">
          <cell r="H8807" t="str">
            <v>1074600_4</v>
          </cell>
          <cell r="L8807" t="str">
            <v>KOOND</v>
          </cell>
          <cell r="V8807" t="str">
            <v>halb</v>
          </cell>
          <cell r="W8807">
            <v>2025</v>
          </cell>
        </row>
        <row r="8808">
          <cell r="H8808" t="str">
            <v>1074600_4</v>
          </cell>
          <cell r="L8808" t="str">
            <v>KESE</v>
          </cell>
          <cell r="V8808" t="str">
            <v>halb</v>
          </cell>
          <cell r="W8808">
            <v>2024</v>
          </cell>
        </row>
        <row r="8809">
          <cell r="H8809" t="str">
            <v>1074600_4</v>
          </cell>
          <cell r="L8809" t="str">
            <v>ÖSE</v>
          </cell>
          <cell r="V8809" t="str">
            <v>kesine</v>
          </cell>
          <cell r="W8809">
            <v>2025</v>
          </cell>
        </row>
        <row r="8810">
          <cell r="H8810" t="str">
            <v>1074600_4</v>
          </cell>
          <cell r="L8810" t="str">
            <v>FÜKE</v>
          </cell>
          <cell r="V8810" t="str">
            <v>kesine</v>
          </cell>
          <cell r="W8810">
            <v>2025</v>
          </cell>
        </row>
        <row r="8811">
          <cell r="H8811" t="str">
            <v>1074600_4</v>
          </cell>
          <cell r="L8811" t="str">
            <v>SPETS</v>
          </cell>
          <cell r="V8811" t="str">
            <v>hea</v>
          </cell>
          <cell r="W8811">
            <v>2024</v>
          </cell>
        </row>
        <row r="8812">
          <cell r="H8812" t="str">
            <v>1074600_4</v>
          </cell>
          <cell r="L8812" t="str">
            <v>KALA</v>
          </cell>
          <cell r="V8812" t="str">
            <v>hea</v>
          </cell>
          <cell r="W8812">
            <v>2024</v>
          </cell>
        </row>
        <row r="8813">
          <cell r="H8813" t="str">
            <v>1074600_4</v>
          </cell>
          <cell r="L8813" t="str">
            <v>SUSE</v>
          </cell>
          <cell r="V8813" t="str">
            <v>väga hea</v>
          </cell>
          <cell r="W8813">
            <v>2025</v>
          </cell>
        </row>
        <row r="8814">
          <cell r="H8814" t="str">
            <v>1074600_4</v>
          </cell>
          <cell r="L8814" t="str">
            <v>FÜBE</v>
          </cell>
          <cell r="V8814" t="str">
            <v>hea</v>
          </cell>
          <cell r="W8814">
            <v>2025</v>
          </cell>
        </row>
        <row r="8815">
          <cell r="H8815" t="str">
            <v>1074600_4</v>
          </cell>
          <cell r="L8815" t="str">
            <v>MAFÜ</v>
          </cell>
          <cell r="V8815" t="str">
            <v>hea</v>
          </cell>
          <cell r="W8815">
            <v>2025</v>
          </cell>
        </row>
        <row r="8816">
          <cell r="H8816" t="str">
            <v>1074600_4</v>
          </cell>
          <cell r="L8816" t="str">
            <v>MAFÜ-FÜBE</v>
          </cell>
          <cell r="V8816" t="str">
            <v>hea</v>
          </cell>
          <cell r="W8816">
            <v>2025</v>
          </cell>
        </row>
        <row r="8817">
          <cell r="H8817" t="str">
            <v>2084300_1</v>
          </cell>
          <cell r="L8817" t="str">
            <v>KOOND</v>
          </cell>
          <cell r="V8817" t="str">
            <v>kesine</v>
          </cell>
          <cell r="W8817">
            <v>2025</v>
          </cell>
        </row>
        <row r="8818">
          <cell r="H8818" t="str">
            <v>2084300_1</v>
          </cell>
          <cell r="L8818" t="str">
            <v>ÖSE</v>
          </cell>
          <cell r="V8818" t="str">
            <v>kesine</v>
          </cell>
          <cell r="W8818">
            <v>2025</v>
          </cell>
        </row>
        <row r="8819">
          <cell r="H8819" t="str">
            <v>2084300_1</v>
          </cell>
          <cell r="L8819" t="str">
            <v>FÜKE</v>
          </cell>
          <cell r="V8819" t="str">
            <v>kesine</v>
          </cell>
          <cell r="W8819">
            <v>2025</v>
          </cell>
        </row>
        <row r="8820">
          <cell r="H8820" t="str">
            <v>2084300_1</v>
          </cell>
          <cell r="L8820" t="str">
            <v>SUSE</v>
          </cell>
          <cell r="V8820" t="str">
            <v>hea</v>
          </cell>
          <cell r="W8820">
            <v>2025</v>
          </cell>
        </row>
        <row r="8821">
          <cell r="H8821" t="str">
            <v>2084300_1</v>
          </cell>
          <cell r="L8821" t="str">
            <v>FÜPLA</v>
          </cell>
          <cell r="V8821" t="str">
            <v>hea</v>
          </cell>
          <cell r="W8821">
            <v>2025</v>
          </cell>
        </row>
        <row r="8822">
          <cell r="H8822" t="str">
            <v>1120600_1</v>
          </cell>
          <cell r="L8822" t="str">
            <v>KOOND</v>
          </cell>
          <cell r="V8822" t="str">
            <v>hea</v>
          </cell>
          <cell r="W8822">
            <v>2018</v>
          </cell>
        </row>
        <row r="8823">
          <cell r="H8823" t="str">
            <v>1120600_1</v>
          </cell>
          <cell r="L8823" t="str">
            <v>ÖSE</v>
          </cell>
          <cell r="V8823" t="str">
            <v>hea</v>
          </cell>
          <cell r="W8823">
            <v>2018</v>
          </cell>
        </row>
        <row r="8824">
          <cell r="H8824" t="str">
            <v>1002200_1</v>
          </cell>
          <cell r="L8824" t="str">
            <v>KOOND</v>
          </cell>
          <cell r="V8824" t="str">
            <v>hea</v>
          </cell>
          <cell r="W8824">
            <v>2015</v>
          </cell>
        </row>
        <row r="8825">
          <cell r="H8825" t="str">
            <v>1002200_1</v>
          </cell>
          <cell r="L8825" t="str">
            <v>ÖSE</v>
          </cell>
          <cell r="V8825" t="str">
            <v>hea</v>
          </cell>
          <cell r="W8825">
            <v>2015</v>
          </cell>
        </row>
        <row r="8826">
          <cell r="H8826" t="str">
            <v>1175300_1</v>
          </cell>
          <cell r="L8826" t="str">
            <v>KOOND</v>
          </cell>
          <cell r="V8826" t="str">
            <v>hea</v>
          </cell>
          <cell r="W8826">
            <v>2015</v>
          </cell>
        </row>
        <row r="8827">
          <cell r="H8827" t="str">
            <v>1175300_1</v>
          </cell>
          <cell r="L8827" t="str">
            <v>ÖSE</v>
          </cell>
          <cell r="V8827" t="str">
            <v>hea</v>
          </cell>
          <cell r="W8827">
            <v>2015</v>
          </cell>
        </row>
        <row r="8828">
          <cell r="H8828" t="str">
            <v>1087000_1</v>
          </cell>
          <cell r="L8828" t="str">
            <v>KOOND</v>
          </cell>
          <cell r="V8828" t="str">
            <v>hea</v>
          </cell>
          <cell r="W8828">
            <v>2025</v>
          </cell>
        </row>
        <row r="8829">
          <cell r="H8829" t="str">
            <v>1087000_1</v>
          </cell>
          <cell r="L8829" t="str">
            <v>ÖSE</v>
          </cell>
          <cell r="V8829" t="str">
            <v>hea</v>
          </cell>
          <cell r="W8829">
            <v>2025</v>
          </cell>
        </row>
        <row r="8830">
          <cell r="H8830" t="str">
            <v>1111500_1</v>
          </cell>
          <cell r="L8830" t="str">
            <v>KOOND</v>
          </cell>
          <cell r="V8830" t="str">
            <v>kesine</v>
          </cell>
          <cell r="W8830">
            <v>2022</v>
          </cell>
        </row>
        <row r="8831">
          <cell r="H8831" t="str">
            <v>1111500_1</v>
          </cell>
          <cell r="L8831" t="str">
            <v>ÖSE</v>
          </cell>
          <cell r="V8831" t="str">
            <v>kesine</v>
          </cell>
          <cell r="W8831">
            <v>2022</v>
          </cell>
        </row>
        <row r="8832">
          <cell r="H8832" t="str">
            <v>2121620_1</v>
          </cell>
          <cell r="L8832" t="str">
            <v>KOOND</v>
          </cell>
          <cell r="V8832" t="str">
            <v>kesine</v>
          </cell>
          <cell r="W8832">
            <v>2016</v>
          </cell>
        </row>
        <row r="8833">
          <cell r="H8833" t="str">
            <v>2121620_1</v>
          </cell>
          <cell r="L8833" t="str">
            <v>ÖSE</v>
          </cell>
          <cell r="V8833" t="str">
            <v>kesine</v>
          </cell>
          <cell r="W8833">
            <v>2016</v>
          </cell>
        </row>
        <row r="8834">
          <cell r="H8834" t="str">
            <v>2057100_1</v>
          </cell>
          <cell r="L8834" t="str">
            <v>KOOND</v>
          </cell>
          <cell r="V8834" t="str">
            <v>halb</v>
          </cell>
          <cell r="W8834">
            <v>2023</v>
          </cell>
        </row>
        <row r="8835">
          <cell r="H8835" t="str">
            <v>2057100_1</v>
          </cell>
          <cell r="L8835" t="str">
            <v>ÖSE</v>
          </cell>
          <cell r="V8835" t="str">
            <v>kesine</v>
          </cell>
          <cell r="W8835">
            <v>2023</v>
          </cell>
        </row>
        <row r="8836">
          <cell r="H8836" t="str">
            <v>1085300_1</v>
          </cell>
          <cell r="L8836" t="str">
            <v>KOOND</v>
          </cell>
          <cell r="V8836" t="str">
            <v>hea</v>
          </cell>
          <cell r="W8836">
            <v>2020</v>
          </cell>
        </row>
        <row r="8837">
          <cell r="H8837" t="str">
            <v>1085300_1</v>
          </cell>
          <cell r="L8837" t="str">
            <v>ÖSE</v>
          </cell>
          <cell r="V8837" t="str">
            <v>hea</v>
          </cell>
          <cell r="W8837">
            <v>2020</v>
          </cell>
        </row>
        <row r="8838">
          <cell r="H8838" t="str">
            <v>2071200_1</v>
          </cell>
          <cell r="L8838" t="str">
            <v>KOOND</v>
          </cell>
          <cell r="V8838" t="str">
            <v>hea</v>
          </cell>
          <cell r="W8838">
            <v>2024</v>
          </cell>
        </row>
        <row r="8839">
          <cell r="H8839" t="str">
            <v>2071200_1</v>
          </cell>
          <cell r="L8839" t="str">
            <v>ÖSE</v>
          </cell>
          <cell r="V8839" t="str">
            <v>kesine</v>
          </cell>
          <cell r="W8839">
            <v>2024</v>
          </cell>
        </row>
        <row r="8840">
          <cell r="H8840" t="str">
            <v>1004100_1</v>
          </cell>
          <cell r="L8840" t="str">
            <v>KOOND</v>
          </cell>
          <cell r="V8840" t="str">
            <v>kesine</v>
          </cell>
          <cell r="W8840">
            <v>2024</v>
          </cell>
        </row>
        <row r="8841">
          <cell r="H8841" t="str">
            <v>1004100_1</v>
          </cell>
          <cell r="L8841" t="str">
            <v>ÖSE</v>
          </cell>
          <cell r="V8841" t="str">
            <v>kesine</v>
          </cell>
          <cell r="W8841">
            <v>2024</v>
          </cell>
        </row>
        <row r="8842">
          <cell r="H8842" t="str">
            <v>1000100_1</v>
          </cell>
          <cell r="L8842" t="str">
            <v>KOOND</v>
          </cell>
          <cell r="V8842" t="str">
            <v>hea</v>
          </cell>
          <cell r="W8842">
            <v>2015</v>
          </cell>
        </row>
        <row r="8843">
          <cell r="H8843" t="str">
            <v>1000100_1</v>
          </cell>
          <cell r="L8843" t="str">
            <v>ÖSE</v>
          </cell>
          <cell r="V8843" t="str">
            <v>hea</v>
          </cell>
          <cell r="W8843">
            <v>2015</v>
          </cell>
        </row>
        <row r="8844">
          <cell r="H8844" t="str">
            <v>1066100_1</v>
          </cell>
          <cell r="L8844" t="str">
            <v>KOOND</v>
          </cell>
          <cell r="V8844" t="str">
            <v>kesine</v>
          </cell>
          <cell r="W8844">
            <v>2020</v>
          </cell>
        </row>
        <row r="8845">
          <cell r="H8845" t="str">
            <v>1066100_1</v>
          </cell>
          <cell r="L8845" t="str">
            <v>ÖSE</v>
          </cell>
          <cell r="V8845" t="str">
            <v>kesine</v>
          </cell>
          <cell r="W8845">
            <v>2020</v>
          </cell>
        </row>
        <row r="8846">
          <cell r="H8846" t="str">
            <v>1160600_1</v>
          </cell>
          <cell r="L8846" t="str">
            <v>KOOND</v>
          </cell>
          <cell r="V8846" t="str">
            <v>hea</v>
          </cell>
          <cell r="W8846">
            <v>2015</v>
          </cell>
        </row>
        <row r="8847">
          <cell r="H8847" t="str">
            <v>1160600_1</v>
          </cell>
          <cell r="L8847" t="str">
            <v>ÖSE</v>
          </cell>
          <cell r="V8847" t="str">
            <v>hea</v>
          </cell>
          <cell r="W8847">
            <v>2015</v>
          </cell>
        </row>
        <row r="8848">
          <cell r="H8848" t="str">
            <v>1040900_1</v>
          </cell>
          <cell r="L8848" t="str">
            <v>KOOND</v>
          </cell>
          <cell r="V8848" t="str">
            <v>hea</v>
          </cell>
          <cell r="W8848">
            <v>2025</v>
          </cell>
        </row>
        <row r="8849">
          <cell r="H8849" t="str">
            <v>1040900_1</v>
          </cell>
          <cell r="L8849" t="str">
            <v>ÖSE</v>
          </cell>
          <cell r="V8849" t="str">
            <v>hea</v>
          </cell>
          <cell r="W8849">
            <v>2025</v>
          </cell>
        </row>
        <row r="8850">
          <cell r="H8850" t="str">
            <v>1172300_1</v>
          </cell>
          <cell r="L8850" t="str">
            <v>KOOND</v>
          </cell>
          <cell r="V8850" t="str">
            <v>hea</v>
          </cell>
          <cell r="W8850">
            <v>2015</v>
          </cell>
        </row>
        <row r="8851">
          <cell r="H8851" t="str">
            <v>1172300_1</v>
          </cell>
          <cell r="L8851" t="str">
            <v>ÖSE</v>
          </cell>
          <cell r="V8851" t="str">
            <v>hea</v>
          </cell>
          <cell r="W8851">
            <v>2015</v>
          </cell>
        </row>
        <row r="8852">
          <cell r="H8852" t="str">
            <v>1089200_1</v>
          </cell>
          <cell r="L8852" t="str">
            <v>KOOND</v>
          </cell>
          <cell r="V8852" t="str">
            <v>kesine</v>
          </cell>
          <cell r="W8852">
            <v>2022</v>
          </cell>
        </row>
        <row r="8853">
          <cell r="H8853" t="str">
            <v>1089200_1</v>
          </cell>
          <cell r="L8853" t="str">
            <v>ÖSE</v>
          </cell>
          <cell r="V8853" t="str">
            <v>kesine</v>
          </cell>
          <cell r="W8853">
            <v>2022</v>
          </cell>
        </row>
        <row r="8854">
          <cell r="H8854" t="str">
            <v>1147900_1</v>
          </cell>
          <cell r="L8854" t="str">
            <v>KOOND</v>
          </cell>
          <cell r="V8854" t="str">
            <v>hea</v>
          </cell>
          <cell r="W8854">
            <v>2015</v>
          </cell>
        </row>
        <row r="8855">
          <cell r="H8855" t="str">
            <v>1147900_1</v>
          </cell>
          <cell r="L8855" t="str">
            <v>ÖSE</v>
          </cell>
          <cell r="V8855" t="str">
            <v>hea</v>
          </cell>
          <cell r="W8855">
            <v>2015</v>
          </cell>
        </row>
        <row r="8856">
          <cell r="H8856" t="str">
            <v>1047900_1</v>
          </cell>
          <cell r="L8856" t="str">
            <v>KOOND</v>
          </cell>
          <cell r="V8856" t="str">
            <v>kesine</v>
          </cell>
          <cell r="W8856">
            <v>2022</v>
          </cell>
        </row>
        <row r="8857">
          <cell r="H8857" t="str">
            <v>1047900_1</v>
          </cell>
          <cell r="L8857" t="str">
            <v>ÖSE</v>
          </cell>
          <cell r="V8857" t="str">
            <v>kesine</v>
          </cell>
          <cell r="W8857">
            <v>2022</v>
          </cell>
        </row>
        <row r="8858">
          <cell r="H8858" t="str">
            <v>1103600_1</v>
          </cell>
          <cell r="L8858" t="str">
            <v>KOOND</v>
          </cell>
          <cell r="V8858" t="str">
            <v>kesine</v>
          </cell>
          <cell r="W8858">
            <v>2021</v>
          </cell>
        </row>
        <row r="8859">
          <cell r="H8859" t="str">
            <v>1103600_1</v>
          </cell>
          <cell r="L8859" t="str">
            <v>ÖSE</v>
          </cell>
          <cell r="V8859" t="str">
            <v>kesine</v>
          </cell>
          <cell r="W8859">
            <v>2021</v>
          </cell>
        </row>
        <row r="8860">
          <cell r="H8860" t="str">
            <v>1071900_2</v>
          </cell>
          <cell r="L8860" t="str">
            <v>KOOND</v>
          </cell>
          <cell r="V8860" t="str">
            <v>halb</v>
          </cell>
          <cell r="W8860">
            <v>2022</v>
          </cell>
        </row>
        <row r="8861">
          <cell r="H8861" t="str">
            <v>1071900_2</v>
          </cell>
          <cell r="L8861" t="str">
            <v>ÖSE</v>
          </cell>
          <cell r="V8861" t="str">
            <v>hea</v>
          </cell>
          <cell r="W8861">
            <v>2022</v>
          </cell>
        </row>
        <row r="8862">
          <cell r="H8862" t="str">
            <v>1141500_1</v>
          </cell>
          <cell r="L8862" t="str">
            <v>KOOND</v>
          </cell>
          <cell r="V8862" t="str">
            <v>kesine</v>
          </cell>
          <cell r="W8862">
            <v>2025</v>
          </cell>
        </row>
        <row r="8863">
          <cell r="H8863" t="str">
            <v>1141500_1</v>
          </cell>
          <cell r="L8863" t="str">
            <v>ÖSE</v>
          </cell>
          <cell r="V8863" t="str">
            <v>kesine</v>
          </cell>
          <cell r="W8863">
            <v>2025</v>
          </cell>
        </row>
        <row r="8864">
          <cell r="H8864" t="str">
            <v>1072900_4</v>
          </cell>
          <cell r="L8864" t="str">
            <v>KOOND</v>
          </cell>
          <cell r="V8864" t="str">
            <v>halb</v>
          </cell>
          <cell r="W8864">
            <v>2018</v>
          </cell>
        </row>
        <row r="8865">
          <cell r="H8865" t="str">
            <v>1072900_4</v>
          </cell>
          <cell r="L8865" t="str">
            <v>KESE</v>
          </cell>
          <cell r="V8865" t="str">
            <v>halb</v>
          </cell>
          <cell r="W8865">
            <v>2018</v>
          </cell>
        </row>
        <row r="8866">
          <cell r="H8866" t="str">
            <v>1072900_4</v>
          </cell>
          <cell r="L8866" t="str">
            <v>ÖSE</v>
          </cell>
          <cell r="V8866" t="str">
            <v>hea</v>
          </cell>
          <cell r="W8866">
            <v>2018</v>
          </cell>
        </row>
        <row r="8867">
          <cell r="H8867" t="str">
            <v>1072900_4</v>
          </cell>
          <cell r="L8867" t="str">
            <v>FÜKE</v>
          </cell>
          <cell r="V8867" t="str">
            <v>väga hea</v>
          </cell>
          <cell r="W8867">
            <v>2018</v>
          </cell>
        </row>
        <row r="8868">
          <cell r="H8868" t="str">
            <v>1072900_4</v>
          </cell>
          <cell r="L8868" t="str">
            <v>SPETS</v>
          </cell>
          <cell r="V8868" t="str">
            <v>hea</v>
          </cell>
          <cell r="W8868">
            <v>2018</v>
          </cell>
        </row>
        <row r="8869">
          <cell r="H8869" t="str">
            <v>1136000_3</v>
          </cell>
          <cell r="L8869" t="str">
            <v>KOOND</v>
          </cell>
          <cell r="V8869" t="str">
            <v>halb</v>
          </cell>
          <cell r="W8869">
            <v>2023</v>
          </cell>
        </row>
        <row r="8870">
          <cell r="H8870" t="str">
            <v>1136000_3</v>
          </cell>
          <cell r="L8870" t="str">
            <v>ÖSE</v>
          </cell>
          <cell r="V8870" t="str">
            <v>hea</v>
          </cell>
          <cell r="W8870">
            <v>2023</v>
          </cell>
        </row>
        <row r="8871">
          <cell r="H8871" t="str">
            <v>1136000_3</v>
          </cell>
          <cell r="L8871" t="str">
            <v>FÜKE</v>
          </cell>
          <cell r="V8871" t="str">
            <v>väga hea</v>
          </cell>
          <cell r="W8871">
            <v>2023</v>
          </cell>
        </row>
        <row r="8872">
          <cell r="H8872" t="str">
            <v>1167200_1</v>
          </cell>
          <cell r="L8872" t="str">
            <v>KOOND</v>
          </cell>
          <cell r="V8872" t="str">
            <v>hea</v>
          </cell>
          <cell r="W8872">
            <v>2022</v>
          </cell>
        </row>
        <row r="8873">
          <cell r="H8873" t="str">
            <v>1167200_1</v>
          </cell>
          <cell r="L8873" t="str">
            <v>ÖSE</v>
          </cell>
          <cell r="V8873" t="str">
            <v>hea</v>
          </cell>
          <cell r="W8873">
            <v>2022</v>
          </cell>
        </row>
        <row r="8874">
          <cell r="H8874" t="str">
            <v>1018000_1</v>
          </cell>
          <cell r="L8874" t="str">
            <v>KOOND</v>
          </cell>
          <cell r="V8874" t="str">
            <v>halb</v>
          </cell>
          <cell r="W8874">
            <v>2016</v>
          </cell>
        </row>
        <row r="8875">
          <cell r="H8875" t="str">
            <v>1018000_1</v>
          </cell>
          <cell r="L8875" t="str">
            <v>ÖSE</v>
          </cell>
          <cell r="V8875" t="str">
            <v>hea</v>
          </cell>
          <cell r="W8875">
            <v>2015</v>
          </cell>
        </row>
        <row r="8876">
          <cell r="H8876" t="str">
            <v>1083100_1</v>
          </cell>
          <cell r="L8876" t="str">
            <v>KOOND</v>
          </cell>
          <cell r="V8876" t="str">
            <v>kesine</v>
          </cell>
          <cell r="W8876">
            <v>2023</v>
          </cell>
        </row>
        <row r="8877">
          <cell r="H8877" t="str">
            <v>1083100_1</v>
          </cell>
          <cell r="L8877" t="str">
            <v>ÖSE</v>
          </cell>
          <cell r="V8877" t="str">
            <v>kesine</v>
          </cell>
          <cell r="W8877">
            <v>2023</v>
          </cell>
        </row>
        <row r="8878">
          <cell r="H8878" t="str">
            <v>1084300_1</v>
          </cell>
          <cell r="L8878" t="str">
            <v>KOOND</v>
          </cell>
          <cell r="V8878" t="str">
            <v>hea</v>
          </cell>
          <cell r="W8878">
            <v>2015</v>
          </cell>
        </row>
        <row r="8879">
          <cell r="H8879" t="str">
            <v>1084300_1</v>
          </cell>
          <cell r="L8879" t="str">
            <v>ÖSE</v>
          </cell>
          <cell r="V8879" t="str">
            <v>hea</v>
          </cell>
          <cell r="W8879">
            <v>2015</v>
          </cell>
        </row>
        <row r="8880">
          <cell r="H8880" t="str">
            <v>2052800_1</v>
          </cell>
          <cell r="L8880" t="str">
            <v>KOOND</v>
          </cell>
          <cell r="V8880" t="str">
            <v>halb</v>
          </cell>
          <cell r="W8880">
            <v>2025</v>
          </cell>
        </row>
        <row r="8881">
          <cell r="H8881" t="str">
            <v>2052800_1</v>
          </cell>
          <cell r="L8881" t="str">
            <v>ÖSE</v>
          </cell>
          <cell r="V8881" t="str">
            <v>kesine</v>
          </cell>
          <cell r="W8881">
            <v>2025</v>
          </cell>
        </row>
        <row r="8882">
          <cell r="H8882" t="str">
            <v>2052800_1</v>
          </cell>
          <cell r="L8882" t="str">
            <v>FÜKE</v>
          </cell>
          <cell r="V8882" t="str">
            <v>kesine</v>
          </cell>
          <cell r="W8882">
            <v>2025</v>
          </cell>
        </row>
        <row r="8883">
          <cell r="H8883" t="str">
            <v>2052800_1</v>
          </cell>
          <cell r="L8883" t="str">
            <v>SUSE</v>
          </cell>
          <cell r="V8883" t="str">
            <v>väga hea</v>
          </cell>
          <cell r="W8883">
            <v>2025</v>
          </cell>
        </row>
        <row r="8884">
          <cell r="H8884" t="str">
            <v>2052800_1</v>
          </cell>
          <cell r="L8884" t="str">
            <v>MAFÜ</v>
          </cell>
          <cell r="V8884" t="str">
            <v>hea</v>
          </cell>
          <cell r="W8884">
            <v>2024</v>
          </cell>
        </row>
        <row r="8885">
          <cell r="H8885" t="str">
            <v>2052800_1</v>
          </cell>
          <cell r="L8885" t="str">
            <v>MAFÜ-FÜBE</v>
          </cell>
          <cell r="V8885" t="str">
            <v>väga hea</v>
          </cell>
          <cell r="W8885">
            <v>2025</v>
          </cell>
        </row>
        <row r="8886">
          <cell r="H8886" t="str">
            <v>2052800_1</v>
          </cell>
          <cell r="L8886" t="str">
            <v>FÜPLA</v>
          </cell>
          <cell r="V8886" t="str">
            <v>hea</v>
          </cell>
          <cell r="W8886">
            <v>2025</v>
          </cell>
        </row>
        <row r="8887">
          <cell r="H8887" t="str">
            <v>2052800_1</v>
          </cell>
          <cell r="L8887" t="str">
            <v>HÜMO</v>
          </cell>
          <cell r="V8887" t="str">
            <v>väga hea</v>
          </cell>
          <cell r="W8887">
            <v>2021</v>
          </cell>
        </row>
        <row r="8888">
          <cell r="H8888" t="str">
            <v>1030200_1</v>
          </cell>
          <cell r="L8888" t="str">
            <v>KOOND</v>
          </cell>
          <cell r="V8888" t="str">
            <v>kesine</v>
          </cell>
          <cell r="W8888">
            <v>2023</v>
          </cell>
        </row>
        <row r="8889">
          <cell r="H8889" t="str">
            <v>1030200_1</v>
          </cell>
          <cell r="L8889" t="str">
            <v>ÖSE</v>
          </cell>
          <cell r="V8889" t="str">
            <v>kesine</v>
          </cell>
          <cell r="W8889">
            <v>2023</v>
          </cell>
        </row>
        <row r="8890">
          <cell r="H8890" t="str">
            <v>1110400_2</v>
          </cell>
          <cell r="L8890" t="str">
            <v>KOOND</v>
          </cell>
          <cell r="V8890" t="str">
            <v>kesine</v>
          </cell>
          <cell r="W8890">
            <v>2024</v>
          </cell>
        </row>
        <row r="8891">
          <cell r="H8891" t="str">
            <v>1110400_2</v>
          </cell>
          <cell r="L8891" t="str">
            <v>ÖSE</v>
          </cell>
          <cell r="V8891" t="str">
            <v>kesine</v>
          </cell>
          <cell r="W8891">
            <v>2024</v>
          </cell>
        </row>
        <row r="8892">
          <cell r="H8892" t="str">
            <v>1110400_2</v>
          </cell>
          <cell r="L8892" t="str">
            <v>FÜKE</v>
          </cell>
          <cell r="V8892" t="str">
            <v>väga hea</v>
          </cell>
          <cell r="W8892">
            <v>2024</v>
          </cell>
        </row>
        <row r="8893">
          <cell r="H8893" t="str">
            <v>1110400_2</v>
          </cell>
          <cell r="L8893" t="str">
            <v>SUSE</v>
          </cell>
          <cell r="V8893" t="str">
            <v>väga hea</v>
          </cell>
          <cell r="W8893">
            <v>2024</v>
          </cell>
        </row>
        <row r="8894">
          <cell r="H8894" t="str">
            <v>1110400_2</v>
          </cell>
          <cell r="L8894" t="str">
            <v>FÜBE</v>
          </cell>
          <cell r="V8894" t="str">
            <v>hea</v>
          </cell>
          <cell r="W8894">
            <v>2024</v>
          </cell>
        </row>
        <row r="8895">
          <cell r="H8895" t="str">
            <v>1110400_2</v>
          </cell>
          <cell r="L8895" t="str">
            <v>MAFÜ-FÜBE</v>
          </cell>
          <cell r="V8895" t="str">
            <v>hea</v>
          </cell>
          <cell r="W8895">
            <v>2024</v>
          </cell>
        </row>
        <row r="8896">
          <cell r="H8896" t="str">
            <v>1108200_1</v>
          </cell>
          <cell r="L8896" t="str">
            <v>KOOND</v>
          </cell>
          <cell r="V8896" t="str">
            <v>hea</v>
          </cell>
          <cell r="W8896">
            <v>2015</v>
          </cell>
        </row>
        <row r="8897">
          <cell r="H8897" t="str">
            <v>1108200_1</v>
          </cell>
          <cell r="L8897" t="str">
            <v>ÖSE</v>
          </cell>
          <cell r="V8897" t="str">
            <v>hea</v>
          </cell>
          <cell r="W8897">
            <v>2015</v>
          </cell>
        </row>
        <row r="8898">
          <cell r="H8898" t="str">
            <v>1162600_1</v>
          </cell>
          <cell r="L8898" t="str">
            <v>KOOND</v>
          </cell>
          <cell r="V8898" t="str">
            <v>hea</v>
          </cell>
          <cell r="W8898">
            <v>2024</v>
          </cell>
        </row>
        <row r="8899">
          <cell r="H8899" t="str">
            <v>1162600_1</v>
          </cell>
          <cell r="L8899" t="str">
            <v>ÖSE</v>
          </cell>
          <cell r="V8899" t="str">
            <v>kesine</v>
          </cell>
          <cell r="W8899">
            <v>2024</v>
          </cell>
        </row>
        <row r="8900">
          <cell r="H8900" t="str">
            <v>1018500_1</v>
          </cell>
          <cell r="L8900" t="str">
            <v>KOOND</v>
          </cell>
          <cell r="V8900" t="str">
            <v>hea</v>
          </cell>
          <cell r="W8900">
            <v>2015</v>
          </cell>
        </row>
        <row r="8901">
          <cell r="H8901" t="str">
            <v>1018500_1</v>
          </cell>
          <cell r="L8901" t="str">
            <v>ÖSE</v>
          </cell>
          <cell r="V8901" t="str">
            <v>hea</v>
          </cell>
          <cell r="W8901">
            <v>2015</v>
          </cell>
        </row>
        <row r="8902">
          <cell r="H8902" t="str">
            <v>1066900_1</v>
          </cell>
          <cell r="L8902" t="str">
            <v>KOOND</v>
          </cell>
          <cell r="V8902" t="str">
            <v>halb</v>
          </cell>
          <cell r="W8902">
            <v>2015</v>
          </cell>
        </row>
        <row r="8903">
          <cell r="H8903" t="str">
            <v>1066900_1</v>
          </cell>
          <cell r="L8903" t="str">
            <v>ÖSE</v>
          </cell>
          <cell r="V8903" t="str">
            <v>halb</v>
          </cell>
          <cell r="W8903">
            <v>2015</v>
          </cell>
        </row>
        <row r="8904">
          <cell r="H8904" t="str">
            <v>1066900_1</v>
          </cell>
          <cell r="L8904" t="str">
            <v>FÜKE</v>
          </cell>
          <cell r="V8904" t="str">
            <v>hea</v>
          </cell>
          <cell r="W8904">
            <v>2015</v>
          </cell>
        </row>
        <row r="8905">
          <cell r="H8905" t="str">
            <v>1066900_1</v>
          </cell>
          <cell r="L8905" t="str">
            <v>KALA</v>
          </cell>
          <cell r="V8905" t="str">
            <v>halb</v>
          </cell>
          <cell r="W8905">
            <v>2015</v>
          </cell>
        </row>
        <row r="8906">
          <cell r="H8906" t="str">
            <v>1066900_1</v>
          </cell>
          <cell r="L8906" t="str">
            <v>SUSE</v>
          </cell>
          <cell r="V8906" t="str">
            <v>kesine</v>
          </cell>
          <cell r="W8906">
            <v>2015</v>
          </cell>
        </row>
        <row r="8907">
          <cell r="H8907" t="str">
            <v>1066900_1</v>
          </cell>
          <cell r="L8907" t="str">
            <v>FÜBE</v>
          </cell>
          <cell r="V8907" t="str">
            <v>väga hea</v>
          </cell>
          <cell r="W8907">
            <v>2015</v>
          </cell>
        </row>
        <row r="8908">
          <cell r="H8908" t="str">
            <v>1066900_1</v>
          </cell>
          <cell r="L8908" t="str">
            <v>MAFÜ</v>
          </cell>
          <cell r="V8908" t="str">
            <v>hea</v>
          </cell>
          <cell r="W8908">
            <v>2015</v>
          </cell>
        </row>
        <row r="8909">
          <cell r="H8909" t="str">
            <v>1066900_1</v>
          </cell>
          <cell r="L8909" t="str">
            <v>MAFÜ-FÜBE</v>
          </cell>
          <cell r="V8909" t="str">
            <v>hea</v>
          </cell>
          <cell r="W8909">
            <v>2015</v>
          </cell>
        </row>
        <row r="8910">
          <cell r="H8910" t="str">
            <v>2075600_2</v>
          </cell>
          <cell r="L8910" t="str">
            <v>KOOND</v>
          </cell>
          <cell r="V8910" t="str">
            <v>halb</v>
          </cell>
          <cell r="W8910">
            <v>2024</v>
          </cell>
        </row>
        <row r="8911">
          <cell r="H8911" t="str">
            <v>2075600_2</v>
          </cell>
          <cell r="L8911" t="str">
            <v>ÖSE</v>
          </cell>
          <cell r="V8911" t="str">
            <v>halb</v>
          </cell>
          <cell r="W8911">
            <v>2025</v>
          </cell>
        </row>
        <row r="8912">
          <cell r="H8912" t="str">
            <v>2075600_2</v>
          </cell>
          <cell r="L8912" t="str">
            <v>FÜKE</v>
          </cell>
          <cell r="V8912" t="str">
            <v>kesine</v>
          </cell>
          <cell r="W8912">
            <v>2025</v>
          </cell>
        </row>
        <row r="8913">
          <cell r="H8913" t="str">
            <v>2075600_2</v>
          </cell>
          <cell r="L8913" t="str">
            <v>MAFÜ</v>
          </cell>
          <cell r="V8913" t="str">
            <v>kesine</v>
          </cell>
          <cell r="W8913">
            <v>2025</v>
          </cell>
        </row>
        <row r="8914">
          <cell r="H8914" t="str">
            <v>2075600_2</v>
          </cell>
          <cell r="L8914" t="str">
            <v>MAFÜ-FÜBE</v>
          </cell>
          <cell r="V8914" t="str">
            <v>kesine</v>
          </cell>
          <cell r="W8914">
            <v>2024</v>
          </cell>
        </row>
        <row r="8915">
          <cell r="H8915" t="str">
            <v>2075600_2</v>
          </cell>
          <cell r="L8915" t="str">
            <v>FÜPLA</v>
          </cell>
          <cell r="V8915" t="str">
            <v>halb</v>
          </cell>
          <cell r="W8915">
            <v>2025</v>
          </cell>
        </row>
        <row r="8916">
          <cell r="H8916" t="str">
            <v>1095500_1</v>
          </cell>
          <cell r="L8916" t="str">
            <v>KOOND</v>
          </cell>
          <cell r="V8916" t="str">
            <v>kesine</v>
          </cell>
          <cell r="W8916">
            <v>2024</v>
          </cell>
        </row>
        <row r="8917">
          <cell r="H8917" t="str">
            <v>1095500_1</v>
          </cell>
          <cell r="L8917" t="str">
            <v>ÖSE</v>
          </cell>
          <cell r="V8917" t="str">
            <v>kesine</v>
          </cell>
          <cell r="W8917">
            <v>2024</v>
          </cell>
        </row>
        <row r="8918">
          <cell r="H8918" t="str">
            <v>1075800_2</v>
          </cell>
          <cell r="L8918" t="str">
            <v>KOOND</v>
          </cell>
          <cell r="V8918" t="str">
            <v>halb</v>
          </cell>
          <cell r="W8918">
            <v>2025</v>
          </cell>
        </row>
        <row r="8919">
          <cell r="H8919" t="str">
            <v>1075800_2</v>
          </cell>
          <cell r="L8919" t="str">
            <v>ÖSE</v>
          </cell>
          <cell r="V8919" t="str">
            <v>hea</v>
          </cell>
          <cell r="W8919">
            <v>2025</v>
          </cell>
        </row>
        <row r="8920">
          <cell r="H8920" t="str">
            <v>1022300_1</v>
          </cell>
          <cell r="L8920" t="str">
            <v>KOOND</v>
          </cell>
          <cell r="V8920" t="str">
            <v>hea</v>
          </cell>
          <cell r="W8920">
            <v>2015</v>
          </cell>
        </row>
        <row r="8921">
          <cell r="H8921" t="str">
            <v>1022300_1</v>
          </cell>
          <cell r="L8921" t="str">
            <v>ÖSE</v>
          </cell>
          <cell r="V8921" t="str">
            <v>hea</v>
          </cell>
          <cell r="W8921">
            <v>2015</v>
          </cell>
        </row>
        <row r="8922">
          <cell r="H8922" t="str">
            <v>1010000_1</v>
          </cell>
          <cell r="L8922" t="str">
            <v>KOOND</v>
          </cell>
          <cell r="V8922" t="str">
            <v>hea</v>
          </cell>
          <cell r="W8922">
            <v>2019</v>
          </cell>
        </row>
        <row r="8923">
          <cell r="H8923" t="str">
            <v>1010000_1</v>
          </cell>
          <cell r="L8923" t="str">
            <v>ÖSE</v>
          </cell>
          <cell r="V8923" t="str">
            <v>hea</v>
          </cell>
          <cell r="W8923">
            <v>2019</v>
          </cell>
        </row>
        <row r="8924">
          <cell r="H8924" t="str">
            <v>1065900_1</v>
          </cell>
          <cell r="L8924" t="str">
            <v>KOOND</v>
          </cell>
          <cell r="V8924" t="str">
            <v>kesine</v>
          </cell>
          <cell r="W8924">
            <v>2015</v>
          </cell>
        </row>
        <row r="8925">
          <cell r="H8925" t="str">
            <v>1065900_1</v>
          </cell>
          <cell r="L8925" t="str">
            <v>ÖSE</v>
          </cell>
          <cell r="V8925" t="str">
            <v>kesine</v>
          </cell>
          <cell r="W8925">
            <v>2015</v>
          </cell>
        </row>
        <row r="8926">
          <cell r="H8926" t="str">
            <v>1113100_1</v>
          </cell>
          <cell r="L8926" t="str">
            <v>KOOND</v>
          </cell>
          <cell r="V8926" t="str">
            <v>hea</v>
          </cell>
          <cell r="W8926">
            <v>2015</v>
          </cell>
        </row>
        <row r="8927">
          <cell r="H8927" t="str">
            <v>1113100_1</v>
          </cell>
          <cell r="L8927" t="str">
            <v>ÖSE</v>
          </cell>
          <cell r="V8927" t="str">
            <v>kesine</v>
          </cell>
          <cell r="W8927">
            <v>2017</v>
          </cell>
        </row>
        <row r="8928">
          <cell r="H8928" t="str">
            <v>1119600_2</v>
          </cell>
          <cell r="L8928" t="str">
            <v>KOOND</v>
          </cell>
          <cell r="V8928" t="str">
            <v>hea</v>
          </cell>
          <cell r="W8928">
            <v>2023</v>
          </cell>
        </row>
        <row r="8929">
          <cell r="H8929" t="str">
            <v>1119600_2</v>
          </cell>
          <cell r="L8929" t="str">
            <v>ÖSE</v>
          </cell>
          <cell r="V8929" t="str">
            <v>hea</v>
          </cell>
          <cell r="W8929">
            <v>2023</v>
          </cell>
        </row>
        <row r="8930">
          <cell r="H8930" t="str">
            <v>2055400_1</v>
          </cell>
          <cell r="L8930" t="str">
            <v>KOOND</v>
          </cell>
          <cell r="V8930" t="str">
            <v>halb</v>
          </cell>
          <cell r="W8930">
            <v>2024</v>
          </cell>
        </row>
        <row r="8931">
          <cell r="H8931" t="str">
            <v>2055400_1</v>
          </cell>
          <cell r="L8931" t="str">
            <v>ÖSE</v>
          </cell>
          <cell r="V8931" t="str">
            <v>kesine</v>
          </cell>
          <cell r="W8931">
            <v>2024</v>
          </cell>
        </row>
        <row r="8932">
          <cell r="H8932" t="str">
            <v>2056900_1</v>
          </cell>
          <cell r="L8932" t="str">
            <v>KOOND</v>
          </cell>
          <cell r="V8932" t="str">
            <v>halb</v>
          </cell>
          <cell r="W8932">
            <v>2023</v>
          </cell>
        </row>
        <row r="8933">
          <cell r="H8933" t="str">
            <v>2056900_1</v>
          </cell>
          <cell r="L8933" t="str">
            <v>ÖSE</v>
          </cell>
          <cell r="V8933" t="str">
            <v>kesine</v>
          </cell>
          <cell r="W8933">
            <v>2023</v>
          </cell>
        </row>
        <row r="8934">
          <cell r="H8934" t="str">
            <v>1169100_1</v>
          </cell>
          <cell r="L8934" t="str">
            <v>KOOND</v>
          </cell>
          <cell r="V8934" t="str">
            <v>hea</v>
          </cell>
          <cell r="W8934">
            <v>2015</v>
          </cell>
        </row>
        <row r="8935">
          <cell r="H8935" t="str">
            <v>1169100_1</v>
          </cell>
          <cell r="L8935" t="str">
            <v>ÖSE</v>
          </cell>
          <cell r="V8935" t="str">
            <v>hea</v>
          </cell>
          <cell r="W8935">
            <v>2015</v>
          </cell>
        </row>
        <row r="8936">
          <cell r="H8936" t="str">
            <v>1074600_1</v>
          </cell>
          <cell r="L8936" t="str">
            <v>KOOND</v>
          </cell>
          <cell r="V8936" t="str">
            <v>kesine</v>
          </cell>
          <cell r="W8936">
            <v>2020</v>
          </cell>
        </row>
        <row r="8937">
          <cell r="H8937" t="str">
            <v>1074600_1</v>
          </cell>
          <cell r="L8937" t="str">
            <v>ÖSE</v>
          </cell>
          <cell r="V8937" t="str">
            <v>kesine</v>
          </cell>
          <cell r="W8937">
            <v>2020</v>
          </cell>
        </row>
        <row r="8938">
          <cell r="H8938" t="str">
            <v>1173500_1</v>
          </cell>
          <cell r="L8938" t="str">
            <v>KOOND</v>
          </cell>
          <cell r="V8938" t="str">
            <v>hea</v>
          </cell>
          <cell r="W8938">
            <v>2025</v>
          </cell>
        </row>
        <row r="8939">
          <cell r="H8939" t="str">
            <v>1173500_1</v>
          </cell>
          <cell r="L8939" t="str">
            <v>ÖSE</v>
          </cell>
          <cell r="V8939" t="str">
            <v>hea</v>
          </cell>
          <cell r="W8939">
            <v>2025</v>
          </cell>
        </row>
        <row r="8940">
          <cell r="H8940" t="str">
            <v>1002800_1</v>
          </cell>
          <cell r="L8940" t="str">
            <v>KOOND</v>
          </cell>
          <cell r="V8940" t="str">
            <v>hea</v>
          </cell>
          <cell r="W8940">
            <v>2015</v>
          </cell>
        </row>
        <row r="8941">
          <cell r="H8941" t="str">
            <v>1002800_1</v>
          </cell>
          <cell r="L8941" t="str">
            <v>ÖSE</v>
          </cell>
          <cell r="V8941" t="str">
            <v>hea</v>
          </cell>
          <cell r="W8941">
            <v>2015</v>
          </cell>
        </row>
        <row r="8942">
          <cell r="H8942" t="str">
            <v>1164500_1</v>
          </cell>
          <cell r="L8942" t="str">
            <v>KOOND</v>
          </cell>
          <cell r="V8942" t="str">
            <v>halb</v>
          </cell>
          <cell r="W8942">
            <v>2019</v>
          </cell>
        </row>
        <row r="8943">
          <cell r="H8943" t="str">
            <v>1164500_1</v>
          </cell>
          <cell r="L8943" t="str">
            <v>ÖSE</v>
          </cell>
          <cell r="V8943" t="str">
            <v>hea</v>
          </cell>
          <cell r="W8943">
            <v>2019</v>
          </cell>
        </row>
        <row r="8944">
          <cell r="H8944" t="str">
            <v>2065710_1</v>
          </cell>
          <cell r="L8944" t="str">
            <v>KOOND</v>
          </cell>
          <cell r="V8944" t="str">
            <v>halb</v>
          </cell>
          <cell r="W8944">
            <v>2024</v>
          </cell>
        </row>
        <row r="8945">
          <cell r="H8945" t="str">
            <v>2065710_1</v>
          </cell>
          <cell r="L8945" t="str">
            <v>ÖSE</v>
          </cell>
          <cell r="V8945" t="str">
            <v>halb</v>
          </cell>
          <cell r="W8945">
            <v>2024</v>
          </cell>
        </row>
        <row r="8946">
          <cell r="H8946" t="str">
            <v>1057700_1</v>
          </cell>
          <cell r="L8946" t="str">
            <v>KOOND</v>
          </cell>
          <cell r="V8946" t="str">
            <v>hea</v>
          </cell>
          <cell r="W8946">
            <v>2015</v>
          </cell>
        </row>
        <row r="8947">
          <cell r="H8947" t="str">
            <v>1057700_1</v>
          </cell>
          <cell r="L8947" t="str">
            <v>ÖSE</v>
          </cell>
          <cell r="V8947" t="str">
            <v>hea</v>
          </cell>
          <cell r="W8947">
            <v>2015</v>
          </cell>
        </row>
        <row r="8948">
          <cell r="H8948" t="str">
            <v>1039600_2</v>
          </cell>
          <cell r="L8948" t="str">
            <v>KOOND</v>
          </cell>
          <cell r="V8948" t="str">
            <v>hea</v>
          </cell>
          <cell r="W8948">
            <v>2025</v>
          </cell>
        </row>
        <row r="8949">
          <cell r="H8949" t="str">
            <v>1039600_2</v>
          </cell>
          <cell r="L8949" t="str">
            <v>ÖSE</v>
          </cell>
          <cell r="V8949" t="str">
            <v>hea</v>
          </cell>
          <cell r="W8949">
            <v>2025</v>
          </cell>
        </row>
        <row r="8950">
          <cell r="H8950" t="str">
            <v>1048800_2</v>
          </cell>
          <cell r="L8950" t="str">
            <v>KOOND</v>
          </cell>
          <cell r="V8950" t="str">
            <v>kesine</v>
          </cell>
          <cell r="W8950">
            <v>2021</v>
          </cell>
        </row>
        <row r="8951">
          <cell r="H8951" t="str">
            <v>1048800_2</v>
          </cell>
          <cell r="L8951" t="str">
            <v>ÖSE</v>
          </cell>
          <cell r="V8951" t="str">
            <v>kesine</v>
          </cell>
          <cell r="W8951">
            <v>2021</v>
          </cell>
        </row>
        <row r="8952">
          <cell r="H8952" t="str">
            <v>1163900_1</v>
          </cell>
          <cell r="L8952" t="str">
            <v>KOOND</v>
          </cell>
          <cell r="V8952" t="str">
            <v>hea</v>
          </cell>
          <cell r="W8952">
            <v>2015</v>
          </cell>
        </row>
        <row r="8953">
          <cell r="H8953" t="str">
            <v>1163900_1</v>
          </cell>
          <cell r="L8953" t="str">
            <v>ÖSE</v>
          </cell>
          <cell r="V8953" t="str">
            <v>hea</v>
          </cell>
          <cell r="W8953">
            <v>2015</v>
          </cell>
        </row>
        <row r="8954">
          <cell r="H8954" t="str">
            <v>1024300_1</v>
          </cell>
          <cell r="L8954" t="str">
            <v>KOOND</v>
          </cell>
          <cell r="V8954" t="str">
            <v>hea</v>
          </cell>
          <cell r="W8954">
            <v>2019</v>
          </cell>
        </row>
        <row r="8955">
          <cell r="H8955" t="str">
            <v>1024300_1</v>
          </cell>
          <cell r="L8955" t="str">
            <v>ÖSE</v>
          </cell>
          <cell r="V8955" t="str">
            <v>hea</v>
          </cell>
          <cell r="W8955">
            <v>2019</v>
          </cell>
        </row>
        <row r="8956">
          <cell r="H8956" t="str">
            <v>1122500_1</v>
          </cell>
          <cell r="L8956" t="str">
            <v>KOOND</v>
          </cell>
          <cell r="V8956" t="str">
            <v>hea</v>
          </cell>
          <cell r="W8956">
            <v>2015</v>
          </cell>
        </row>
        <row r="8957">
          <cell r="H8957" t="str">
            <v>1122500_1</v>
          </cell>
          <cell r="L8957" t="str">
            <v>ÖSE</v>
          </cell>
          <cell r="V8957" t="str">
            <v>hea</v>
          </cell>
          <cell r="W8957">
            <v>2015</v>
          </cell>
        </row>
        <row r="8958">
          <cell r="H8958" t="str">
            <v>1129000_1</v>
          </cell>
          <cell r="L8958" t="str">
            <v>KOOND</v>
          </cell>
          <cell r="V8958" t="str">
            <v>kesine</v>
          </cell>
          <cell r="W8958">
            <v>2021</v>
          </cell>
        </row>
        <row r="8959">
          <cell r="H8959" t="str">
            <v>1129000_1</v>
          </cell>
          <cell r="L8959" t="str">
            <v>ÖSE</v>
          </cell>
          <cell r="V8959" t="str">
            <v>kesine</v>
          </cell>
          <cell r="W8959">
            <v>2021</v>
          </cell>
        </row>
        <row r="8960">
          <cell r="H8960" t="str">
            <v>1072900_1</v>
          </cell>
          <cell r="L8960" t="str">
            <v>KOOND</v>
          </cell>
          <cell r="V8960" t="str">
            <v>halb</v>
          </cell>
          <cell r="W8960">
            <v>2023</v>
          </cell>
        </row>
        <row r="8961">
          <cell r="H8961" t="str">
            <v>1072900_1</v>
          </cell>
          <cell r="L8961" t="str">
            <v>KESE</v>
          </cell>
          <cell r="V8961" t="str">
            <v>hea</v>
          </cell>
          <cell r="W8961">
            <v>2023</v>
          </cell>
        </row>
        <row r="8962">
          <cell r="H8962" t="str">
            <v>1072900_1</v>
          </cell>
          <cell r="L8962" t="str">
            <v>ÖSE</v>
          </cell>
          <cell r="V8962" t="str">
            <v>halb</v>
          </cell>
          <cell r="W8962">
            <v>2023</v>
          </cell>
        </row>
        <row r="8963">
          <cell r="H8963" t="str">
            <v>1072900_1</v>
          </cell>
          <cell r="L8963" t="str">
            <v>FÜKE</v>
          </cell>
          <cell r="V8963" t="str">
            <v>väga hea</v>
          </cell>
          <cell r="W8963">
            <v>2023</v>
          </cell>
        </row>
        <row r="8964">
          <cell r="H8964" t="str">
            <v>1072900_1</v>
          </cell>
          <cell r="L8964" t="str">
            <v>SPETS</v>
          </cell>
          <cell r="V8964" t="str">
            <v>hea</v>
          </cell>
          <cell r="W8964">
            <v>2023</v>
          </cell>
        </row>
        <row r="8965">
          <cell r="H8965" t="str">
            <v>1020500_1</v>
          </cell>
          <cell r="L8965" t="str">
            <v>KOOND</v>
          </cell>
          <cell r="V8965" t="str">
            <v>hea</v>
          </cell>
          <cell r="W8965">
            <v>2015</v>
          </cell>
        </row>
        <row r="8966">
          <cell r="H8966" t="str">
            <v>1020500_1</v>
          </cell>
          <cell r="L8966" t="str">
            <v>ÖSE</v>
          </cell>
          <cell r="V8966" t="str">
            <v>hea</v>
          </cell>
          <cell r="W8966">
            <v>2015</v>
          </cell>
        </row>
        <row r="8967">
          <cell r="H8967" t="str">
            <v>1139100_1</v>
          </cell>
          <cell r="L8967" t="str">
            <v>KOOND</v>
          </cell>
          <cell r="V8967" t="str">
            <v>hea</v>
          </cell>
          <cell r="W8967">
            <v>2015</v>
          </cell>
        </row>
        <row r="8968">
          <cell r="H8968" t="str">
            <v>1139100_1</v>
          </cell>
          <cell r="L8968" t="str">
            <v>ÖSE</v>
          </cell>
          <cell r="V8968" t="str">
            <v>hea</v>
          </cell>
          <cell r="W8968">
            <v>2015</v>
          </cell>
        </row>
        <row r="8969">
          <cell r="H8969" t="str">
            <v>1103200_1</v>
          </cell>
          <cell r="L8969" t="str">
            <v>KOOND</v>
          </cell>
          <cell r="V8969" t="str">
            <v>kesine</v>
          </cell>
          <cell r="W8969">
            <v>2024</v>
          </cell>
        </row>
        <row r="8970">
          <cell r="H8970" t="str">
            <v>1103200_1</v>
          </cell>
          <cell r="L8970" t="str">
            <v>ÖSE</v>
          </cell>
          <cell r="V8970" t="str">
            <v>kesine</v>
          </cell>
          <cell r="W8970">
            <v>2019</v>
          </cell>
        </row>
        <row r="8971">
          <cell r="H8971" t="str">
            <v>1158000_2</v>
          </cell>
          <cell r="L8971" t="str">
            <v>KOOND</v>
          </cell>
          <cell r="V8971" t="str">
            <v>kesine</v>
          </cell>
          <cell r="W8971">
            <v>2023</v>
          </cell>
        </row>
        <row r="8972">
          <cell r="H8972" t="str">
            <v>1158000_2</v>
          </cell>
          <cell r="L8972" t="str">
            <v>ÖSE</v>
          </cell>
          <cell r="V8972" t="str">
            <v>kesine</v>
          </cell>
          <cell r="W8972">
            <v>2023</v>
          </cell>
        </row>
        <row r="8973">
          <cell r="H8973" t="str">
            <v>1090500_2</v>
          </cell>
          <cell r="L8973" t="str">
            <v>KOOND</v>
          </cell>
          <cell r="V8973" t="str">
            <v>hea</v>
          </cell>
          <cell r="W8973">
            <v>2020</v>
          </cell>
        </row>
        <row r="8974">
          <cell r="H8974" t="str">
            <v>1090500_2</v>
          </cell>
          <cell r="L8974" t="str">
            <v>ÖSE</v>
          </cell>
          <cell r="V8974" t="str">
            <v>hea</v>
          </cell>
          <cell r="W8974">
            <v>2020</v>
          </cell>
        </row>
        <row r="8975">
          <cell r="H8975" t="str">
            <v>1162900_1</v>
          </cell>
          <cell r="L8975" t="str">
            <v>KOOND</v>
          </cell>
          <cell r="V8975" t="str">
            <v>hea</v>
          </cell>
          <cell r="W8975">
            <v>2015</v>
          </cell>
        </row>
        <row r="8976">
          <cell r="H8976" t="str">
            <v>1162900_1</v>
          </cell>
          <cell r="L8976" t="str">
            <v>ÖSE</v>
          </cell>
          <cell r="V8976" t="str">
            <v>hea</v>
          </cell>
          <cell r="W8976">
            <v>2015</v>
          </cell>
        </row>
        <row r="8977">
          <cell r="H8977" t="str">
            <v>1106100_2</v>
          </cell>
          <cell r="L8977" t="str">
            <v>KOOND</v>
          </cell>
          <cell r="V8977" t="str">
            <v>kesine</v>
          </cell>
          <cell r="W8977">
            <v>2015</v>
          </cell>
        </row>
        <row r="8978">
          <cell r="H8978" t="str">
            <v>1106100_2</v>
          </cell>
          <cell r="L8978" t="str">
            <v>ÖSE</v>
          </cell>
          <cell r="V8978" t="str">
            <v>kesine</v>
          </cell>
          <cell r="W8978">
            <v>2015</v>
          </cell>
        </row>
        <row r="8979">
          <cell r="H8979" t="str">
            <v>1113500_1</v>
          </cell>
          <cell r="L8979" t="str">
            <v>KOOND</v>
          </cell>
          <cell r="V8979" t="str">
            <v>hea</v>
          </cell>
          <cell r="W8979">
            <v>2015</v>
          </cell>
        </row>
        <row r="8980">
          <cell r="H8980" t="str">
            <v>1113500_1</v>
          </cell>
          <cell r="L8980" t="str">
            <v>ÖSE</v>
          </cell>
          <cell r="V8980" t="str">
            <v>hea</v>
          </cell>
          <cell r="W8980">
            <v>2015</v>
          </cell>
        </row>
        <row r="8981">
          <cell r="H8981" t="str">
            <v>1123500_4</v>
          </cell>
          <cell r="L8981" t="str">
            <v>KOOND</v>
          </cell>
          <cell r="V8981" t="str">
            <v>hea</v>
          </cell>
          <cell r="W8981">
            <v>2018</v>
          </cell>
        </row>
        <row r="8982">
          <cell r="H8982" t="str">
            <v>1123500_4</v>
          </cell>
          <cell r="L8982" t="str">
            <v>ÖSE</v>
          </cell>
          <cell r="V8982" t="str">
            <v>hea</v>
          </cell>
          <cell r="W8982">
            <v>2018</v>
          </cell>
        </row>
        <row r="8983">
          <cell r="H8983" t="str">
            <v>1145400_2</v>
          </cell>
          <cell r="L8983" t="str">
            <v>KOOND</v>
          </cell>
          <cell r="V8983" t="str">
            <v>halb</v>
          </cell>
          <cell r="W8983">
            <v>2025</v>
          </cell>
        </row>
        <row r="8984">
          <cell r="H8984" t="str">
            <v>1145400_2</v>
          </cell>
          <cell r="L8984" t="str">
            <v>ÖSE</v>
          </cell>
          <cell r="V8984" t="str">
            <v>hea</v>
          </cell>
          <cell r="W8984">
            <v>2025</v>
          </cell>
        </row>
        <row r="8985">
          <cell r="H8985" t="str">
            <v>1145400_2</v>
          </cell>
          <cell r="L8985" t="str">
            <v>FÜKE</v>
          </cell>
          <cell r="V8985" t="str">
            <v>väga hea</v>
          </cell>
          <cell r="W8985">
            <v>2025</v>
          </cell>
        </row>
        <row r="8986">
          <cell r="H8986" t="str">
            <v>1145400_2</v>
          </cell>
          <cell r="L8986" t="str">
            <v>KALA</v>
          </cell>
          <cell r="V8986" t="str">
            <v>kesine</v>
          </cell>
          <cell r="W8986">
            <v>2024</v>
          </cell>
        </row>
        <row r="8987">
          <cell r="H8987" t="str">
            <v>1145400_2</v>
          </cell>
          <cell r="L8987" t="str">
            <v>SUSE</v>
          </cell>
          <cell r="V8987" t="str">
            <v>väga hea</v>
          </cell>
          <cell r="W8987">
            <v>2025</v>
          </cell>
        </row>
        <row r="8988">
          <cell r="H8988" t="str">
            <v>1145400_2</v>
          </cell>
          <cell r="L8988" t="str">
            <v>FÜBE</v>
          </cell>
          <cell r="V8988" t="str">
            <v>hea</v>
          </cell>
          <cell r="W8988">
            <v>2025</v>
          </cell>
        </row>
        <row r="8989">
          <cell r="H8989" t="str">
            <v>1145400_2</v>
          </cell>
          <cell r="L8989" t="str">
            <v>MAFÜ</v>
          </cell>
          <cell r="V8989" t="str">
            <v>väga hea</v>
          </cell>
          <cell r="W8989">
            <v>2025</v>
          </cell>
        </row>
        <row r="8990">
          <cell r="H8990" t="str">
            <v>1145400_2</v>
          </cell>
          <cell r="L8990" t="str">
            <v>MAFÜ-FÜBE</v>
          </cell>
          <cell r="V8990" t="str">
            <v>hea</v>
          </cell>
          <cell r="W8990">
            <v>2025</v>
          </cell>
        </row>
        <row r="8991">
          <cell r="H8991" t="str">
            <v>1008600_1</v>
          </cell>
          <cell r="L8991" t="str">
            <v>KOOND</v>
          </cell>
          <cell r="V8991" t="str">
            <v>hea</v>
          </cell>
          <cell r="W8991">
            <v>2015</v>
          </cell>
        </row>
        <row r="8992">
          <cell r="H8992" t="str">
            <v>1008600_1</v>
          </cell>
          <cell r="L8992" t="str">
            <v>ÖSE</v>
          </cell>
          <cell r="V8992" t="str">
            <v>hea</v>
          </cell>
          <cell r="W8992">
            <v>2015</v>
          </cell>
        </row>
        <row r="8993">
          <cell r="H8993" t="str">
            <v>1174900_1</v>
          </cell>
          <cell r="L8993" t="str">
            <v>KOOND</v>
          </cell>
          <cell r="V8993" t="str">
            <v>hea</v>
          </cell>
          <cell r="W8993">
            <v>2015</v>
          </cell>
        </row>
        <row r="8994">
          <cell r="H8994" t="str">
            <v>1174900_1</v>
          </cell>
          <cell r="L8994" t="str">
            <v>ÖSE</v>
          </cell>
          <cell r="V8994" t="str">
            <v>hea</v>
          </cell>
          <cell r="W8994">
            <v>2015</v>
          </cell>
        </row>
        <row r="8995">
          <cell r="H8995" t="str">
            <v>1082500_1</v>
          </cell>
          <cell r="L8995" t="str">
            <v>KOOND</v>
          </cell>
          <cell r="V8995" t="str">
            <v>hea</v>
          </cell>
          <cell r="W8995">
            <v>2020</v>
          </cell>
        </row>
        <row r="8996">
          <cell r="H8996" t="str">
            <v>1082500_1</v>
          </cell>
          <cell r="L8996" t="str">
            <v>ÖSE</v>
          </cell>
          <cell r="V8996" t="str">
            <v>hea</v>
          </cell>
          <cell r="W8996">
            <v>2020</v>
          </cell>
        </row>
        <row r="8997">
          <cell r="H8997" t="str">
            <v>1036100_1</v>
          </cell>
          <cell r="L8997" t="str">
            <v>KOOND</v>
          </cell>
          <cell r="V8997" t="str">
            <v>hea</v>
          </cell>
          <cell r="W8997">
            <v>2015</v>
          </cell>
        </row>
        <row r="8998">
          <cell r="H8998" t="str">
            <v>1036100_1</v>
          </cell>
          <cell r="L8998" t="str">
            <v>ÖSE</v>
          </cell>
          <cell r="V8998" t="str">
            <v>hea</v>
          </cell>
          <cell r="W8998">
            <v>2015</v>
          </cell>
        </row>
        <row r="8999">
          <cell r="H8999" t="str">
            <v>1101700_2</v>
          </cell>
          <cell r="L8999" t="str">
            <v>KOOND</v>
          </cell>
          <cell r="V8999" t="str">
            <v>halb</v>
          </cell>
          <cell r="W8999">
            <v>2025</v>
          </cell>
        </row>
        <row r="9000">
          <cell r="H9000" t="str">
            <v>1101700_2</v>
          </cell>
          <cell r="L9000" t="str">
            <v>KESE</v>
          </cell>
          <cell r="V9000" t="str">
            <v>halb</v>
          </cell>
          <cell r="W9000">
            <v>2022</v>
          </cell>
        </row>
        <row r="9001">
          <cell r="H9001" t="str">
            <v>1101700_2</v>
          </cell>
          <cell r="L9001" t="str">
            <v>ÖSE</v>
          </cell>
          <cell r="V9001" t="str">
            <v>hea</v>
          </cell>
          <cell r="W9001">
            <v>2025</v>
          </cell>
        </row>
        <row r="9002">
          <cell r="H9002" t="str">
            <v>1101700_2</v>
          </cell>
          <cell r="L9002" t="str">
            <v>FÜKE</v>
          </cell>
          <cell r="V9002" t="str">
            <v>väga hea</v>
          </cell>
          <cell r="W9002">
            <v>2025</v>
          </cell>
        </row>
        <row r="9003">
          <cell r="H9003" t="str">
            <v>1101700_2</v>
          </cell>
          <cell r="L9003" t="str">
            <v>SPETS</v>
          </cell>
          <cell r="V9003" t="str">
            <v>hea</v>
          </cell>
          <cell r="W9003">
            <v>2022</v>
          </cell>
        </row>
        <row r="9004">
          <cell r="H9004" t="str">
            <v>1101700_2</v>
          </cell>
          <cell r="L9004" t="str">
            <v>KALA</v>
          </cell>
          <cell r="V9004" t="str">
            <v>kesine</v>
          </cell>
          <cell r="W9004">
            <v>2024</v>
          </cell>
        </row>
        <row r="9005">
          <cell r="H9005" t="str">
            <v>1101700_2</v>
          </cell>
          <cell r="L9005" t="str">
            <v>SUSE</v>
          </cell>
          <cell r="V9005" t="str">
            <v>väga hea</v>
          </cell>
          <cell r="W9005">
            <v>2025</v>
          </cell>
        </row>
        <row r="9006">
          <cell r="H9006" t="str">
            <v>1101700_2</v>
          </cell>
          <cell r="L9006" t="str">
            <v>FÜBE</v>
          </cell>
          <cell r="V9006" t="str">
            <v>kesine</v>
          </cell>
          <cell r="W9006">
            <v>2025</v>
          </cell>
        </row>
        <row r="9007">
          <cell r="H9007" t="str">
            <v>1101700_2</v>
          </cell>
          <cell r="L9007" t="str">
            <v>MAFÜ</v>
          </cell>
          <cell r="V9007" t="str">
            <v>hea</v>
          </cell>
          <cell r="W9007">
            <v>2025</v>
          </cell>
        </row>
        <row r="9008">
          <cell r="H9008" t="str">
            <v>1101700_2</v>
          </cell>
          <cell r="L9008" t="str">
            <v>MAFÜ-FÜBE</v>
          </cell>
          <cell r="V9008" t="str">
            <v>kesine</v>
          </cell>
          <cell r="W9008">
            <v>2025</v>
          </cell>
        </row>
        <row r="9009">
          <cell r="H9009" t="str">
            <v>1144600_2</v>
          </cell>
          <cell r="L9009" t="str">
            <v>KOOND</v>
          </cell>
          <cell r="V9009" t="str">
            <v>kesine</v>
          </cell>
          <cell r="W9009">
            <v>2024</v>
          </cell>
        </row>
        <row r="9010">
          <cell r="H9010" t="str">
            <v>1144600_2</v>
          </cell>
          <cell r="L9010" t="str">
            <v>ÖSE</v>
          </cell>
          <cell r="V9010" t="str">
            <v>kesine</v>
          </cell>
          <cell r="W9010">
            <v>2024</v>
          </cell>
        </row>
        <row r="9011">
          <cell r="H9011" t="str">
            <v>1002600_1</v>
          </cell>
          <cell r="L9011" t="str">
            <v>KOOND</v>
          </cell>
          <cell r="V9011" t="str">
            <v>hea</v>
          </cell>
          <cell r="W9011">
            <v>2015</v>
          </cell>
        </row>
        <row r="9012">
          <cell r="H9012" t="str">
            <v>1002600_1</v>
          </cell>
          <cell r="L9012" t="str">
            <v>ÖSE</v>
          </cell>
          <cell r="V9012" t="str">
            <v>hea</v>
          </cell>
          <cell r="W9012">
            <v>2015</v>
          </cell>
        </row>
        <row r="9013">
          <cell r="H9013" t="str">
            <v>1151800_1</v>
          </cell>
          <cell r="L9013" t="str">
            <v>KOOND</v>
          </cell>
          <cell r="V9013" t="str">
            <v>hea</v>
          </cell>
          <cell r="W9013">
            <v>2015</v>
          </cell>
        </row>
        <row r="9014">
          <cell r="H9014" t="str">
            <v>1151800_1</v>
          </cell>
          <cell r="L9014" t="str">
            <v>ÖSE</v>
          </cell>
          <cell r="V9014" t="str">
            <v>hea</v>
          </cell>
          <cell r="W9014">
            <v>2015</v>
          </cell>
        </row>
        <row r="9015">
          <cell r="H9015" t="str">
            <v>1046100_1</v>
          </cell>
          <cell r="L9015" t="str">
            <v>KOOND</v>
          </cell>
          <cell r="V9015" t="str">
            <v>hea</v>
          </cell>
          <cell r="W9015">
            <v>2015</v>
          </cell>
        </row>
        <row r="9016">
          <cell r="H9016" t="str">
            <v>1046100_1</v>
          </cell>
          <cell r="L9016" t="str">
            <v>ÖSE</v>
          </cell>
          <cell r="V9016" t="str">
            <v>hea</v>
          </cell>
          <cell r="W9016">
            <v>2015</v>
          </cell>
        </row>
        <row r="9017">
          <cell r="H9017" t="str">
            <v>1012600_1</v>
          </cell>
          <cell r="L9017" t="str">
            <v>KOOND</v>
          </cell>
          <cell r="V9017" t="str">
            <v>hea</v>
          </cell>
          <cell r="W9017">
            <v>2022</v>
          </cell>
        </row>
        <row r="9018">
          <cell r="H9018" t="str">
            <v>1012600_1</v>
          </cell>
          <cell r="L9018" t="str">
            <v>ÖSE</v>
          </cell>
          <cell r="V9018" t="str">
            <v>hea</v>
          </cell>
          <cell r="W9018">
            <v>2022</v>
          </cell>
        </row>
        <row r="9019">
          <cell r="H9019" t="str">
            <v>1127400_1</v>
          </cell>
          <cell r="L9019" t="str">
            <v>KOOND</v>
          </cell>
          <cell r="V9019" t="str">
            <v>hea</v>
          </cell>
          <cell r="W9019">
            <v>2015</v>
          </cell>
        </row>
        <row r="9020">
          <cell r="H9020" t="str">
            <v>1127400_1</v>
          </cell>
          <cell r="L9020" t="str">
            <v>ÖSE</v>
          </cell>
          <cell r="V9020" t="str">
            <v>hea</v>
          </cell>
          <cell r="W9020">
            <v>2015</v>
          </cell>
        </row>
        <row r="9021">
          <cell r="H9021" t="str">
            <v>1040200_1</v>
          </cell>
          <cell r="L9021" t="str">
            <v>KOOND</v>
          </cell>
          <cell r="V9021" t="str">
            <v>hea</v>
          </cell>
          <cell r="W9021">
            <v>2015</v>
          </cell>
        </row>
        <row r="9022">
          <cell r="H9022" t="str">
            <v>1040200_1</v>
          </cell>
          <cell r="L9022" t="str">
            <v>ÖSE</v>
          </cell>
          <cell r="V9022" t="str">
            <v>hea</v>
          </cell>
          <cell r="W9022">
            <v>2015</v>
          </cell>
        </row>
        <row r="9023">
          <cell r="H9023" t="str">
            <v>1134000_1</v>
          </cell>
          <cell r="L9023" t="str">
            <v>KOOND</v>
          </cell>
          <cell r="V9023" t="str">
            <v>kesine</v>
          </cell>
          <cell r="W9023">
            <v>2022</v>
          </cell>
        </row>
        <row r="9024">
          <cell r="H9024" t="str">
            <v>1134000_1</v>
          </cell>
          <cell r="L9024" t="str">
            <v>ÖSE</v>
          </cell>
          <cell r="V9024" t="str">
            <v>kesine</v>
          </cell>
          <cell r="W9024">
            <v>2022</v>
          </cell>
        </row>
        <row r="9025">
          <cell r="H9025" t="str">
            <v>1047200_1</v>
          </cell>
          <cell r="L9025" t="str">
            <v>KOOND</v>
          </cell>
          <cell r="V9025" t="str">
            <v>hea</v>
          </cell>
          <cell r="W9025">
            <v>2024</v>
          </cell>
        </row>
        <row r="9026">
          <cell r="H9026" t="str">
            <v>1047200_1</v>
          </cell>
          <cell r="L9026" t="str">
            <v>ÖSE</v>
          </cell>
          <cell r="V9026" t="str">
            <v>hea</v>
          </cell>
          <cell r="W9026">
            <v>2024</v>
          </cell>
        </row>
        <row r="9027">
          <cell r="H9027" t="str">
            <v>1162300_1</v>
          </cell>
          <cell r="L9027" t="str">
            <v>KOOND</v>
          </cell>
          <cell r="V9027" t="str">
            <v>hea</v>
          </cell>
          <cell r="W9027">
            <v>2015</v>
          </cell>
        </row>
        <row r="9028">
          <cell r="H9028" t="str">
            <v>1162300_1</v>
          </cell>
          <cell r="L9028" t="str">
            <v>ÖSE</v>
          </cell>
          <cell r="V9028" t="str">
            <v>hea</v>
          </cell>
          <cell r="W9028">
            <v>2015</v>
          </cell>
        </row>
        <row r="9029">
          <cell r="H9029" t="str">
            <v>1121800_1</v>
          </cell>
          <cell r="L9029" t="str">
            <v>KOOND</v>
          </cell>
          <cell r="V9029" t="str">
            <v>hea</v>
          </cell>
          <cell r="W9029">
            <v>2015</v>
          </cell>
        </row>
        <row r="9030">
          <cell r="H9030" t="str">
            <v>1121800_1</v>
          </cell>
          <cell r="L9030" t="str">
            <v>ÖSE</v>
          </cell>
          <cell r="V9030" t="str">
            <v>hea</v>
          </cell>
          <cell r="W9030">
            <v>2015</v>
          </cell>
        </row>
        <row r="9031">
          <cell r="H9031" t="str">
            <v>2114800_1</v>
          </cell>
          <cell r="L9031" t="str">
            <v>KOOND</v>
          </cell>
          <cell r="V9031" t="str">
            <v>halb</v>
          </cell>
          <cell r="W9031">
            <v>2023</v>
          </cell>
        </row>
        <row r="9032">
          <cell r="H9032" t="str">
            <v>2114800_1</v>
          </cell>
          <cell r="L9032" t="str">
            <v>ÖSE</v>
          </cell>
          <cell r="V9032" t="str">
            <v>hea</v>
          </cell>
          <cell r="W9032">
            <v>2023</v>
          </cell>
        </row>
        <row r="9033">
          <cell r="H9033" t="str">
            <v>1147600_1</v>
          </cell>
          <cell r="L9033" t="str">
            <v>KOOND</v>
          </cell>
          <cell r="V9033" t="str">
            <v>hea</v>
          </cell>
          <cell r="W9033">
            <v>2017</v>
          </cell>
        </row>
        <row r="9034">
          <cell r="H9034" t="str">
            <v>1147600_1</v>
          </cell>
          <cell r="L9034" t="str">
            <v>ÖSE</v>
          </cell>
          <cell r="V9034" t="str">
            <v>hea</v>
          </cell>
          <cell r="W9034">
            <v>2015</v>
          </cell>
        </row>
        <row r="9035">
          <cell r="H9035" t="str">
            <v>1052000_1</v>
          </cell>
          <cell r="L9035" t="str">
            <v>KOOND</v>
          </cell>
          <cell r="V9035" t="str">
            <v>hea</v>
          </cell>
          <cell r="W9035">
            <v>2021</v>
          </cell>
        </row>
        <row r="9036">
          <cell r="H9036" t="str">
            <v>1052000_1</v>
          </cell>
          <cell r="L9036" t="str">
            <v>ÖSE</v>
          </cell>
          <cell r="V9036" t="str">
            <v>hea</v>
          </cell>
          <cell r="W9036">
            <v>2021</v>
          </cell>
        </row>
        <row r="9037">
          <cell r="H9037" t="str">
            <v>1052000_1</v>
          </cell>
          <cell r="L9037" t="str">
            <v>FÜKE</v>
          </cell>
          <cell r="V9037" t="str">
            <v>hea</v>
          </cell>
          <cell r="W9037">
            <v>2021</v>
          </cell>
        </row>
        <row r="9038">
          <cell r="H9038" t="str">
            <v>1052000_1</v>
          </cell>
          <cell r="L9038" t="str">
            <v>SUSE</v>
          </cell>
          <cell r="V9038" t="str">
            <v>hea</v>
          </cell>
          <cell r="W9038">
            <v>2021</v>
          </cell>
        </row>
        <row r="9039">
          <cell r="H9039" t="str">
            <v>1052000_1</v>
          </cell>
          <cell r="L9039" t="str">
            <v>FÜBE</v>
          </cell>
          <cell r="V9039" t="str">
            <v>väga hea</v>
          </cell>
          <cell r="W9039">
            <v>2021</v>
          </cell>
        </row>
        <row r="9040">
          <cell r="H9040" t="str">
            <v>1052000_1</v>
          </cell>
          <cell r="L9040" t="str">
            <v>MAFÜ</v>
          </cell>
          <cell r="V9040" t="str">
            <v>hea</v>
          </cell>
          <cell r="W9040">
            <v>2021</v>
          </cell>
        </row>
        <row r="9041">
          <cell r="H9041" t="str">
            <v>1052000_1</v>
          </cell>
          <cell r="L9041" t="str">
            <v>MAFÜ-FÜBE</v>
          </cell>
          <cell r="V9041" t="str">
            <v>hea</v>
          </cell>
          <cell r="W9041">
            <v>2021</v>
          </cell>
        </row>
        <row r="9042">
          <cell r="H9042" t="str">
            <v>1133700_1</v>
          </cell>
          <cell r="L9042" t="str">
            <v>KOOND</v>
          </cell>
          <cell r="V9042" t="str">
            <v>hea</v>
          </cell>
          <cell r="W9042">
            <v>2015</v>
          </cell>
        </row>
        <row r="9043">
          <cell r="H9043" t="str">
            <v>1133700_1</v>
          </cell>
          <cell r="L9043" t="str">
            <v>ÖSE</v>
          </cell>
          <cell r="V9043" t="str">
            <v>hea</v>
          </cell>
          <cell r="W9043">
            <v>2015</v>
          </cell>
        </row>
        <row r="9044">
          <cell r="H9044" t="str">
            <v>1104700_1</v>
          </cell>
          <cell r="L9044" t="str">
            <v>KOOND</v>
          </cell>
          <cell r="V9044" t="str">
            <v>hea</v>
          </cell>
          <cell r="W9044">
            <v>2025</v>
          </cell>
        </row>
        <row r="9045">
          <cell r="H9045" t="str">
            <v>1104700_1</v>
          </cell>
          <cell r="L9045" t="str">
            <v>ÖSE</v>
          </cell>
          <cell r="V9045" t="str">
            <v>hea</v>
          </cell>
          <cell r="W9045">
            <v>2025</v>
          </cell>
        </row>
        <row r="9046">
          <cell r="H9046" t="str">
            <v>2126100_1</v>
          </cell>
          <cell r="L9046" t="str">
            <v>KOOND</v>
          </cell>
          <cell r="V9046" t="str">
            <v>halb</v>
          </cell>
          <cell r="W9046">
            <v>2025</v>
          </cell>
        </row>
        <row r="9047">
          <cell r="H9047" t="str">
            <v>2126100_1</v>
          </cell>
          <cell r="L9047" t="str">
            <v>ÖSE</v>
          </cell>
          <cell r="V9047" t="str">
            <v>halb</v>
          </cell>
          <cell r="W9047">
            <v>2025</v>
          </cell>
        </row>
        <row r="9048">
          <cell r="H9048" t="str">
            <v>1061100_1</v>
          </cell>
          <cell r="L9048" t="str">
            <v>KOOND</v>
          </cell>
          <cell r="V9048" t="str">
            <v>hea</v>
          </cell>
          <cell r="W9048">
            <v>2015</v>
          </cell>
        </row>
        <row r="9049">
          <cell r="H9049" t="str">
            <v>1061100_1</v>
          </cell>
          <cell r="L9049" t="str">
            <v>ÖSE</v>
          </cell>
          <cell r="V9049" t="str">
            <v>hea</v>
          </cell>
          <cell r="W9049">
            <v>2015</v>
          </cell>
        </row>
        <row r="9050">
          <cell r="H9050" t="str">
            <v>1003000_1</v>
          </cell>
          <cell r="L9050" t="str">
            <v>KOOND</v>
          </cell>
          <cell r="V9050" t="str">
            <v>kesine</v>
          </cell>
          <cell r="W9050">
            <v>2015</v>
          </cell>
        </row>
        <row r="9051">
          <cell r="H9051" t="str">
            <v>1003000_1</v>
          </cell>
          <cell r="L9051" t="str">
            <v>ÖSE</v>
          </cell>
          <cell r="V9051" t="str">
            <v>kesine</v>
          </cell>
          <cell r="W9051">
            <v>2015</v>
          </cell>
        </row>
        <row r="9052">
          <cell r="H9052" t="str">
            <v>2098500_1</v>
          </cell>
          <cell r="L9052" t="str">
            <v>KOOND</v>
          </cell>
          <cell r="V9052" t="str">
            <v>halb</v>
          </cell>
          <cell r="W9052">
            <v>2023</v>
          </cell>
        </row>
        <row r="9053">
          <cell r="H9053" t="str">
            <v>2098500_1</v>
          </cell>
          <cell r="L9053" t="str">
            <v>KESE</v>
          </cell>
          <cell r="V9053" t="str">
            <v>halb</v>
          </cell>
          <cell r="W9053">
            <v>2023</v>
          </cell>
        </row>
        <row r="9054">
          <cell r="H9054" t="str">
            <v>2098500_1</v>
          </cell>
          <cell r="L9054" t="str">
            <v>ÖSE</v>
          </cell>
          <cell r="V9054" t="str">
            <v>halb</v>
          </cell>
          <cell r="W9054">
            <v>2023</v>
          </cell>
        </row>
        <row r="9055">
          <cell r="H9055" t="str">
            <v>2098500_1</v>
          </cell>
          <cell r="L9055" t="str">
            <v>FÜKE</v>
          </cell>
          <cell r="V9055" t="str">
            <v>halb</v>
          </cell>
          <cell r="W9055">
            <v>2023</v>
          </cell>
        </row>
        <row r="9056">
          <cell r="H9056" t="str">
            <v>2098500_1</v>
          </cell>
          <cell r="L9056" t="str">
            <v>SPETS</v>
          </cell>
          <cell r="V9056" t="str">
            <v>halb</v>
          </cell>
          <cell r="W9056">
            <v>2023</v>
          </cell>
        </row>
        <row r="9057">
          <cell r="H9057" t="str">
            <v>2098500_1</v>
          </cell>
          <cell r="L9057" t="str">
            <v>KALA</v>
          </cell>
          <cell r="V9057" t="str">
            <v>kesine</v>
          </cell>
          <cell r="W9057">
            <v>2023</v>
          </cell>
        </row>
        <row r="9058">
          <cell r="H9058" t="str">
            <v>2098500_1</v>
          </cell>
          <cell r="L9058" t="str">
            <v>SUSE</v>
          </cell>
          <cell r="V9058" t="str">
            <v>hea</v>
          </cell>
          <cell r="W9058">
            <v>2023</v>
          </cell>
        </row>
        <row r="9059">
          <cell r="H9059" t="str">
            <v>2098500_1</v>
          </cell>
          <cell r="L9059" t="str">
            <v>FÜBE</v>
          </cell>
          <cell r="V9059" t="str">
            <v>väga hea</v>
          </cell>
          <cell r="W9059">
            <v>2023</v>
          </cell>
        </row>
        <row r="9060">
          <cell r="H9060" t="str">
            <v>2098500_1</v>
          </cell>
          <cell r="L9060" t="str">
            <v>MAFÜ</v>
          </cell>
          <cell r="V9060" t="str">
            <v>kesine</v>
          </cell>
          <cell r="W9060">
            <v>2023</v>
          </cell>
        </row>
        <row r="9061">
          <cell r="H9061" t="str">
            <v>2098500_1</v>
          </cell>
          <cell r="L9061" t="str">
            <v>MAFÜ-FÜBE</v>
          </cell>
          <cell r="V9061" t="str">
            <v>kesine</v>
          </cell>
          <cell r="W9061">
            <v>2023</v>
          </cell>
        </row>
        <row r="9062">
          <cell r="H9062" t="str">
            <v>2098500_1</v>
          </cell>
          <cell r="L9062" t="str">
            <v>FÜPLA</v>
          </cell>
          <cell r="V9062" t="str">
            <v>hea</v>
          </cell>
          <cell r="W9062">
            <v>2023</v>
          </cell>
        </row>
        <row r="9063">
          <cell r="H9063" t="str">
            <v>2098500_1</v>
          </cell>
          <cell r="L9063" t="str">
            <v>HÜMO</v>
          </cell>
          <cell r="V9063" t="str">
            <v>kesine</v>
          </cell>
          <cell r="W9063">
            <v>2023</v>
          </cell>
        </row>
        <row r="9064">
          <cell r="H9064" t="str">
            <v>1106000_1</v>
          </cell>
          <cell r="L9064" t="str">
            <v>KOOND</v>
          </cell>
          <cell r="V9064" t="str">
            <v>hea</v>
          </cell>
          <cell r="W9064">
            <v>2015</v>
          </cell>
        </row>
        <row r="9065">
          <cell r="H9065" t="str">
            <v>1106000_1</v>
          </cell>
          <cell r="L9065" t="str">
            <v>ÖSE</v>
          </cell>
          <cell r="V9065" t="str">
            <v>hea</v>
          </cell>
          <cell r="W9065">
            <v>2015</v>
          </cell>
        </row>
        <row r="9066">
          <cell r="H9066" t="str">
            <v>2107700_1</v>
          </cell>
          <cell r="L9066" t="str">
            <v>KOOND</v>
          </cell>
          <cell r="V9066" t="str">
            <v>hea</v>
          </cell>
          <cell r="W9066">
            <v>2017</v>
          </cell>
        </row>
        <row r="9067">
          <cell r="H9067" t="str">
            <v>2107700_1</v>
          </cell>
          <cell r="L9067" t="str">
            <v>ÖSE</v>
          </cell>
          <cell r="V9067" t="str">
            <v>hea</v>
          </cell>
          <cell r="W9067">
            <v>2017</v>
          </cell>
        </row>
        <row r="9068">
          <cell r="H9068" t="str">
            <v>1078900_1</v>
          </cell>
          <cell r="L9068" t="str">
            <v>KOOND</v>
          </cell>
          <cell r="V9068" t="str">
            <v>kesine</v>
          </cell>
          <cell r="W9068">
            <v>2024</v>
          </cell>
        </row>
        <row r="9069">
          <cell r="H9069" t="str">
            <v>1078900_1</v>
          </cell>
          <cell r="L9069" t="str">
            <v>ÖSE</v>
          </cell>
          <cell r="V9069" t="str">
            <v>kesine</v>
          </cell>
          <cell r="W9069">
            <v>2024</v>
          </cell>
        </row>
        <row r="9070">
          <cell r="H9070" t="str">
            <v>1009200_1</v>
          </cell>
          <cell r="L9070" t="str">
            <v>KOOND</v>
          </cell>
          <cell r="V9070" t="str">
            <v>halb</v>
          </cell>
          <cell r="W9070">
            <v>2024</v>
          </cell>
        </row>
        <row r="9071">
          <cell r="H9071" t="str">
            <v>1009200_1</v>
          </cell>
          <cell r="L9071" t="str">
            <v>ÖSE</v>
          </cell>
          <cell r="V9071" t="str">
            <v>halb</v>
          </cell>
          <cell r="W9071">
            <v>2022</v>
          </cell>
        </row>
        <row r="9072">
          <cell r="H9072" t="str">
            <v>1089200_2</v>
          </cell>
          <cell r="L9072" t="str">
            <v>KOOND</v>
          </cell>
          <cell r="V9072" t="str">
            <v>kesine</v>
          </cell>
          <cell r="W9072">
            <v>2020</v>
          </cell>
        </row>
        <row r="9073">
          <cell r="H9073" t="str">
            <v>1089200_2</v>
          </cell>
          <cell r="L9073" t="str">
            <v>ÖSE</v>
          </cell>
          <cell r="V9073" t="str">
            <v>kesine</v>
          </cell>
          <cell r="W9073">
            <v>2020</v>
          </cell>
        </row>
        <row r="9074">
          <cell r="H9074" t="str">
            <v>1112700_2</v>
          </cell>
          <cell r="L9074" t="str">
            <v>KOOND</v>
          </cell>
          <cell r="V9074" t="str">
            <v>halb</v>
          </cell>
          <cell r="W9074">
            <v>2023</v>
          </cell>
        </row>
        <row r="9075">
          <cell r="H9075" t="str">
            <v>1112700_2</v>
          </cell>
          <cell r="L9075" t="str">
            <v>ÖSE</v>
          </cell>
          <cell r="V9075" t="str">
            <v>hea</v>
          </cell>
          <cell r="W9075">
            <v>2023</v>
          </cell>
        </row>
        <row r="9076">
          <cell r="H9076" t="str">
            <v>1077600_1</v>
          </cell>
          <cell r="L9076" t="str">
            <v>KOOND</v>
          </cell>
          <cell r="V9076" t="str">
            <v>hea</v>
          </cell>
          <cell r="W9076">
            <v>2020</v>
          </cell>
        </row>
        <row r="9077">
          <cell r="H9077" t="str">
            <v>1077600_1</v>
          </cell>
          <cell r="L9077" t="str">
            <v>ÖSE</v>
          </cell>
          <cell r="V9077" t="str">
            <v>hea</v>
          </cell>
          <cell r="W9077">
            <v>2020</v>
          </cell>
        </row>
        <row r="9078">
          <cell r="H9078" t="str">
            <v>1077600_1</v>
          </cell>
          <cell r="L9078" t="str">
            <v>FÜKE</v>
          </cell>
          <cell r="V9078" t="str">
            <v>väga hea</v>
          </cell>
          <cell r="W9078">
            <v>2020</v>
          </cell>
        </row>
        <row r="9079">
          <cell r="H9079" t="str">
            <v>1105700_1</v>
          </cell>
          <cell r="L9079" t="str">
            <v>KOOND</v>
          </cell>
          <cell r="V9079" t="str">
            <v>hea</v>
          </cell>
          <cell r="W9079">
            <v>2015</v>
          </cell>
        </row>
        <row r="9080">
          <cell r="H9080" t="str">
            <v>1105700_1</v>
          </cell>
          <cell r="L9080" t="str">
            <v>ÖSE</v>
          </cell>
          <cell r="V9080" t="str">
            <v>hea</v>
          </cell>
          <cell r="W9080">
            <v>2015</v>
          </cell>
        </row>
        <row r="9081">
          <cell r="H9081" t="str">
            <v>1073400_1</v>
          </cell>
          <cell r="L9081" t="str">
            <v>KOOND</v>
          </cell>
          <cell r="V9081" t="str">
            <v>hea</v>
          </cell>
          <cell r="W9081">
            <v>2015</v>
          </cell>
        </row>
        <row r="9082">
          <cell r="H9082" t="str">
            <v>1073400_1</v>
          </cell>
          <cell r="L9082" t="str">
            <v>ÖSE</v>
          </cell>
          <cell r="V9082" t="str">
            <v>hea</v>
          </cell>
          <cell r="W9082">
            <v>2015</v>
          </cell>
        </row>
        <row r="9083">
          <cell r="H9083" t="str">
            <v>1172900_1</v>
          </cell>
          <cell r="L9083" t="str">
            <v>KOOND</v>
          </cell>
          <cell r="V9083" t="str">
            <v>hea</v>
          </cell>
          <cell r="W9083">
            <v>2015</v>
          </cell>
        </row>
        <row r="9084">
          <cell r="H9084" t="str">
            <v>1172900_1</v>
          </cell>
          <cell r="L9084" t="str">
            <v>ÖSE</v>
          </cell>
          <cell r="V9084" t="str">
            <v>hea</v>
          </cell>
          <cell r="W9084">
            <v>2015</v>
          </cell>
        </row>
        <row r="9085">
          <cell r="H9085" t="str">
            <v>1134700_2</v>
          </cell>
          <cell r="L9085" t="str">
            <v>KOOND</v>
          </cell>
          <cell r="V9085" t="str">
            <v>hea</v>
          </cell>
          <cell r="W9085">
            <v>2025</v>
          </cell>
        </row>
        <row r="9086">
          <cell r="H9086" t="str">
            <v>1134700_2</v>
          </cell>
          <cell r="L9086" t="str">
            <v>ÖSE</v>
          </cell>
          <cell r="V9086" t="str">
            <v>hea</v>
          </cell>
          <cell r="W9086">
            <v>2025</v>
          </cell>
        </row>
        <row r="9087">
          <cell r="H9087" t="str">
            <v>1123000_1</v>
          </cell>
          <cell r="L9087" t="str">
            <v>KOOND</v>
          </cell>
          <cell r="V9087" t="str">
            <v>kesine</v>
          </cell>
          <cell r="W9087">
            <v>2020</v>
          </cell>
        </row>
        <row r="9088">
          <cell r="H9088" t="str">
            <v>1123000_1</v>
          </cell>
          <cell r="L9088" t="str">
            <v>ÖSE</v>
          </cell>
          <cell r="V9088" t="str">
            <v>kesine</v>
          </cell>
          <cell r="W9088">
            <v>2020</v>
          </cell>
        </row>
        <row r="9089">
          <cell r="H9089" t="str">
            <v>1148700_3</v>
          </cell>
          <cell r="L9089" t="str">
            <v>KOOND</v>
          </cell>
          <cell r="V9089" t="str">
            <v>halb</v>
          </cell>
          <cell r="W9089">
            <v>2025</v>
          </cell>
        </row>
        <row r="9090">
          <cell r="H9090" t="str">
            <v>1148700_3</v>
          </cell>
          <cell r="L9090" t="str">
            <v>ÖSE</v>
          </cell>
          <cell r="V9090" t="str">
            <v>hea</v>
          </cell>
          <cell r="W9090">
            <v>2025</v>
          </cell>
        </row>
        <row r="9091">
          <cell r="H9091" t="str">
            <v>1148700_3</v>
          </cell>
          <cell r="L9091" t="str">
            <v>FÜKE</v>
          </cell>
          <cell r="V9091" t="str">
            <v>väga hea</v>
          </cell>
          <cell r="W9091">
            <v>2025</v>
          </cell>
        </row>
        <row r="9092">
          <cell r="H9092" t="str">
            <v>1071500_1</v>
          </cell>
          <cell r="L9092" t="str">
            <v>KOOND</v>
          </cell>
          <cell r="V9092" t="str">
            <v>kesine</v>
          </cell>
          <cell r="W9092">
            <v>2021</v>
          </cell>
        </row>
        <row r="9093">
          <cell r="H9093" t="str">
            <v>1071500_1</v>
          </cell>
          <cell r="L9093" t="str">
            <v>ÖSE</v>
          </cell>
          <cell r="V9093" t="str">
            <v>kesine</v>
          </cell>
          <cell r="W9093">
            <v>2021</v>
          </cell>
        </row>
        <row r="9094">
          <cell r="H9094" t="str">
            <v>1151500_1</v>
          </cell>
          <cell r="L9094" t="str">
            <v>KOOND</v>
          </cell>
          <cell r="V9094" t="str">
            <v>kesine</v>
          </cell>
          <cell r="W9094">
            <v>2022</v>
          </cell>
        </row>
        <row r="9095">
          <cell r="H9095" t="str">
            <v>1151500_1</v>
          </cell>
          <cell r="L9095" t="str">
            <v>ÖSE</v>
          </cell>
          <cell r="V9095" t="str">
            <v>kesine</v>
          </cell>
          <cell r="W9095">
            <v>2022</v>
          </cell>
        </row>
        <row r="9096">
          <cell r="H9096" t="str">
            <v>1044800_1</v>
          </cell>
          <cell r="L9096" t="str">
            <v>KOOND</v>
          </cell>
          <cell r="V9096" t="str">
            <v>kesine</v>
          </cell>
          <cell r="W9096">
            <v>2021</v>
          </cell>
        </row>
        <row r="9097">
          <cell r="H9097" t="str">
            <v>1044800_1</v>
          </cell>
          <cell r="L9097" t="str">
            <v>ÖSE</v>
          </cell>
          <cell r="V9097" t="str">
            <v>kesine</v>
          </cell>
          <cell r="W9097">
            <v>2021</v>
          </cell>
        </row>
        <row r="9098">
          <cell r="H9098" t="str">
            <v>1084200_2</v>
          </cell>
          <cell r="L9098" t="str">
            <v>KOOND</v>
          </cell>
          <cell r="V9098" t="str">
            <v>kesine</v>
          </cell>
          <cell r="W9098">
            <v>2015</v>
          </cell>
        </row>
        <row r="9099">
          <cell r="H9099" t="str">
            <v>1084200_2</v>
          </cell>
          <cell r="L9099" t="str">
            <v>ÖSE</v>
          </cell>
          <cell r="V9099" t="str">
            <v>kesine</v>
          </cell>
          <cell r="W9099">
            <v>2015</v>
          </cell>
        </row>
        <row r="9100">
          <cell r="H9100" t="str">
            <v>1084200_2</v>
          </cell>
          <cell r="L9100" t="str">
            <v>FÜBE</v>
          </cell>
          <cell r="V9100" t="str">
            <v>hea</v>
          </cell>
          <cell r="W9100">
            <v>2015</v>
          </cell>
        </row>
        <row r="9101">
          <cell r="H9101" t="str">
            <v>1084200_2</v>
          </cell>
          <cell r="L9101" t="str">
            <v>MAFÜ-FÜBE</v>
          </cell>
          <cell r="V9101" t="str">
            <v>hea</v>
          </cell>
          <cell r="W9101">
            <v>2015</v>
          </cell>
        </row>
        <row r="9102">
          <cell r="H9102" t="str">
            <v>1164000_1</v>
          </cell>
          <cell r="L9102" t="str">
            <v>KOOND</v>
          </cell>
          <cell r="V9102" t="str">
            <v>halb</v>
          </cell>
          <cell r="W9102">
            <v>2025</v>
          </cell>
        </row>
        <row r="9103">
          <cell r="H9103" t="str">
            <v>1164000_1</v>
          </cell>
          <cell r="L9103" t="str">
            <v>ÖSE</v>
          </cell>
          <cell r="V9103" t="str">
            <v>hea</v>
          </cell>
          <cell r="W9103">
            <v>2025</v>
          </cell>
        </row>
        <row r="9104">
          <cell r="H9104" t="str">
            <v>1038500_1</v>
          </cell>
          <cell r="L9104" t="str">
            <v>KOOND</v>
          </cell>
          <cell r="V9104" t="str">
            <v>hea</v>
          </cell>
          <cell r="W9104">
            <v>2015</v>
          </cell>
        </row>
        <row r="9105">
          <cell r="H9105" t="str">
            <v>1038500_1</v>
          </cell>
          <cell r="L9105" t="str">
            <v>ÖSE</v>
          </cell>
          <cell r="V9105" t="str">
            <v>hea</v>
          </cell>
          <cell r="W9105">
            <v>2015</v>
          </cell>
        </row>
        <row r="9106">
          <cell r="H9106" t="str">
            <v>1099200_1</v>
          </cell>
          <cell r="L9106" t="str">
            <v>KOOND</v>
          </cell>
          <cell r="V9106" t="str">
            <v>kesine</v>
          </cell>
          <cell r="W9106">
            <v>2019</v>
          </cell>
        </row>
        <row r="9107">
          <cell r="H9107" t="str">
            <v>1099200_1</v>
          </cell>
          <cell r="L9107" t="str">
            <v>ÖSE</v>
          </cell>
          <cell r="V9107" t="str">
            <v>kesine</v>
          </cell>
          <cell r="W9107">
            <v>2019</v>
          </cell>
        </row>
        <row r="9108">
          <cell r="H9108" t="str">
            <v>1158100_1</v>
          </cell>
          <cell r="L9108" t="str">
            <v>KOOND</v>
          </cell>
          <cell r="V9108" t="str">
            <v>hea</v>
          </cell>
          <cell r="W9108">
            <v>2022</v>
          </cell>
        </row>
        <row r="9109">
          <cell r="H9109" t="str">
            <v>1158100_1</v>
          </cell>
          <cell r="L9109" t="str">
            <v>ÖSE</v>
          </cell>
          <cell r="V9109" t="str">
            <v>hea</v>
          </cell>
          <cell r="W9109">
            <v>2022</v>
          </cell>
        </row>
        <row r="9110">
          <cell r="H9110" t="str">
            <v>1074600_2</v>
          </cell>
          <cell r="L9110" t="str">
            <v>KOOND</v>
          </cell>
          <cell r="V9110" t="str">
            <v>halb</v>
          </cell>
          <cell r="W9110">
            <v>2023</v>
          </cell>
        </row>
        <row r="9111">
          <cell r="H9111" t="str">
            <v>1074600_2</v>
          </cell>
          <cell r="L9111" t="str">
            <v>ÖSE</v>
          </cell>
          <cell r="V9111" t="str">
            <v>halb</v>
          </cell>
          <cell r="W9111">
            <v>2023</v>
          </cell>
        </row>
        <row r="9112">
          <cell r="H9112" t="str">
            <v>1066500_3</v>
          </cell>
          <cell r="L9112" t="str">
            <v>KOOND</v>
          </cell>
          <cell r="V9112" t="str">
            <v>halb</v>
          </cell>
          <cell r="W9112">
            <v>2015</v>
          </cell>
        </row>
        <row r="9113">
          <cell r="H9113" t="str">
            <v>1066500_3</v>
          </cell>
          <cell r="L9113" t="str">
            <v>KESE</v>
          </cell>
          <cell r="V9113" t="str">
            <v>hea</v>
          </cell>
          <cell r="W9113">
            <v>2015</v>
          </cell>
        </row>
        <row r="9114">
          <cell r="H9114" t="str">
            <v>1066500_3</v>
          </cell>
          <cell r="L9114" t="str">
            <v>ÖSE</v>
          </cell>
          <cell r="V9114" t="str">
            <v>halb</v>
          </cell>
          <cell r="W9114">
            <v>2015</v>
          </cell>
        </row>
        <row r="9115">
          <cell r="H9115" t="str">
            <v>1066500_3</v>
          </cell>
          <cell r="L9115" t="str">
            <v>FÜKE</v>
          </cell>
          <cell r="V9115" t="str">
            <v>hea</v>
          </cell>
          <cell r="W9115">
            <v>2015</v>
          </cell>
        </row>
        <row r="9116">
          <cell r="H9116" t="str">
            <v>1066500_3</v>
          </cell>
          <cell r="L9116" t="str">
            <v>SPETS</v>
          </cell>
          <cell r="V9116" t="str">
            <v>halb</v>
          </cell>
          <cell r="W9116">
            <v>2015</v>
          </cell>
        </row>
        <row r="9117">
          <cell r="H9117" t="str">
            <v>1066500_3</v>
          </cell>
          <cell r="L9117" t="str">
            <v>KALA</v>
          </cell>
          <cell r="V9117" t="str">
            <v>halb</v>
          </cell>
          <cell r="W9117">
            <v>2015</v>
          </cell>
        </row>
        <row r="9118">
          <cell r="H9118" t="str">
            <v>1066500_3</v>
          </cell>
          <cell r="L9118" t="str">
            <v>SUSE</v>
          </cell>
          <cell r="V9118" t="str">
            <v>halb</v>
          </cell>
          <cell r="W9118">
            <v>2015</v>
          </cell>
        </row>
        <row r="9119">
          <cell r="H9119" t="str">
            <v>1066500_3</v>
          </cell>
          <cell r="L9119" t="str">
            <v>FÜBE</v>
          </cell>
          <cell r="V9119" t="str">
            <v>hea</v>
          </cell>
          <cell r="W9119">
            <v>2015</v>
          </cell>
        </row>
        <row r="9120">
          <cell r="H9120" t="str">
            <v>1066500_3</v>
          </cell>
          <cell r="L9120" t="str">
            <v>MAFÜ</v>
          </cell>
          <cell r="V9120" t="str">
            <v>halb</v>
          </cell>
          <cell r="W9120">
            <v>2015</v>
          </cell>
        </row>
        <row r="9121">
          <cell r="H9121" t="str">
            <v>1066500_3</v>
          </cell>
          <cell r="L9121" t="str">
            <v>MAFÜ-FÜBE</v>
          </cell>
          <cell r="V9121" t="str">
            <v>halb</v>
          </cell>
          <cell r="W9121">
            <v>2015</v>
          </cell>
        </row>
        <row r="9122">
          <cell r="H9122" t="str">
            <v>2006020_1</v>
          </cell>
          <cell r="L9122" t="str">
            <v>KOOND</v>
          </cell>
          <cell r="V9122" t="str">
            <v>kesine</v>
          </cell>
          <cell r="W9122">
            <v>2024</v>
          </cell>
        </row>
        <row r="9123">
          <cell r="H9123" t="str">
            <v>2006020_1</v>
          </cell>
          <cell r="L9123" t="str">
            <v>ÖSE</v>
          </cell>
          <cell r="V9123" t="str">
            <v>kesine</v>
          </cell>
          <cell r="W9123">
            <v>2024</v>
          </cell>
        </row>
        <row r="9124">
          <cell r="H9124" t="str">
            <v>2006020_1</v>
          </cell>
          <cell r="L9124" t="str">
            <v>FÜKE</v>
          </cell>
          <cell r="V9124" t="str">
            <v>väga hea</v>
          </cell>
          <cell r="W9124">
            <v>2024</v>
          </cell>
        </row>
        <row r="9125">
          <cell r="H9125" t="str">
            <v>2006020_1</v>
          </cell>
          <cell r="L9125" t="str">
            <v>SUSE</v>
          </cell>
          <cell r="V9125" t="str">
            <v>kesine</v>
          </cell>
          <cell r="W9125">
            <v>2024</v>
          </cell>
        </row>
        <row r="9126">
          <cell r="H9126" t="str">
            <v>2006020_1</v>
          </cell>
          <cell r="L9126" t="str">
            <v>MAFÜ</v>
          </cell>
          <cell r="V9126" t="str">
            <v>hea</v>
          </cell>
          <cell r="W9126">
            <v>2024</v>
          </cell>
        </row>
        <row r="9127">
          <cell r="H9127" t="str">
            <v>2006020_1</v>
          </cell>
          <cell r="L9127" t="str">
            <v>MAFÜ-FÜBE</v>
          </cell>
          <cell r="V9127" t="str">
            <v>hea</v>
          </cell>
          <cell r="W9127">
            <v>2024</v>
          </cell>
        </row>
        <row r="9128">
          <cell r="H9128" t="str">
            <v>2006020_1</v>
          </cell>
          <cell r="L9128" t="str">
            <v>FÜPLA</v>
          </cell>
          <cell r="V9128" t="str">
            <v>väga hea</v>
          </cell>
          <cell r="W9128">
            <v>2024</v>
          </cell>
        </row>
        <row r="9129">
          <cell r="H9129" t="str">
            <v>1162700_1</v>
          </cell>
          <cell r="L9129" t="str">
            <v>KOOND</v>
          </cell>
          <cell r="V9129" t="str">
            <v>hea</v>
          </cell>
          <cell r="W9129">
            <v>2018</v>
          </cell>
        </row>
        <row r="9130">
          <cell r="H9130" t="str">
            <v>1162700_1</v>
          </cell>
          <cell r="L9130" t="str">
            <v>ÖSE</v>
          </cell>
          <cell r="V9130" t="str">
            <v>hea</v>
          </cell>
          <cell r="W9130">
            <v>2018</v>
          </cell>
        </row>
        <row r="9131">
          <cell r="H9131" t="str">
            <v>1169900_1</v>
          </cell>
          <cell r="L9131" t="str">
            <v>KOOND</v>
          </cell>
          <cell r="V9131" t="str">
            <v>hea</v>
          </cell>
          <cell r="W9131">
            <v>2015</v>
          </cell>
        </row>
        <row r="9132">
          <cell r="H9132" t="str">
            <v>1169900_1</v>
          </cell>
          <cell r="L9132" t="str">
            <v>ÖSE</v>
          </cell>
          <cell r="V9132" t="str">
            <v>hea</v>
          </cell>
          <cell r="W9132">
            <v>2015</v>
          </cell>
        </row>
        <row r="9133">
          <cell r="H9133" t="str">
            <v>1072900_3</v>
          </cell>
          <cell r="L9133" t="str">
            <v>KOOND</v>
          </cell>
          <cell r="V9133" t="str">
            <v>halb</v>
          </cell>
          <cell r="W9133">
            <v>2025</v>
          </cell>
        </row>
        <row r="9134">
          <cell r="H9134" t="str">
            <v>1072900_3</v>
          </cell>
          <cell r="L9134" t="str">
            <v>ÖSE</v>
          </cell>
          <cell r="V9134" t="str">
            <v>kesine</v>
          </cell>
          <cell r="W9134">
            <v>2025</v>
          </cell>
        </row>
        <row r="9135">
          <cell r="H9135" t="str">
            <v>1145400_1</v>
          </cell>
          <cell r="L9135" t="str">
            <v>KOOND</v>
          </cell>
          <cell r="V9135" t="str">
            <v>hea</v>
          </cell>
          <cell r="W9135">
            <v>2022</v>
          </cell>
        </row>
        <row r="9136">
          <cell r="H9136" t="str">
            <v>1145400_1</v>
          </cell>
          <cell r="L9136" t="str">
            <v>ÖSE</v>
          </cell>
          <cell r="V9136" t="str">
            <v>hea</v>
          </cell>
          <cell r="W9136">
            <v>2022</v>
          </cell>
        </row>
        <row r="9137">
          <cell r="H9137" t="str">
            <v>1012800_1</v>
          </cell>
          <cell r="L9137" t="str">
            <v>KOOND</v>
          </cell>
          <cell r="V9137" t="str">
            <v>kesine</v>
          </cell>
          <cell r="W9137">
            <v>2021</v>
          </cell>
        </row>
        <row r="9138">
          <cell r="H9138" t="str">
            <v>1012800_1</v>
          </cell>
          <cell r="L9138" t="str">
            <v>ÖSE</v>
          </cell>
          <cell r="V9138" t="str">
            <v>kesine</v>
          </cell>
          <cell r="W9138">
            <v>2021</v>
          </cell>
        </row>
        <row r="9139">
          <cell r="H9139" t="str">
            <v>1051600_1</v>
          </cell>
          <cell r="L9139" t="str">
            <v>KOOND</v>
          </cell>
          <cell r="V9139" t="str">
            <v>hea</v>
          </cell>
          <cell r="W9139">
            <v>2015</v>
          </cell>
        </row>
        <row r="9140">
          <cell r="H9140" t="str">
            <v>1051600_1</v>
          </cell>
          <cell r="L9140" t="str">
            <v>ÖSE</v>
          </cell>
          <cell r="V9140" t="str">
            <v>hea</v>
          </cell>
          <cell r="W9140">
            <v>2015</v>
          </cell>
        </row>
        <row r="9141">
          <cell r="H9141" t="str">
            <v>1086600_1</v>
          </cell>
          <cell r="L9141" t="str">
            <v>KOOND</v>
          </cell>
          <cell r="V9141" t="str">
            <v>kesine</v>
          </cell>
          <cell r="W9141">
            <v>2024</v>
          </cell>
        </row>
        <row r="9142">
          <cell r="H9142" t="str">
            <v>1086600_1</v>
          </cell>
          <cell r="L9142" t="str">
            <v>ÖSE</v>
          </cell>
          <cell r="V9142" t="str">
            <v>kesine</v>
          </cell>
          <cell r="W9142">
            <v>2024</v>
          </cell>
        </row>
        <row r="9143">
          <cell r="H9143" t="str">
            <v>1163000_1</v>
          </cell>
          <cell r="L9143" t="str">
            <v>KOOND</v>
          </cell>
          <cell r="V9143" t="str">
            <v>hea</v>
          </cell>
          <cell r="W9143">
            <v>2018</v>
          </cell>
        </row>
        <row r="9144">
          <cell r="H9144" t="str">
            <v>1163000_1</v>
          </cell>
          <cell r="L9144" t="str">
            <v>ÖSE</v>
          </cell>
          <cell r="V9144" t="str">
            <v>hea</v>
          </cell>
          <cell r="W9144">
            <v>2018</v>
          </cell>
        </row>
        <row r="9145">
          <cell r="H9145" t="str">
            <v>2101300_1</v>
          </cell>
          <cell r="L9145" t="str">
            <v>KOOND</v>
          </cell>
          <cell r="V9145" t="str">
            <v>halb</v>
          </cell>
          <cell r="W9145">
            <v>2021</v>
          </cell>
        </row>
        <row r="9146">
          <cell r="H9146" t="str">
            <v>2101300_1</v>
          </cell>
          <cell r="L9146" t="str">
            <v>ÖSE</v>
          </cell>
          <cell r="V9146" t="str">
            <v>kesine</v>
          </cell>
          <cell r="W9146">
            <v>2021</v>
          </cell>
        </row>
        <row r="9147">
          <cell r="H9147" t="str">
            <v>1036500_2</v>
          </cell>
          <cell r="L9147" t="str">
            <v>KOOND</v>
          </cell>
          <cell r="V9147" t="str">
            <v>kesine</v>
          </cell>
          <cell r="W9147">
            <v>2025</v>
          </cell>
        </row>
        <row r="9148">
          <cell r="H9148" t="str">
            <v>1036500_2</v>
          </cell>
          <cell r="L9148" t="str">
            <v>ÖSE</v>
          </cell>
          <cell r="V9148" t="str">
            <v>kesine</v>
          </cell>
          <cell r="W9148">
            <v>2025</v>
          </cell>
        </row>
        <row r="9149">
          <cell r="H9149" t="str">
            <v>1016300_1</v>
          </cell>
          <cell r="L9149" t="str">
            <v>KOOND</v>
          </cell>
          <cell r="V9149" t="str">
            <v>hea</v>
          </cell>
          <cell r="W9149">
            <v>2015</v>
          </cell>
        </row>
        <row r="9150">
          <cell r="H9150" t="str">
            <v>1016300_1</v>
          </cell>
          <cell r="L9150" t="str">
            <v>ÖSE</v>
          </cell>
          <cell r="V9150" t="str">
            <v>hea</v>
          </cell>
          <cell r="W9150">
            <v>2015</v>
          </cell>
        </row>
        <row r="9151">
          <cell r="H9151" t="str">
            <v>1107000_1</v>
          </cell>
          <cell r="L9151" t="str">
            <v>KOOND</v>
          </cell>
          <cell r="V9151" t="str">
            <v>hea</v>
          </cell>
          <cell r="W9151">
            <v>2024</v>
          </cell>
        </row>
        <row r="9152">
          <cell r="H9152" t="str">
            <v>1107000_1</v>
          </cell>
          <cell r="L9152" t="str">
            <v>ÖSE</v>
          </cell>
          <cell r="V9152" t="str">
            <v>hea</v>
          </cell>
          <cell r="W9152">
            <v>2024</v>
          </cell>
        </row>
        <row r="9153">
          <cell r="H9153" t="str">
            <v>1007200_1</v>
          </cell>
          <cell r="L9153" t="str">
            <v>KOOND</v>
          </cell>
          <cell r="V9153" t="str">
            <v>hea</v>
          </cell>
          <cell r="W9153">
            <v>2016</v>
          </cell>
        </row>
        <row r="9154">
          <cell r="H9154" t="str">
            <v>1007200_1</v>
          </cell>
          <cell r="L9154" t="str">
            <v>ÖSE</v>
          </cell>
          <cell r="V9154" t="str">
            <v>hea</v>
          </cell>
          <cell r="W9154">
            <v>2016</v>
          </cell>
        </row>
        <row r="9155">
          <cell r="H9155" t="str">
            <v>1173200_1</v>
          </cell>
          <cell r="L9155" t="str">
            <v>KOOND</v>
          </cell>
          <cell r="V9155" t="str">
            <v>hea</v>
          </cell>
          <cell r="W9155">
            <v>2015</v>
          </cell>
        </row>
        <row r="9156">
          <cell r="H9156" t="str">
            <v>1173200_1</v>
          </cell>
          <cell r="L9156" t="str">
            <v>ÖSE</v>
          </cell>
          <cell r="V9156" t="str">
            <v>hea</v>
          </cell>
          <cell r="W9156">
            <v>2015</v>
          </cell>
        </row>
        <row r="9157">
          <cell r="H9157" t="str">
            <v>1130700_2</v>
          </cell>
          <cell r="L9157" t="str">
            <v>KOOND</v>
          </cell>
          <cell r="V9157" t="str">
            <v>hea</v>
          </cell>
          <cell r="W9157">
            <v>2017</v>
          </cell>
        </row>
        <row r="9158">
          <cell r="H9158" t="str">
            <v>1130700_2</v>
          </cell>
          <cell r="L9158" t="str">
            <v>ÖSE</v>
          </cell>
          <cell r="V9158" t="str">
            <v>hea</v>
          </cell>
          <cell r="W9158">
            <v>2017</v>
          </cell>
        </row>
        <row r="9159">
          <cell r="H9159" t="str">
            <v>1091400_1</v>
          </cell>
          <cell r="L9159" t="str">
            <v>KOOND</v>
          </cell>
          <cell r="V9159" t="str">
            <v>kesine</v>
          </cell>
          <cell r="W9159">
            <v>2023</v>
          </cell>
        </row>
        <row r="9160">
          <cell r="H9160" t="str">
            <v>1091400_1</v>
          </cell>
          <cell r="L9160" t="str">
            <v>ÖSE</v>
          </cell>
          <cell r="V9160" t="str">
            <v>kesine</v>
          </cell>
          <cell r="W9160">
            <v>2023</v>
          </cell>
        </row>
        <row r="9161">
          <cell r="H9161" t="str">
            <v>1119500_1</v>
          </cell>
          <cell r="L9161" t="str">
            <v>KOOND</v>
          </cell>
          <cell r="V9161" t="str">
            <v>kesine</v>
          </cell>
          <cell r="W9161">
            <v>2022</v>
          </cell>
        </row>
        <row r="9162">
          <cell r="H9162" t="str">
            <v>1119500_1</v>
          </cell>
          <cell r="L9162" t="str">
            <v>ÖSE</v>
          </cell>
          <cell r="V9162" t="str">
            <v>kesine</v>
          </cell>
          <cell r="W9162">
            <v>2022</v>
          </cell>
        </row>
        <row r="9163">
          <cell r="H9163" t="str">
            <v>1105400_1</v>
          </cell>
          <cell r="L9163" t="str">
            <v>KOOND</v>
          </cell>
          <cell r="V9163" t="str">
            <v>hea</v>
          </cell>
          <cell r="W9163">
            <v>2015</v>
          </cell>
        </row>
        <row r="9164">
          <cell r="H9164" t="str">
            <v>1105400_1</v>
          </cell>
          <cell r="L9164" t="str">
            <v>ÖSE</v>
          </cell>
          <cell r="V9164" t="str">
            <v>hea</v>
          </cell>
          <cell r="W9164">
            <v>2015</v>
          </cell>
        </row>
        <row r="9165">
          <cell r="H9165" t="str">
            <v>1161100_1</v>
          </cell>
          <cell r="L9165" t="str">
            <v>KOOND</v>
          </cell>
          <cell r="V9165" t="str">
            <v>hea</v>
          </cell>
          <cell r="W9165">
            <v>2015</v>
          </cell>
        </row>
        <row r="9166">
          <cell r="H9166" t="str">
            <v>1161100_1</v>
          </cell>
          <cell r="L9166" t="str">
            <v>ÖSE</v>
          </cell>
          <cell r="V9166" t="str">
            <v>hea</v>
          </cell>
          <cell r="W9166">
            <v>2015</v>
          </cell>
        </row>
        <row r="9167">
          <cell r="H9167" t="str">
            <v>1028300_2</v>
          </cell>
          <cell r="L9167" t="str">
            <v>KOOND</v>
          </cell>
          <cell r="V9167" t="str">
            <v>hea</v>
          </cell>
          <cell r="W9167">
            <v>2015</v>
          </cell>
        </row>
        <row r="9168">
          <cell r="H9168" t="str">
            <v>1028300_2</v>
          </cell>
          <cell r="L9168" t="str">
            <v>ÖSE</v>
          </cell>
          <cell r="V9168" t="str">
            <v>hea</v>
          </cell>
          <cell r="W9168">
            <v>2015</v>
          </cell>
        </row>
        <row r="9169">
          <cell r="H9169" t="str">
            <v>1101500_1</v>
          </cell>
          <cell r="L9169" t="str">
            <v>KOOND</v>
          </cell>
          <cell r="V9169" t="str">
            <v>hea</v>
          </cell>
          <cell r="W9169">
            <v>2015</v>
          </cell>
        </row>
        <row r="9170">
          <cell r="H9170" t="str">
            <v>1101500_1</v>
          </cell>
          <cell r="L9170" t="str">
            <v>ÖSE</v>
          </cell>
          <cell r="V9170" t="str">
            <v>hea</v>
          </cell>
          <cell r="W9170">
            <v>2015</v>
          </cell>
        </row>
        <row r="9171">
          <cell r="H9171" t="str">
            <v>1003000_4</v>
          </cell>
          <cell r="L9171" t="str">
            <v>KOOND</v>
          </cell>
          <cell r="V9171" t="str">
            <v>kesine</v>
          </cell>
          <cell r="W9171">
            <v>2025</v>
          </cell>
        </row>
        <row r="9172">
          <cell r="H9172" t="str">
            <v>1003000_4</v>
          </cell>
          <cell r="L9172" t="str">
            <v>ÖSE</v>
          </cell>
          <cell r="V9172" t="str">
            <v>kesine</v>
          </cell>
          <cell r="W9172">
            <v>2025</v>
          </cell>
        </row>
        <row r="9173">
          <cell r="H9173" t="str">
            <v>1152700_1</v>
          </cell>
          <cell r="L9173" t="str">
            <v>KOOND</v>
          </cell>
          <cell r="V9173" t="str">
            <v>hea</v>
          </cell>
          <cell r="W9173">
            <v>2019</v>
          </cell>
        </row>
        <row r="9174">
          <cell r="H9174" t="str">
            <v>1152700_1</v>
          </cell>
          <cell r="L9174" t="str">
            <v>ÖSE</v>
          </cell>
          <cell r="V9174" t="str">
            <v>hea</v>
          </cell>
          <cell r="W9174">
            <v>2019</v>
          </cell>
        </row>
        <row r="9175">
          <cell r="H9175" t="str">
            <v>1114200_2</v>
          </cell>
          <cell r="L9175" t="str">
            <v>KOOND</v>
          </cell>
          <cell r="V9175" t="str">
            <v>halb</v>
          </cell>
          <cell r="W9175">
            <v>2024</v>
          </cell>
        </row>
        <row r="9176">
          <cell r="H9176" t="str">
            <v>1114200_2</v>
          </cell>
          <cell r="L9176" t="str">
            <v>ÖSE</v>
          </cell>
          <cell r="V9176" t="str">
            <v>kesine</v>
          </cell>
          <cell r="W9176">
            <v>2024</v>
          </cell>
        </row>
        <row r="9177">
          <cell r="H9177" t="str">
            <v>1151600_1</v>
          </cell>
          <cell r="L9177" t="str">
            <v>KOOND</v>
          </cell>
          <cell r="V9177" t="str">
            <v>hea</v>
          </cell>
          <cell r="W9177">
            <v>2015</v>
          </cell>
        </row>
        <row r="9178">
          <cell r="H9178" t="str">
            <v>1151600_1</v>
          </cell>
          <cell r="L9178" t="str">
            <v>ÖSE</v>
          </cell>
          <cell r="V9178" t="str">
            <v>hea</v>
          </cell>
          <cell r="W9178">
            <v>2015</v>
          </cell>
        </row>
        <row r="9179">
          <cell r="H9179" t="str">
            <v>1013100_1</v>
          </cell>
          <cell r="L9179" t="str">
            <v>KOOND</v>
          </cell>
          <cell r="V9179" t="str">
            <v>kesine</v>
          </cell>
          <cell r="W9179">
            <v>2024</v>
          </cell>
        </row>
        <row r="9180">
          <cell r="H9180" t="str">
            <v>1013100_1</v>
          </cell>
          <cell r="L9180" t="str">
            <v>ÖSE</v>
          </cell>
          <cell r="V9180" t="str">
            <v>kesine</v>
          </cell>
          <cell r="W9180">
            <v>2024</v>
          </cell>
        </row>
        <row r="9181">
          <cell r="H9181" t="str">
            <v>2099300_1</v>
          </cell>
          <cell r="L9181" t="str">
            <v>KOOND</v>
          </cell>
          <cell r="V9181" t="str">
            <v>halb</v>
          </cell>
          <cell r="W9181">
            <v>2023</v>
          </cell>
        </row>
        <row r="9182">
          <cell r="H9182" t="str">
            <v>2099300_1</v>
          </cell>
          <cell r="L9182" t="str">
            <v>ÖSE</v>
          </cell>
          <cell r="V9182" t="str">
            <v>kesine</v>
          </cell>
          <cell r="W9182">
            <v>2023</v>
          </cell>
        </row>
        <row r="9183">
          <cell r="H9183" t="str">
            <v>1061900_1</v>
          </cell>
          <cell r="L9183" t="str">
            <v>KOOND</v>
          </cell>
          <cell r="V9183" t="str">
            <v>kesine</v>
          </cell>
          <cell r="W9183">
            <v>2021</v>
          </cell>
        </row>
        <row r="9184">
          <cell r="H9184" t="str">
            <v>1061900_1</v>
          </cell>
          <cell r="L9184" t="str">
            <v>ÖSE</v>
          </cell>
          <cell r="V9184" t="str">
            <v>kesine</v>
          </cell>
          <cell r="W9184">
            <v>2021</v>
          </cell>
        </row>
        <row r="9185">
          <cell r="H9185" t="str">
            <v>1061900_1</v>
          </cell>
          <cell r="L9185" t="str">
            <v>FÜKE</v>
          </cell>
          <cell r="V9185" t="str">
            <v>kesine</v>
          </cell>
          <cell r="W9185">
            <v>2021</v>
          </cell>
        </row>
        <row r="9186">
          <cell r="H9186" t="str">
            <v>1061900_1</v>
          </cell>
          <cell r="L9186" t="str">
            <v>SUSE</v>
          </cell>
          <cell r="V9186" t="str">
            <v>kesine</v>
          </cell>
          <cell r="W9186">
            <v>2021</v>
          </cell>
        </row>
        <row r="9187">
          <cell r="H9187" t="str">
            <v>1061900_1</v>
          </cell>
          <cell r="L9187" t="str">
            <v>FÜBE</v>
          </cell>
          <cell r="V9187" t="str">
            <v>väga hea</v>
          </cell>
          <cell r="W9187">
            <v>2021</v>
          </cell>
        </row>
        <row r="9188">
          <cell r="H9188" t="str">
            <v>1061900_1</v>
          </cell>
          <cell r="L9188" t="str">
            <v>MAFÜ</v>
          </cell>
          <cell r="V9188" t="str">
            <v>väga hea</v>
          </cell>
          <cell r="W9188">
            <v>2021</v>
          </cell>
        </row>
        <row r="9189">
          <cell r="H9189" t="str">
            <v>1061900_1</v>
          </cell>
          <cell r="L9189" t="str">
            <v>MAFÜ-FÜBE</v>
          </cell>
          <cell r="V9189" t="str">
            <v>väga hea</v>
          </cell>
          <cell r="W9189">
            <v>2021</v>
          </cell>
        </row>
        <row r="9190">
          <cell r="H9190" t="str">
            <v>1159300_1</v>
          </cell>
          <cell r="L9190" t="str">
            <v>KOOND</v>
          </cell>
          <cell r="V9190" t="str">
            <v>hea</v>
          </cell>
          <cell r="W9190">
            <v>2023</v>
          </cell>
        </row>
        <row r="9191">
          <cell r="H9191" t="str">
            <v>1159300_1</v>
          </cell>
          <cell r="L9191" t="str">
            <v>ÖSE</v>
          </cell>
          <cell r="V9191" t="str">
            <v>hea</v>
          </cell>
          <cell r="W9191">
            <v>2023</v>
          </cell>
        </row>
        <row r="9192">
          <cell r="H9192" t="str">
            <v>1159300_1</v>
          </cell>
          <cell r="L9192" t="str">
            <v>FÜKE</v>
          </cell>
          <cell r="V9192" t="str">
            <v>väga hea</v>
          </cell>
          <cell r="W9192">
            <v>2023</v>
          </cell>
        </row>
        <row r="9193">
          <cell r="H9193" t="str">
            <v>1159300_1</v>
          </cell>
          <cell r="L9193" t="str">
            <v>SUSE</v>
          </cell>
          <cell r="V9193" t="str">
            <v>väga hea</v>
          </cell>
          <cell r="W9193">
            <v>2023</v>
          </cell>
        </row>
        <row r="9194">
          <cell r="H9194" t="str">
            <v>1159300_1</v>
          </cell>
          <cell r="L9194" t="str">
            <v>FÜBE</v>
          </cell>
          <cell r="V9194" t="str">
            <v>hea</v>
          </cell>
          <cell r="W9194">
            <v>2023</v>
          </cell>
        </row>
        <row r="9195">
          <cell r="H9195" t="str">
            <v>1159300_1</v>
          </cell>
          <cell r="L9195" t="str">
            <v>MAFÜ-FÜBE</v>
          </cell>
          <cell r="V9195" t="str">
            <v>hea</v>
          </cell>
          <cell r="W9195">
            <v>2023</v>
          </cell>
        </row>
        <row r="9196">
          <cell r="H9196" t="str">
            <v>1123500_1</v>
          </cell>
          <cell r="L9196" t="str">
            <v>KOOND</v>
          </cell>
          <cell r="V9196" t="str">
            <v>hea</v>
          </cell>
          <cell r="W9196">
            <v>2024</v>
          </cell>
        </row>
        <row r="9197">
          <cell r="H9197" t="str">
            <v>1123500_1</v>
          </cell>
          <cell r="L9197" t="str">
            <v>ÖSE</v>
          </cell>
          <cell r="V9197" t="str">
            <v>hea</v>
          </cell>
          <cell r="W9197">
            <v>2024</v>
          </cell>
        </row>
        <row r="9198">
          <cell r="H9198" t="str">
            <v>1082800_1</v>
          </cell>
          <cell r="L9198" t="str">
            <v>KOOND</v>
          </cell>
          <cell r="V9198" t="str">
            <v>kesine</v>
          </cell>
          <cell r="W9198">
            <v>2024</v>
          </cell>
        </row>
        <row r="9199">
          <cell r="H9199" t="str">
            <v>1082800_1</v>
          </cell>
          <cell r="L9199" t="str">
            <v>ÖSE</v>
          </cell>
          <cell r="V9199" t="str">
            <v>kesine</v>
          </cell>
          <cell r="W9199">
            <v>2024</v>
          </cell>
        </row>
        <row r="9200">
          <cell r="H9200" t="str">
            <v>1148700_2</v>
          </cell>
          <cell r="L9200" t="str">
            <v>KOOND</v>
          </cell>
          <cell r="V9200" t="str">
            <v>hea</v>
          </cell>
          <cell r="W9200">
            <v>2025</v>
          </cell>
        </row>
        <row r="9201">
          <cell r="H9201" t="str">
            <v>1148700_2</v>
          </cell>
          <cell r="L9201" t="str">
            <v>ÖSE</v>
          </cell>
          <cell r="V9201" t="str">
            <v>hea</v>
          </cell>
          <cell r="W9201">
            <v>2025</v>
          </cell>
        </row>
        <row r="9202">
          <cell r="H9202" t="str">
            <v>1049500_2</v>
          </cell>
          <cell r="L9202" t="str">
            <v>KOOND</v>
          </cell>
          <cell r="V9202" t="str">
            <v>kesine</v>
          </cell>
          <cell r="W9202">
            <v>2025</v>
          </cell>
        </row>
        <row r="9203">
          <cell r="H9203" t="str">
            <v>1049500_2</v>
          </cell>
          <cell r="L9203" t="str">
            <v>ÖSE</v>
          </cell>
          <cell r="V9203" t="str">
            <v>kesine</v>
          </cell>
          <cell r="W9203">
            <v>2025</v>
          </cell>
        </row>
        <row r="9204">
          <cell r="H9204" t="str">
            <v>1153300_1</v>
          </cell>
          <cell r="L9204" t="str">
            <v>KOOND</v>
          </cell>
          <cell r="V9204" t="str">
            <v>hea</v>
          </cell>
          <cell r="W9204">
            <v>2022</v>
          </cell>
        </row>
        <row r="9205">
          <cell r="H9205" t="str">
            <v>1153300_1</v>
          </cell>
          <cell r="L9205" t="str">
            <v>ÖSE</v>
          </cell>
          <cell r="V9205" t="str">
            <v>hea</v>
          </cell>
          <cell r="W9205">
            <v>2022</v>
          </cell>
        </row>
        <row r="9206">
          <cell r="H9206" t="str">
            <v>1140900_2</v>
          </cell>
          <cell r="L9206" t="str">
            <v>KOOND</v>
          </cell>
          <cell r="V9206" t="str">
            <v>kesine</v>
          </cell>
          <cell r="W9206">
            <v>2024</v>
          </cell>
        </row>
        <row r="9207">
          <cell r="H9207" t="str">
            <v>1140900_2</v>
          </cell>
          <cell r="L9207" t="str">
            <v>ÖSE</v>
          </cell>
          <cell r="V9207" t="str">
            <v>kesine</v>
          </cell>
          <cell r="W9207">
            <v>2024</v>
          </cell>
        </row>
        <row r="9208">
          <cell r="H9208" t="str">
            <v>1147300_1</v>
          </cell>
          <cell r="L9208" t="str">
            <v>KOOND</v>
          </cell>
          <cell r="V9208" t="str">
            <v>hea</v>
          </cell>
          <cell r="W9208">
            <v>2018</v>
          </cell>
        </row>
        <row r="9209">
          <cell r="H9209" t="str">
            <v>1147300_1</v>
          </cell>
          <cell r="L9209" t="str">
            <v>ÖSE</v>
          </cell>
          <cell r="V9209" t="str">
            <v>hea</v>
          </cell>
          <cell r="W9209">
            <v>2018</v>
          </cell>
        </row>
        <row r="9210">
          <cell r="H9210" t="str">
            <v>1075600_1</v>
          </cell>
          <cell r="L9210" t="str">
            <v>KOOND</v>
          </cell>
          <cell r="V9210" t="str">
            <v>halb</v>
          </cell>
          <cell r="W9210">
            <v>2025</v>
          </cell>
        </row>
        <row r="9211">
          <cell r="H9211" t="str">
            <v>1075600_1</v>
          </cell>
          <cell r="L9211" t="str">
            <v>ÖSE</v>
          </cell>
          <cell r="V9211" t="str">
            <v>kesine</v>
          </cell>
          <cell r="W9211">
            <v>2025</v>
          </cell>
        </row>
        <row r="9212">
          <cell r="H9212" t="str">
            <v>1017400_1</v>
          </cell>
          <cell r="L9212" t="str">
            <v>KOOND</v>
          </cell>
          <cell r="V9212" t="str">
            <v>hea</v>
          </cell>
          <cell r="W9212">
            <v>2015</v>
          </cell>
        </row>
        <row r="9213">
          <cell r="H9213" t="str">
            <v>1017400_1</v>
          </cell>
          <cell r="L9213" t="str">
            <v>ÖSE</v>
          </cell>
          <cell r="V9213" t="str">
            <v>hea</v>
          </cell>
          <cell r="W9213">
            <v>2015</v>
          </cell>
        </row>
        <row r="9214">
          <cell r="H9214" t="str">
            <v>1172700_1</v>
          </cell>
          <cell r="L9214" t="str">
            <v>KOOND</v>
          </cell>
          <cell r="V9214" t="str">
            <v>hea</v>
          </cell>
          <cell r="W9214">
            <v>2015</v>
          </cell>
        </row>
        <row r="9215">
          <cell r="H9215" t="str">
            <v>1172700_1</v>
          </cell>
          <cell r="L9215" t="str">
            <v>ÖSE</v>
          </cell>
          <cell r="V9215" t="str">
            <v>hea</v>
          </cell>
          <cell r="W9215">
            <v>2015</v>
          </cell>
        </row>
        <row r="9216">
          <cell r="H9216" t="str">
            <v>1132600_1</v>
          </cell>
          <cell r="L9216" t="str">
            <v>KOOND</v>
          </cell>
          <cell r="V9216" t="str">
            <v>hea</v>
          </cell>
          <cell r="W9216">
            <v>2015</v>
          </cell>
        </row>
        <row r="9217">
          <cell r="H9217" t="str">
            <v>1132600_1</v>
          </cell>
          <cell r="L9217" t="str">
            <v>ÖSE</v>
          </cell>
          <cell r="V9217" t="str">
            <v>hea</v>
          </cell>
          <cell r="W9217">
            <v>2015</v>
          </cell>
        </row>
        <row r="9218">
          <cell r="H9218" t="str">
            <v>1152000_1</v>
          </cell>
          <cell r="L9218" t="str">
            <v>KOOND</v>
          </cell>
          <cell r="V9218" t="str">
            <v>hea</v>
          </cell>
          <cell r="W9218">
            <v>2015</v>
          </cell>
        </row>
        <row r="9219">
          <cell r="H9219" t="str">
            <v>1152000_1</v>
          </cell>
          <cell r="L9219" t="str">
            <v>ÖSE</v>
          </cell>
          <cell r="V9219" t="str">
            <v>hea</v>
          </cell>
          <cell r="W9219">
            <v>2015</v>
          </cell>
        </row>
        <row r="9220">
          <cell r="H9220" t="str">
            <v>1170900_2</v>
          </cell>
          <cell r="L9220" t="str">
            <v>KOOND</v>
          </cell>
          <cell r="V9220" t="str">
            <v>kesine</v>
          </cell>
          <cell r="W9220">
            <v>2015</v>
          </cell>
        </row>
        <row r="9221">
          <cell r="H9221" t="str">
            <v>1170900_2</v>
          </cell>
          <cell r="L9221" t="str">
            <v>ÖSE</v>
          </cell>
          <cell r="V9221" t="str">
            <v>kesine</v>
          </cell>
          <cell r="W9221">
            <v>2015</v>
          </cell>
        </row>
        <row r="9222">
          <cell r="H9222" t="str">
            <v>1170900_2</v>
          </cell>
          <cell r="L9222" t="str">
            <v>FÜBE</v>
          </cell>
          <cell r="V9222" t="str">
            <v>hea</v>
          </cell>
          <cell r="W9222">
            <v>2015</v>
          </cell>
        </row>
        <row r="9223">
          <cell r="H9223" t="str">
            <v>1170900_2</v>
          </cell>
          <cell r="L9223" t="str">
            <v>MAFÜ-FÜBE</v>
          </cell>
          <cell r="V9223" t="str">
            <v>hea</v>
          </cell>
          <cell r="W9223">
            <v>2015</v>
          </cell>
        </row>
        <row r="9224">
          <cell r="H9224" t="str">
            <v>1006400_1</v>
          </cell>
          <cell r="L9224" t="str">
            <v>KOOND</v>
          </cell>
          <cell r="V9224" t="str">
            <v>hea</v>
          </cell>
          <cell r="W9224">
            <v>2015</v>
          </cell>
        </row>
        <row r="9225">
          <cell r="H9225" t="str">
            <v>1006400_1</v>
          </cell>
          <cell r="L9225" t="str">
            <v>ÖSE</v>
          </cell>
          <cell r="V9225" t="str">
            <v>hea</v>
          </cell>
          <cell r="W9225">
            <v>2015</v>
          </cell>
        </row>
        <row r="9226">
          <cell r="H9226" t="str">
            <v>1076600_1</v>
          </cell>
          <cell r="L9226" t="str">
            <v>KOOND</v>
          </cell>
          <cell r="V9226" t="str">
            <v>kesine</v>
          </cell>
          <cell r="W9226">
            <v>2020</v>
          </cell>
        </row>
        <row r="9227">
          <cell r="H9227" t="str">
            <v>1076600_1</v>
          </cell>
          <cell r="L9227" t="str">
            <v>ÖSE</v>
          </cell>
          <cell r="V9227" t="str">
            <v>kesine</v>
          </cell>
          <cell r="W9227">
            <v>2020</v>
          </cell>
        </row>
        <row r="9228">
          <cell r="H9228" t="str">
            <v>1076600_1</v>
          </cell>
          <cell r="L9228" t="str">
            <v>FÜKE</v>
          </cell>
          <cell r="V9228" t="str">
            <v>kesine</v>
          </cell>
          <cell r="W9228">
            <v>2020</v>
          </cell>
        </row>
        <row r="9229">
          <cell r="H9229" t="str">
            <v>1110800_1</v>
          </cell>
          <cell r="L9229" t="str">
            <v>KOOND</v>
          </cell>
          <cell r="V9229" t="str">
            <v>hea</v>
          </cell>
          <cell r="W9229">
            <v>2015</v>
          </cell>
        </row>
        <row r="9230">
          <cell r="H9230" t="str">
            <v>1110800_1</v>
          </cell>
          <cell r="L9230" t="str">
            <v>ÖSE</v>
          </cell>
          <cell r="V9230" t="str">
            <v>hea</v>
          </cell>
          <cell r="W9230">
            <v>2015</v>
          </cell>
        </row>
        <row r="9231">
          <cell r="H9231" t="str">
            <v>1130700_3</v>
          </cell>
          <cell r="L9231" t="str">
            <v>KOOND</v>
          </cell>
          <cell r="V9231" t="str">
            <v>hea</v>
          </cell>
          <cell r="W9231">
            <v>2023</v>
          </cell>
        </row>
        <row r="9232">
          <cell r="H9232" t="str">
            <v>1130700_3</v>
          </cell>
          <cell r="L9232" t="str">
            <v>ÖSE</v>
          </cell>
          <cell r="V9232" t="str">
            <v>hea</v>
          </cell>
          <cell r="W9232">
            <v>2023</v>
          </cell>
        </row>
        <row r="9233">
          <cell r="H9233" t="str">
            <v>1174600_1</v>
          </cell>
          <cell r="L9233" t="str">
            <v>KOOND</v>
          </cell>
          <cell r="V9233" t="str">
            <v>hea</v>
          </cell>
          <cell r="W9233">
            <v>2015</v>
          </cell>
        </row>
        <row r="9234">
          <cell r="H9234" t="str">
            <v>1174600_1</v>
          </cell>
          <cell r="L9234" t="str">
            <v>ÖSE</v>
          </cell>
          <cell r="V9234" t="str">
            <v>hea</v>
          </cell>
          <cell r="W9234">
            <v>2015</v>
          </cell>
        </row>
        <row r="9235">
          <cell r="H9235" t="str">
            <v>1149600_2</v>
          </cell>
          <cell r="L9235" t="str">
            <v>KOOND</v>
          </cell>
          <cell r="V9235" t="str">
            <v>hea</v>
          </cell>
          <cell r="W9235">
            <v>2024</v>
          </cell>
        </row>
        <row r="9236">
          <cell r="H9236" t="str">
            <v>1149600_2</v>
          </cell>
          <cell r="L9236" t="str">
            <v>ÖSE</v>
          </cell>
          <cell r="V9236" t="str">
            <v>halb</v>
          </cell>
          <cell r="W9236">
            <v>2018</v>
          </cell>
        </row>
        <row r="9237">
          <cell r="H9237" t="str">
            <v>1157600_1</v>
          </cell>
          <cell r="L9237" t="str">
            <v>KOOND</v>
          </cell>
          <cell r="V9237" t="str">
            <v>hea</v>
          </cell>
          <cell r="W9237">
            <v>2022</v>
          </cell>
        </row>
        <row r="9238">
          <cell r="H9238" t="str">
            <v>1157600_1</v>
          </cell>
          <cell r="L9238" t="str">
            <v>ÖSE</v>
          </cell>
          <cell r="V9238" t="str">
            <v>hea</v>
          </cell>
          <cell r="W9238">
            <v>2022</v>
          </cell>
        </row>
        <row r="9239">
          <cell r="H9239" t="str">
            <v>1153400_1</v>
          </cell>
          <cell r="L9239" t="str">
            <v>KOOND</v>
          </cell>
          <cell r="V9239" t="str">
            <v>hea</v>
          </cell>
          <cell r="W9239">
            <v>2022</v>
          </cell>
        </row>
        <row r="9240">
          <cell r="H9240" t="str">
            <v>1153400_1</v>
          </cell>
          <cell r="L9240" t="str">
            <v>ÖSE</v>
          </cell>
          <cell r="V9240" t="str">
            <v>hea</v>
          </cell>
          <cell r="W9240">
            <v>2022</v>
          </cell>
        </row>
        <row r="9241">
          <cell r="H9241" t="str">
            <v>1081500_1</v>
          </cell>
          <cell r="L9241" t="str">
            <v>KOOND</v>
          </cell>
          <cell r="V9241" t="str">
            <v>hea</v>
          </cell>
          <cell r="W9241">
            <v>2021</v>
          </cell>
        </row>
        <row r="9242">
          <cell r="H9242" t="str">
            <v>1081500_1</v>
          </cell>
          <cell r="L9242" t="str">
            <v>ÖSE</v>
          </cell>
          <cell r="V9242" t="str">
            <v>hea</v>
          </cell>
          <cell r="W9242">
            <v>2021</v>
          </cell>
        </row>
        <row r="9243">
          <cell r="H9243" t="str">
            <v>1101700_1</v>
          </cell>
          <cell r="L9243" t="str">
            <v>KOOND</v>
          </cell>
          <cell r="V9243" t="str">
            <v>kesine</v>
          </cell>
          <cell r="W9243">
            <v>2019</v>
          </cell>
        </row>
        <row r="9244">
          <cell r="H9244" t="str">
            <v>1101700_1</v>
          </cell>
          <cell r="L9244" t="str">
            <v>ÖSE</v>
          </cell>
          <cell r="V9244" t="str">
            <v>kesine</v>
          </cell>
          <cell r="W9244">
            <v>2019</v>
          </cell>
        </row>
        <row r="9245">
          <cell r="H9245" t="str">
            <v>1044400_1</v>
          </cell>
          <cell r="L9245" t="str">
            <v>KOOND</v>
          </cell>
          <cell r="V9245" t="str">
            <v>kesine</v>
          </cell>
          <cell r="W9245">
            <v>2019</v>
          </cell>
        </row>
        <row r="9246">
          <cell r="H9246" t="str">
            <v>1044400_1</v>
          </cell>
          <cell r="L9246" t="str">
            <v>ÖSE</v>
          </cell>
          <cell r="V9246" t="str">
            <v>kesine</v>
          </cell>
          <cell r="W9246">
            <v>2019</v>
          </cell>
        </row>
        <row r="9247">
          <cell r="H9247" t="str">
            <v>1110000_1</v>
          </cell>
          <cell r="L9247" t="str">
            <v>KOOND</v>
          </cell>
          <cell r="V9247" t="str">
            <v>hea</v>
          </cell>
          <cell r="W9247">
            <v>2015</v>
          </cell>
        </row>
        <row r="9248">
          <cell r="H9248" t="str">
            <v>1110000_1</v>
          </cell>
          <cell r="L9248" t="str">
            <v>ÖSE</v>
          </cell>
          <cell r="V9248" t="str">
            <v>hea</v>
          </cell>
          <cell r="W9248">
            <v>2015</v>
          </cell>
        </row>
        <row r="9249">
          <cell r="H9249" t="str">
            <v>1006600_2</v>
          </cell>
          <cell r="L9249" t="str">
            <v>KOOND</v>
          </cell>
          <cell r="V9249" t="str">
            <v>hea</v>
          </cell>
          <cell r="W9249">
            <v>2015</v>
          </cell>
        </row>
        <row r="9250">
          <cell r="H9250" t="str">
            <v>1006600_2</v>
          </cell>
          <cell r="L9250" t="str">
            <v>ÖSE</v>
          </cell>
          <cell r="V9250" t="str">
            <v>hea</v>
          </cell>
          <cell r="W9250">
            <v>2015</v>
          </cell>
        </row>
        <row r="9251">
          <cell r="H9251" t="str">
            <v>1003000_3</v>
          </cell>
          <cell r="L9251" t="str">
            <v>KOOND</v>
          </cell>
          <cell r="V9251" t="str">
            <v>kesine</v>
          </cell>
          <cell r="W9251">
            <v>2016</v>
          </cell>
        </row>
        <row r="9252">
          <cell r="H9252" t="str">
            <v>1003000_3</v>
          </cell>
          <cell r="L9252" t="str">
            <v>ÖSE</v>
          </cell>
          <cell r="V9252" t="str">
            <v>kesine</v>
          </cell>
          <cell r="W9252">
            <v>2016</v>
          </cell>
        </row>
        <row r="9253">
          <cell r="H9253" t="str">
            <v>1094500_1</v>
          </cell>
          <cell r="L9253" t="str">
            <v>KOOND</v>
          </cell>
          <cell r="V9253" t="str">
            <v>kesine</v>
          </cell>
          <cell r="W9253">
            <v>2019</v>
          </cell>
        </row>
        <row r="9254">
          <cell r="H9254" t="str">
            <v>1094500_1</v>
          </cell>
          <cell r="L9254" t="str">
            <v>ÖSE</v>
          </cell>
          <cell r="V9254" t="str">
            <v>kesine</v>
          </cell>
          <cell r="W9254">
            <v>2019</v>
          </cell>
        </row>
        <row r="9255">
          <cell r="H9255" t="str">
            <v>1021000_1</v>
          </cell>
          <cell r="L9255" t="str">
            <v>KOOND</v>
          </cell>
          <cell r="V9255" t="str">
            <v>hea</v>
          </cell>
          <cell r="W9255">
            <v>2015</v>
          </cell>
        </row>
        <row r="9256">
          <cell r="H9256" t="str">
            <v>1021000_1</v>
          </cell>
          <cell r="L9256" t="str">
            <v>ÖSE</v>
          </cell>
          <cell r="V9256" t="str">
            <v>hea</v>
          </cell>
          <cell r="W9256">
            <v>2015</v>
          </cell>
        </row>
        <row r="9257">
          <cell r="H9257" t="str">
            <v>1016400_1</v>
          </cell>
          <cell r="L9257" t="str">
            <v>KOOND</v>
          </cell>
          <cell r="V9257" t="str">
            <v>hea</v>
          </cell>
          <cell r="W9257">
            <v>2015</v>
          </cell>
        </row>
        <row r="9258">
          <cell r="H9258" t="str">
            <v>1016400_1</v>
          </cell>
          <cell r="L9258" t="str">
            <v>ÖSE</v>
          </cell>
          <cell r="V9258" t="str">
            <v>hea</v>
          </cell>
          <cell r="W9258">
            <v>2015</v>
          </cell>
        </row>
        <row r="9259">
          <cell r="H9259" t="str">
            <v>1168500_1</v>
          </cell>
          <cell r="L9259" t="str">
            <v>KOOND</v>
          </cell>
          <cell r="V9259" t="str">
            <v>hea</v>
          </cell>
          <cell r="W9259">
            <v>2015</v>
          </cell>
        </row>
        <row r="9260">
          <cell r="H9260" t="str">
            <v>1168500_1</v>
          </cell>
          <cell r="L9260" t="str">
            <v>ÖSE</v>
          </cell>
          <cell r="V9260" t="str">
            <v>hea</v>
          </cell>
          <cell r="W9260">
            <v>2015</v>
          </cell>
        </row>
        <row r="9261">
          <cell r="H9261" t="str">
            <v>1300001_1</v>
          </cell>
          <cell r="L9261" t="str">
            <v>KOOND</v>
          </cell>
          <cell r="V9261" t="str">
            <v>hea</v>
          </cell>
          <cell r="W9261">
            <v>2015</v>
          </cell>
        </row>
        <row r="9262">
          <cell r="H9262" t="str">
            <v>1300001_1</v>
          </cell>
          <cell r="L9262" t="str">
            <v>ÖSE</v>
          </cell>
          <cell r="V9262" t="str">
            <v>hea</v>
          </cell>
          <cell r="W9262">
            <v>2015</v>
          </cell>
        </row>
        <row r="9263">
          <cell r="H9263" t="str">
            <v>1142000_1</v>
          </cell>
          <cell r="L9263" t="str">
            <v>KOOND</v>
          </cell>
          <cell r="V9263" t="str">
            <v>hea</v>
          </cell>
          <cell r="W9263">
            <v>2015</v>
          </cell>
        </row>
        <row r="9264">
          <cell r="H9264" t="str">
            <v>1142000_1</v>
          </cell>
          <cell r="L9264" t="str">
            <v>ÖSE</v>
          </cell>
          <cell r="V9264" t="str">
            <v>hea</v>
          </cell>
          <cell r="W9264">
            <v>2015</v>
          </cell>
        </row>
        <row r="9265">
          <cell r="H9265" t="str">
            <v>1090500_1</v>
          </cell>
          <cell r="L9265" t="str">
            <v>KOOND</v>
          </cell>
          <cell r="V9265" t="str">
            <v>kesine</v>
          </cell>
          <cell r="W9265">
            <v>2021</v>
          </cell>
        </row>
        <row r="9266">
          <cell r="H9266" t="str">
            <v>1090500_1</v>
          </cell>
          <cell r="L9266" t="str">
            <v>ÖSE</v>
          </cell>
          <cell r="V9266" t="str">
            <v>kesine</v>
          </cell>
          <cell r="W9266">
            <v>2021</v>
          </cell>
        </row>
        <row r="9267">
          <cell r="H9267" t="str">
            <v>1080400_1</v>
          </cell>
          <cell r="L9267" t="str">
            <v>KOOND</v>
          </cell>
          <cell r="V9267" t="str">
            <v>väga halb</v>
          </cell>
          <cell r="W9267">
            <v>2021</v>
          </cell>
        </row>
        <row r="9268">
          <cell r="H9268" t="str">
            <v>1080400_1</v>
          </cell>
          <cell r="L9268" t="str">
            <v>ÖSE</v>
          </cell>
          <cell r="V9268" t="str">
            <v>väga halb</v>
          </cell>
          <cell r="W9268">
            <v>2021</v>
          </cell>
        </row>
        <row r="9269">
          <cell r="H9269" t="str">
            <v>2051340_1</v>
          </cell>
          <cell r="L9269" t="str">
            <v>KOOND</v>
          </cell>
          <cell r="V9269" t="str">
            <v>halb</v>
          </cell>
          <cell r="W9269">
            <v>2024</v>
          </cell>
        </row>
        <row r="9270">
          <cell r="H9270" t="str">
            <v>2051340_1</v>
          </cell>
          <cell r="L9270" t="str">
            <v>ÖSE</v>
          </cell>
          <cell r="V9270" t="str">
            <v>halb</v>
          </cell>
          <cell r="W9270">
            <v>2024</v>
          </cell>
        </row>
        <row r="9271">
          <cell r="H9271" t="str">
            <v>1084200_1</v>
          </cell>
          <cell r="L9271" t="str">
            <v>KOOND</v>
          </cell>
          <cell r="V9271" t="str">
            <v>kesine</v>
          </cell>
          <cell r="W9271">
            <v>2020</v>
          </cell>
        </row>
        <row r="9272">
          <cell r="H9272" t="str">
            <v>1084200_1</v>
          </cell>
          <cell r="L9272" t="str">
            <v>ÖSE</v>
          </cell>
          <cell r="V9272" t="str">
            <v>kesine</v>
          </cell>
          <cell r="W9272">
            <v>2020</v>
          </cell>
        </row>
        <row r="9273">
          <cell r="H9273" t="str">
            <v>1083500_4</v>
          </cell>
          <cell r="L9273" t="str">
            <v>KOOND</v>
          </cell>
          <cell r="V9273" t="str">
            <v>halb</v>
          </cell>
          <cell r="W9273">
            <v>2025</v>
          </cell>
        </row>
        <row r="9274">
          <cell r="H9274" t="str">
            <v>1083500_4</v>
          </cell>
          <cell r="L9274" t="str">
            <v>KESE</v>
          </cell>
          <cell r="V9274" t="str">
            <v>halb</v>
          </cell>
          <cell r="W9274">
            <v>2025</v>
          </cell>
        </row>
        <row r="9275">
          <cell r="H9275" t="str">
            <v>1083500_4</v>
          </cell>
          <cell r="L9275" t="str">
            <v>ÖSE</v>
          </cell>
          <cell r="V9275" t="str">
            <v>halb</v>
          </cell>
          <cell r="W9275">
            <v>2025</v>
          </cell>
        </row>
        <row r="9276">
          <cell r="H9276" t="str">
            <v>1083500_4</v>
          </cell>
          <cell r="L9276" t="str">
            <v>FÜKE</v>
          </cell>
          <cell r="V9276" t="str">
            <v>väga hea</v>
          </cell>
          <cell r="W9276">
            <v>2025</v>
          </cell>
        </row>
        <row r="9277">
          <cell r="H9277" t="str">
            <v>1083500_4</v>
          </cell>
          <cell r="L9277" t="str">
            <v>SPETS</v>
          </cell>
          <cell r="V9277" t="str">
            <v>hea</v>
          </cell>
          <cell r="W9277">
            <v>2021</v>
          </cell>
        </row>
        <row r="9278">
          <cell r="H9278" t="str">
            <v>2006030_1</v>
          </cell>
          <cell r="L9278" t="str">
            <v>KOOND</v>
          </cell>
          <cell r="V9278" t="str">
            <v>halb</v>
          </cell>
          <cell r="W9278">
            <v>2021</v>
          </cell>
        </row>
        <row r="9279">
          <cell r="H9279" t="str">
            <v>2006030_1</v>
          </cell>
          <cell r="L9279" t="str">
            <v>ÖSE</v>
          </cell>
          <cell r="V9279" t="str">
            <v>halb</v>
          </cell>
          <cell r="W9279">
            <v>2021</v>
          </cell>
        </row>
        <row r="9280">
          <cell r="H9280" t="str">
            <v>2006030_1</v>
          </cell>
          <cell r="L9280" t="str">
            <v>FÜKE</v>
          </cell>
          <cell r="V9280" t="str">
            <v>hea</v>
          </cell>
          <cell r="W9280">
            <v>2021</v>
          </cell>
        </row>
        <row r="9281">
          <cell r="H9281" t="str">
            <v>2006030_1</v>
          </cell>
          <cell r="L9281" t="str">
            <v>SUSE</v>
          </cell>
          <cell r="V9281" t="str">
            <v>halb</v>
          </cell>
          <cell r="W9281">
            <v>2021</v>
          </cell>
        </row>
        <row r="9282">
          <cell r="H9282" t="str">
            <v>2006030_1</v>
          </cell>
          <cell r="L9282" t="str">
            <v>MAFÜ</v>
          </cell>
          <cell r="V9282" t="str">
            <v>hea</v>
          </cell>
          <cell r="W9282">
            <v>2021</v>
          </cell>
        </row>
        <row r="9283">
          <cell r="H9283" t="str">
            <v>2006030_1</v>
          </cell>
          <cell r="L9283" t="str">
            <v>MAFÜ-FÜBE</v>
          </cell>
          <cell r="V9283" t="str">
            <v>hea</v>
          </cell>
          <cell r="W9283">
            <v>2021</v>
          </cell>
        </row>
        <row r="9284">
          <cell r="H9284" t="str">
            <v>2006030_1</v>
          </cell>
          <cell r="L9284" t="str">
            <v>FÜPLA</v>
          </cell>
          <cell r="V9284" t="str">
            <v>kesine</v>
          </cell>
          <cell r="W9284">
            <v>2021</v>
          </cell>
        </row>
        <row r="9285">
          <cell r="H9285" t="str">
            <v>2057600_1</v>
          </cell>
          <cell r="L9285" t="str">
            <v>KOOND</v>
          </cell>
          <cell r="V9285" t="str">
            <v>kesine</v>
          </cell>
          <cell r="W9285">
            <v>2021</v>
          </cell>
        </row>
        <row r="9286">
          <cell r="H9286" t="str">
            <v>2057600_1</v>
          </cell>
          <cell r="L9286" t="str">
            <v>ÖSE</v>
          </cell>
          <cell r="V9286" t="str">
            <v>kesine</v>
          </cell>
          <cell r="W9286">
            <v>2021</v>
          </cell>
        </row>
        <row r="9287">
          <cell r="H9287" t="str">
            <v>2057600_1</v>
          </cell>
          <cell r="L9287" t="str">
            <v>FÜKE</v>
          </cell>
          <cell r="V9287" t="str">
            <v>kesine</v>
          </cell>
          <cell r="W9287">
            <v>2021</v>
          </cell>
        </row>
        <row r="9288">
          <cell r="H9288" t="str">
            <v>2057600_1</v>
          </cell>
          <cell r="L9288" t="str">
            <v>SUSE</v>
          </cell>
          <cell r="V9288" t="str">
            <v>hea</v>
          </cell>
          <cell r="W9288">
            <v>2021</v>
          </cell>
        </row>
        <row r="9289">
          <cell r="H9289" t="str">
            <v>2057600_1</v>
          </cell>
          <cell r="L9289" t="str">
            <v>FÜBE</v>
          </cell>
          <cell r="V9289" t="str">
            <v>väga hea</v>
          </cell>
          <cell r="W9289">
            <v>2021</v>
          </cell>
        </row>
        <row r="9290">
          <cell r="H9290" t="str">
            <v>2057600_1</v>
          </cell>
          <cell r="L9290" t="str">
            <v>MAFÜ-FÜBE</v>
          </cell>
          <cell r="V9290" t="str">
            <v>kesine</v>
          </cell>
          <cell r="W9290">
            <v>2021</v>
          </cell>
        </row>
        <row r="9291">
          <cell r="H9291" t="str">
            <v>2057600_1</v>
          </cell>
          <cell r="L9291" t="str">
            <v>FÜPLA</v>
          </cell>
          <cell r="V9291" t="str">
            <v>kesine</v>
          </cell>
          <cell r="W9291">
            <v>2021</v>
          </cell>
        </row>
        <row r="9292">
          <cell r="H9292" t="str">
            <v>2057800_1</v>
          </cell>
          <cell r="L9292" t="str">
            <v>KOOND</v>
          </cell>
          <cell r="V9292" t="str">
            <v>halb</v>
          </cell>
          <cell r="W9292">
            <v>2021</v>
          </cell>
        </row>
        <row r="9293">
          <cell r="H9293" t="str">
            <v>2057800_1</v>
          </cell>
          <cell r="L9293" t="str">
            <v>ÖSE</v>
          </cell>
          <cell r="V9293" t="str">
            <v>kesine</v>
          </cell>
          <cell r="W9293">
            <v>2021</v>
          </cell>
        </row>
        <row r="9294">
          <cell r="H9294" t="str">
            <v>2057800_1</v>
          </cell>
          <cell r="L9294" t="str">
            <v>FÜKE</v>
          </cell>
          <cell r="V9294" t="str">
            <v>kesine</v>
          </cell>
          <cell r="W9294">
            <v>2021</v>
          </cell>
        </row>
        <row r="9295">
          <cell r="H9295" t="str">
            <v>2057800_1</v>
          </cell>
          <cell r="L9295" t="str">
            <v>SUSE</v>
          </cell>
          <cell r="V9295" t="str">
            <v>kesine</v>
          </cell>
          <cell r="W9295">
            <v>2021</v>
          </cell>
        </row>
        <row r="9296">
          <cell r="H9296" t="str">
            <v>2057800_1</v>
          </cell>
          <cell r="L9296" t="str">
            <v>FÜBE</v>
          </cell>
          <cell r="V9296" t="str">
            <v>väga hea</v>
          </cell>
          <cell r="W9296">
            <v>2021</v>
          </cell>
        </row>
        <row r="9297">
          <cell r="H9297" t="str">
            <v>2057800_1</v>
          </cell>
          <cell r="L9297" t="str">
            <v>MAFÜ-FÜBE</v>
          </cell>
          <cell r="V9297" t="str">
            <v>hea</v>
          </cell>
          <cell r="W9297">
            <v>2021</v>
          </cell>
        </row>
        <row r="9298">
          <cell r="H9298" t="str">
            <v>2057800_1</v>
          </cell>
          <cell r="L9298" t="str">
            <v>FÜPLA</v>
          </cell>
          <cell r="V9298" t="str">
            <v>kesine</v>
          </cell>
          <cell r="W9298">
            <v>2021</v>
          </cell>
        </row>
        <row r="9299">
          <cell r="H9299" t="str">
            <v>1144600_1</v>
          </cell>
          <cell r="L9299" t="str">
            <v>KOOND</v>
          </cell>
          <cell r="V9299" t="str">
            <v>hea</v>
          </cell>
          <cell r="W9299">
            <v>2015</v>
          </cell>
        </row>
        <row r="9300">
          <cell r="H9300" t="str">
            <v>1144600_1</v>
          </cell>
          <cell r="L9300" t="str">
            <v>ÖSE</v>
          </cell>
          <cell r="V9300" t="str">
            <v>hea</v>
          </cell>
          <cell r="W9300">
            <v>2015</v>
          </cell>
        </row>
        <row r="9301">
          <cell r="H9301" t="str">
            <v>1165300_1</v>
          </cell>
          <cell r="L9301" t="str">
            <v>KOOND</v>
          </cell>
          <cell r="V9301" t="str">
            <v>halb</v>
          </cell>
          <cell r="W9301">
            <v>2023</v>
          </cell>
        </row>
        <row r="9302">
          <cell r="H9302" t="str">
            <v>1165300_1</v>
          </cell>
          <cell r="L9302" t="str">
            <v>ÖSE</v>
          </cell>
          <cell r="V9302" t="str">
            <v>kesine</v>
          </cell>
          <cell r="W9302">
            <v>2023</v>
          </cell>
        </row>
        <row r="9303">
          <cell r="H9303" t="str">
            <v>1116600_1</v>
          </cell>
          <cell r="L9303" t="str">
            <v>KOOND</v>
          </cell>
          <cell r="V9303" t="str">
            <v>hea</v>
          </cell>
          <cell r="W9303">
            <v>2019</v>
          </cell>
        </row>
        <row r="9304">
          <cell r="H9304" t="str">
            <v>1116600_1</v>
          </cell>
          <cell r="L9304" t="str">
            <v>ÖSE</v>
          </cell>
          <cell r="V9304" t="str">
            <v>hea</v>
          </cell>
          <cell r="W9304">
            <v>2019</v>
          </cell>
        </row>
        <row r="9305">
          <cell r="H9305" t="str">
            <v>2121900_1</v>
          </cell>
          <cell r="L9305" t="str">
            <v>KOOND</v>
          </cell>
          <cell r="V9305" t="str">
            <v>halb</v>
          </cell>
          <cell r="W9305">
            <v>2017</v>
          </cell>
        </row>
        <row r="9306">
          <cell r="H9306" t="str">
            <v>2121900_1</v>
          </cell>
          <cell r="L9306" t="str">
            <v>ÖSE</v>
          </cell>
          <cell r="V9306" t="str">
            <v>halb</v>
          </cell>
          <cell r="W9306">
            <v>2017</v>
          </cell>
        </row>
        <row r="9307">
          <cell r="H9307" t="str">
            <v>1040900_2</v>
          </cell>
          <cell r="L9307" t="str">
            <v>KOOND</v>
          </cell>
          <cell r="V9307" t="str">
            <v>halb</v>
          </cell>
          <cell r="W9307">
            <v>2025</v>
          </cell>
        </row>
        <row r="9308">
          <cell r="H9308" t="str">
            <v>1040900_2</v>
          </cell>
          <cell r="L9308" t="str">
            <v>ÖSE</v>
          </cell>
          <cell r="V9308" t="str">
            <v>halb</v>
          </cell>
          <cell r="W9308">
            <v>2025</v>
          </cell>
        </row>
        <row r="9309">
          <cell r="H9309" t="str">
            <v>1171200_1</v>
          </cell>
          <cell r="L9309" t="str">
            <v>KOOND</v>
          </cell>
          <cell r="V9309" t="str">
            <v>hea</v>
          </cell>
          <cell r="W9309">
            <v>2015</v>
          </cell>
        </row>
        <row r="9310">
          <cell r="H9310" t="str">
            <v>1171200_1</v>
          </cell>
          <cell r="L9310" t="str">
            <v>ÖSE</v>
          </cell>
          <cell r="V9310" t="str">
            <v>hea</v>
          </cell>
          <cell r="W9310">
            <v>2015</v>
          </cell>
        </row>
        <row r="9311">
          <cell r="H9311" t="str">
            <v>1030000_1</v>
          </cell>
          <cell r="L9311" t="str">
            <v>KOOND</v>
          </cell>
          <cell r="V9311" t="str">
            <v>kesine</v>
          </cell>
          <cell r="W9311">
            <v>2023</v>
          </cell>
        </row>
        <row r="9312">
          <cell r="H9312" t="str">
            <v>1030000_1</v>
          </cell>
          <cell r="L9312" t="str">
            <v>ÖSE</v>
          </cell>
          <cell r="V9312" t="str">
            <v>kesine</v>
          </cell>
          <cell r="W9312">
            <v>2023</v>
          </cell>
        </row>
        <row r="9313">
          <cell r="H9313" t="str">
            <v>1116900_1</v>
          </cell>
          <cell r="L9313" t="str">
            <v>KOOND</v>
          </cell>
          <cell r="V9313" t="str">
            <v>hea</v>
          </cell>
          <cell r="W9313">
            <v>2015</v>
          </cell>
        </row>
        <row r="9314">
          <cell r="H9314" t="str">
            <v>1116900_1</v>
          </cell>
          <cell r="L9314" t="str">
            <v>ÖSE</v>
          </cell>
          <cell r="V9314" t="str">
            <v>hea</v>
          </cell>
          <cell r="W9314">
            <v>2015</v>
          </cell>
        </row>
        <row r="9315">
          <cell r="H9315" t="str">
            <v>1014000_1</v>
          </cell>
          <cell r="L9315" t="str">
            <v>KOOND</v>
          </cell>
          <cell r="V9315" t="str">
            <v>hea</v>
          </cell>
          <cell r="W9315">
            <v>2015</v>
          </cell>
        </row>
        <row r="9316">
          <cell r="H9316" t="str">
            <v>1014000_1</v>
          </cell>
          <cell r="L9316" t="str">
            <v>ÖSE</v>
          </cell>
          <cell r="V9316" t="str">
            <v>hea</v>
          </cell>
          <cell r="W9316">
            <v>2015</v>
          </cell>
        </row>
        <row r="9317">
          <cell r="H9317" t="str">
            <v>1123800_2</v>
          </cell>
          <cell r="L9317" t="str">
            <v>KOOND</v>
          </cell>
          <cell r="V9317" t="str">
            <v>hea</v>
          </cell>
          <cell r="W9317">
            <v>2025</v>
          </cell>
        </row>
        <row r="9318">
          <cell r="H9318" t="str">
            <v>1123800_2</v>
          </cell>
          <cell r="L9318" t="str">
            <v>ÖSE</v>
          </cell>
          <cell r="V9318" t="str">
            <v>hea</v>
          </cell>
          <cell r="W9318">
            <v>2025</v>
          </cell>
        </row>
        <row r="9319">
          <cell r="H9319" t="str">
            <v>1171300_1</v>
          </cell>
          <cell r="L9319" t="str">
            <v>KOOND</v>
          </cell>
          <cell r="V9319" t="str">
            <v>hea</v>
          </cell>
          <cell r="W9319">
            <v>2015</v>
          </cell>
        </row>
        <row r="9320">
          <cell r="H9320" t="str">
            <v>1171300_1</v>
          </cell>
          <cell r="L9320" t="str">
            <v>ÖSE</v>
          </cell>
          <cell r="V9320" t="str">
            <v>hea</v>
          </cell>
          <cell r="W9320">
            <v>2015</v>
          </cell>
        </row>
        <row r="9321">
          <cell r="H9321" t="str">
            <v>1128600_1</v>
          </cell>
          <cell r="L9321" t="str">
            <v>KOOND</v>
          </cell>
          <cell r="V9321" t="str">
            <v>hea</v>
          </cell>
          <cell r="W9321">
            <v>2017</v>
          </cell>
        </row>
        <row r="9322">
          <cell r="H9322" t="str">
            <v>1128600_1</v>
          </cell>
          <cell r="L9322" t="str">
            <v>ÖSE</v>
          </cell>
          <cell r="V9322" t="str">
            <v>hea</v>
          </cell>
          <cell r="W9322">
            <v>2017</v>
          </cell>
        </row>
        <row r="9323">
          <cell r="H9323" t="str">
            <v>1012100_1</v>
          </cell>
          <cell r="L9323" t="str">
            <v>KOOND</v>
          </cell>
          <cell r="V9323" t="str">
            <v>hea</v>
          </cell>
          <cell r="W9323">
            <v>2019</v>
          </cell>
        </row>
        <row r="9324">
          <cell r="H9324" t="str">
            <v>1012100_1</v>
          </cell>
          <cell r="L9324" t="str">
            <v>ÖSE</v>
          </cell>
          <cell r="V9324" t="str">
            <v>hea</v>
          </cell>
          <cell r="W9324">
            <v>2019</v>
          </cell>
        </row>
        <row r="9325">
          <cell r="H9325" t="str">
            <v>2078700_1</v>
          </cell>
          <cell r="L9325" t="str">
            <v>KOOND</v>
          </cell>
          <cell r="V9325" t="str">
            <v>kesine</v>
          </cell>
          <cell r="W9325">
            <v>2024</v>
          </cell>
        </row>
        <row r="9326">
          <cell r="H9326" t="str">
            <v>2078700_1</v>
          </cell>
          <cell r="L9326" t="str">
            <v>ÖSE</v>
          </cell>
          <cell r="V9326" t="str">
            <v>kesine</v>
          </cell>
          <cell r="W9326">
            <v>2024</v>
          </cell>
        </row>
        <row r="9327">
          <cell r="H9327" t="str">
            <v>1055100_1</v>
          </cell>
          <cell r="L9327" t="str">
            <v>KOOND</v>
          </cell>
          <cell r="V9327" t="str">
            <v>hea</v>
          </cell>
          <cell r="W9327">
            <v>2015</v>
          </cell>
        </row>
        <row r="9328">
          <cell r="H9328" t="str">
            <v>1055100_1</v>
          </cell>
          <cell r="L9328" t="str">
            <v>ÖSE</v>
          </cell>
          <cell r="V9328" t="str">
            <v>hea</v>
          </cell>
          <cell r="W9328">
            <v>2015</v>
          </cell>
        </row>
        <row r="9329">
          <cell r="H9329" t="str">
            <v>1166700_1</v>
          </cell>
          <cell r="L9329" t="str">
            <v>KOOND</v>
          </cell>
          <cell r="V9329" t="str">
            <v>hea</v>
          </cell>
          <cell r="W9329">
            <v>2015</v>
          </cell>
        </row>
        <row r="9330">
          <cell r="H9330" t="str">
            <v>1166700_1</v>
          </cell>
          <cell r="L9330" t="str">
            <v>ÖSE</v>
          </cell>
          <cell r="V9330" t="str">
            <v>hea</v>
          </cell>
          <cell r="W9330">
            <v>2015</v>
          </cell>
        </row>
        <row r="9331">
          <cell r="H9331" t="str">
            <v>1127400_2</v>
          </cell>
          <cell r="L9331" t="str">
            <v>KOOND</v>
          </cell>
          <cell r="V9331" t="str">
            <v>hea</v>
          </cell>
          <cell r="W9331">
            <v>2017</v>
          </cell>
        </row>
        <row r="9332">
          <cell r="H9332" t="str">
            <v>1127400_2</v>
          </cell>
          <cell r="L9332" t="str">
            <v>ÖSE</v>
          </cell>
          <cell r="V9332" t="str">
            <v>hea</v>
          </cell>
          <cell r="W9332">
            <v>2017</v>
          </cell>
        </row>
        <row r="9333">
          <cell r="H9333" t="str">
            <v>1130700_1</v>
          </cell>
          <cell r="L9333" t="str">
            <v>KOOND</v>
          </cell>
          <cell r="V9333" t="str">
            <v>kesine</v>
          </cell>
          <cell r="W9333">
            <v>2022</v>
          </cell>
        </row>
        <row r="9334">
          <cell r="H9334" t="str">
            <v>1130700_1</v>
          </cell>
          <cell r="L9334" t="str">
            <v>ÖSE</v>
          </cell>
          <cell r="V9334" t="str">
            <v>kesine</v>
          </cell>
          <cell r="W9334">
            <v>2022</v>
          </cell>
        </row>
        <row r="9335">
          <cell r="H9335" t="str">
            <v>1138900_1</v>
          </cell>
          <cell r="L9335" t="str">
            <v>KOOND</v>
          </cell>
          <cell r="V9335" t="str">
            <v>kesine</v>
          </cell>
          <cell r="W9335">
            <v>2017</v>
          </cell>
        </row>
        <row r="9336">
          <cell r="H9336" t="str">
            <v>1138900_1</v>
          </cell>
          <cell r="L9336" t="str">
            <v>ÖSE</v>
          </cell>
          <cell r="V9336" t="str">
            <v>kesine</v>
          </cell>
          <cell r="W9336">
            <v>2017</v>
          </cell>
        </row>
        <row r="9337">
          <cell r="H9337" t="str">
            <v>1153200_1</v>
          </cell>
          <cell r="L9337" t="str">
            <v>KOOND</v>
          </cell>
          <cell r="V9337" t="str">
            <v>hea</v>
          </cell>
          <cell r="W9337">
            <v>2022</v>
          </cell>
        </row>
        <row r="9338">
          <cell r="H9338" t="str">
            <v>1153200_1</v>
          </cell>
          <cell r="L9338" t="str">
            <v>ÖSE</v>
          </cell>
          <cell r="V9338" t="str">
            <v>hea</v>
          </cell>
          <cell r="W9338">
            <v>2022</v>
          </cell>
        </row>
        <row r="9339">
          <cell r="H9339" t="str">
            <v>1103900_1</v>
          </cell>
          <cell r="L9339" t="str">
            <v>KOOND</v>
          </cell>
          <cell r="V9339" t="str">
            <v>hea</v>
          </cell>
          <cell r="W9339">
            <v>2019</v>
          </cell>
        </row>
        <row r="9340">
          <cell r="H9340" t="str">
            <v>1103900_1</v>
          </cell>
          <cell r="L9340" t="str">
            <v>ÖSE</v>
          </cell>
          <cell r="V9340" t="str">
            <v>hea</v>
          </cell>
          <cell r="W9340">
            <v>2019</v>
          </cell>
        </row>
        <row r="9341">
          <cell r="H9341" t="str">
            <v>1163100_1</v>
          </cell>
          <cell r="L9341" t="str">
            <v>KOOND</v>
          </cell>
          <cell r="V9341" t="str">
            <v>kesine</v>
          </cell>
          <cell r="W9341">
            <v>2015</v>
          </cell>
        </row>
        <row r="9342">
          <cell r="H9342" t="str">
            <v>1163100_1</v>
          </cell>
          <cell r="L9342" t="str">
            <v>ÖSE</v>
          </cell>
          <cell r="V9342" t="str">
            <v>kesine</v>
          </cell>
          <cell r="W9342">
            <v>2015</v>
          </cell>
        </row>
        <row r="9343">
          <cell r="H9343" t="str">
            <v>2083800_1</v>
          </cell>
          <cell r="L9343" t="str">
            <v>KOOND</v>
          </cell>
          <cell r="V9343" t="str">
            <v>halb</v>
          </cell>
          <cell r="W9343">
            <v>2024</v>
          </cell>
        </row>
        <row r="9344">
          <cell r="H9344" t="str">
            <v>2083800_1</v>
          </cell>
          <cell r="L9344" t="str">
            <v>ÖSE</v>
          </cell>
          <cell r="V9344" t="str">
            <v>hea</v>
          </cell>
          <cell r="W9344">
            <v>2025</v>
          </cell>
        </row>
        <row r="9345">
          <cell r="H9345" t="str">
            <v>2083800_1</v>
          </cell>
          <cell r="L9345" t="str">
            <v>FÜKE</v>
          </cell>
          <cell r="V9345" t="str">
            <v>hea</v>
          </cell>
          <cell r="W9345">
            <v>2025</v>
          </cell>
        </row>
        <row r="9346">
          <cell r="H9346" t="str">
            <v>2083800_1</v>
          </cell>
          <cell r="L9346" t="str">
            <v>SUSE</v>
          </cell>
          <cell r="V9346" t="str">
            <v>kesine</v>
          </cell>
          <cell r="W9346">
            <v>2025</v>
          </cell>
        </row>
        <row r="9347">
          <cell r="H9347" t="str">
            <v>2083800_1</v>
          </cell>
          <cell r="L9347" t="str">
            <v>FÜBE</v>
          </cell>
          <cell r="V9347" t="str">
            <v>hea</v>
          </cell>
          <cell r="W9347">
            <v>2024</v>
          </cell>
        </row>
        <row r="9348">
          <cell r="H9348" t="str">
            <v>2083800_1</v>
          </cell>
          <cell r="L9348" t="str">
            <v>MAFÜ-FÜBE</v>
          </cell>
          <cell r="V9348" t="str">
            <v>hea</v>
          </cell>
          <cell r="W9348">
            <v>2024</v>
          </cell>
        </row>
        <row r="9349">
          <cell r="H9349" t="str">
            <v>2083800_1</v>
          </cell>
          <cell r="L9349" t="str">
            <v>FÜPLA</v>
          </cell>
          <cell r="V9349" t="str">
            <v>hea</v>
          </cell>
          <cell r="W9349">
            <v>2025</v>
          </cell>
        </row>
        <row r="9350">
          <cell r="H9350" t="str">
            <v>2043600_1</v>
          </cell>
          <cell r="L9350" t="str">
            <v>KOOND</v>
          </cell>
          <cell r="V9350" t="str">
            <v>hea</v>
          </cell>
          <cell r="W9350">
            <v>2024</v>
          </cell>
        </row>
        <row r="9351">
          <cell r="H9351" t="str">
            <v>2043600_1</v>
          </cell>
          <cell r="L9351" t="str">
            <v>ÖSE</v>
          </cell>
          <cell r="V9351" t="str">
            <v>hea</v>
          </cell>
          <cell r="W9351">
            <v>2024</v>
          </cell>
        </row>
        <row r="9352">
          <cell r="H9352" t="str">
            <v>1155700_2</v>
          </cell>
          <cell r="L9352" t="str">
            <v>KOOND</v>
          </cell>
          <cell r="V9352" t="str">
            <v>hea</v>
          </cell>
          <cell r="W9352">
            <v>2023</v>
          </cell>
        </row>
        <row r="9353">
          <cell r="H9353" t="str">
            <v>1155700_2</v>
          </cell>
          <cell r="L9353" t="str">
            <v>ÖSE</v>
          </cell>
          <cell r="V9353" t="str">
            <v>hea</v>
          </cell>
          <cell r="W9353">
            <v>2023</v>
          </cell>
        </row>
        <row r="9354">
          <cell r="H9354" t="str">
            <v>1155700_2</v>
          </cell>
          <cell r="L9354" t="str">
            <v>KALA</v>
          </cell>
          <cell r="V9354" t="str">
            <v>hea</v>
          </cell>
          <cell r="W9354">
            <v>2023</v>
          </cell>
        </row>
        <row r="9355">
          <cell r="H9355" t="str">
            <v>2051300_1</v>
          </cell>
          <cell r="L9355" t="str">
            <v>KOOND</v>
          </cell>
          <cell r="V9355" t="str">
            <v>halb</v>
          </cell>
          <cell r="W9355">
            <v>2024</v>
          </cell>
        </row>
        <row r="9356">
          <cell r="H9356" t="str">
            <v>2051300_1</v>
          </cell>
          <cell r="L9356" t="str">
            <v>ÖSE</v>
          </cell>
          <cell r="V9356" t="str">
            <v>halb</v>
          </cell>
          <cell r="W9356">
            <v>2024</v>
          </cell>
        </row>
        <row r="9357">
          <cell r="H9357" t="str">
            <v>1173100_1</v>
          </cell>
          <cell r="L9357" t="str">
            <v>KOOND</v>
          </cell>
          <cell r="V9357" t="str">
            <v>hea</v>
          </cell>
          <cell r="W9357">
            <v>2018</v>
          </cell>
        </row>
        <row r="9358">
          <cell r="H9358" t="str">
            <v>1173100_1</v>
          </cell>
          <cell r="L9358" t="str">
            <v>ÖSE</v>
          </cell>
          <cell r="V9358" t="str">
            <v>kesine</v>
          </cell>
          <cell r="W9358">
            <v>2018</v>
          </cell>
        </row>
        <row r="9359">
          <cell r="H9359" t="str">
            <v>1062800_1</v>
          </cell>
          <cell r="L9359" t="str">
            <v>KOOND</v>
          </cell>
          <cell r="V9359" t="str">
            <v>kesine</v>
          </cell>
          <cell r="W9359">
            <v>2021</v>
          </cell>
        </row>
        <row r="9360">
          <cell r="H9360" t="str">
            <v>1062800_1</v>
          </cell>
          <cell r="L9360" t="str">
            <v>ÖSE</v>
          </cell>
          <cell r="V9360" t="str">
            <v>kesine</v>
          </cell>
          <cell r="W9360">
            <v>2021</v>
          </cell>
        </row>
        <row r="9361">
          <cell r="H9361" t="str">
            <v>1153700_1</v>
          </cell>
          <cell r="L9361" t="str">
            <v>KOOND</v>
          </cell>
          <cell r="V9361" t="str">
            <v>hea</v>
          </cell>
          <cell r="W9361">
            <v>2015</v>
          </cell>
        </row>
        <row r="9362">
          <cell r="H9362" t="str">
            <v>1153700_1</v>
          </cell>
          <cell r="L9362" t="str">
            <v>ÖSE</v>
          </cell>
          <cell r="V9362" t="str">
            <v>hea</v>
          </cell>
          <cell r="W9362">
            <v>2015</v>
          </cell>
        </row>
        <row r="9363">
          <cell r="H9363" t="str">
            <v>1157400_1</v>
          </cell>
          <cell r="L9363" t="str">
            <v>KOOND</v>
          </cell>
          <cell r="V9363" t="str">
            <v>hea</v>
          </cell>
          <cell r="W9363">
            <v>2015</v>
          </cell>
        </row>
        <row r="9364">
          <cell r="H9364" t="str">
            <v>1157400_1</v>
          </cell>
          <cell r="L9364" t="str">
            <v>ÖSE</v>
          </cell>
          <cell r="V9364" t="str">
            <v>hea</v>
          </cell>
          <cell r="W9364">
            <v>2015</v>
          </cell>
        </row>
        <row r="9365">
          <cell r="H9365" t="str">
            <v>1118100_1</v>
          </cell>
          <cell r="L9365" t="str">
            <v>KOOND</v>
          </cell>
          <cell r="V9365" t="str">
            <v>hea</v>
          </cell>
          <cell r="W9365">
            <v>2022</v>
          </cell>
        </row>
        <row r="9366">
          <cell r="H9366" t="str">
            <v>1118100_1</v>
          </cell>
          <cell r="L9366" t="str">
            <v>ÖSE</v>
          </cell>
          <cell r="V9366" t="str">
            <v>hea</v>
          </cell>
          <cell r="W9366">
            <v>2022</v>
          </cell>
        </row>
        <row r="9367">
          <cell r="H9367" t="str">
            <v>1009500_1</v>
          </cell>
          <cell r="L9367" t="str">
            <v>KOOND</v>
          </cell>
          <cell r="V9367" t="str">
            <v>hea</v>
          </cell>
          <cell r="W9367">
            <v>2016</v>
          </cell>
        </row>
        <row r="9368">
          <cell r="H9368" t="str">
            <v>1009500_1</v>
          </cell>
          <cell r="L9368" t="str">
            <v>ÖSE</v>
          </cell>
          <cell r="V9368" t="str">
            <v>hea</v>
          </cell>
          <cell r="W9368">
            <v>2016</v>
          </cell>
        </row>
        <row r="9369">
          <cell r="H9369" t="str">
            <v>2064400_1</v>
          </cell>
          <cell r="L9369" t="str">
            <v>KOOND</v>
          </cell>
          <cell r="V9369" t="str">
            <v>halb</v>
          </cell>
          <cell r="W9369">
            <v>2019</v>
          </cell>
        </row>
        <row r="9370">
          <cell r="H9370" t="str">
            <v>2064400_1</v>
          </cell>
          <cell r="L9370" t="str">
            <v>ÖSE</v>
          </cell>
          <cell r="V9370" t="str">
            <v>halb</v>
          </cell>
          <cell r="W9370">
            <v>2019</v>
          </cell>
        </row>
        <row r="9371">
          <cell r="H9371" t="str">
            <v>1167800_1</v>
          </cell>
          <cell r="L9371" t="str">
            <v>KOOND</v>
          </cell>
          <cell r="V9371" t="str">
            <v>hea</v>
          </cell>
          <cell r="W9371">
            <v>2015</v>
          </cell>
        </row>
        <row r="9372">
          <cell r="H9372" t="str">
            <v>1167800_1</v>
          </cell>
          <cell r="L9372" t="str">
            <v>ÖSE</v>
          </cell>
          <cell r="V9372" t="str">
            <v>hea</v>
          </cell>
          <cell r="W9372">
            <v>2015</v>
          </cell>
        </row>
        <row r="9373">
          <cell r="H9373" t="str">
            <v>1174500_1</v>
          </cell>
          <cell r="L9373" t="str">
            <v>KOOND</v>
          </cell>
          <cell r="V9373" t="str">
            <v>hea</v>
          </cell>
          <cell r="W9373">
            <v>2015</v>
          </cell>
        </row>
        <row r="9374">
          <cell r="H9374" t="str">
            <v>1174500_1</v>
          </cell>
          <cell r="L9374" t="str">
            <v>ÖSE</v>
          </cell>
          <cell r="V9374" t="str">
            <v>hea</v>
          </cell>
          <cell r="W9374">
            <v>2015</v>
          </cell>
        </row>
        <row r="9375">
          <cell r="H9375" t="str">
            <v>1171500_1</v>
          </cell>
          <cell r="L9375" t="str">
            <v>KOOND</v>
          </cell>
          <cell r="V9375" t="str">
            <v>hea</v>
          </cell>
          <cell r="W9375">
            <v>2015</v>
          </cell>
        </row>
        <row r="9376">
          <cell r="H9376" t="str">
            <v>1171500_1</v>
          </cell>
          <cell r="L9376" t="str">
            <v>ÖSE</v>
          </cell>
          <cell r="V9376" t="str">
            <v>hea</v>
          </cell>
          <cell r="W9376">
            <v>2015</v>
          </cell>
        </row>
        <row r="9377">
          <cell r="H9377" t="str">
            <v>1016500_1</v>
          </cell>
          <cell r="L9377" t="str">
            <v>KOOND</v>
          </cell>
          <cell r="V9377" t="str">
            <v>kesine</v>
          </cell>
          <cell r="W9377">
            <v>2024</v>
          </cell>
        </row>
        <row r="9378">
          <cell r="H9378" t="str">
            <v>1016500_1</v>
          </cell>
          <cell r="L9378" t="str">
            <v>ÖSE</v>
          </cell>
          <cell r="V9378" t="str">
            <v>kesine</v>
          </cell>
          <cell r="W9378">
            <v>2024</v>
          </cell>
        </row>
        <row r="9379">
          <cell r="H9379" t="str">
            <v>1016500_1</v>
          </cell>
          <cell r="L9379" t="str">
            <v>FÜKE</v>
          </cell>
          <cell r="V9379" t="str">
            <v>väga hea</v>
          </cell>
          <cell r="W9379">
            <v>2024</v>
          </cell>
        </row>
        <row r="9380">
          <cell r="H9380" t="str">
            <v>2005520_1</v>
          </cell>
          <cell r="L9380" t="str">
            <v>KOOND</v>
          </cell>
          <cell r="V9380" t="str">
            <v>hea</v>
          </cell>
          <cell r="W9380">
            <v>2024</v>
          </cell>
        </row>
        <row r="9381">
          <cell r="H9381" t="str">
            <v>2005520_1</v>
          </cell>
          <cell r="L9381" t="str">
            <v>ÖSE</v>
          </cell>
          <cell r="V9381" t="str">
            <v>hea</v>
          </cell>
          <cell r="W9381">
            <v>2024</v>
          </cell>
        </row>
        <row r="9382">
          <cell r="H9382" t="str">
            <v>2005520_1</v>
          </cell>
          <cell r="L9382" t="str">
            <v>FÜKE</v>
          </cell>
          <cell r="V9382" t="str">
            <v>väga hea</v>
          </cell>
          <cell r="W9382">
            <v>2024</v>
          </cell>
        </row>
        <row r="9383">
          <cell r="H9383" t="str">
            <v>2005520_1</v>
          </cell>
          <cell r="L9383" t="str">
            <v>SUSE</v>
          </cell>
          <cell r="V9383" t="str">
            <v>hea</v>
          </cell>
          <cell r="W9383">
            <v>2024</v>
          </cell>
        </row>
        <row r="9384">
          <cell r="H9384" t="str">
            <v>2005520_1</v>
          </cell>
          <cell r="L9384" t="str">
            <v>MAFÜ</v>
          </cell>
          <cell r="V9384" t="str">
            <v>hea</v>
          </cell>
          <cell r="W9384">
            <v>2024</v>
          </cell>
        </row>
        <row r="9385">
          <cell r="H9385" t="str">
            <v>2005520_1</v>
          </cell>
          <cell r="L9385" t="str">
            <v>MAFÜ-FÜBE</v>
          </cell>
          <cell r="V9385" t="str">
            <v>hea</v>
          </cell>
          <cell r="W9385">
            <v>2024</v>
          </cell>
        </row>
        <row r="9386">
          <cell r="H9386" t="str">
            <v>2005520_1</v>
          </cell>
          <cell r="L9386" t="str">
            <v>FÜPLA</v>
          </cell>
          <cell r="V9386" t="str">
            <v>väga hea</v>
          </cell>
          <cell r="W9386">
            <v>2024</v>
          </cell>
        </row>
        <row r="9387">
          <cell r="H9387" t="str">
            <v>1161800_1</v>
          </cell>
          <cell r="L9387" t="str">
            <v>KOOND</v>
          </cell>
          <cell r="V9387" t="str">
            <v>hea</v>
          </cell>
          <cell r="W9387">
            <v>2015</v>
          </cell>
        </row>
        <row r="9388">
          <cell r="H9388" t="str">
            <v>1161800_1</v>
          </cell>
          <cell r="L9388" t="str">
            <v>ÖSE</v>
          </cell>
          <cell r="V9388" t="str">
            <v>hea</v>
          </cell>
          <cell r="W9388">
            <v>2015</v>
          </cell>
        </row>
        <row r="9389">
          <cell r="H9389" t="str">
            <v>1091700_1</v>
          </cell>
          <cell r="L9389" t="str">
            <v>KOOND</v>
          </cell>
          <cell r="V9389" t="str">
            <v>hea</v>
          </cell>
          <cell r="W9389">
            <v>2015</v>
          </cell>
        </row>
        <row r="9390">
          <cell r="H9390" t="str">
            <v>1091700_1</v>
          </cell>
          <cell r="L9390" t="str">
            <v>ÖSE</v>
          </cell>
          <cell r="V9390" t="str">
            <v>hea</v>
          </cell>
          <cell r="W9390">
            <v>2015</v>
          </cell>
        </row>
        <row r="9391">
          <cell r="H9391" t="str">
            <v>1047900_2</v>
          </cell>
          <cell r="L9391" t="str">
            <v>KOOND</v>
          </cell>
          <cell r="V9391" t="str">
            <v>hea</v>
          </cell>
          <cell r="W9391">
            <v>2024</v>
          </cell>
        </row>
        <row r="9392">
          <cell r="H9392" t="str">
            <v>1047900_2</v>
          </cell>
          <cell r="L9392" t="str">
            <v>ÖSE</v>
          </cell>
          <cell r="V9392" t="str">
            <v>hea</v>
          </cell>
          <cell r="W9392">
            <v>2024</v>
          </cell>
        </row>
        <row r="9393">
          <cell r="H9393" t="str">
            <v>1062300_1</v>
          </cell>
          <cell r="L9393" t="str">
            <v>KOOND</v>
          </cell>
          <cell r="V9393" t="str">
            <v>kesine</v>
          </cell>
          <cell r="W9393">
            <v>2021</v>
          </cell>
        </row>
        <row r="9394">
          <cell r="H9394" t="str">
            <v>1062300_1</v>
          </cell>
          <cell r="L9394" t="str">
            <v>ÖSE</v>
          </cell>
          <cell r="V9394" t="str">
            <v>kesine</v>
          </cell>
          <cell r="W9394">
            <v>2021</v>
          </cell>
        </row>
        <row r="9395">
          <cell r="H9395" t="str">
            <v>1062300_1</v>
          </cell>
          <cell r="L9395" t="str">
            <v>FÜKE</v>
          </cell>
          <cell r="V9395" t="str">
            <v>väga hea</v>
          </cell>
          <cell r="W9395">
            <v>2021</v>
          </cell>
        </row>
        <row r="9396">
          <cell r="H9396" t="str">
            <v>1062300_1</v>
          </cell>
          <cell r="L9396" t="str">
            <v>SUSE</v>
          </cell>
          <cell r="V9396" t="str">
            <v>kesine</v>
          </cell>
          <cell r="W9396">
            <v>2021</v>
          </cell>
        </row>
        <row r="9397">
          <cell r="H9397" t="str">
            <v>1062300_1</v>
          </cell>
          <cell r="L9397" t="str">
            <v>FÜBE</v>
          </cell>
          <cell r="V9397" t="str">
            <v>väga hea</v>
          </cell>
          <cell r="W9397">
            <v>2021</v>
          </cell>
        </row>
        <row r="9398">
          <cell r="H9398" t="str">
            <v>1062300_1</v>
          </cell>
          <cell r="L9398" t="str">
            <v>MAFÜ</v>
          </cell>
          <cell r="V9398" t="str">
            <v>väga hea</v>
          </cell>
          <cell r="W9398">
            <v>2021</v>
          </cell>
        </row>
        <row r="9399">
          <cell r="H9399" t="str">
            <v>1062300_1</v>
          </cell>
          <cell r="L9399" t="str">
            <v>MAFÜ-FÜBE</v>
          </cell>
          <cell r="V9399" t="str">
            <v>väga hea</v>
          </cell>
          <cell r="W9399">
            <v>2021</v>
          </cell>
        </row>
        <row r="9400">
          <cell r="H9400" t="str">
            <v>1007100_1</v>
          </cell>
          <cell r="L9400" t="str">
            <v>KOOND</v>
          </cell>
          <cell r="V9400" t="str">
            <v>hea</v>
          </cell>
          <cell r="W9400">
            <v>2015</v>
          </cell>
        </row>
        <row r="9401">
          <cell r="H9401" t="str">
            <v>1007100_1</v>
          </cell>
          <cell r="L9401" t="str">
            <v>ÖSE</v>
          </cell>
          <cell r="V9401" t="str">
            <v>hea</v>
          </cell>
          <cell r="W9401">
            <v>2015</v>
          </cell>
        </row>
        <row r="9402">
          <cell r="H9402" t="str">
            <v>1009500_2</v>
          </cell>
          <cell r="L9402" t="str">
            <v>KOOND</v>
          </cell>
          <cell r="V9402" t="str">
            <v>hea</v>
          </cell>
          <cell r="W9402">
            <v>2023</v>
          </cell>
        </row>
        <row r="9403">
          <cell r="H9403" t="str">
            <v>1009500_2</v>
          </cell>
          <cell r="L9403" t="str">
            <v>ÖSE</v>
          </cell>
          <cell r="V9403" t="str">
            <v>hea</v>
          </cell>
          <cell r="W9403">
            <v>2023</v>
          </cell>
        </row>
        <row r="9404">
          <cell r="H9404" t="str">
            <v>1073700_1</v>
          </cell>
          <cell r="L9404" t="str">
            <v>KOOND</v>
          </cell>
          <cell r="V9404" t="str">
            <v>kesine</v>
          </cell>
          <cell r="W9404">
            <v>2021</v>
          </cell>
        </row>
        <row r="9405">
          <cell r="H9405" t="str">
            <v>1073700_1</v>
          </cell>
          <cell r="L9405" t="str">
            <v>ÖSE</v>
          </cell>
          <cell r="V9405" t="str">
            <v>kesine</v>
          </cell>
          <cell r="W9405">
            <v>2021</v>
          </cell>
        </row>
        <row r="9406">
          <cell r="H9406" t="str">
            <v>1073700_1</v>
          </cell>
          <cell r="L9406" t="str">
            <v>FÜKE</v>
          </cell>
          <cell r="V9406" t="str">
            <v>kesine</v>
          </cell>
          <cell r="W9406">
            <v>2021</v>
          </cell>
        </row>
        <row r="9407">
          <cell r="H9407" t="str">
            <v>1073700_1</v>
          </cell>
          <cell r="L9407" t="str">
            <v>SUSE</v>
          </cell>
          <cell r="V9407" t="str">
            <v>kesine</v>
          </cell>
          <cell r="W9407">
            <v>2021</v>
          </cell>
        </row>
        <row r="9408">
          <cell r="H9408" t="str">
            <v>1073700_1</v>
          </cell>
          <cell r="L9408" t="str">
            <v>FÜBE</v>
          </cell>
          <cell r="V9408" t="str">
            <v>väga hea</v>
          </cell>
          <cell r="W9408">
            <v>2021</v>
          </cell>
        </row>
        <row r="9409">
          <cell r="H9409" t="str">
            <v>1073700_1</v>
          </cell>
          <cell r="L9409" t="str">
            <v>MAFÜ</v>
          </cell>
          <cell r="V9409" t="str">
            <v>kesine</v>
          </cell>
          <cell r="W9409">
            <v>2021</v>
          </cell>
        </row>
        <row r="9410">
          <cell r="H9410" t="str">
            <v>1073700_1</v>
          </cell>
          <cell r="L9410" t="str">
            <v>MAFÜ-FÜBE</v>
          </cell>
          <cell r="V9410" t="str">
            <v>kesine</v>
          </cell>
          <cell r="W9410">
            <v>2021</v>
          </cell>
        </row>
        <row r="9411">
          <cell r="H9411" t="str">
            <v>1011100_2</v>
          </cell>
          <cell r="L9411" t="str">
            <v>KOOND</v>
          </cell>
          <cell r="V9411" t="str">
            <v>hea</v>
          </cell>
          <cell r="W9411">
            <v>2024</v>
          </cell>
        </row>
        <row r="9412">
          <cell r="H9412" t="str">
            <v>1011100_2</v>
          </cell>
          <cell r="L9412" t="str">
            <v>ÖSE</v>
          </cell>
          <cell r="V9412" t="str">
            <v>kesine</v>
          </cell>
          <cell r="W9412">
            <v>2024</v>
          </cell>
        </row>
        <row r="9413">
          <cell r="H9413" t="str">
            <v>1036500_1</v>
          </cell>
          <cell r="L9413" t="str">
            <v>KOOND</v>
          </cell>
          <cell r="V9413" t="str">
            <v>hea</v>
          </cell>
          <cell r="W9413">
            <v>2025</v>
          </cell>
        </row>
        <row r="9414">
          <cell r="H9414" t="str">
            <v>1036500_1</v>
          </cell>
          <cell r="L9414" t="str">
            <v>ÖSE</v>
          </cell>
          <cell r="V9414" t="str">
            <v>hea</v>
          </cell>
          <cell r="W9414">
            <v>2025</v>
          </cell>
        </row>
        <row r="9415">
          <cell r="H9415" t="str">
            <v>1079200_2</v>
          </cell>
          <cell r="L9415" t="str">
            <v>KOOND</v>
          </cell>
          <cell r="V9415" t="str">
            <v>halb</v>
          </cell>
          <cell r="W9415">
            <v>2025</v>
          </cell>
        </row>
        <row r="9416">
          <cell r="H9416" t="str">
            <v>1079200_2</v>
          </cell>
          <cell r="L9416" t="str">
            <v>ÖSE</v>
          </cell>
          <cell r="V9416" t="str">
            <v>kesine</v>
          </cell>
          <cell r="W9416">
            <v>2025</v>
          </cell>
        </row>
        <row r="9417">
          <cell r="H9417" t="str">
            <v>1152100_1</v>
          </cell>
          <cell r="L9417" t="str">
            <v>KOOND</v>
          </cell>
          <cell r="V9417" t="str">
            <v>kesine</v>
          </cell>
          <cell r="W9417">
            <v>2017</v>
          </cell>
        </row>
        <row r="9418">
          <cell r="H9418" t="str">
            <v>1152100_1</v>
          </cell>
          <cell r="L9418" t="str">
            <v>ÖSE</v>
          </cell>
          <cell r="V9418" t="str">
            <v>kesine</v>
          </cell>
          <cell r="W9418">
            <v>2017</v>
          </cell>
        </row>
        <row r="9419">
          <cell r="H9419" t="str">
            <v>1058300_1</v>
          </cell>
          <cell r="L9419" t="str">
            <v>KOOND</v>
          </cell>
          <cell r="V9419" t="str">
            <v>kesine</v>
          </cell>
          <cell r="W9419">
            <v>2022</v>
          </cell>
        </row>
        <row r="9420">
          <cell r="H9420" t="str">
            <v>1058300_1</v>
          </cell>
          <cell r="L9420" t="str">
            <v>ÖSE</v>
          </cell>
          <cell r="V9420" t="str">
            <v>kesine</v>
          </cell>
          <cell r="W9420">
            <v>2022</v>
          </cell>
        </row>
        <row r="9421">
          <cell r="H9421" t="str">
            <v>1019300_1</v>
          </cell>
          <cell r="L9421" t="str">
            <v>KOOND</v>
          </cell>
          <cell r="V9421" t="str">
            <v>kesine</v>
          </cell>
          <cell r="W9421">
            <v>2015</v>
          </cell>
        </row>
        <row r="9422">
          <cell r="H9422" t="str">
            <v>1019300_1</v>
          </cell>
          <cell r="L9422" t="str">
            <v>ÖSE</v>
          </cell>
          <cell r="V9422" t="str">
            <v>kesine</v>
          </cell>
          <cell r="W9422">
            <v>2015</v>
          </cell>
        </row>
        <row r="9423">
          <cell r="H9423" t="str">
            <v>1068700_1</v>
          </cell>
          <cell r="L9423" t="str">
            <v>KOOND</v>
          </cell>
          <cell r="V9423" t="str">
            <v>kesine</v>
          </cell>
          <cell r="W9423">
            <v>2024</v>
          </cell>
        </row>
        <row r="9424">
          <cell r="H9424" t="str">
            <v>1068700_1</v>
          </cell>
          <cell r="L9424" t="str">
            <v>ÖSE</v>
          </cell>
          <cell r="V9424" t="str">
            <v>kesine</v>
          </cell>
          <cell r="W9424">
            <v>2024</v>
          </cell>
        </row>
        <row r="9425">
          <cell r="H9425" t="str">
            <v>1125700_1</v>
          </cell>
          <cell r="L9425" t="str">
            <v>KOOND</v>
          </cell>
          <cell r="V9425" t="str">
            <v>hea</v>
          </cell>
          <cell r="W9425">
            <v>2015</v>
          </cell>
        </row>
        <row r="9426">
          <cell r="H9426" t="str">
            <v>1125700_1</v>
          </cell>
          <cell r="L9426" t="str">
            <v>ÖSE</v>
          </cell>
          <cell r="V9426" t="str">
            <v>hea</v>
          </cell>
          <cell r="W9426">
            <v>2015</v>
          </cell>
        </row>
        <row r="9427">
          <cell r="H9427" t="str">
            <v>1088400_1</v>
          </cell>
          <cell r="L9427" t="str">
            <v>KOOND</v>
          </cell>
          <cell r="V9427" t="str">
            <v>hea</v>
          </cell>
          <cell r="W9427">
            <v>2015</v>
          </cell>
        </row>
        <row r="9428">
          <cell r="H9428" t="str">
            <v>1088400_1</v>
          </cell>
          <cell r="L9428" t="str">
            <v>ÖSE</v>
          </cell>
          <cell r="V9428" t="str">
            <v>hea</v>
          </cell>
          <cell r="W9428">
            <v>2015</v>
          </cell>
        </row>
        <row r="9429">
          <cell r="H9429" t="str">
            <v>1138400_1</v>
          </cell>
          <cell r="L9429" t="str">
            <v>KOOND</v>
          </cell>
          <cell r="V9429" t="str">
            <v>hea</v>
          </cell>
          <cell r="W9429">
            <v>2015</v>
          </cell>
        </row>
        <row r="9430">
          <cell r="H9430" t="str">
            <v>1138400_1</v>
          </cell>
          <cell r="L9430" t="str">
            <v>ÖSE</v>
          </cell>
          <cell r="V9430" t="str">
            <v>hea</v>
          </cell>
          <cell r="W9430">
            <v>2015</v>
          </cell>
        </row>
        <row r="9431">
          <cell r="H9431" t="str">
            <v>1040700_1</v>
          </cell>
          <cell r="L9431" t="str">
            <v>KOOND</v>
          </cell>
          <cell r="V9431" t="str">
            <v>hea</v>
          </cell>
          <cell r="W9431">
            <v>2015</v>
          </cell>
        </row>
        <row r="9432">
          <cell r="H9432" t="str">
            <v>1040700_1</v>
          </cell>
          <cell r="L9432" t="str">
            <v>ÖSE</v>
          </cell>
          <cell r="V9432" t="str">
            <v>hea</v>
          </cell>
          <cell r="W9432">
            <v>2015</v>
          </cell>
        </row>
        <row r="9433">
          <cell r="H9433" t="str">
            <v>1054200_1</v>
          </cell>
          <cell r="L9433" t="str">
            <v>KOOND</v>
          </cell>
          <cell r="V9433" t="str">
            <v>hea</v>
          </cell>
          <cell r="W9433">
            <v>2015</v>
          </cell>
        </row>
        <row r="9434">
          <cell r="H9434" t="str">
            <v>1054200_1</v>
          </cell>
          <cell r="L9434" t="str">
            <v>ÖSE</v>
          </cell>
          <cell r="V9434" t="str">
            <v>hea</v>
          </cell>
          <cell r="W9434">
            <v>2015</v>
          </cell>
        </row>
        <row r="9435">
          <cell r="H9435" t="str">
            <v>1083500_3</v>
          </cell>
          <cell r="L9435" t="str">
            <v>KOOND</v>
          </cell>
          <cell r="V9435" t="str">
            <v>halb</v>
          </cell>
          <cell r="W9435">
            <v>2025</v>
          </cell>
        </row>
        <row r="9436">
          <cell r="H9436" t="str">
            <v>1083500_3</v>
          </cell>
          <cell r="L9436" t="str">
            <v>ÖSE</v>
          </cell>
          <cell r="V9436" t="str">
            <v>hea</v>
          </cell>
          <cell r="W9436">
            <v>2025</v>
          </cell>
        </row>
        <row r="9437">
          <cell r="H9437" t="str">
            <v>1172000_1</v>
          </cell>
          <cell r="L9437" t="str">
            <v>KOOND</v>
          </cell>
          <cell r="V9437" t="str">
            <v>hea</v>
          </cell>
          <cell r="W9437">
            <v>2015</v>
          </cell>
        </row>
        <row r="9438">
          <cell r="H9438" t="str">
            <v>1172000_1</v>
          </cell>
          <cell r="L9438" t="str">
            <v>ÖSE</v>
          </cell>
          <cell r="V9438" t="str">
            <v>hea</v>
          </cell>
          <cell r="W9438">
            <v>2015</v>
          </cell>
        </row>
        <row r="9439">
          <cell r="H9439" t="str">
            <v>1114700_1</v>
          </cell>
          <cell r="L9439" t="str">
            <v>KOOND</v>
          </cell>
          <cell r="V9439" t="str">
            <v>hea</v>
          </cell>
          <cell r="W9439">
            <v>2015</v>
          </cell>
        </row>
        <row r="9440">
          <cell r="H9440" t="str">
            <v>1114700_1</v>
          </cell>
          <cell r="L9440" t="str">
            <v>ÖSE</v>
          </cell>
          <cell r="V9440" t="str">
            <v>hea</v>
          </cell>
          <cell r="W9440">
            <v>2015</v>
          </cell>
        </row>
        <row r="9441">
          <cell r="H9441" t="str">
            <v>1165100_1</v>
          </cell>
          <cell r="L9441" t="str">
            <v>KOOND</v>
          </cell>
          <cell r="V9441" t="str">
            <v>hea</v>
          </cell>
          <cell r="W9441">
            <v>2015</v>
          </cell>
        </row>
        <row r="9442">
          <cell r="H9442" t="str">
            <v>1165100_1</v>
          </cell>
          <cell r="L9442" t="str">
            <v>ÖSE</v>
          </cell>
          <cell r="V9442" t="str">
            <v>hea</v>
          </cell>
          <cell r="W9442">
            <v>2015</v>
          </cell>
        </row>
        <row r="9443">
          <cell r="H9443" t="str">
            <v>1171800_1</v>
          </cell>
          <cell r="L9443" t="str">
            <v>KOOND</v>
          </cell>
          <cell r="V9443" t="str">
            <v>hea</v>
          </cell>
          <cell r="W9443">
            <v>2015</v>
          </cell>
        </row>
        <row r="9444">
          <cell r="H9444" t="str">
            <v>1171800_1</v>
          </cell>
          <cell r="L9444" t="str">
            <v>ÖSE</v>
          </cell>
          <cell r="V9444" t="str">
            <v>hea</v>
          </cell>
          <cell r="W9444">
            <v>2015</v>
          </cell>
        </row>
        <row r="9445">
          <cell r="H9445" t="str">
            <v>2088610_1</v>
          </cell>
          <cell r="L9445" t="str">
            <v>KOOND</v>
          </cell>
          <cell r="V9445" t="str">
            <v>halb</v>
          </cell>
          <cell r="W9445">
            <v>2025</v>
          </cell>
        </row>
        <row r="9446">
          <cell r="H9446" t="str">
            <v>2088610_1</v>
          </cell>
          <cell r="L9446" t="str">
            <v>ÖSE</v>
          </cell>
          <cell r="V9446" t="str">
            <v>hea</v>
          </cell>
          <cell r="W9446">
            <v>2025</v>
          </cell>
        </row>
        <row r="9447">
          <cell r="H9447" t="str">
            <v>1001900_1</v>
          </cell>
          <cell r="L9447" t="str">
            <v>KOOND</v>
          </cell>
          <cell r="V9447" t="str">
            <v>halb</v>
          </cell>
          <cell r="W9447">
            <v>2019</v>
          </cell>
        </row>
        <row r="9448">
          <cell r="H9448" t="str">
            <v>1001900_1</v>
          </cell>
          <cell r="L9448" t="str">
            <v>ÖSE</v>
          </cell>
          <cell r="V9448" t="str">
            <v>halb</v>
          </cell>
          <cell r="W9448">
            <v>2019</v>
          </cell>
        </row>
        <row r="9449">
          <cell r="H9449" t="str">
            <v>1005100_1</v>
          </cell>
          <cell r="L9449" t="str">
            <v>KOOND</v>
          </cell>
          <cell r="V9449" t="str">
            <v>kesine</v>
          </cell>
          <cell r="W9449">
            <v>2024</v>
          </cell>
        </row>
        <row r="9450">
          <cell r="H9450" t="str">
            <v>1005100_1</v>
          </cell>
          <cell r="L9450" t="str">
            <v>ÖSE</v>
          </cell>
          <cell r="V9450" t="str">
            <v>kesine</v>
          </cell>
          <cell r="W9450">
            <v>2024</v>
          </cell>
        </row>
        <row r="9451">
          <cell r="H9451" t="str">
            <v>1038600_1</v>
          </cell>
          <cell r="L9451" t="str">
            <v>KOOND</v>
          </cell>
          <cell r="V9451" t="str">
            <v>hea</v>
          </cell>
          <cell r="W9451">
            <v>2015</v>
          </cell>
        </row>
        <row r="9452">
          <cell r="H9452" t="str">
            <v>1038600_1</v>
          </cell>
          <cell r="L9452" t="str">
            <v>ÖSE</v>
          </cell>
          <cell r="V9452" t="str">
            <v>hea</v>
          </cell>
          <cell r="W9452">
            <v>2015</v>
          </cell>
        </row>
        <row r="9453">
          <cell r="H9453" t="str">
            <v>1045700_1</v>
          </cell>
          <cell r="L9453" t="str">
            <v>KOOND</v>
          </cell>
          <cell r="V9453" t="str">
            <v>kesine</v>
          </cell>
          <cell r="W9453">
            <v>2023</v>
          </cell>
        </row>
        <row r="9454">
          <cell r="H9454" t="str">
            <v>1045700_1</v>
          </cell>
          <cell r="L9454" t="str">
            <v>ÖSE</v>
          </cell>
          <cell r="V9454" t="str">
            <v>kesine</v>
          </cell>
          <cell r="W9454">
            <v>2023</v>
          </cell>
        </row>
        <row r="9455">
          <cell r="H9455" t="str">
            <v>1121200_1</v>
          </cell>
          <cell r="L9455" t="str">
            <v>KOOND</v>
          </cell>
          <cell r="V9455" t="str">
            <v>hea</v>
          </cell>
          <cell r="W9455">
            <v>2015</v>
          </cell>
        </row>
        <row r="9456">
          <cell r="H9456" t="str">
            <v>1121200_1</v>
          </cell>
          <cell r="L9456" t="str">
            <v>ÖSE</v>
          </cell>
          <cell r="V9456" t="str">
            <v>hea</v>
          </cell>
          <cell r="W9456">
            <v>2015</v>
          </cell>
        </row>
        <row r="9457">
          <cell r="H9457" t="str">
            <v>1001200_1</v>
          </cell>
          <cell r="L9457" t="str">
            <v>KOOND</v>
          </cell>
          <cell r="V9457" t="str">
            <v>kesine</v>
          </cell>
          <cell r="W9457">
            <v>2016</v>
          </cell>
        </row>
        <row r="9458">
          <cell r="H9458" t="str">
            <v>1001200_1</v>
          </cell>
          <cell r="L9458" t="str">
            <v>ÖSE</v>
          </cell>
          <cell r="V9458" t="str">
            <v>kesine</v>
          </cell>
          <cell r="W9458">
            <v>2016</v>
          </cell>
        </row>
        <row r="9459">
          <cell r="H9459" t="str">
            <v>1175200_1</v>
          </cell>
          <cell r="L9459" t="str">
            <v>KOOND</v>
          </cell>
          <cell r="V9459" t="str">
            <v>hea</v>
          </cell>
          <cell r="W9459">
            <v>2015</v>
          </cell>
        </row>
        <row r="9460">
          <cell r="H9460" t="str">
            <v>1175200_1</v>
          </cell>
          <cell r="L9460" t="str">
            <v>ÖSE</v>
          </cell>
          <cell r="V9460" t="str">
            <v>hea</v>
          </cell>
          <cell r="W9460">
            <v>2015</v>
          </cell>
        </row>
        <row r="9461">
          <cell r="H9461" t="str">
            <v>1114200_1</v>
          </cell>
          <cell r="L9461" t="str">
            <v>KOOND</v>
          </cell>
          <cell r="V9461" t="str">
            <v>hea</v>
          </cell>
          <cell r="W9461">
            <v>2015</v>
          </cell>
        </row>
        <row r="9462">
          <cell r="H9462" t="str">
            <v>1114200_1</v>
          </cell>
          <cell r="L9462" t="str">
            <v>ÖSE</v>
          </cell>
          <cell r="V9462" t="str">
            <v>hea</v>
          </cell>
          <cell r="W9462">
            <v>2015</v>
          </cell>
        </row>
        <row r="9463">
          <cell r="H9463" t="str">
            <v>1062400_1</v>
          </cell>
          <cell r="L9463" t="str">
            <v>KOOND</v>
          </cell>
          <cell r="V9463" t="str">
            <v>kesine</v>
          </cell>
          <cell r="W9463">
            <v>2021</v>
          </cell>
        </row>
        <row r="9464">
          <cell r="H9464" t="str">
            <v>1062400_1</v>
          </cell>
          <cell r="L9464" t="str">
            <v>ÖSE</v>
          </cell>
          <cell r="V9464" t="str">
            <v>kesine</v>
          </cell>
          <cell r="W9464">
            <v>2021</v>
          </cell>
        </row>
        <row r="9465">
          <cell r="H9465" t="str">
            <v>2082800_1</v>
          </cell>
          <cell r="L9465" t="str">
            <v>KOOND</v>
          </cell>
          <cell r="V9465" t="str">
            <v>halb</v>
          </cell>
          <cell r="W9465">
            <v>2023</v>
          </cell>
        </row>
        <row r="9466">
          <cell r="H9466" t="str">
            <v>2082800_1</v>
          </cell>
          <cell r="L9466" t="str">
            <v>ÖSE</v>
          </cell>
          <cell r="V9466" t="str">
            <v>hea</v>
          </cell>
          <cell r="W9466">
            <v>2023</v>
          </cell>
        </row>
        <row r="9467">
          <cell r="H9467" t="str">
            <v>1048400_1</v>
          </cell>
          <cell r="L9467" t="str">
            <v>KOOND</v>
          </cell>
          <cell r="V9467" t="str">
            <v>hea</v>
          </cell>
          <cell r="W9467">
            <v>2015</v>
          </cell>
        </row>
        <row r="9468">
          <cell r="H9468" t="str">
            <v>1048400_1</v>
          </cell>
          <cell r="L9468" t="str">
            <v>ÖSE</v>
          </cell>
          <cell r="V9468" t="str">
            <v>hea</v>
          </cell>
          <cell r="W9468">
            <v>2015</v>
          </cell>
        </row>
        <row r="9469">
          <cell r="H9469" t="str">
            <v>1001500_1</v>
          </cell>
          <cell r="L9469" t="str">
            <v>KOOND</v>
          </cell>
          <cell r="V9469" t="str">
            <v>hea</v>
          </cell>
          <cell r="W9469">
            <v>2015</v>
          </cell>
        </row>
        <row r="9470">
          <cell r="H9470" t="str">
            <v>1001500_1</v>
          </cell>
          <cell r="L9470" t="str">
            <v>ÖSE</v>
          </cell>
          <cell r="V9470" t="str">
            <v>hea</v>
          </cell>
          <cell r="W9470">
            <v>2015</v>
          </cell>
        </row>
        <row r="9471">
          <cell r="H9471" t="str">
            <v>1029500_1</v>
          </cell>
          <cell r="L9471" t="str">
            <v>KOOND</v>
          </cell>
          <cell r="V9471" t="str">
            <v>hea</v>
          </cell>
          <cell r="W9471">
            <v>2015</v>
          </cell>
        </row>
        <row r="9472">
          <cell r="H9472" t="str">
            <v>1029500_1</v>
          </cell>
          <cell r="L9472" t="str">
            <v>ÖSE</v>
          </cell>
          <cell r="V9472" t="str">
            <v>hea</v>
          </cell>
          <cell r="W9472">
            <v>2015</v>
          </cell>
        </row>
        <row r="9473">
          <cell r="H9473" t="str">
            <v>2038300_1</v>
          </cell>
          <cell r="L9473" t="str">
            <v>KOOND</v>
          </cell>
          <cell r="V9473" t="str">
            <v>väga halb</v>
          </cell>
          <cell r="W9473">
            <v>2024</v>
          </cell>
        </row>
        <row r="9474">
          <cell r="H9474" t="str">
            <v>2038300_1</v>
          </cell>
          <cell r="L9474" t="str">
            <v>ÖSE</v>
          </cell>
          <cell r="V9474" t="str">
            <v>väga halb</v>
          </cell>
          <cell r="W9474">
            <v>2024</v>
          </cell>
        </row>
        <row r="9475">
          <cell r="H9475" t="str">
            <v>1000200_2</v>
          </cell>
          <cell r="L9475" t="str">
            <v>KOOND</v>
          </cell>
          <cell r="V9475" t="str">
            <v>kesine</v>
          </cell>
          <cell r="W9475">
            <v>2025</v>
          </cell>
        </row>
        <row r="9476">
          <cell r="H9476" t="str">
            <v>1000200_2</v>
          </cell>
          <cell r="L9476" t="str">
            <v>KESE</v>
          </cell>
          <cell r="V9476" t="str">
            <v>hea</v>
          </cell>
          <cell r="W9476">
            <v>2025</v>
          </cell>
        </row>
        <row r="9477">
          <cell r="H9477" t="str">
            <v>1000200_2</v>
          </cell>
          <cell r="L9477" t="str">
            <v>ÖSE</v>
          </cell>
          <cell r="V9477" t="str">
            <v>kesine</v>
          </cell>
          <cell r="W9477">
            <v>2025</v>
          </cell>
        </row>
        <row r="9478">
          <cell r="H9478" t="str">
            <v>1000200_2</v>
          </cell>
          <cell r="L9478" t="str">
            <v>FÜKE</v>
          </cell>
          <cell r="V9478" t="str">
            <v>väga hea</v>
          </cell>
          <cell r="W9478">
            <v>2025</v>
          </cell>
        </row>
        <row r="9479">
          <cell r="H9479" t="str">
            <v>1000200_2</v>
          </cell>
          <cell r="L9479" t="str">
            <v>SPETS</v>
          </cell>
          <cell r="V9479" t="str">
            <v>halb</v>
          </cell>
          <cell r="W9479">
            <v>2025</v>
          </cell>
        </row>
        <row r="9480">
          <cell r="H9480" t="str">
            <v>1000200_2</v>
          </cell>
          <cell r="L9480" t="str">
            <v>HÜMO</v>
          </cell>
          <cell r="V9480" t="str">
            <v>halb</v>
          </cell>
          <cell r="W9480">
            <v>2018</v>
          </cell>
        </row>
        <row r="9481">
          <cell r="H9481" t="str">
            <v>1119400_1</v>
          </cell>
          <cell r="L9481" t="str">
            <v>KOOND</v>
          </cell>
          <cell r="V9481" t="str">
            <v>hea</v>
          </cell>
          <cell r="W9481">
            <v>2015</v>
          </cell>
        </row>
        <row r="9482">
          <cell r="H9482" t="str">
            <v>1119400_1</v>
          </cell>
          <cell r="L9482" t="str">
            <v>ÖSE</v>
          </cell>
          <cell r="V9482" t="str">
            <v>hea</v>
          </cell>
          <cell r="W9482">
            <v>2015</v>
          </cell>
        </row>
        <row r="9483">
          <cell r="H9483" t="str">
            <v>1164500_2</v>
          </cell>
          <cell r="L9483" t="str">
            <v>KOOND</v>
          </cell>
          <cell r="V9483" t="str">
            <v>kesine</v>
          </cell>
          <cell r="W9483">
            <v>2023</v>
          </cell>
        </row>
        <row r="9484">
          <cell r="H9484" t="str">
            <v>1164500_2</v>
          </cell>
          <cell r="L9484" t="str">
            <v>ÖSE</v>
          </cell>
          <cell r="V9484" t="str">
            <v>kesine</v>
          </cell>
          <cell r="W9484">
            <v>2023</v>
          </cell>
        </row>
        <row r="9485">
          <cell r="H9485" t="str">
            <v>1149600_1</v>
          </cell>
          <cell r="L9485" t="str">
            <v>KOOND</v>
          </cell>
          <cell r="V9485" t="str">
            <v>hea</v>
          </cell>
          <cell r="W9485">
            <v>2015</v>
          </cell>
        </row>
        <row r="9486">
          <cell r="H9486" t="str">
            <v>1149600_1</v>
          </cell>
          <cell r="L9486" t="str">
            <v>ÖSE</v>
          </cell>
          <cell r="V9486" t="str">
            <v>hea</v>
          </cell>
          <cell r="W9486">
            <v>2015</v>
          </cell>
        </row>
        <row r="9487">
          <cell r="H9487" t="str">
            <v>1000100_1</v>
          </cell>
          <cell r="L9487" t="str">
            <v>KOOND</v>
          </cell>
          <cell r="V9487" t="str">
            <v>hea</v>
          </cell>
          <cell r="W9487">
            <v>2015</v>
          </cell>
        </row>
        <row r="9488">
          <cell r="H9488" t="str">
            <v>1000100_1</v>
          </cell>
          <cell r="L9488" t="str">
            <v>ÖSE</v>
          </cell>
          <cell r="V9488" t="str">
            <v>hea</v>
          </cell>
          <cell r="W9488">
            <v>2015</v>
          </cell>
        </row>
        <row r="9489">
          <cell r="H9489" t="str">
            <v>1000100_1</v>
          </cell>
          <cell r="L9489" t="str">
            <v>FÜKE</v>
          </cell>
          <cell r="V9489" t="str">
            <v>väga hea</v>
          </cell>
          <cell r="W9489">
            <v>2014</v>
          </cell>
        </row>
        <row r="9490">
          <cell r="H9490" t="str">
            <v>1001200_1</v>
          </cell>
          <cell r="L9490" t="str">
            <v>KOOND</v>
          </cell>
          <cell r="V9490" t="str">
            <v>kesine</v>
          </cell>
          <cell r="W9490">
            <v>2016</v>
          </cell>
        </row>
        <row r="9491">
          <cell r="H9491" t="str">
            <v>1001200_1</v>
          </cell>
          <cell r="L9491" t="str">
            <v>ÖSE</v>
          </cell>
          <cell r="V9491" t="str">
            <v>kesine</v>
          </cell>
          <cell r="W9491">
            <v>2016</v>
          </cell>
        </row>
        <row r="9492">
          <cell r="H9492" t="str">
            <v>1001500_1</v>
          </cell>
          <cell r="L9492" t="str">
            <v>KOOND</v>
          </cell>
          <cell r="V9492" t="str">
            <v>hea</v>
          </cell>
          <cell r="W9492">
            <v>2015</v>
          </cell>
        </row>
        <row r="9493">
          <cell r="H9493" t="str">
            <v>1001500_1</v>
          </cell>
          <cell r="L9493" t="str">
            <v>ÖSE</v>
          </cell>
          <cell r="V9493" t="str">
            <v>hea</v>
          </cell>
          <cell r="W9493">
            <v>2015</v>
          </cell>
        </row>
        <row r="9494">
          <cell r="H9494" t="str">
            <v>1001900_1</v>
          </cell>
          <cell r="L9494" t="str">
            <v>KOOND</v>
          </cell>
          <cell r="V9494" t="str">
            <v>halb</v>
          </cell>
          <cell r="W9494">
            <v>2019</v>
          </cell>
        </row>
        <row r="9495">
          <cell r="H9495" t="str">
            <v>1001900_1</v>
          </cell>
          <cell r="L9495" t="str">
            <v>ÖSE</v>
          </cell>
          <cell r="V9495" t="str">
            <v>halb</v>
          </cell>
          <cell r="W9495">
            <v>2019</v>
          </cell>
        </row>
        <row r="9496">
          <cell r="H9496" t="str">
            <v>1002200_1</v>
          </cell>
          <cell r="L9496" t="str">
            <v>KOOND</v>
          </cell>
          <cell r="V9496" t="str">
            <v>hea</v>
          </cell>
          <cell r="W9496">
            <v>2015</v>
          </cell>
        </row>
        <row r="9497">
          <cell r="H9497" t="str">
            <v>1002200_1</v>
          </cell>
          <cell r="L9497" t="str">
            <v>ÖSE</v>
          </cell>
          <cell r="V9497" t="str">
            <v>hea</v>
          </cell>
          <cell r="W9497">
            <v>2015</v>
          </cell>
        </row>
        <row r="9498">
          <cell r="H9498" t="str">
            <v>1002600_1</v>
          </cell>
          <cell r="L9498" t="str">
            <v>KOOND</v>
          </cell>
          <cell r="V9498" t="str">
            <v>hea</v>
          </cell>
          <cell r="W9498">
            <v>2015</v>
          </cell>
        </row>
        <row r="9499">
          <cell r="H9499" t="str">
            <v>1002600_1</v>
          </cell>
          <cell r="L9499" t="str">
            <v>ÖSE</v>
          </cell>
          <cell r="V9499" t="str">
            <v>hea</v>
          </cell>
          <cell r="W9499">
            <v>2015</v>
          </cell>
        </row>
        <row r="9500">
          <cell r="H9500" t="str">
            <v>1002600_1</v>
          </cell>
          <cell r="L9500" t="str">
            <v>FÜKE</v>
          </cell>
          <cell r="V9500" t="str">
            <v>väga hea</v>
          </cell>
          <cell r="W9500">
            <v>2014</v>
          </cell>
        </row>
        <row r="9501">
          <cell r="H9501" t="str">
            <v>1002700_1</v>
          </cell>
          <cell r="L9501" t="str">
            <v>KOOND</v>
          </cell>
          <cell r="V9501" t="str">
            <v>hea</v>
          </cell>
          <cell r="W9501">
            <v>2019</v>
          </cell>
        </row>
        <row r="9502">
          <cell r="H9502" t="str">
            <v>1002700_1</v>
          </cell>
          <cell r="L9502" t="str">
            <v>ÖSE</v>
          </cell>
          <cell r="V9502" t="str">
            <v>hea</v>
          </cell>
          <cell r="W9502">
            <v>2019</v>
          </cell>
        </row>
        <row r="9503">
          <cell r="H9503" t="str">
            <v>1002700_1</v>
          </cell>
          <cell r="L9503" t="str">
            <v>FÜKE</v>
          </cell>
          <cell r="V9503" t="str">
            <v>väga hea</v>
          </cell>
          <cell r="W9503">
            <v>2019</v>
          </cell>
        </row>
        <row r="9504">
          <cell r="H9504" t="str">
            <v>1002800_1</v>
          </cell>
          <cell r="L9504" t="str">
            <v>KOOND</v>
          </cell>
          <cell r="V9504" t="str">
            <v>hea</v>
          </cell>
          <cell r="W9504">
            <v>2015</v>
          </cell>
        </row>
        <row r="9505">
          <cell r="H9505" t="str">
            <v>1002800_1</v>
          </cell>
          <cell r="L9505" t="str">
            <v>ÖSE</v>
          </cell>
          <cell r="V9505" t="str">
            <v>hea</v>
          </cell>
          <cell r="W9505">
            <v>2015</v>
          </cell>
        </row>
        <row r="9506">
          <cell r="H9506" t="str">
            <v>1002800_1</v>
          </cell>
          <cell r="L9506" t="str">
            <v>FÜKE</v>
          </cell>
          <cell r="V9506" t="str">
            <v>väga hea</v>
          </cell>
          <cell r="W9506">
            <v>2014</v>
          </cell>
        </row>
        <row r="9507">
          <cell r="H9507" t="str">
            <v>1003000_1</v>
          </cell>
          <cell r="L9507" t="str">
            <v>KOOND</v>
          </cell>
          <cell r="V9507" t="str">
            <v>kesine</v>
          </cell>
          <cell r="W9507">
            <v>2015</v>
          </cell>
        </row>
        <row r="9508">
          <cell r="H9508" t="str">
            <v>1003000_1</v>
          </cell>
          <cell r="L9508" t="str">
            <v>ÖSE</v>
          </cell>
          <cell r="V9508" t="str">
            <v>kesine</v>
          </cell>
          <cell r="W9508">
            <v>2015</v>
          </cell>
        </row>
        <row r="9509">
          <cell r="H9509" t="str">
            <v>1003000_1</v>
          </cell>
          <cell r="L9509" t="str">
            <v>HÜMO</v>
          </cell>
          <cell r="V9509" t="str">
            <v>kesine</v>
          </cell>
          <cell r="W9509">
            <v>2014</v>
          </cell>
        </row>
        <row r="9510">
          <cell r="H9510" t="str">
            <v>1003000_2</v>
          </cell>
          <cell r="L9510" t="str">
            <v>KOOND</v>
          </cell>
          <cell r="V9510" t="str">
            <v>kesine</v>
          </cell>
          <cell r="W9510">
            <v>2025</v>
          </cell>
        </row>
        <row r="9511">
          <cell r="H9511" t="str">
            <v>1003000_2</v>
          </cell>
          <cell r="L9511" t="str">
            <v>ÖSE</v>
          </cell>
          <cell r="V9511" t="str">
            <v>kesine</v>
          </cell>
          <cell r="W9511">
            <v>2025</v>
          </cell>
        </row>
        <row r="9512">
          <cell r="H9512" t="str">
            <v>1003000_2</v>
          </cell>
          <cell r="L9512" t="str">
            <v>FÜKE</v>
          </cell>
          <cell r="V9512" t="str">
            <v>väga hea</v>
          </cell>
          <cell r="W9512">
            <v>2025</v>
          </cell>
        </row>
        <row r="9513">
          <cell r="H9513" t="str">
            <v>1003000_2</v>
          </cell>
          <cell r="L9513" t="str">
            <v>HÜMO</v>
          </cell>
          <cell r="V9513" t="str">
            <v>kesine</v>
          </cell>
          <cell r="W9513">
            <v>2019</v>
          </cell>
        </row>
        <row r="9514">
          <cell r="H9514" t="str">
            <v>1003000_3</v>
          </cell>
          <cell r="L9514" t="str">
            <v>KOOND</v>
          </cell>
          <cell r="V9514" t="str">
            <v>kesine</v>
          </cell>
          <cell r="W9514">
            <v>2016</v>
          </cell>
        </row>
        <row r="9515">
          <cell r="H9515" t="str">
            <v>1003000_3</v>
          </cell>
          <cell r="L9515" t="str">
            <v>ÖSE</v>
          </cell>
          <cell r="V9515" t="str">
            <v>kesine</v>
          </cell>
          <cell r="W9515">
            <v>2016</v>
          </cell>
        </row>
        <row r="9516">
          <cell r="H9516" t="str">
            <v>1003000_3</v>
          </cell>
          <cell r="L9516" t="str">
            <v>HÜMO</v>
          </cell>
          <cell r="V9516" t="str">
            <v>kesine</v>
          </cell>
          <cell r="W9516">
            <v>2014</v>
          </cell>
        </row>
        <row r="9517">
          <cell r="H9517" t="str">
            <v>1003000_5</v>
          </cell>
          <cell r="L9517" t="str">
            <v>KOOND</v>
          </cell>
          <cell r="V9517" t="str">
            <v>kesine</v>
          </cell>
          <cell r="W9517">
            <v>2025</v>
          </cell>
        </row>
        <row r="9518">
          <cell r="H9518" t="str">
            <v>1003000_5</v>
          </cell>
          <cell r="L9518" t="str">
            <v>ÖSE</v>
          </cell>
          <cell r="V9518" t="str">
            <v>kesine</v>
          </cell>
          <cell r="W9518">
            <v>2025</v>
          </cell>
        </row>
        <row r="9519">
          <cell r="H9519" t="str">
            <v>1003000_5</v>
          </cell>
          <cell r="L9519" t="str">
            <v>FÜKE</v>
          </cell>
          <cell r="V9519" t="str">
            <v>väga hea</v>
          </cell>
          <cell r="W9519">
            <v>2025</v>
          </cell>
        </row>
        <row r="9520">
          <cell r="H9520" t="str">
            <v>1003000_5</v>
          </cell>
          <cell r="L9520" t="str">
            <v>KALA</v>
          </cell>
          <cell r="V9520" t="str">
            <v>hea</v>
          </cell>
          <cell r="W9520">
            <v>2024</v>
          </cell>
        </row>
        <row r="9521">
          <cell r="H9521" t="str">
            <v>1003000_5</v>
          </cell>
          <cell r="L9521" t="str">
            <v>SUSE</v>
          </cell>
          <cell r="V9521" t="str">
            <v>väga hea</v>
          </cell>
          <cell r="W9521">
            <v>2025</v>
          </cell>
        </row>
        <row r="9522">
          <cell r="H9522" t="str">
            <v>1003000_5</v>
          </cell>
          <cell r="L9522" t="str">
            <v>FÜBE</v>
          </cell>
          <cell r="V9522" t="str">
            <v>hea</v>
          </cell>
          <cell r="W9522">
            <v>2025</v>
          </cell>
        </row>
        <row r="9523">
          <cell r="H9523" t="str">
            <v>1003000_5</v>
          </cell>
          <cell r="L9523" t="str">
            <v>MAFÜ</v>
          </cell>
          <cell r="V9523" t="str">
            <v>hea</v>
          </cell>
          <cell r="W9523">
            <v>2025</v>
          </cell>
        </row>
        <row r="9524">
          <cell r="H9524" t="str">
            <v>1003000_5</v>
          </cell>
          <cell r="L9524" t="str">
            <v>MAFÜ-FÜBE</v>
          </cell>
          <cell r="V9524" t="str">
            <v>hea</v>
          </cell>
          <cell r="W9524">
            <v>2025</v>
          </cell>
        </row>
        <row r="9525">
          <cell r="H9525" t="str">
            <v>1003000_5</v>
          </cell>
          <cell r="L9525" t="str">
            <v>HÜMO</v>
          </cell>
          <cell r="V9525" t="str">
            <v>kesine</v>
          </cell>
          <cell r="W9525">
            <v>2025</v>
          </cell>
        </row>
        <row r="9526">
          <cell r="H9526" t="str">
            <v>1003000_6</v>
          </cell>
          <cell r="L9526" t="str">
            <v>KOOND</v>
          </cell>
          <cell r="V9526" t="str">
            <v>kesine</v>
          </cell>
          <cell r="W9526">
            <v>2022</v>
          </cell>
        </row>
        <row r="9527">
          <cell r="H9527" t="str">
            <v>1003000_6</v>
          </cell>
          <cell r="L9527" t="str">
            <v>ÖSE</v>
          </cell>
          <cell r="V9527" t="str">
            <v>kesine</v>
          </cell>
          <cell r="W9527">
            <v>2022</v>
          </cell>
        </row>
        <row r="9528">
          <cell r="H9528" t="str">
            <v>1003000_6</v>
          </cell>
          <cell r="L9528" t="str">
            <v>FÜKE</v>
          </cell>
          <cell r="V9528" t="str">
            <v>väga hea</v>
          </cell>
          <cell r="W9528">
            <v>2016</v>
          </cell>
        </row>
        <row r="9529">
          <cell r="H9529" t="str">
            <v>1003000_6</v>
          </cell>
          <cell r="L9529" t="str">
            <v>HÜMO</v>
          </cell>
          <cell r="V9529" t="str">
            <v>halb</v>
          </cell>
          <cell r="W9529">
            <v>2022</v>
          </cell>
        </row>
        <row r="9530">
          <cell r="H9530" t="str">
            <v>1004100_1</v>
          </cell>
          <cell r="L9530" t="str">
            <v>KOOND</v>
          </cell>
          <cell r="V9530" t="str">
            <v>kesine</v>
          </cell>
          <cell r="W9530">
            <v>2024</v>
          </cell>
        </row>
        <row r="9531">
          <cell r="H9531" t="str">
            <v>1004100_1</v>
          </cell>
          <cell r="L9531" t="str">
            <v>ÖSE</v>
          </cell>
          <cell r="V9531" t="str">
            <v>kesine</v>
          </cell>
          <cell r="W9531">
            <v>2024</v>
          </cell>
        </row>
        <row r="9532">
          <cell r="H9532" t="str">
            <v>1004300_1</v>
          </cell>
          <cell r="L9532" t="str">
            <v>KOOND</v>
          </cell>
          <cell r="V9532" t="str">
            <v>hea</v>
          </cell>
          <cell r="W9532">
            <v>2015</v>
          </cell>
        </row>
        <row r="9533">
          <cell r="H9533" t="str">
            <v>1004300_1</v>
          </cell>
          <cell r="L9533" t="str">
            <v>ÖSE</v>
          </cell>
          <cell r="V9533" t="str">
            <v>hea</v>
          </cell>
          <cell r="W9533">
            <v>2015</v>
          </cell>
        </row>
        <row r="9534">
          <cell r="H9534" t="str">
            <v>1005100_1</v>
          </cell>
          <cell r="L9534" t="str">
            <v>KOOND</v>
          </cell>
          <cell r="V9534" t="str">
            <v>kesine</v>
          </cell>
          <cell r="W9534">
            <v>2024</v>
          </cell>
        </row>
        <row r="9535">
          <cell r="H9535" t="str">
            <v>1005100_1</v>
          </cell>
          <cell r="L9535" t="str">
            <v>ÖSE</v>
          </cell>
          <cell r="V9535" t="str">
            <v>kesine</v>
          </cell>
          <cell r="W9535">
            <v>2024</v>
          </cell>
        </row>
        <row r="9536">
          <cell r="H9536" t="str">
            <v>1005700_1</v>
          </cell>
          <cell r="L9536" t="str">
            <v>KOOND</v>
          </cell>
          <cell r="V9536" t="str">
            <v>hea</v>
          </cell>
          <cell r="W9536">
            <v>2015</v>
          </cell>
        </row>
        <row r="9537">
          <cell r="H9537" t="str">
            <v>1005700_1</v>
          </cell>
          <cell r="L9537" t="str">
            <v>ÖSE</v>
          </cell>
          <cell r="V9537" t="str">
            <v>hea</v>
          </cell>
          <cell r="W9537">
            <v>2015</v>
          </cell>
        </row>
        <row r="9538">
          <cell r="H9538" t="str">
            <v>1006000_1</v>
          </cell>
          <cell r="L9538" t="str">
            <v>KOOND</v>
          </cell>
          <cell r="V9538" t="str">
            <v>hea</v>
          </cell>
          <cell r="W9538">
            <v>2015</v>
          </cell>
        </row>
        <row r="9539">
          <cell r="H9539" t="str">
            <v>1006000_1</v>
          </cell>
          <cell r="L9539" t="str">
            <v>ÖSE</v>
          </cell>
          <cell r="V9539" t="str">
            <v>hea</v>
          </cell>
          <cell r="W9539">
            <v>2015</v>
          </cell>
        </row>
        <row r="9540">
          <cell r="H9540" t="str">
            <v>1006400_1</v>
          </cell>
          <cell r="L9540" t="str">
            <v>KOOND</v>
          </cell>
          <cell r="V9540" t="str">
            <v>hea</v>
          </cell>
          <cell r="W9540">
            <v>2015</v>
          </cell>
        </row>
        <row r="9541">
          <cell r="H9541" t="str">
            <v>1006400_1</v>
          </cell>
          <cell r="L9541" t="str">
            <v>ÖSE</v>
          </cell>
          <cell r="V9541" t="str">
            <v>hea</v>
          </cell>
          <cell r="W9541">
            <v>2015</v>
          </cell>
        </row>
        <row r="9542">
          <cell r="H9542" t="str">
            <v>1006600_1</v>
          </cell>
          <cell r="L9542" t="str">
            <v>KOOND</v>
          </cell>
          <cell r="V9542" t="str">
            <v>hea</v>
          </cell>
          <cell r="W9542">
            <v>2015</v>
          </cell>
        </row>
        <row r="9543">
          <cell r="H9543" t="str">
            <v>1006600_1</v>
          </cell>
          <cell r="L9543" t="str">
            <v>ÖSE</v>
          </cell>
          <cell r="V9543" t="str">
            <v>hea</v>
          </cell>
          <cell r="W9543">
            <v>2015</v>
          </cell>
        </row>
        <row r="9544">
          <cell r="H9544" t="str">
            <v>1006600_1</v>
          </cell>
          <cell r="L9544" t="str">
            <v>HÜMO</v>
          </cell>
          <cell r="V9544" t="str">
            <v>hea</v>
          </cell>
          <cell r="W9544">
            <v>2014</v>
          </cell>
        </row>
        <row r="9545">
          <cell r="H9545" t="str">
            <v>1006600_2</v>
          </cell>
          <cell r="L9545" t="str">
            <v>KOOND</v>
          </cell>
          <cell r="V9545" t="str">
            <v>hea</v>
          </cell>
          <cell r="W9545">
            <v>2015</v>
          </cell>
        </row>
        <row r="9546">
          <cell r="H9546" t="str">
            <v>1006600_2</v>
          </cell>
          <cell r="L9546" t="str">
            <v>ÖSE</v>
          </cell>
          <cell r="V9546" t="str">
            <v>hea</v>
          </cell>
          <cell r="W9546">
            <v>2015</v>
          </cell>
        </row>
        <row r="9547">
          <cell r="H9547" t="str">
            <v>1006600_2</v>
          </cell>
          <cell r="L9547" t="str">
            <v>HÜMO</v>
          </cell>
          <cell r="V9547" t="str">
            <v>hea</v>
          </cell>
          <cell r="W9547">
            <v>2014</v>
          </cell>
        </row>
        <row r="9548">
          <cell r="H9548" t="str">
            <v>1007100_1</v>
          </cell>
          <cell r="L9548" t="str">
            <v>KOOND</v>
          </cell>
          <cell r="V9548" t="str">
            <v>hea</v>
          </cell>
          <cell r="W9548">
            <v>2015</v>
          </cell>
        </row>
        <row r="9549">
          <cell r="H9549" t="str">
            <v>1007100_1</v>
          </cell>
          <cell r="L9549" t="str">
            <v>ÖSE</v>
          </cell>
          <cell r="V9549" t="str">
            <v>hea</v>
          </cell>
          <cell r="W9549">
            <v>2015</v>
          </cell>
        </row>
        <row r="9550">
          <cell r="H9550" t="str">
            <v>1007200_1</v>
          </cell>
          <cell r="L9550" t="str">
            <v>KOOND</v>
          </cell>
          <cell r="V9550" t="str">
            <v>hea</v>
          </cell>
          <cell r="W9550">
            <v>2016</v>
          </cell>
        </row>
        <row r="9551">
          <cell r="H9551" t="str">
            <v>1007200_1</v>
          </cell>
          <cell r="L9551" t="str">
            <v>ÖSE</v>
          </cell>
          <cell r="V9551" t="str">
            <v>hea</v>
          </cell>
          <cell r="W9551">
            <v>2016</v>
          </cell>
        </row>
        <row r="9552">
          <cell r="H9552" t="str">
            <v>1007500_1</v>
          </cell>
          <cell r="L9552" t="str">
            <v>KOOND</v>
          </cell>
          <cell r="V9552" t="str">
            <v>hea</v>
          </cell>
          <cell r="W9552">
            <v>2015</v>
          </cell>
        </row>
        <row r="9553">
          <cell r="H9553" t="str">
            <v>1007500_1</v>
          </cell>
          <cell r="L9553" t="str">
            <v>ÖSE</v>
          </cell>
          <cell r="V9553" t="str">
            <v>hea</v>
          </cell>
          <cell r="W9553">
            <v>2015</v>
          </cell>
        </row>
        <row r="9554">
          <cell r="H9554" t="str">
            <v>1007700_1</v>
          </cell>
          <cell r="L9554" t="str">
            <v>KOOND</v>
          </cell>
          <cell r="V9554" t="str">
            <v>hea</v>
          </cell>
          <cell r="W9554">
            <v>2014</v>
          </cell>
        </row>
        <row r="9555">
          <cell r="H9555" t="str">
            <v>1007700_1</v>
          </cell>
          <cell r="L9555" t="str">
            <v>ÖSE</v>
          </cell>
          <cell r="V9555" t="str">
            <v>hea</v>
          </cell>
          <cell r="W9555">
            <v>2014</v>
          </cell>
        </row>
        <row r="9556">
          <cell r="H9556" t="str">
            <v>1007700_1</v>
          </cell>
          <cell r="L9556" t="str">
            <v>FÜKE</v>
          </cell>
          <cell r="V9556" t="str">
            <v>väga hea</v>
          </cell>
          <cell r="W9556">
            <v>2014</v>
          </cell>
        </row>
        <row r="9557">
          <cell r="H9557" t="str">
            <v>1008100_1</v>
          </cell>
          <cell r="L9557" t="str">
            <v>KOOND</v>
          </cell>
          <cell r="V9557" t="str">
            <v>hea</v>
          </cell>
          <cell r="W9557">
            <v>2015</v>
          </cell>
        </row>
        <row r="9558">
          <cell r="H9558" t="str">
            <v>1008100_1</v>
          </cell>
          <cell r="L9558" t="str">
            <v>ÖSE</v>
          </cell>
          <cell r="V9558" t="str">
            <v>hea</v>
          </cell>
          <cell r="W9558">
            <v>2015</v>
          </cell>
        </row>
        <row r="9559">
          <cell r="H9559" t="str">
            <v>1008100_1</v>
          </cell>
          <cell r="L9559" t="str">
            <v>FÜKE</v>
          </cell>
          <cell r="V9559" t="str">
            <v>väga hea</v>
          </cell>
          <cell r="W9559">
            <v>2014</v>
          </cell>
        </row>
        <row r="9560">
          <cell r="H9560" t="str">
            <v>1008200_1</v>
          </cell>
          <cell r="L9560" t="str">
            <v>KOOND</v>
          </cell>
          <cell r="V9560" t="str">
            <v>kesine</v>
          </cell>
          <cell r="W9560">
            <v>2023</v>
          </cell>
        </row>
        <row r="9561">
          <cell r="H9561" t="str">
            <v>1008200_1</v>
          </cell>
          <cell r="L9561" t="str">
            <v>ÖSE</v>
          </cell>
          <cell r="V9561" t="str">
            <v>kesine</v>
          </cell>
          <cell r="W9561">
            <v>2023</v>
          </cell>
        </row>
        <row r="9562">
          <cell r="H9562" t="str">
            <v>1008200_1</v>
          </cell>
          <cell r="L9562" t="str">
            <v>HÜMO</v>
          </cell>
          <cell r="V9562" t="str">
            <v>halb</v>
          </cell>
          <cell r="W9562">
            <v>2014</v>
          </cell>
        </row>
        <row r="9563">
          <cell r="H9563" t="str">
            <v>1008200_2</v>
          </cell>
          <cell r="L9563" t="str">
            <v>KOOND</v>
          </cell>
          <cell r="V9563" t="str">
            <v>kesine</v>
          </cell>
          <cell r="W9563">
            <v>2023</v>
          </cell>
        </row>
        <row r="9564">
          <cell r="H9564" t="str">
            <v>1008200_2</v>
          </cell>
          <cell r="L9564" t="str">
            <v>ÖSE</v>
          </cell>
          <cell r="V9564" t="str">
            <v>kesine</v>
          </cell>
          <cell r="W9564">
            <v>2023</v>
          </cell>
        </row>
        <row r="9565">
          <cell r="H9565" t="str">
            <v>1008200_2</v>
          </cell>
          <cell r="L9565" t="str">
            <v>HÜMO</v>
          </cell>
          <cell r="V9565" t="str">
            <v>hea</v>
          </cell>
          <cell r="W9565">
            <v>2014</v>
          </cell>
        </row>
        <row r="9566">
          <cell r="H9566" t="str">
            <v>1008200_3</v>
          </cell>
          <cell r="L9566" t="str">
            <v>KOOND</v>
          </cell>
          <cell r="V9566" t="str">
            <v>halb</v>
          </cell>
          <cell r="W9566">
            <v>2025</v>
          </cell>
        </row>
        <row r="9567">
          <cell r="H9567" t="str">
            <v>1008200_3</v>
          </cell>
          <cell r="L9567" t="str">
            <v>ÖSE</v>
          </cell>
          <cell r="V9567" t="str">
            <v>kesine</v>
          </cell>
          <cell r="W9567">
            <v>2025</v>
          </cell>
        </row>
        <row r="9568">
          <cell r="H9568" t="str">
            <v>1008200_3</v>
          </cell>
          <cell r="L9568" t="str">
            <v>FÜKE</v>
          </cell>
          <cell r="V9568" t="str">
            <v>hea</v>
          </cell>
          <cell r="W9568">
            <v>2025</v>
          </cell>
        </row>
        <row r="9569">
          <cell r="H9569" t="str">
            <v>1008200_3</v>
          </cell>
          <cell r="L9569" t="str">
            <v>HÜMO</v>
          </cell>
          <cell r="V9569" t="str">
            <v>hea</v>
          </cell>
          <cell r="W9569">
            <v>2018</v>
          </cell>
        </row>
        <row r="9570">
          <cell r="H9570" t="str">
            <v>1008400_1</v>
          </cell>
          <cell r="L9570" t="str">
            <v>KOOND</v>
          </cell>
          <cell r="V9570" t="str">
            <v>hea</v>
          </cell>
          <cell r="W9570">
            <v>2015</v>
          </cell>
        </row>
        <row r="9571">
          <cell r="H9571" t="str">
            <v>1008400_1</v>
          </cell>
          <cell r="L9571" t="str">
            <v>ÖSE</v>
          </cell>
          <cell r="V9571" t="str">
            <v>hea</v>
          </cell>
          <cell r="W9571">
            <v>2015</v>
          </cell>
        </row>
        <row r="9572">
          <cell r="H9572" t="str">
            <v>1008400_1</v>
          </cell>
          <cell r="L9572" t="str">
            <v>FÜKE</v>
          </cell>
          <cell r="V9572" t="str">
            <v>väga hea</v>
          </cell>
          <cell r="W9572">
            <v>2014</v>
          </cell>
        </row>
        <row r="9573">
          <cell r="H9573" t="str">
            <v>1008600_1</v>
          </cell>
          <cell r="L9573" t="str">
            <v>KOOND</v>
          </cell>
          <cell r="V9573" t="str">
            <v>hea</v>
          </cell>
          <cell r="W9573">
            <v>2015</v>
          </cell>
        </row>
        <row r="9574">
          <cell r="H9574" t="str">
            <v>1008600_1</v>
          </cell>
          <cell r="L9574" t="str">
            <v>ÖSE</v>
          </cell>
          <cell r="V9574" t="str">
            <v>hea</v>
          </cell>
          <cell r="W9574">
            <v>2015</v>
          </cell>
        </row>
        <row r="9575">
          <cell r="H9575" t="str">
            <v>1008600_1</v>
          </cell>
          <cell r="L9575" t="str">
            <v>FÜKE</v>
          </cell>
          <cell r="V9575" t="str">
            <v>väga hea</v>
          </cell>
          <cell r="W9575">
            <v>2014</v>
          </cell>
        </row>
        <row r="9576">
          <cell r="H9576" t="str">
            <v>1008700_1</v>
          </cell>
          <cell r="L9576" t="str">
            <v>KOOND</v>
          </cell>
          <cell r="V9576" t="str">
            <v>hea</v>
          </cell>
          <cell r="W9576">
            <v>2015</v>
          </cell>
        </row>
        <row r="9577">
          <cell r="H9577" t="str">
            <v>1008700_1</v>
          </cell>
          <cell r="L9577" t="str">
            <v>ÖSE</v>
          </cell>
          <cell r="V9577" t="str">
            <v>hea</v>
          </cell>
          <cell r="W9577">
            <v>2015</v>
          </cell>
        </row>
        <row r="9578">
          <cell r="H9578" t="str">
            <v>1009200_1</v>
          </cell>
          <cell r="L9578" t="str">
            <v>KOOND</v>
          </cell>
          <cell r="V9578" t="str">
            <v>halb</v>
          </cell>
          <cell r="W9578">
            <v>2024</v>
          </cell>
        </row>
        <row r="9579">
          <cell r="H9579" t="str">
            <v>1009200_1</v>
          </cell>
          <cell r="L9579" t="str">
            <v>ÖSE</v>
          </cell>
          <cell r="V9579" t="str">
            <v>halb</v>
          </cell>
          <cell r="W9579">
            <v>2022</v>
          </cell>
        </row>
        <row r="9580">
          <cell r="H9580" t="str">
            <v>1009500_1</v>
          </cell>
          <cell r="L9580" t="str">
            <v>KOOND</v>
          </cell>
          <cell r="V9580" t="str">
            <v>hea</v>
          </cell>
          <cell r="W9580">
            <v>2016</v>
          </cell>
        </row>
        <row r="9581">
          <cell r="H9581" t="str">
            <v>1009500_1</v>
          </cell>
          <cell r="L9581" t="str">
            <v>ÖSE</v>
          </cell>
          <cell r="V9581" t="str">
            <v>hea</v>
          </cell>
          <cell r="W9581">
            <v>2016</v>
          </cell>
        </row>
        <row r="9582">
          <cell r="H9582" t="str">
            <v>1009500_1</v>
          </cell>
          <cell r="L9582" t="str">
            <v>FÜKE</v>
          </cell>
          <cell r="V9582" t="str">
            <v>hea</v>
          </cell>
          <cell r="W9582">
            <v>2016</v>
          </cell>
        </row>
        <row r="9583">
          <cell r="H9583" t="str">
            <v>1009500_1</v>
          </cell>
          <cell r="L9583" t="str">
            <v>HÜMO</v>
          </cell>
          <cell r="V9583" t="str">
            <v>halb</v>
          </cell>
          <cell r="W9583">
            <v>2014</v>
          </cell>
        </row>
        <row r="9584">
          <cell r="H9584" t="str">
            <v>1009500_2</v>
          </cell>
          <cell r="L9584" t="str">
            <v>KOOND</v>
          </cell>
          <cell r="V9584" t="str">
            <v>hea</v>
          </cell>
          <cell r="W9584">
            <v>2023</v>
          </cell>
        </row>
        <row r="9585">
          <cell r="H9585" t="str">
            <v>1009500_2</v>
          </cell>
          <cell r="L9585" t="str">
            <v>ÖSE</v>
          </cell>
          <cell r="V9585" t="str">
            <v>hea</v>
          </cell>
          <cell r="W9585">
            <v>2023</v>
          </cell>
        </row>
        <row r="9586">
          <cell r="H9586" t="str">
            <v>1009500_2</v>
          </cell>
          <cell r="L9586" t="str">
            <v>FÜKE</v>
          </cell>
          <cell r="V9586" t="str">
            <v>väga hea</v>
          </cell>
          <cell r="W9586">
            <v>2023</v>
          </cell>
        </row>
        <row r="9587">
          <cell r="H9587" t="str">
            <v>1009500_2</v>
          </cell>
          <cell r="L9587" t="str">
            <v>HÜMO</v>
          </cell>
          <cell r="V9587" t="str">
            <v>halb</v>
          </cell>
          <cell r="W9587">
            <v>2014</v>
          </cell>
        </row>
        <row r="9588">
          <cell r="H9588" t="str">
            <v>1010000_1</v>
          </cell>
          <cell r="L9588" t="str">
            <v>KOOND</v>
          </cell>
          <cell r="V9588" t="str">
            <v>hea</v>
          </cell>
          <cell r="W9588">
            <v>2019</v>
          </cell>
        </row>
        <row r="9589">
          <cell r="H9589" t="str">
            <v>1010000_1</v>
          </cell>
          <cell r="L9589" t="str">
            <v>ÖSE</v>
          </cell>
          <cell r="V9589" t="str">
            <v>hea</v>
          </cell>
          <cell r="W9589">
            <v>2019</v>
          </cell>
        </row>
        <row r="9590">
          <cell r="H9590" t="str">
            <v>1010000_1</v>
          </cell>
          <cell r="L9590" t="str">
            <v>FÜKE</v>
          </cell>
          <cell r="V9590" t="str">
            <v>hea</v>
          </cell>
          <cell r="W9590">
            <v>2019</v>
          </cell>
        </row>
        <row r="9591">
          <cell r="H9591" t="str">
            <v>1010000_1</v>
          </cell>
          <cell r="L9591" t="str">
            <v>HÜMO</v>
          </cell>
          <cell r="V9591" t="str">
            <v>väga halb</v>
          </cell>
          <cell r="W9591">
            <v>2014</v>
          </cell>
        </row>
        <row r="9592">
          <cell r="H9592" t="str">
            <v>1010200_1</v>
          </cell>
          <cell r="L9592" t="str">
            <v>KOOND</v>
          </cell>
          <cell r="V9592" t="str">
            <v>hea</v>
          </cell>
          <cell r="W9592">
            <v>2015</v>
          </cell>
        </row>
        <row r="9593">
          <cell r="H9593" t="str">
            <v>1010200_1</v>
          </cell>
          <cell r="L9593" t="str">
            <v>ÖSE</v>
          </cell>
          <cell r="V9593" t="str">
            <v>hea</v>
          </cell>
          <cell r="W9593">
            <v>2015</v>
          </cell>
        </row>
        <row r="9594">
          <cell r="H9594" t="str">
            <v>1010200_1</v>
          </cell>
          <cell r="L9594" t="str">
            <v>HÜMO</v>
          </cell>
          <cell r="V9594" t="str">
            <v>halb</v>
          </cell>
          <cell r="W9594">
            <v>2014</v>
          </cell>
        </row>
        <row r="9595">
          <cell r="H9595" t="str">
            <v>1011100_2</v>
          </cell>
          <cell r="L9595" t="str">
            <v>KOOND</v>
          </cell>
          <cell r="V9595" t="str">
            <v>hea</v>
          </cell>
          <cell r="W9595">
            <v>2024</v>
          </cell>
        </row>
        <row r="9596">
          <cell r="H9596" t="str">
            <v>1011100_2</v>
          </cell>
          <cell r="L9596" t="str">
            <v>ÖSE</v>
          </cell>
          <cell r="V9596" t="str">
            <v>kesine</v>
          </cell>
          <cell r="W9596">
            <v>2024</v>
          </cell>
        </row>
        <row r="9597">
          <cell r="H9597" t="str">
            <v>1011100_2</v>
          </cell>
          <cell r="L9597" t="str">
            <v>HÜMO</v>
          </cell>
          <cell r="V9597" t="str">
            <v>hea</v>
          </cell>
          <cell r="W9597">
            <v>2014</v>
          </cell>
        </row>
        <row r="9598">
          <cell r="H9598" t="str">
            <v>1012100_1</v>
          </cell>
          <cell r="L9598" t="str">
            <v>KOOND</v>
          </cell>
          <cell r="V9598" t="str">
            <v>hea</v>
          </cell>
          <cell r="W9598">
            <v>2019</v>
          </cell>
        </row>
        <row r="9599">
          <cell r="H9599" t="str">
            <v>1012100_1</v>
          </cell>
          <cell r="L9599" t="str">
            <v>ÖSE</v>
          </cell>
          <cell r="V9599" t="str">
            <v>hea</v>
          </cell>
          <cell r="W9599">
            <v>2019</v>
          </cell>
        </row>
        <row r="9600">
          <cell r="H9600" t="str">
            <v>1012100_1</v>
          </cell>
          <cell r="L9600" t="str">
            <v>FÜKE</v>
          </cell>
          <cell r="V9600" t="str">
            <v>väga hea</v>
          </cell>
          <cell r="W9600">
            <v>2014</v>
          </cell>
        </row>
        <row r="9601">
          <cell r="H9601" t="str">
            <v>1012100_1</v>
          </cell>
          <cell r="L9601" t="str">
            <v>HÜMO</v>
          </cell>
          <cell r="V9601" t="str">
            <v>hea</v>
          </cell>
          <cell r="W9601">
            <v>2014</v>
          </cell>
        </row>
        <row r="9602">
          <cell r="H9602" t="str">
            <v>1012600_1</v>
          </cell>
          <cell r="L9602" t="str">
            <v>KOOND</v>
          </cell>
          <cell r="V9602" t="str">
            <v>hea</v>
          </cell>
          <cell r="W9602">
            <v>2022</v>
          </cell>
        </row>
        <row r="9603">
          <cell r="H9603" t="str">
            <v>1012600_1</v>
          </cell>
          <cell r="L9603" t="str">
            <v>ÖSE</v>
          </cell>
          <cell r="V9603" t="str">
            <v>hea</v>
          </cell>
          <cell r="W9603">
            <v>2022</v>
          </cell>
        </row>
        <row r="9604">
          <cell r="H9604" t="str">
            <v>1012600_1</v>
          </cell>
          <cell r="L9604" t="str">
            <v>FÜKE</v>
          </cell>
          <cell r="V9604" t="str">
            <v>väga hea</v>
          </cell>
          <cell r="W9604">
            <v>2022</v>
          </cell>
        </row>
        <row r="9605">
          <cell r="H9605" t="str">
            <v>1012800_1</v>
          </cell>
          <cell r="L9605" t="str">
            <v>KOOND</v>
          </cell>
          <cell r="V9605" t="str">
            <v>kesine</v>
          </cell>
          <cell r="W9605">
            <v>2021</v>
          </cell>
        </row>
        <row r="9606">
          <cell r="H9606" t="str">
            <v>1012800_1</v>
          </cell>
          <cell r="L9606" t="str">
            <v>ÖSE</v>
          </cell>
          <cell r="V9606" t="str">
            <v>kesine</v>
          </cell>
          <cell r="W9606">
            <v>2021</v>
          </cell>
        </row>
        <row r="9607">
          <cell r="H9607" t="str">
            <v>1012800_1</v>
          </cell>
          <cell r="L9607" t="str">
            <v>FÜKE</v>
          </cell>
          <cell r="V9607" t="str">
            <v>väga hea</v>
          </cell>
          <cell r="W9607">
            <v>2014</v>
          </cell>
        </row>
        <row r="9608">
          <cell r="H9608" t="str">
            <v>1013100_1</v>
          </cell>
          <cell r="L9608" t="str">
            <v>KOOND</v>
          </cell>
          <cell r="V9608" t="str">
            <v>kesine</v>
          </cell>
          <cell r="W9608">
            <v>2024</v>
          </cell>
        </row>
        <row r="9609">
          <cell r="H9609" t="str">
            <v>1013100_1</v>
          </cell>
          <cell r="L9609" t="str">
            <v>ÖSE</v>
          </cell>
          <cell r="V9609" t="str">
            <v>kesine</v>
          </cell>
          <cell r="W9609">
            <v>2024</v>
          </cell>
        </row>
        <row r="9610">
          <cell r="H9610" t="str">
            <v>1013100_1</v>
          </cell>
          <cell r="L9610" t="str">
            <v>HÜMO</v>
          </cell>
          <cell r="V9610" t="str">
            <v>kesine</v>
          </cell>
          <cell r="W9610">
            <v>2024</v>
          </cell>
        </row>
        <row r="9611">
          <cell r="H9611" t="str">
            <v>1013500_1</v>
          </cell>
          <cell r="L9611" t="str">
            <v>KOOND</v>
          </cell>
          <cell r="V9611" t="str">
            <v>hea</v>
          </cell>
          <cell r="W9611">
            <v>2015</v>
          </cell>
        </row>
        <row r="9612">
          <cell r="H9612" t="str">
            <v>1013500_1</v>
          </cell>
          <cell r="L9612" t="str">
            <v>ÖSE</v>
          </cell>
          <cell r="V9612" t="str">
            <v>hea</v>
          </cell>
          <cell r="W9612">
            <v>2015</v>
          </cell>
        </row>
        <row r="9613">
          <cell r="H9613" t="str">
            <v>1013700_2</v>
          </cell>
          <cell r="L9613" t="str">
            <v>KOOND</v>
          </cell>
          <cell r="V9613" t="str">
            <v>kesine</v>
          </cell>
          <cell r="W9613">
            <v>2023</v>
          </cell>
        </row>
        <row r="9614">
          <cell r="H9614" t="str">
            <v>1013700_2</v>
          </cell>
          <cell r="L9614" t="str">
            <v>ÖSE</v>
          </cell>
          <cell r="V9614" t="str">
            <v>kesine</v>
          </cell>
          <cell r="W9614">
            <v>2023</v>
          </cell>
        </row>
        <row r="9615">
          <cell r="H9615" t="str">
            <v>1013700_2</v>
          </cell>
          <cell r="L9615" t="str">
            <v>FÜKE</v>
          </cell>
          <cell r="V9615" t="str">
            <v>väga hea</v>
          </cell>
          <cell r="W9615">
            <v>2023</v>
          </cell>
        </row>
        <row r="9616">
          <cell r="H9616" t="str">
            <v>1013700_2</v>
          </cell>
          <cell r="L9616" t="str">
            <v>KALA</v>
          </cell>
          <cell r="V9616" t="str">
            <v>kesine</v>
          </cell>
          <cell r="W9616">
            <v>2023</v>
          </cell>
        </row>
        <row r="9617">
          <cell r="H9617" t="str">
            <v>1013700_2</v>
          </cell>
          <cell r="L9617" t="str">
            <v>SUSE</v>
          </cell>
          <cell r="V9617" t="str">
            <v>väga hea</v>
          </cell>
          <cell r="W9617">
            <v>2023</v>
          </cell>
        </row>
        <row r="9618">
          <cell r="H9618" t="str">
            <v>1013700_2</v>
          </cell>
          <cell r="L9618" t="str">
            <v>FÜBE</v>
          </cell>
          <cell r="V9618" t="str">
            <v>hea</v>
          </cell>
          <cell r="W9618">
            <v>2023</v>
          </cell>
        </row>
        <row r="9619">
          <cell r="H9619" t="str">
            <v>1013700_2</v>
          </cell>
          <cell r="L9619" t="str">
            <v>MAFÜ</v>
          </cell>
          <cell r="V9619" t="str">
            <v>väga hea</v>
          </cell>
          <cell r="W9619">
            <v>2023</v>
          </cell>
        </row>
        <row r="9620">
          <cell r="H9620" t="str">
            <v>1013700_2</v>
          </cell>
          <cell r="L9620" t="str">
            <v>MAFÜ-FÜBE</v>
          </cell>
          <cell r="V9620" t="str">
            <v>hea</v>
          </cell>
          <cell r="W9620">
            <v>2023</v>
          </cell>
        </row>
        <row r="9621">
          <cell r="H9621" t="str">
            <v>1013700_2</v>
          </cell>
          <cell r="L9621" t="str">
            <v>HÜMO</v>
          </cell>
          <cell r="V9621" t="str">
            <v>hea</v>
          </cell>
          <cell r="W9621">
            <v>2018</v>
          </cell>
        </row>
        <row r="9622">
          <cell r="H9622" t="str">
            <v>1013700_3</v>
          </cell>
          <cell r="L9622" t="str">
            <v>KOOND</v>
          </cell>
          <cell r="V9622" t="str">
            <v>halb</v>
          </cell>
          <cell r="W9622">
            <v>2025</v>
          </cell>
        </row>
        <row r="9623">
          <cell r="H9623" t="str">
            <v>1013700_3</v>
          </cell>
          <cell r="L9623" t="str">
            <v>ÖSE</v>
          </cell>
          <cell r="V9623" t="str">
            <v>hea</v>
          </cell>
          <cell r="W9623">
            <v>2025</v>
          </cell>
        </row>
        <row r="9624">
          <cell r="H9624" t="str">
            <v>1013700_3</v>
          </cell>
          <cell r="L9624" t="str">
            <v>FÜKE</v>
          </cell>
          <cell r="V9624" t="str">
            <v>hea</v>
          </cell>
          <cell r="W9624">
            <v>2025</v>
          </cell>
        </row>
        <row r="9625">
          <cell r="H9625" t="str">
            <v>1013700_3</v>
          </cell>
          <cell r="L9625" t="str">
            <v>HÜMO</v>
          </cell>
          <cell r="V9625" t="str">
            <v>hea</v>
          </cell>
          <cell r="W9625">
            <v>2019</v>
          </cell>
        </row>
        <row r="9626">
          <cell r="H9626" t="str">
            <v>1014000_1</v>
          </cell>
          <cell r="L9626" t="str">
            <v>KOOND</v>
          </cell>
          <cell r="V9626" t="str">
            <v>hea</v>
          </cell>
          <cell r="W9626">
            <v>2015</v>
          </cell>
        </row>
        <row r="9627">
          <cell r="H9627" t="str">
            <v>1014000_1</v>
          </cell>
          <cell r="L9627" t="str">
            <v>ÖSE</v>
          </cell>
          <cell r="V9627" t="str">
            <v>hea</v>
          </cell>
          <cell r="W9627">
            <v>2015</v>
          </cell>
        </row>
        <row r="9628">
          <cell r="H9628" t="str">
            <v>1014000_1</v>
          </cell>
          <cell r="L9628" t="str">
            <v>FÜKE</v>
          </cell>
          <cell r="V9628" t="str">
            <v>väga hea</v>
          </cell>
          <cell r="W9628">
            <v>2014</v>
          </cell>
        </row>
        <row r="9629">
          <cell r="H9629" t="str">
            <v>1014800_1</v>
          </cell>
          <cell r="L9629" t="str">
            <v>KOOND</v>
          </cell>
          <cell r="V9629" t="str">
            <v>kesine</v>
          </cell>
          <cell r="W9629">
            <v>2015</v>
          </cell>
        </row>
        <row r="9630">
          <cell r="H9630" t="str">
            <v>1014800_1</v>
          </cell>
          <cell r="L9630" t="str">
            <v>ÖSE</v>
          </cell>
          <cell r="V9630" t="str">
            <v>kesine</v>
          </cell>
          <cell r="W9630">
            <v>2015</v>
          </cell>
        </row>
        <row r="9631">
          <cell r="H9631" t="str">
            <v>1015300_1</v>
          </cell>
          <cell r="L9631" t="str">
            <v>KOOND</v>
          </cell>
          <cell r="V9631" t="str">
            <v>kesine</v>
          </cell>
          <cell r="W9631">
            <v>2024</v>
          </cell>
        </row>
        <row r="9632">
          <cell r="H9632" t="str">
            <v>1015300_1</v>
          </cell>
          <cell r="L9632" t="str">
            <v>ÖSE</v>
          </cell>
          <cell r="V9632" t="str">
            <v>kesine</v>
          </cell>
          <cell r="W9632">
            <v>2024</v>
          </cell>
        </row>
        <row r="9633">
          <cell r="H9633" t="str">
            <v>1015800_1</v>
          </cell>
          <cell r="L9633" t="str">
            <v>KOOND</v>
          </cell>
          <cell r="V9633" t="str">
            <v>kesine</v>
          </cell>
          <cell r="W9633">
            <v>2024</v>
          </cell>
        </row>
        <row r="9634">
          <cell r="H9634" t="str">
            <v>1015800_1</v>
          </cell>
          <cell r="L9634" t="str">
            <v>ÖSE</v>
          </cell>
          <cell r="V9634" t="str">
            <v>kesine</v>
          </cell>
          <cell r="W9634">
            <v>2024</v>
          </cell>
        </row>
        <row r="9635">
          <cell r="H9635" t="str">
            <v>1016300_1</v>
          </cell>
          <cell r="L9635" t="str">
            <v>KOOND</v>
          </cell>
          <cell r="V9635" t="str">
            <v>hea</v>
          </cell>
          <cell r="W9635">
            <v>2015</v>
          </cell>
        </row>
        <row r="9636">
          <cell r="H9636" t="str">
            <v>1016300_1</v>
          </cell>
          <cell r="L9636" t="str">
            <v>ÖSE</v>
          </cell>
          <cell r="V9636" t="str">
            <v>hea</v>
          </cell>
          <cell r="W9636">
            <v>2015</v>
          </cell>
        </row>
        <row r="9637">
          <cell r="H9637" t="str">
            <v>1016400_1</v>
          </cell>
          <cell r="L9637" t="str">
            <v>KOOND</v>
          </cell>
          <cell r="V9637" t="str">
            <v>hea</v>
          </cell>
          <cell r="W9637">
            <v>2015</v>
          </cell>
        </row>
        <row r="9638">
          <cell r="H9638" t="str">
            <v>1016400_1</v>
          </cell>
          <cell r="L9638" t="str">
            <v>ÖSE</v>
          </cell>
          <cell r="V9638" t="str">
            <v>hea</v>
          </cell>
          <cell r="W9638">
            <v>2015</v>
          </cell>
        </row>
        <row r="9639">
          <cell r="H9639" t="str">
            <v>1016500_1</v>
          </cell>
          <cell r="L9639" t="str">
            <v>KOOND</v>
          </cell>
          <cell r="V9639" t="str">
            <v>kesine</v>
          </cell>
          <cell r="W9639">
            <v>2024</v>
          </cell>
        </row>
        <row r="9640">
          <cell r="H9640" t="str">
            <v>1016500_1</v>
          </cell>
          <cell r="L9640" t="str">
            <v>ÖSE</v>
          </cell>
          <cell r="V9640" t="str">
            <v>kesine</v>
          </cell>
          <cell r="W9640">
            <v>2024</v>
          </cell>
        </row>
        <row r="9641">
          <cell r="H9641" t="str">
            <v>1016500_1</v>
          </cell>
          <cell r="L9641" t="str">
            <v>FÜKE</v>
          </cell>
          <cell r="V9641" t="str">
            <v>väga hea</v>
          </cell>
          <cell r="W9641">
            <v>2024</v>
          </cell>
        </row>
        <row r="9642">
          <cell r="H9642" t="str">
            <v>1016500_1</v>
          </cell>
          <cell r="L9642" t="str">
            <v>HÜMO</v>
          </cell>
          <cell r="V9642" t="str">
            <v>kesine</v>
          </cell>
          <cell r="W9642">
            <v>2024</v>
          </cell>
        </row>
        <row r="9643">
          <cell r="H9643" t="str">
            <v>1017400_1</v>
          </cell>
          <cell r="L9643" t="str">
            <v>KOOND</v>
          </cell>
          <cell r="V9643" t="str">
            <v>hea</v>
          </cell>
          <cell r="W9643">
            <v>2015</v>
          </cell>
        </row>
        <row r="9644">
          <cell r="H9644" t="str">
            <v>1017400_1</v>
          </cell>
          <cell r="L9644" t="str">
            <v>ÖSE</v>
          </cell>
          <cell r="V9644" t="str">
            <v>hea</v>
          </cell>
          <cell r="W9644">
            <v>2015</v>
          </cell>
        </row>
        <row r="9645">
          <cell r="H9645" t="str">
            <v>1017800_1</v>
          </cell>
          <cell r="L9645" t="str">
            <v>KOOND</v>
          </cell>
          <cell r="V9645" t="str">
            <v>hea</v>
          </cell>
          <cell r="W9645">
            <v>2015</v>
          </cell>
        </row>
        <row r="9646">
          <cell r="H9646" t="str">
            <v>1017800_1</v>
          </cell>
          <cell r="L9646" t="str">
            <v>ÖSE</v>
          </cell>
          <cell r="V9646" t="str">
            <v>hea</v>
          </cell>
          <cell r="W9646">
            <v>2015</v>
          </cell>
        </row>
        <row r="9647">
          <cell r="H9647" t="str">
            <v>1017800_1</v>
          </cell>
          <cell r="L9647" t="str">
            <v>FÜKE</v>
          </cell>
          <cell r="V9647" t="str">
            <v>väga hea</v>
          </cell>
          <cell r="W9647">
            <v>2014</v>
          </cell>
        </row>
        <row r="9648">
          <cell r="H9648" t="str">
            <v>1018000_1</v>
          </cell>
          <cell r="L9648" t="str">
            <v>KOOND</v>
          </cell>
          <cell r="V9648" t="str">
            <v>halb</v>
          </cell>
          <cell r="W9648">
            <v>2016</v>
          </cell>
        </row>
        <row r="9649">
          <cell r="H9649" t="str">
            <v>1018000_1</v>
          </cell>
          <cell r="L9649" t="str">
            <v>ÖSE</v>
          </cell>
          <cell r="V9649" t="str">
            <v>hea</v>
          </cell>
          <cell r="W9649">
            <v>2015</v>
          </cell>
        </row>
        <row r="9650">
          <cell r="H9650" t="str">
            <v>1018000_1</v>
          </cell>
          <cell r="L9650" t="str">
            <v>HÜMO</v>
          </cell>
          <cell r="V9650" t="str">
            <v>kesine</v>
          </cell>
          <cell r="W9650">
            <v>2014</v>
          </cell>
        </row>
        <row r="9651">
          <cell r="H9651" t="str">
            <v>1018500_1</v>
          </cell>
          <cell r="L9651" t="str">
            <v>KOOND</v>
          </cell>
          <cell r="V9651" t="str">
            <v>hea</v>
          </cell>
          <cell r="W9651">
            <v>2015</v>
          </cell>
        </row>
        <row r="9652">
          <cell r="H9652" t="str">
            <v>1018500_1</v>
          </cell>
          <cell r="L9652" t="str">
            <v>ÖSE</v>
          </cell>
          <cell r="V9652" t="str">
            <v>hea</v>
          </cell>
          <cell r="W9652">
            <v>2015</v>
          </cell>
        </row>
        <row r="9653">
          <cell r="H9653" t="str">
            <v>1019800_1</v>
          </cell>
          <cell r="L9653" t="str">
            <v>KOOND</v>
          </cell>
          <cell r="V9653" t="str">
            <v>hea</v>
          </cell>
          <cell r="W9653">
            <v>2015</v>
          </cell>
        </row>
        <row r="9654">
          <cell r="H9654" t="str">
            <v>1019800_1</v>
          </cell>
          <cell r="L9654" t="str">
            <v>ÖSE</v>
          </cell>
          <cell r="V9654" t="str">
            <v>hea</v>
          </cell>
          <cell r="W9654">
            <v>2015</v>
          </cell>
        </row>
        <row r="9655">
          <cell r="H9655" t="str">
            <v>1019800_1</v>
          </cell>
          <cell r="L9655" t="str">
            <v>FÜKE</v>
          </cell>
          <cell r="V9655" t="str">
            <v>väga hea</v>
          </cell>
          <cell r="W9655">
            <v>2014</v>
          </cell>
        </row>
        <row r="9656">
          <cell r="H9656" t="str">
            <v>1020500_1</v>
          </cell>
          <cell r="L9656" t="str">
            <v>KOOND</v>
          </cell>
          <cell r="V9656" t="str">
            <v>hea</v>
          </cell>
          <cell r="W9656">
            <v>2015</v>
          </cell>
        </row>
        <row r="9657">
          <cell r="H9657" t="str">
            <v>1020500_1</v>
          </cell>
          <cell r="L9657" t="str">
            <v>ÖSE</v>
          </cell>
          <cell r="V9657" t="str">
            <v>hea</v>
          </cell>
          <cell r="W9657">
            <v>2015</v>
          </cell>
        </row>
        <row r="9658">
          <cell r="H9658" t="str">
            <v>1021000_1</v>
          </cell>
          <cell r="L9658" t="str">
            <v>KOOND</v>
          </cell>
          <cell r="V9658" t="str">
            <v>hea</v>
          </cell>
          <cell r="W9658">
            <v>2015</v>
          </cell>
        </row>
        <row r="9659">
          <cell r="H9659" t="str">
            <v>1021000_1</v>
          </cell>
          <cell r="L9659" t="str">
            <v>ÖSE</v>
          </cell>
          <cell r="V9659" t="str">
            <v>hea</v>
          </cell>
          <cell r="W9659">
            <v>2015</v>
          </cell>
        </row>
        <row r="9660">
          <cell r="H9660" t="str">
            <v>1021200_1</v>
          </cell>
          <cell r="L9660" t="str">
            <v>KOOND</v>
          </cell>
          <cell r="V9660" t="str">
            <v>kesine</v>
          </cell>
          <cell r="W9660">
            <v>2016</v>
          </cell>
        </row>
        <row r="9661">
          <cell r="H9661" t="str">
            <v>1021200_1</v>
          </cell>
          <cell r="L9661" t="str">
            <v>ÖSE</v>
          </cell>
          <cell r="V9661" t="str">
            <v>kesine</v>
          </cell>
          <cell r="W9661">
            <v>2016</v>
          </cell>
        </row>
        <row r="9662">
          <cell r="H9662" t="str">
            <v>1021500_1</v>
          </cell>
          <cell r="L9662" t="str">
            <v>KOOND</v>
          </cell>
          <cell r="V9662" t="str">
            <v>kesine</v>
          </cell>
          <cell r="W9662">
            <v>2024</v>
          </cell>
        </row>
        <row r="9663">
          <cell r="H9663" t="str">
            <v>1021500_1</v>
          </cell>
          <cell r="L9663" t="str">
            <v>ÖSE</v>
          </cell>
          <cell r="V9663" t="str">
            <v>kesine</v>
          </cell>
          <cell r="W9663">
            <v>2024</v>
          </cell>
        </row>
        <row r="9664">
          <cell r="H9664" t="str">
            <v>1021500_1</v>
          </cell>
          <cell r="L9664" t="str">
            <v>HÜMO</v>
          </cell>
          <cell r="V9664" t="str">
            <v>kesine</v>
          </cell>
          <cell r="W9664">
            <v>2024</v>
          </cell>
        </row>
        <row r="9665">
          <cell r="H9665" t="str">
            <v>1022200_1</v>
          </cell>
          <cell r="L9665" t="str">
            <v>KOOND</v>
          </cell>
          <cell r="V9665" t="str">
            <v>hea</v>
          </cell>
          <cell r="W9665">
            <v>2015</v>
          </cell>
        </row>
        <row r="9666">
          <cell r="H9666" t="str">
            <v>1022200_1</v>
          </cell>
          <cell r="L9666" t="str">
            <v>ÖSE</v>
          </cell>
          <cell r="V9666" t="str">
            <v>hea</v>
          </cell>
          <cell r="W9666">
            <v>2015</v>
          </cell>
        </row>
        <row r="9667">
          <cell r="H9667" t="str">
            <v>1022300_1</v>
          </cell>
          <cell r="L9667" t="str">
            <v>KOOND</v>
          </cell>
          <cell r="V9667" t="str">
            <v>hea</v>
          </cell>
          <cell r="W9667">
            <v>2015</v>
          </cell>
        </row>
        <row r="9668">
          <cell r="H9668" t="str">
            <v>1022300_1</v>
          </cell>
          <cell r="L9668" t="str">
            <v>ÖSE</v>
          </cell>
          <cell r="V9668" t="str">
            <v>hea</v>
          </cell>
          <cell r="W9668">
            <v>2015</v>
          </cell>
        </row>
        <row r="9669">
          <cell r="H9669" t="str">
            <v>1022700_1</v>
          </cell>
          <cell r="L9669" t="str">
            <v>KOOND</v>
          </cell>
          <cell r="V9669" t="str">
            <v>halb</v>
          </cell>
          <cell r="W9669">
            <v>2016</v>
          </cell>
        </row>
        <row r="9670">
          <cell r="H9670" t="str">
            <v>1022700_1</v>
          </cell>
          <cell r="L9670" t="str">
            <v>ÖSE</v>
          </cell>
          <cell r="V9670" t="str">
            <v>halb</v>
          </cell>
          <cell r="W9670">
            <v>2016</v>
          </cell>
        </row>
        <row r="9671">
          <cell r="H9671" t="str">
            <v>1023700_1</v>
          </cell>
          <cell r="L9671" t="str">
            <v>KOOND</v>
          </cell>
          <cell r="V9671" t="str">
            <v>kesine</v>
          </cell>
          <cell r="W9671">
            <v>2015</v>
          </cell>
        </row>
        <row r="9672">
          <cell r="H9672" t="str">
            <v>1023700_1</v>
          </cell>
          <cell r="L9672" t="str">
            <v>ÖSE</v>
          </cell>
          <cell r="V9672" t="str">
            <v>kesine</v>
          </cell>
          <cell r="W9672">
            <v>2015</v>
          </cell>
        </row>
        <row r="9673">
          <cell r="H9673" t="str">
            <v>1023700_1</v>
          </cell>
          <cell r="L9673" t="str">
            <v>HÜMO</v>
          </cell>
          <cell r="V9673" t="str">
            <v>hea</v>
          </cell>
          <cell r="W9673">
            <v>2014</v>
          </cell>
        </row>
        <row r="9674">
          <cell r="H9674" t="str">
            <v>1023700_2</v>
          </cell>
          <cell r="L9674" t="str">
            <v>KOOND</v>
          </cell>
          <cell r="V9674" t="str">
            <v>halb</v>
          </cell>
          <cell r="W9674">
            <v>2025</v>
          </cell>
        </row>
        <row r="9675">
          <cell r="H9675" t="str">
            <v>1023700_2</v>
          </cell>
          <cell r="L9675" t="str">
            <v>ÖSE</v>
          </cell>
          <cell r="V9675" t="str">
            <v>kesine</v>
          </cell>
          <cell r="W9675">
            <v>2025</v>
          </cell>
        </row>
        <row r="9676">
          <cell r="H9676" t="str">
            <v>1023700_2</v>
          </cell>
          <cell r="L9676" t="str">
            <v>FÜKE</v>
          </cell>
          <cell r="V9676" t="str">
            <v>hea</v>
          </cell>
          <cell r="W9676">
            <v>2025</v>
          </cell>
        </row>
        <row r="9677">
          <cell r="H9677" t="str">
            <v>1023700_2</v>
          </cell>
          <cell r="L9677" t="str">
            <v>HÜMO</v>
          </cell>
          <cell r="V9677" t="str">
            <v>halb</v>
          </cell>
          <cell r="W9677">
            <v>2025</v>
          </cell>
        </row>
        <row r="9678">
          <cell r="H9678" t="str">
            <v>1023700_3</v>
          </cell>
          <cell r="L9678" t="str">
            <v>KOOND</v>
          </cell>
          <cell r="V9678" t="str">
            <v>halb</v>
          </cell>
          <cell r="W9678">
            <v>2023</v>
          </cell>
        </row>
        <row r="9679">
          <cell r="H9679" t="str">
            <v>1023700_3</v>
          </cell>
          <cell r="L9679" t="str">
            <v>ÖSE</v>
          </cell>
          <cell r="V9679" t="str">
            <v>kesine</v>
          </cell>
          <cell r="W9679">
            <v>2023</v>
          </cell>
        </row>
        <row r="9680">
          <cell r="H9680" t="str">
            <v>1023700_3</v>
          </cell>
          <cell r="L9680" t="str">
            <v>HÜMO</v>
          </cell>
          <cell r="V9680" t="str">
            <v>väga hea</v>
          </cell>
          <cell r="W9680">
            <v>2014</v>
          </cell>
        </row>
        <row r="9681">
          <cell r="H9681" t="str">
            <v>1024300_1</v>
          </cell>
          <cell r="L9681" t="str">
            <v>KOOND</v>
          </cell>
          <cell r="V9681" t="str">
            <v>hea</v>
          </cell>
          <cell r="W9681">
            <v>2019</v>
          </cell>
        </row>
        <row r="9682">
          <cell r="H9682" t="str">
            <v>1024300_1</v>
          </cell>
          <cell r="L9682" t="str">
            <v>ÖSE</v>
          </cell>
          <cell r="V9682" t="str">
            <v>hea</v>
          </cell>
          <cell r="W9682">
            <v>2019</v>
          </cell>
        </row>
        <row r="9683">
          <cell r="H9683" t="str">
            <v>1024300_1</v>
          </cell>
          <cell r="L9683" t="str">
            <v>HÜMO</v>
          </cell>
          <cell r="V9683" t="str">
            <v>kesine</v>
          </cell>
          <cell r="W9683">
            <v>2014</v>
          </cell>
        </row>
        <row r="9684">
          <cell r="H9684" t="str">
            <v>1024600_1</v>
          </cell>
          <cell r="L9684" t="str">
            <v>KOOND</v>
          </cell>
          <cell r="V9684" t="str">
            <v>hea</v>
          </cell>
          <cell r="W9684">
            <v>2015</v>
          </cell>
        </row>
        <row r="9685">
          <cell r="H9685" t="str">
            <v>1024600_1</v>
          </cell>
          <cell r="L9685" t="str">
            <v>ÖSE</v>
          </cell>
          <cell r="V9685" t="str">
            <v>hea</v>
          </cell>
          <cell r="W9685">
            <v>2015</v>
          </cell>
        </row>
        <row r="9686">
          <cell r="H9686" t="str">
            <v>1025100_1</v>
          </cell>
          <cell r="L9686" t="str">
            <v>KOOND</v>
          </cell>
          <cell r="V9686" t="str">
            <v>hea</v>
          </cell>
          <cell r="W9686">
            <v>2024</v>
          </cell>
        </row>
        <row r="9687">
          <cell r="H9687" t="str">
            <v>1025100_1</v>
          </cell>
          <cell r="L9687" t="str">
            <v>ÖSE</v>
          </cell>
          <cell r="V9687" t="str">
            <v>hea</v>
          </cell>
          <cell r="W9687">
            <v>2024</v>
          </cell>
        </row>
        <row r="9688">
          <cell r="H9688" t="str">
            <v>1025200_1</v>
          </cell>
          <cell r="L9688" t="str">
            <v>KOOND</v>
          </cell>
          <cell r="V9688" t="str">
            <v>hea</v>
          </cell>
          <cell r="W9688">
            <v>2015</v>
          </cell>
        </row>
        <row r="9689">
          <cell r="H9689" t="str">
            <v>1025200_1</v>
          </cell>
          <cell r="L9689" t="str">
            <v>ÖSE</v>
          </cell>
          <cell r="V9689" t="str">
            <v>hea</v>
          </cell>
          <cell r="W9689">
            <v>2015</v>
          </cell>
        </row>
        <row r="9690">
          <cell r="H9690" t="str">
            <v>1025200_1</v>
          </cell>
          <cell r="L9690" t="str">
            <v>FÜKE</v>
          </cell>
          <cell r="V9690" t="str">
            <v>väga hea</v>
          </cell>
          <cell r="W9690">
            <v>2014</v>
          </cell>
        </row>
        <row r="9691">
          <cell r="H9691" t="str">
            <v>1025600_1</v>
          </cell>
          <cell r="L9691" t="str">
            <v>KOOND</v>
          </cell>
          <cell r="V9691" t="str">
            <v>hea</v>
          </cell>
          <cell r="W9691">
            <v>2015</v>
          </cell>
        </row>
        <row r="9692">
          <cell r="H9692" t="str">
            <v>1025600_1</v>
          </cell>
          <cell r="L9692" t="str">
            <v>ÖSE</v>
          </cell>
          <cell r="V9692" t="str">
            <v>hea</v>
          </cell>
          <cell r="W9692">
            <v>2015</v>
          </cell>
        </row>
        <row r="9693">
          <cell r="H9693" t="str">
            <v>1025600_1</v>
          </cell>
          <cell r="L9693" t="str">
            <v>HÜMO</v>
          </cell>
          <cell r="V9693" t="str">
            <v>halb</v>
          </cell>
          <cell r="W9693">
            <v>2014</v>
          </cell>
        </row>
        <row r="9694">
          <cell r="H9694" t="str">
            <v>1079200_4</v>
          </cell>
          <cell r="L9694" t="str">
            <v>KOOND</v>
          </cell>
          <cell r="V9694" t="str">
            <v>hea</v>
          </cell>
          <cell r="W9694">
            <v>2018</v>
          </cell>
        </row>
        <row r="9695">
          <cell r="H9695" t="str">
            <v>1079200_4</v>
          </cell>
          <cell r="L9695" t="str">
            <v>KESE</v>
          </cell>
          <cell r="V9695" t="str">
            <v>hea</v>
          </cell>
          <cell r="W9695">
            <v>2018</v>
          </cell>
        </row>
        <row r="9696">
          <cell r="H9696" t="str">
            <v>1079200_4</v>
          </cell>
          <cell r="L9696" t="str">
            <v>ÖSE</v>
          </cell>
          <cell r="V9696" t="str">
            <v>hea</v>
          </cell>
          <cell r="W9696">
            <v>2018</v>
          </cell>
        </row>
        <row r="9697">
          <cell r="H9697" t="str">
            <v>1079200_4</v>
          </cell>
          <cell r="L9697" t="str">
            <v>FÜKE</v>
          </cell>
          <cell r="V9697" t="str">
            <v>väga hea</v>
          </cell>
          <cell r="W9697">
            <v>2018</v>
          </cell>
        </row>
        <row r="9698">
          <cell r="H9698" t="str">
            <v>1079200_4</v>
          </cell>
          <cell r="L9698" t="str">
            <v>SPETS</v>
          </cell>
          <cell r="V9698" t="str">
            <v>hea</v>
          </cell>
          <cell r="W9698">
            <v>2018</v>
          </cell>
        </row>
        <row r="9699">
          <cell r="H9699" t="str">
            <v>1028300_2</v>
          </cell>
          <cell r="L9699" t="str">
            <v>KOOND</v>
          </cell>
          <cell r="V9699" t="str">
            <v>hea</v>
          </cell>
          <cell r="W9699">
            <v>2015</v>
          </cell>
        </row>
        <row r="9700">
          <cell r="H9700" t="str">
            <v>1028300_2</v>
          </cell>
          <cell r="L9700" t="str">
            <v>ÖSE</v>
          </cell>
          <cell r="V9700" t="str">
            <v>hea</v>
          </cell>
          <cell r="W9700">
            <v>2015</v>
          </cell>
        </row>
        <row r="9701">
          <cell r="H9701" t="str">
            <v>1028300_2</v>
          </cell>
          <cell r="L9701" t="str">
            <v>FÜKE</v>
          </cell>
          <cell r="V9701" t="str">
            <v>väga hea</v>
          </cell>
          <cell r="W9701">
            <v>2014</v>
          </cell>
        </row>
        <row r="9702">
          <cell r="H9702" t="str">
            <v>1028300_2</v>
          </cell>
          <cell r="L9702" t="str">
            <v>HÜMO</v>
          </cell>
          <cell r="V9702" t="str">
            <v>kesine</v>
          </cell>
          <cell r="W9702">
            <v>2014</v>
          </cell>
        </row>
        <row r="9703">
          <cell r="H9703" t="str">
            <v>1029200_1</v>
          </cell>
          <cell r="L9703" t="str">
            <v>KOOND</v>
          </cell>
          <cell r="V9703" t="str">
            <v>hea</v>
          </cell>
          <cell r="W9703">
            <v>2019</v>
          </cell>
        </row>
        <row r="9704">
          <cell r="H9704" t="str">
            <v>1029200_1</v>
          </cell>
          <cell r="L9704" t="str">
            <v>ÖSE</v>
          </cell>
          <cell r="V9704" t="str">
            <v>hea</v>
          </cell>
          <cell r="W9704">
            <v>2019</v>
          </cell>
        </row>
        <row r="9705">
          <cell r="H9705" t="str">
            <v>1029200_1</v>
          </cell>
          <cell r="L9705" t="str">
            <v>HÜMO</v>
          </cell>
          <cell r="V9705" t="str">
            <v>kesine</v>
          </cell>
          <cell r="W9705">
            <v>2014</v>
          </cell>
        </row>
        <row r="9706">
          <cell r="H9706" t="str">
            <v>1096100_2</v>
          </cell>
          <cell r="L9706" t="str">
            <v>KOOND</v>
          </cell>
          <cell r="V9706" t="str">
            <v>halb</v>
          </cell>
          <cell r="W9706">
            <v>2025</v>
          </cell>
        </row>
        <row r="9707">
          <cell r="H9707" t="str">
            <v>1096100_2</v>
          </cell>
          <cell r="L9707" t="str">
            <v>KESE</v>
          </cell>
          <cell r="V9707" t="str">
            <v>halb</v>
          </cell>
          <cell r="W9707">
            <v>2024</v>
          </cell>
        </row>
        <row r="9708">
          <cell r="H9708" t="str">
            <v>1096100_2</v>
          </cell>
          <cell r="L9708" t="str">
            <v>ÖSE</v>
          </cell>
          <cell r="V9708" t="str">
            <v>kesine</v>
          </cell>
          <cell r="W9708">
            <v>2025</v>
          </cell>
        </row>
        <row r="9709">
          <cell r="H9709" t="str">
            <v>1096100_2</v>
          </cell>
          <cell r="L9709" t="str">
            <v>FÜKE</v>
          </cell>
          <cell r="V9709" t="str">
            <v>hea</v>
          </cell>
          <cell r="W9709">
            <v>2025</v>
          </cell>
        </row>
        <row r="9710">
          <cell r="H9710" t="str">
            <v>1029200_2</v>
          </cell>
          <cell r="L9710" t="str">
            <v>KOOND</v>
          </cell>
          <cell r="V9710" t="str">
            <v>hea</v>
          </cell>
          <cell r="W9710">
            <v>2019</v>
          </cell>
        </row>
        <row r="9711">
          <cell r="H9711" t="str">
            <v>1029200_2</v>
          </cell>
          <cell r="L9711" t="str">
            <v>ÖSE</v>
          </cell>
          <cell r="V9711" t="str">
            <v>hea</v>
          </cell>
          <cell r="W9711">
            <v>2019</v>
          </cell>
        </row>
        <row r="9712">
          <cell r="H9712" t="str">
            <v>1029200_2</v>
          </cell>
          <cell r="L9712" t="str">
            <v>HÜMO</v>
          </cell>
          <cell r="V9712" t="str">
            <v>väga hea</v>
          </cell>
          <cell r="W9712">
            <v>2014</v>
          </cell>
        </row>
        <row r="9713">
          <cell r="H9713" t="str">
            <v>1029500_1</v>
          </cell>
          <cell r="L9713" t="str">
            <v>KOOND</v>
          </cell>
          <cell r="V9713" t="str">
            <v>hea</v>
          </cell>
          <cell r="W9713">
            <v>2015</v>
          </cell>
        </row>
        <row r="9714">
          <cell r="H9714" t="str">
            <v>1029500_1</v>
          </cell>
          <cell r="L9714" t="str">
            <v>ÖSE</v>
          </cell>
          <cell r="V9714" t="str">
            <v>hea</v>
          </cell>
          <cell r="W9714">
            <v>2015</v>
          </cell>
        </row>
        <row r="9715">
          <cell r="H9715" t="str">
            <v>1029500_1</v>
          </cell>
          <cell r="L9715" t="str">
            <v>FÜKE</v>
          </cell>
          <cell r="V9715" t="str">
            <v>hea</v>
          </cell>
          <cell r="W9715">
            <v>2014</v>
          </cell>
        </row>
        <row r="9716">
          <cell r="H9716" t="str">
            <v>1030000_1</v>
          </cell>
          <cell r="L9716" t="str">
            <v>KOOND</v>
          </cell>
          <cell r="V9716" t="str">
            <v>kesine</v>
          </cell>
          <cell r="W9716">
            <v>2023</v>
          </cell>
        </row>
        <row r="9717">
          <cell r="H9717" t="str">
            <v>1030000_1</v>
          </cell>
          <cell r="L9717" t="str">
            <v>ÖSE</v>
          </cell>
          <cell r="V9717" t="str">
            <v>kesine</v>
          </cell>
          <cell r="W9717">
            <v>2023</v>
          </cell>
        </row>
        <row r="9718">
          <cell r="H9718" t="str">
            <v>1030000_1</v>
          </cell>
          <cell r="L9718" t="str">
            <v>HÜMO</v>
          </cell>
          <cell r="V9718" t="str">
            <v>hea</v>
          </cell>
          <cell r="W9718">
            <v>2014</v>
          </cell>
        </row>
        <row r="9719">
          <cell r="H9719" t="str">
            <v>1030200_1</v>
          </cell>
          <cell r="L9719" t="str">
            <v>KOOND</v>
          </cell>
          <cell r="V9719" t="str">
            <v>kesine</v>
          </cell>
          <cell r="W9719">
            <v>2023</v>
          </cell>
        </row>
        <row r="9720">
          <cell r="H9720" t="str">
            <v>1030200_1</v>
          </cell>
          <cell r="L9720" t="str">
            <v>ÖSE</v>
          </cell>
          <cell r="V9720" t="str">
            <v>kesine</v>
          </cell>
          <cell r="W9720">
            <v>2023</v>
          </cell>
        </row>
        <row r="9721">
          <cell r="H9721" t="str">
            <v>1030200_1</v>
          </cell>
          <cell r="L9721" t="str">
            <v>HÜMO</v>
          </cell>
          <cell r="V9721" t="str">
            <v>kesine</v>
          </cell>
          <cell r="W9721">
            <v>2014</v>
          </cell>
        </row>
        <row r="9722">
          <cell r="H9722" t="str">
            <v>1030200_2</v>
          </cell>
          <cell r="L9722" t="str">
            <v>KOOND</v>
          </cell>
          <cell r="V9722" t="str">
            <v>kesine</v>
          </cell>
          <cell r="W9722">
            <v>2024</v>
          </cell>
        </row>
        <row r="9723">
          <cell r="H9723" t="str">
            <v>1030200_2</v>
          </cell>
          <cell r="L9723" t="str">
            <v>ÖSE</v>
          </cell>
          <cell r="V9723" t="str">
            <v>kesine</v>
          </cell>
          <cell r="W9723">
            <v>2024</v>
          </cell>
        </row>
        <row r="9724">
          <cell r="H9724" t="str">
            <v>1030200_2</v>
          </cell>
          <cell r="L9724" t="str">
            <v>HÜMO</v>
          </cell>
          <cell r="V9724" t="str">
            <v>kesine</v>
          </cell>
          <cell r="W9724">
            <v>2014</v>
          </cell>
        </row>
        <row r="9725">
          <cell r="H9725" t="str">
            <v>1031000_1</v>
          </cell>
          <cell r="L9725" t="str">
            <v>KOOND</v>
          </cell>
          <cell r="V9725" t="str">
            <v>hea</v>
          </cell>
          <cell r="W9725">
            <v>2016</v>
          </cell>
        </row>
        <row r="9726">
          <cell r="H9726" t="str">
            <v>1031000_1</v>
          </cell>
          <cell r="L9726" t="str">
            <v>ÖSE</v>
          </cell>
          <cell r="V9726" t="str">
            <v>hea</v>
          </cell>
          <cell r="W9726">
            <v>2016</v>
          </cell>
        </row>
        <row r="9727">
          <cell r="H9727" t="str">
            <v>1031000_1</v>
          </cell>
          <cell r="L9727" t="str">
            <v>FÜKE</v>
          </cell>
          <cell r="V9727" t="str">
            <v>hea</v>
          </cell>
          <cell r="W9727">
            <v>2016</v>
          </cell>
        </row>
        <row r="9728">
          <cell r="H9728" t="str">
            <v>1031000_1</v>
          </cell>
          <cell r="L9728" t="str">
            <v>HÜMO</v>
          </cell>
          <cell r="V9728" t="str">
            <v>kesine</v>
          </cell>
          <cell r="W9728">
            <v>2014</v>
          </cell>
        </row>
        <row r="9729">
          <cell r="H9729" t="str">
            <v>1031200_1</v>
          </cell>
          <cell r="L9729" t="str">
            <v>KOOND</v>
          </cell>
          <cell r="V9729" t="str">
            <v>hea</v>
          </cell>
          <cell r="W9729">
            <v>2015</v>
          </cell>
        </row>
        <row r="9730">
          <cell r="H9730" t="str">
            <v>1031200_1</v>
          </cell>
          <cell r="L9730" t="str">
            <v>ÖSE</v>
          </cell>
          <cell r="V9730" t="str">
            <v>hea</v>
          </cell>
          <cell r="W9730">
            <v>2015</v>
          </cell>
        </row>
        <row r="9731">
          <cell r="H9731" t="str">
            <v>1031500_1</v>
          </cell>
          <cell r="L9731" t="str">
            <v>KOOND</v>
          </cell>
          <cell r="V9731" t="str">
            <v>kesine</v>
          </cell>
          <cell r="W9731">
            <v>2025</v>
          </cell>
        </row>
        <row r="9732">
          <cell r="H9732" t="str">
            <v>1031500_1</v>
          </cell>
          <cell r="L9732" t="str">
            <v>ÖSE</v>
          </cell>
          <cell r="V9732" t="str">
            <v>kesine</v>
          </cell>
          <cell r="W9732">
            <v>2025</v>
          </cell>
        </row>
        <row r="9733">
          <cell r="H9733" t="str">
            <v>1031500_1</v>
          </cell>
          <cell r="L9733" t="str">
            <v>FÜKE</v>
          </cell>
          <cell r="V9733" t="str">
            <v>kesine</v>
          </cell>
          <cell r="W9733">
            <v>2025</v>
          </cell>
        </row>
        <row r="9734">
          <cell r="H9734" t="str">
            <v>1031500_1</v>
          </cell>
          <cell r="L9734" t="str">
            <v>HÜMO</v>
          </cell>
          <cell r="V9734" t="str">
            <v>kesine</v>
          </cell>
          <cell r="W9734">
            <v>2014</v>
          </cell>
        </row>
        <row r="9735">
          <cell r="H9735" t="str">
            <v>1031500_2</v>
          </cell>
          <cell r="L9735" t="str">
            <v>KOOND</v>
          </cell>
          <cell r="V9735" t="str">
            <v>hea</v>
          </cell>
          <cell r="W9735">
            <v>2018</v>
          </cell>
        </row>
        <row r="9736">
          <cell r="H9736" t="str">
            <v>1031500_2</v>
          </cell>
          <cell r="L9736" t="str">
            <v>ÖSE</v>
          </cell>
          <cell r="V9736" t="str">
            <v>hea</v>
          </cell>
          <cell r="W9736">
            <v>2018</v>
          </cell>
        </row>
        <row r="9737">
          <cell r="H9737" t="str">
            <v>1031500_2</v>
          </cell>
          <cell r="L9737" t="str">
            <v>HÜMO</v>
          </cell>
          <cell r="V9737" t="str">
            <v>hea</v>
          </cell>
          <cell r="W9737">
            <v>2018</v>
          </cell>
        </row>
        <row r="9738">
          <cell r="H9738" t="str">
            <v>1032100_1</v>
          </cell>
          <cell r="L9738" t="str">
            <v>KOOND</v>
          </cell>
          <cell r="V9738" t="str">
            <v>hea</v>
          </cell>
          <cell r="W9738">
            <v>2025</v>
          </cell>
        </row>
        <row r="9739">
          <cell r="H9739" t="str">
            <v>1032100_1</v>
          </cell>
          <cell r="L9739" t="str">
            <v>ÖSE</v>
          </cell>
          <cell r="V9739" t="str">
            <v>hea</v>
          </cell>
          <cell r="W9739">
            <v>2025</v>
          </cell>
        </row>
        <row r="9740">
          <cell r="H9740" t="str">
            <v>1032100_1</v>
          </cell>
          <cell r="L9740" t="str">
            <v>FÜKE</v>
          </cell>
          <cell r="V9740" t="str">
            <v>hea</v>
          </cell>
          <cell r="W9740">
            <v>2025</v>
          </cell>
        </row>
        <row r="9741">
          <cell r="H9741" t="str">
            <v>1032500_1</v>
          </cell>
          <cell r="L9741" t="str">
            <v>KOOND</v>
          </cell>
          <cell r="V9741" t="str">
            <v>hea</v>
          </cell>
          <cell r="W9741">
            <v>2016</v>
          </cell>
        </row>
        <row r="9742">
          <cell r="H9742" t="str">
            <v>1032500_1</v>
          </cell>
          <cell r="L9742" t="str">
            <v>ÖSE</v>
          </cell>
          <cell r="V9742" t="str">
            <v>hea</v>
          </cell>
          <cell r="W9742">
            <v>2016</v>
          </cell>
        </row>
        <row r="9743">
          <cell r="H9743" t="str">
            <v>1033400_1</v>
          </cell>
          <cell r="L9743" t="str">
            <v>KOOND</v>
          </cell>
          <cell r="V9743" t="str">
            <v>hea</v>
          </cell>
          <cell r="W9743">
            <v>2015</v>
          </cell>
        </row>
        <row r="9744">
          <cell r="H9744" t="str">
            <v>1033400_1</v>
          </cell>
          <cell r="L9744" t="str">
            <v>ÖSE</v>
          </cell>
          <cell r="V9744" t="str">
            <v>hea</v>
          </cell>
          <cell r="W9744">
            <v>2015</v>
          </cell>
        </row>
        <row r="9745">
          <cell r="H9745" t="str">
            <v>1033400_1</v>
          </cell>
          <cell r="L9745" t="str">
            <v>FÜKE</v>
          </cell>
          <cell r="V9745" t="str">
            <v>väga hea</v>
          </cell>
          <cell r="W9745">
            <v>2014</v>
          </cell>
        </row>
        <row r="9746">
          <cell r="H9746" t="str">
            <v>1033400_1</v>
          </cell>
          <cell r="L9746" t="str">
            <v>HÜMO</v>
          </cell>
          <cell r="V9746" t="str">
            <v>halb</v>
          </cell>
          <cell r="W9746">
            <v>2014</v>
          </cell>
        </row>
        <row r="9747">
          <cell r="H9747" t="str">
            <v>1034600_1</v>
          </cell>
          <cell r="L9747" t="str">
            <v>KOOND</v>
          </cell>
          <cell r="V9747" t="str">
            <v>kesine</v>
          </cell>
          <cell r="W9747">
            <v>2023</v>
          </cell>
        </row>
        <row r="9748">
          <cell r="H9748" t="str">
            <v>1034600_1</v>
          </cell>
          <cell r="L9748" t="str">
            <v>ÖSE</v>
          </cell>
          <cell r="V9748" t="str">
            <v>kesine</v>
          </cell>
          <cell r="W9748">
            <v>2023</v>
          </cell>
        </row>
        <row r="9749">
          <cell r="H9749" t="str">
            <v>1034600_1</v>
          </cell>
          <cell r="L9749" t="str">
            <v>FÜKE</v>
          </cell>
          <cell r="V9749" t="str">
            <v>kesine</v>
          </cell>
          <cell r="W9749">
            <v>2023</v>
          </cell>
        </row>
        <row r="9750">
          <cell r="H9750" t="str">
            <v>1034600_1</v>
          </cell>
          <cell r="L9750" t="str">
            <v>HÜMO</v>
          </cell>
          <cell r="V9750" t="str">
            <v>väga halb</v>
          </cell>
          <cell r="W9750">
            <v>2018</v>
          </cell>
        </row>
        <row r="9751">
          <cell r="H9751" t="str">
            <v>1036100_1</v>
          </cell>
          <cell r="L9751" t="str">
            <v>KOOND</v>
          </cell>
          <cell r="V9751" t="str">
            <v>hea</v>
          </cell>
          <cell r="W9751">
            <v>2015</v>
          </cell>
        </row>
        <row r="9752">
          <cell r="H9752" t="str">
            <v>1036100_1</v>
          </cell>
          <cell r="L9752" t="str">
            <v>ÖSE</v>
          </cell>
          <cell r="V9752" t="str">
            <v>hea</v>
          </cell>
          <cell r="W9752">
            <v>2015</v>
          </cell>
        </row>
        <row r="9753">
          <cell r="H9753" t="str">
            <v>1036200_2</v>
          </cell>
          <cell r="L9753" t="str">
            <v>KOOND</v>
          </cell>
          <cell r="V9753" t="str">
            <v>kesine</v>
          </cell>
          <cell r="W9753">
            <v>2020</v>
          </cell>
        </row>
        <row r="9754">
          <cell r="H9754" t="str">
            <v>1036200_2</v>
          </cell>
          <cell r="L9754" t="str">
            <v>ÖSE</v>
          </cell>
          <cell r="V9754" t="str">
            <v>kesine</v>
          </cell>
          <cell r="W9754">
            <v>2020</v>
          </cell>
        </row>
        <row r="9755">
          <cell r="H9755" t="str">
            <v>1036500_1</v>
          </cell>
          <cell r="L9755" t="str">
            <v>KOOND</v>
          </cell>
          <cell r="V9755" t="str">
            <v>hea</v>
          </cell>
          <cell r="W9755">
            <v>2025</v>
          </cell>
        </row>
        <row r="9756">
          <cell r="H9756" t="str">
            <v>1036500_1</v>
          </cell>
          <cell r="L9756" t="str">
            <v>ÖSE</v>
          </cell>
          <cell r="V9756" t="str">
            <v>hea</v>
          </cell>
          <cell r="W9756">
            <v>2025</v>
          </cell>
        </row>
        <row r="9757">
          <cell r="H9757" t="str">
            <v>1036500_1</v>
          </cell>
          <cell r="L9757" t="str">
            <v>HÜMO</v>
          </cell>
          <cell r="V9757" t="str">
            <v>halb</v>
          </cell>
          <cell r="W9757">
            <v>2014</v>
          </cell>
        </row>
        <row r="9758">
          <cell r="H9758" t="str">
            <v>1036500_2</v>
          </cell>
          <cell r="L9758" t="str">
            <v>KOOND</v>
          </cell>
          <cell r="V9758" t="str">
            <v>kesine</v>
          </cell>
          <cell r="W9758">
            <v>2025</v>
          </cell>
        </row>
        <row r="9759">
          <cell r="H9759" t="str">
            <v>1036500_2</v>
          </cell>
          <cell r="L9759" t="str">
            <v>ÖSE</v>
          </cell>
          <cell r="V9759" t="str">
            <v>kesine</v>
          </cell>
          <cell r="W9759">
            <v>2025</v>
          </cell>
        </row>
        <row r="9760">
          <cell r="H9760" t="str">
            <v>1036500_2</v>
          </cell>
          <cell r="L9760" t="str">
            <v>HÜMO</v>
          </cell>
          <cell r="V9760" t="str">
            <v>halb</v>
          </cell>
          <cell r="W9760">
            <v>2014</v>
          </cell>
        </row>
        <row r="9761">
          <cell r="H9761" t="str">
            <v>1036800_1</v>
          </cell>
          <cell r="L9761" t="str">
            <v>KOOND</v>
          </cell>
          <cell r="V9761" t="str">
            <v>kesine</v>
          </cell>
          <cell r="W9761">
            <v>2016</v>
          </cell>
        </row>
        <row r="9762">
          <cell r="H9762" t="str">
            <v>1036800_1</v>
          </cell>
          <cell r="L9762" t="str">
            <v>ÖSE</v>
          </cell>
          <cell r="V9762" t="str">
            <v>kesine</v>
          </cell>
          <cell r="W9762">
            <v>2016</v>
          </cell>
        </row>
        <row r="9763">
          <cell r="H9763" t="str">
            <v>1038500_1</v>
          </cell>
          <cell r="L9763" t="str">
            <v>KOOND</v>
          </cell>
          <cell r="V9763" t="str">
            <v>hea</v>
          </cell>
          <cell r="W9763">
            <v>2015</v>
          </cell>
        </row>
        <row r="9764">
          <cell r="H9764" t="str">
            <v>1038500_1</v>
          </cell>
          <cell r="L9764" t="str">
            <v>ÖSE</v>
          </cell>
          <cell r="V9764" t="str">
            <v>hea</v>
          </cell>
          <cell r="W9764">
            <v>2015</v>
          </cell>
        </row>
        <row r="9765">
          <cell r="H9765" t="str">
            <v>1038600_1</v>
          </cell>
          <cell r="L9765" t="str">
            <v>KOOND</v>
          </cell>
          <cell r="V9765" t="str">
            <v>hea</v>
          </cell>
          <cell r="W9765">
            <v>2015</v>
          </cell>
        </row>
        <row r="9766">
          <cell r="H9766" t="str">
            <v>1038600_1</v>
          </cell>
          <cell r="L9766" t="str">
            <v>ÖSE</v>
          </cell>
          <cell r="V9766" t="str">
            <v>hea</v>
          </cell>
          <cell r="W9766">
            <v>2015</v>
          </cell>
        </row>
        <row r="9767">
          <cell r="H9767" t="str">
            <v>1039000_1</v>
          </cell>
          <cell r="L9767" t="str">
            <v>KOOND</v>
          </cell>
          <cell r="V9767" t="str">
            <v>kesine</v>
          </cell>
          <cell r="W9767">
            <v>2022</v>
          </cell>
        </row>
        <row r="9768">
          <cell r="H9768" t="str">
            <v>1039000_1</v>
          </cell>
          <cell r="L9768" t="str">
            <v>ÖSE</v>
          </cell>
          <cell r="V9768" t="str">
            <v>kesine</v>
          </cell>
          <cell r="W9768">
            <v>2022</v>
          </cell>
        </row>
        <row r="9769">
          <cell r="H9769" t="str">
            <v>1039000_1</v>
          </cell>
          <cell r="L9769" t="str">
            <v>HÜMO</v>
          </cell>
          <cell r="V9769" t="str">
            <v>väga halb</v>
          </cell>
          <cell r="W9769">
            <v>2022</v>
          </cell>
        </row>
        <row r="9770">
          <cell r="H9770" t="str">
            <v>1040200_1</v>
          </cell>
          <cell r="L9770" t="str">
            <v>KOOND</v>
          </cell>
          <cell r="V9770" t="str">
            <v>hea</v>
          </cell>
          <cell r="W9770">
            <v>2015</v>
          </cell>
        </row>
        <row r="9771">
          <cell r="H9771" t="str">
            <v>1040200_1</v>
          </cell>
          <cell r="L9771" t="str">
            <v>ÖSE</v>
          </cell>
          <cell r="V9771" t="str">
            <v>hea</v>
          </cell>
          <cell r="W9771">
            <v>2015</v>
          </cell>
        </row>
        <row r="9772">
          <cell r="H9772" t="str">
            <v>1040200_1</v>
          </cell>
          <cell r="L9772" t="str">
            <v>FÜKE</v>
          </cell>
          <cell r="V9772" t="str">
            <v>väga hea</v>
          </cell>
          <cell r="W9772">
            <v>2014</v>
          </cell>
        </row>
        <row r="9773">
          <cell r="H9773" t="str">
            <v>1040200_1</v>
          </cell>
          <cell r="L9773" t="str">
            <v>HÜMO</v>
          </cell>
          <cell r="V9773" t="str">
            <v>kesine</v>
          </cell>
          <cell r="W9773">
            <v>2014</v>
          </cell>
        </row>
        <row r="9774">
          <cell r="H9774" t="str">
            <v>1040700_1</v>
          </cell>
          <cell r="L9774" t="str">
            <v>KOOND</v>
          </cell>
          <cell r="V9774" t="str">
            <v>hea</v>
          </cell>
          <cell r="W9774">
            <v>2015</v>
          </cell>
        </row>
        <row r="9775">
          <cell r="H9775" t="str">
            <v>1040700_1</v>
          </cell>
          <cell r="L9775" t="str">
            <v>ÖSE</v>
          </cell>
          <cell r="V9775" t="str">
            <v>hea</v>
          </cell>
          <cell r="W9775">
            <v>2015</v>
          </cell>
        </row>
        <row r="9776">
          <cell r="H9776" t="str">
            <v>1040700_1</v>
          </cell>
          <cell r="L9776" t="str">
            <v>FÜKE</v>
          </cell>
          <cell r="V9776" t="str">
            <v>väga hea</v>
          </cell>
          <cell r="W9776">
            <v>2014</v>
          </cell>
        </row>
        <row r="9777">
          <cell r="H9777" t="str">
            <v>1040900_1</v>
          </cell>
          <cell r="L9777" t="str">
            <v>KOOND</v>
          </cell>
          <cell r="V9777" t="str">
            <v>hea</v>
          </cell>
          <cell r="W9777">
            <v>2025</v>
          </cell>
        </row>
        <row r="9778">
          <cell r="H9778" t="str">
            <v>1040900_1</v>
          </cell>
          <cell r="L9778" t="str">
            <v>ÖSE</v>
          </cell>
          <cell r="V9778" t="str">
            <v>hea</v>
          </cell>
          <cell r="W9778">
            <v>2025</v>
          </cell>
        </row>
        <row r="9779">
          <cell r="H9779" t="str">
            <v>1040900_1</v>
          </cell>
          <cell r="L9779" t="str">
            <v>HÜMO</v>
          </cell>
          <cell r="V9779" t="str">
            <v>halb</v>
          </cell>
          <cell r="W9779">
            <v>2024</v>
          </cell>
        </row>
        <row r="9780">
          <cell r="H9780" t="str">
            <v>1040900_2</v>
          </cell>
          <cell r="L9780" t="str">
            <v>KOOND</v>
          </cell>
          <cell r="V9780" t="str">
            <v>halb</v>
          </cell>
          <cell r="W9780">
            <v>2025</v>
          </cell>
        </row>
        <row r="9781">
          <cell r="H9781" t="str">
            <v>1040900_2</v>
          </cell>
          <cell r="L9781" t="str">
            <v>ÖSE</v>
          </cell>
          <cell r="V9781" t="str">
            <v>halb</v>
          </cell>
          <cell r="W9781">
            <v>2025</v>
          </cell>
        </row>
        <row r="9782">
          <cell r="H9782" t="str">
            <v>1040900_2</v>
          </cell>
          <cell r="L9782" t="str">
            <v>HÜMO</v>
          </cell>
          <cell r="V9782" t="str">
            <v>kesine</v>
          </cell>
          <cell r="W9782">
            <v>2014</v>
          </cell>
        </row>
        <row r="9783">
          <cell r="H9783" t="str">
            <v>1041200_1</v>
          </cell>
          <cell r="L9783" t="str">
            <v>KOOND</v>
          </cell>
          <cell r="V9783" t="str">
            <v>hea</v>
          </cell>
          <cell r="W9783">
            <v>2015</v>
          </cell>
        </row>
        <row r="9784">
          <cell r="H9784" t="str">
            <v>1041200_1</v>
          </cell>
          <cell r="L9784" t="str">
            <v>ÖSE</v>
          </cell>
          <cell r="V9784" t="str">
            <v>hea</v>
          </cell>
          <cell r="W9784">
            <v>2015</v>
          </cell>
        </row>
        <row r="9785">
          <cell r="H9785" t="str">
            <v>1042500_1</v>
          </cell>
          <cell r="L9785" t="str">
            <v>KOOND</v>
          </cell>
          <cell r="V9785" t="str">
            <v>hea</v>
          </cell>
          <cell r="W9785">
            <v>2015</v>
          </cell>
        </row>
        <row r="9786">
          <cell r="H9786" t="str">
            <v>1042500_1</v>
          </cell>
          <cell r="L9786" t="str">
            <v>ÖSE</v>
          </cell>
          <cell r="V9786" t="str">
            <v>hea</v>
          </cell>
          <cell r="W9786">
            <v>2015</v>
          </cell>
        </row>
        <row r="9787">
          <cell r="H9787" t="str">
            <v>1042500_1</v>
          </cell>
          <cell r="L9787" t="str">
            <v>HÜMO</v>
          </cell>
          <cell r="V9787" t="str">
            <v>väga halb</v>
          </cell>
          <cell r="W9787">
            <v>2014</v>
          </cell>
        </row>
        <row r="9788">
          <cell r="H9788" t="str">
            <v>1087900_3</v>
          </cell>
          <cell r="L9788" t="str">
            <v>KOOND</v>
          </cell>
          <cell r="V9788" t="str">
            <v>kesine</v>
          </cell>
          <cell r="W9788">
            <v>2015</v>
          </cell>
        </row>
        <row r="9789">
          <cell r="H9789" t="str">
            <v>1087900_3</v>
          </cell>
          <cell r="L9789" t="str">
            <v>ÖSE</v>
          </cell>
          <cell r="V9789" t="str">
            <v>kesine</v>
          </cell>
          <cell r="W9789">
            <v>2015</v>
          </cell>
        </row>
        <row r="9790">
          <cell r="H9790" t="str">
            <v>1044400_1</v>
          </cell>
          <cell r="L9790" t="str">
            <v>KOOND</v>
          </cell>
          <cell r="V9790" t="str">
            <v>kesine</v>
          </cell>
          <cell r="W9790">
            <v>2019</v>
          </cell>
        </row>
        <row r="9791">
          <cell r="H9791" t="str">
            <v>1044400_1</v>
          </cell>
          <cell r="L9791" t="str">
            <v>ÖSE</v>
          </cell>
          <cell r="V9791" t="str">
            <v>kesine</v>
          </cell>
          <cell r="W9791">
            <v>2019</v>
          </cell>
        </row>
        <row r="9792">
          <cell r="H9792" t="str">
            <v>1044400_1</v>
          </cell>
          <cell r="L9792" t="str">
            <v>FÜKE</v>
          </cell>
          <cell r="V9792" t="str">
            <v>hea</v>
          </cell>
          <cell r="W9792">
            <v>2014</v>
          </cell>
        </row>
        <row r="9793">
          <cell r="H9793" t="str">
            <v>1044400_1</v>
          </cell>
          <cell r="L9793" t="str">
            <v>HÜMO</v>
          </cell>
          <cell r="V9793" t="str">
            <v>kesine</v>
          </cell>
          <cell r="W9793">
            <v>2014</v>
          </cell>
        </row>
        <row r="9794">
          <cell r="H9794" t="str">
            <v>1044800_1</v>
          </cell>
          <cell r="L9794" t="str">
            <v>KOOND</v>
          </cell>
          <cell r="V9794" t="str">
            <v>kesine</v>
          </cell>
          <cell r="W9794">
            <v>2021</v>
          </cell>
        </row>
        <row r="9795">
          <cell r="H9795" t="str">
            <v>1044800_1</v>
          </cell>
          <cell r="L9795" t="str">
            <v>ÖSE</v>
          </cell>
          <cell r="V9795" t="str">
            <v>kesine</v>
          </cell>
          <cell r="W9795">
            <v>2021</v>
          </cell>
        </row>
        <row r="9796">
          <cell r="H9796" t="str">
            <v>1044800_1</v>
          </cell>
          <cell r="L9796" t="str">
            <v>HÜMO</v>
          </cell>
          <cell r="V9796" t="str">
            <v>kesine</v>
          </cell>
          <cell r="W9796">
            <v>2014</v>
          </cell>
        </row>
        <row r="9797">
          <cell r="H9797" t="str">
            <v>1045500_1</v>
          </cell>
          <cell r="L9797" t="str">
            <v>KOOND</v>
          </cell>
          <cell r="V9797" t="str">
            <v>kesine</v>
          </cell>
          <cell r="W9797">
            <v>2015</v>
          </cell>
        </row>
        <row r="9798">
          <cell r="H9798" t="str">
            <v>1045500_1</v>
          </cell>
          <cell r="L9798" t="str">
            <v>ÖSE</v>
          </cell>
          <cell r="V9798" t="str">
            <v>kesine</v>
          </cell>
          <cell r="W9798">
            <v>2015</v>
          </cell>
        </row>
        <row r="9799">
          <cell r="H9799" t="str">
            <v>1045500_1</v>
          </cell>
          <cell r="L9799" t="str">
            <v>FÜKE</v>
          </cell>
          <cell r="V9799" t="str">
            <v>hea</v>
          </cell>
          <cell r="W9799">
            <v>2014</v>
          </cell>
        </row>
        <row r="9800">
          <cell r="H9800" t="str">
            <v>1045700_1</v>
          </cell>
          <cell r="L9800" t="str">
            <v>KOOND</v>
          </cell>
          <cell r="V9800" t="str">
            <v>kesine</v>
          </cell>
          <cell r="W9800">
            <v>2023</v>
          </cell>
        </row>
        <row r="9801">
          <cell r="H9801" t="str">
            <v>1045700_1</v>
          </cell>
          <cell r="L9801" t="str">
            <v>ÖSE</v>
          </cell>
          <cell r="V9801" t="str">
            <v>kesine</v>
          </cell>
          <cell r="W9801">
            <v>2023</v>
          </cell>
        </row>
        <row r="9802">
          <cell r="H9802" t="str">
            <v>1045900_1</v>
          </cell>
          <cell r="L9802" t="str">
            <v>KOOND</v>
          </cell>
          <cell r="V9802" t="str">
            <v>hea</v>
          </cell>
          <cell r="W9802">
            <v>2015</v>
          </cell>
        </row>
        <row r="9803">
          <cell r="H9803" t="str">
            <v>1045900_1</v>
          </cell>
          <cell r="L9803" t="str">
            <v>ÖSE</v>
          </cell>
          <cell r="V9803" t="str">
            <v>hea</v>
          </cell>
          <cell r="W9803">
            <v>2015</v>
          </cell>
        </row>
        <row r="9804">
          <cell r="H9804" t="str">
            <v>1045900_1</v>
          </cell>
          <cell r="L9804" t="str">
            <v>FÜKE</v>
          </cell>
          <cell r="V9804" t="str">
            <v>hea</v>
          </cell>
          <cell r="W9804">
            <v>2014</v>
          </cell>
        </row>
        <row r="9805">
          <cell r="H9805" t="str">
            <v>1046100_1</v>
          </cell>
          <cell r="L9805" t="str">
            <v>KOOND</v>
          </cell>
          <cell r="V9805" t="str">
            <v>hea</v>
          </cell>
          <cell r="W9805">
            <v>2015</v>
          </cell>
        </row>
        <row r="9806">
          <cell r="H9806" t="str">
            <v>1046100_1</v>
          </cell>
          <cell r="L9806" t="str">
            <v>ÖSE</v>
          </cell>
          <cell r="V9806" t="str">
            <v>hea</v>
          </cell>
          <cell r="W9806">
            <v>2015</v>
          </cell>
        </row>
        <row r="9807">
          <cell r="H9807" t="str">
            <v>1046100_1</v>
          </cell>
          <cell r="L9807" t="str">
            <v>FÜKE</v>
          </cell>
          <cell r="V9807" t="str">
            <v>hea</v>
          </cell>
          <cell r="W9807">
            <v>2014</v>
          </cell>
        </row>
        <row r="9808">
          <cell r="H9808" t="str">
            <v>1046100_1</v>
          </cell>
          <cell r="L9808" t="str">
            <v>HÜMO</v>
          </cell>
          <cell r="V9808" t="str">
            <v>halb</v>
          </cell>
          <cell r="W9808">
            <v>2014</v>
          </cell>
        </row>
        <row r="9809">
          <cell r="H9809" t="str">
            <v>1047200_1</v>
          </cell>
          <cell r="L9809" t="str">
            <v>KOOND</v>
          </cell>
          <cell r="V9809" t="str">
            <v>hea</v>
          </cell>
          <cell r="W9809">
            <v>2024</v>
          </cell>
        </row>
        <row r="9810">
          <cell r="H9810" t="str">
            <v>1047200_1</v>
          </cell>
          <cell r="L9810" t="str">
            <v>ÖSE</v>
          </cell>
          <cell r="V9810" t="str">
            <v>hea</v>
          </cell>
          <cell r="W9810">
            <v>2024</v>
          </cell>
        </row>
        <row r="9811">
          <cell r="H9811" t="str">
            <v>1047200_1</v>
          </cell>
          <cell r="L9811" t="str">
            <v>HÜMO</v>
          </cell>
          <cell r="V9811" t="str">
            <v>halb</v>
          </cell>
          <cell r="W9811">
            <v>2014</v>
          </cell>
        </row>
        <row r="9812">
          <cell r="H9812" t="str">
            <v>1047200_2</v>
          </cell>
          <cell r="L9812" t="str">
            <v>KOOND</v>
          </cell>
          <cell r="V9812" t="str">
            <v>hea</v>
          </cell>
          <cell r="W9812">
            <v>2025</v>
          </cell>
        </row>
        <row r="9813">
          <cell r="H9813" t="str">
            <v>1047200_2</v>
          </cell>
          <cell r="L9813" t="str">
            <v>ÖSE</v>
          </cell>
          <cell r="V9813" t="str">
            <v>hea</v>
          </cell>
          <cell r="W9813">
            <v>2025</v>
          </cell>
        </row>
        <row r="9814">
          <cell r="H9814" t="str">
            <v>1047200_2</v>
          </cell>
          <cell r="L9814" t="str">
            <v>FÜKE</v>
          </cell>
          <cell r="V9814" t="str">
            <v>hea</v>
          </cell>
          <cell r="W9814">
            <v>2025</v>
          </cell>
        </row>
        <row r="9815">
          <cell r="H9815" t="str">
            <v>1047200_2</v>
          </cell>
          <cell r="L9815" t="str">
            <v>KALA</v>
          </cell>
          <cell r="V9815" t="str">
            <v>hea</v>
          </cell>
          <cell r="W9815">
            <v>2024</v>
          </cell>
        </row>
        <row r="9816">
          <cell r="H9816" t="str">
            <v>1047200_2</v>
          </cell>
          <cell r="L9816" t="str">
            <v>SUSE</v>
          </cell>
          <cell r="V9816" t="str">
            <v>väga hea</v>
          </cell>
          <cell r="W9816">
            <v>2024</v>
          </cell>
        </row>
        <row r="9817">
          <cell r="H9817" t="str">
            <v>1047200_2</v>
          </cell>
          <cell r="L9817" t="str">
            <v>FÜBE</v>
          </cell>
          <cell r="V9817" t="str">
            <v>väga hea</v>
          </cell>
          <cell r="W9817">
            <v>2024</v>
          </cell>
        </row>
        <row r="9818">
          <cell r="H9818" t="str">
            <v>1047200_2</v>
          </cell>
          <cell r="L9818" t="str">
            <v>MAFÜ</v>
          </cell>
          <cell r="V9818" t="str">
            <v>väga hea</v>
          </cell>
          <cell r="W9818">
            <v>2024</v>
          </cell>
        </row>
        <row r="9819">
          <cell r="H9819" t="str">
            <v>1047200_2</v>
          </cell>
          <cell r="L9819" t="str">
            <v>MAFÜ-FÜBE</v>
          </cell>
          <cell r="V9819" t="str">
            <v>väga hea</v>
          </cell>
          <cell r="W9819">
            <v>2024</v>
          </cell>
        </row>
        <row r="9820">
          <cell r="H9820" t="str">
            <v>1047200_2</v>
          </cell>
          <cell r="L9820" t="str">
            <v>HÜMO</v>
          </cell>
          <cell r="V9820" t="str">
            <v>hea</v>
          </cell>
          <cell r="W9820">
            <v>2018</v>
          </cell>
        </row>
        <row r="9821">
          <cell r="H9821" t="str">
            <v>1047900_1</v>
          </cell>
          <cell r="L9821" t="str">
            <v>KOOND</v>
          </cell>
          <cell r="V9821" t="str">
            <v>kesine</v>
          </cell>
          <cell r="W9821">
            <v>2022</v>
          </cell>
        </row>
        <row r="9822">
          <cell r="H9822" t="str">
            <v>1047900_1</v>
          </cell>
          <cell r="L9822" t="str">
            <v>ÖSE</v>
          </cell>
          <cell r="V9822" t="str">
            <v>kesine</v>
          </cell>
          <cell r="W9822">
            <v>2022</v>
          </cell>
        </row>
        <row r="9823">
          <cell r="H9823" t="str">
            <v>1047900_1</v>
          </cell>
          <cell r="L9823" t="str">
            <v>HÜMO</v>
          </cell>
          <cell r="V9823" t="str">
            <v>halb</v>
          </cell>
          <cell r="W9823">
            <v>2014</v>
          </cell>
        </row>
        <row r="9824">
          <cell r="H9824" t="str">
            <v>1048300_1</v>
          </cell>
          <cell r="L9824" t="str">
            <v>KOOND</v>
          </cell>
          <cell r="V9824" t="str">
            <v>hea</v>
          </cell>
          <cell r="W9824">
            <v>2023</v>
          </cell>
        </row>
        <row r="9825">
          <cell r="H9825" t="str">
            <v>1048300_1</v>
          </cell>
          <cell r="L9825" t="str">
            <v>ÖSE</v>
          </cell>
          <cell r="V9825" t="str">
            <v>hea</v>
          </cell>
          <cell r="W9825">
            <v>2023</v>
          </cell>
        </row>
        <row r="9826">
          <cell r="H9826" t="str">
            <v>1048400_1</v>
          </cell>
          <cell r="L9826" t="str">
            <v>KOOND</v>
          </cell>
          <cell r="V9826" t="str">
            <v>hea</v>
          </cell>
          <cell r="W9826">
            <v>2015</v>
          </cell>
        </row>
        <row r="9827">
          <cell r="H9827" t="str">
            <v>1048400_1</v>
          </cell>
          <cell r="L9827" t="str">
            <v>ÖSE</v>
          </cell>
          <cell r="V9827" t="str">
            <v>hea</v>
          </cell>
          <cell r="W9827">
            <v>2015</v>
          </cell>
        </row>
        <row r="9828">
          <cell r="H9828" t="str">
            <v>1048600_1</v>
          </cell>
          <cell r="L9828" t="str">
            <v>KOOND</v>
          </cell>
          <cell r="V9828" t="str">
            <v>hea</v>
          </cell>
          <cell r="W9828">
            <v>2015</v>
          </cell>
        </row>
        <row r="9829">
          <cell r="H9829" t="str">
            <v>1048600_1</v>
          </cell>
          <cell r="L9829" t="str">
            <v>ÖSE</v>
          </cell>
          <cell r="V9829" t="str">
            <v>hea</v>
          </cell>
          <cell r="W9829">
            <v>2015</v>
          </cell>
        </row>
        <row r="9830">
          <cell r="H9830" t="str">
            <v>1048800_1</v>
          </cell>
          <cell r="L9830" t="str">
            <v>KOOND</v>
          </cell>
          <cell r="V9830" t="str">
            <v>kesine</v>
          </cell>
          <cell r="W9830">
            <v>2021</v>
          </cell>
        </row>
        <row r="9831">
          <cell r="H9831" t="str">
            <v>1048800_1</v>
          </cell>
          <cell r="L9831" t="str">
            <v>ÖSE</v>
          </cell>
          <cell r="V9831" t="str">
            <v>kesine</v>
          </cell>
          <cell r="W9831">
            <v>2021</v>
          </cell>
        </row>
        <row r="9832">
          <cell r="H9832" t="str">
            <v>1048800_1</v>
          </cell>
          <cell r="L9832" t="str">
            <v>HÜMO</v>
          </cell>
          <cell r="V9832" t="str">
            <v>halb</v>
          </cell>
          <cell r="W9832">
            <v>2014</v>
          </cell>
        </row>
        <row r="9833">
          <cell r="H9833" t="str">
            <v>1048800_2</v>
          </cell>
          <cell r="L9833" t="str">
            <v>KOOND</v>
          </cell>
          <cell r="V9833" t="str">
            <v>kesine</v>
          </cell>
          <cell r="W9833">
            <v>2021</v>
          </cell>
        </row>
        <row r="9834">
          <cell r="H9834" t="str">
            <v>1048800_2</v>
          </cell>
          <cell r="L9834" t="str">
            <v>ÖSE</v>
          </cell>
          <cell r="V9834" t="str">
            <v>kesine</v>
          </cell>
          <cell r="W9834">
            <v>2021</v>
          </cell>
        </row>
        <row r="9835">
          <cell r="H9835" t="str">
            <v>1048800_2</v>
          </cell>
          <cell r="L9835" t="str">
            <v>HÜMO</v>
          </cell>
          <cell r="V9835" t="str">
            <v>kesine</v>
          </cell>
          <cell r="W9835">
            <v>2014</v>
          </cell>
        </row>
        <row r="9836">
          <cell r="H9836" t="str">
            <v>1049300_1</v>
          </cell>
          <cell r="L9836" t="str">
            <v>KOOND</v>
          </cell>
          <cell r="V9836" t="str">
            <v>hea</v>
          </cell>
          <cell r="W9836">
            <v>2015</v>
          </cell>
        </row>
        <row r="9837">
          <cell r="H9837" t="str">
            <v>1049300_1</v>
          </cell>
          <cell r="L9837" t="str">
            <v>ÖSE</v>
          </cell>
          <cell r="V9837" t="str">
            <v>hea</v>
          </cell>
          <cell r="W9837">
            <v>2015</v>
          </cell>
        </row>
        <row r="9838">
          <cell r="H9838" t="str">
            <v>1049500_1</v>
          </cell>
          <cell r="L9838" t="str">
            <v>KOOND</v>
          </cell>
          <cell r="V9838" t="str">
            <v>kesine</v>
          </cell>
          <cell r="W9838">
            <v>2016</v>
          </cell>
        </row>
        <row r="9839">
          <cell r="H9839" t="str">
            <v>1049500_1</v>
          </cell>
          <cell r="L9839" t="str">
            <v>ÖSE</v>
          </cell>
          <cell r="V9839" t="str">
            <v>kesine</v>
          </cell>
          <cell r="W9839">
            <v>2016</v>
          </cell>
        </row>
        <row r="9840">
          <cell r="H9840" t="str">
            <v>1049500_1</v>
          </cell>
          <cell r="L9840" t="str">
            <v>HÜMO</v>
          </cell>
          <cell r="V9840" t="str">
            <v>kesine</v>
          </cell>
          <cell r="W9840">
            <v>2014</v>
          </cell>
        </row>
        <row r="9841">
          <cell r="H9841" t="str">
            <v>1049500_2</v>
          </cell>
          <cell r="L9841" t="str">
            <v>KOOND</v>
          </cell>
          <cell r="V9841" t="str">
            <v>kesine</v>
          </cell>
          <cell r="W9841">
            <v>2025</v>
          </cell>
        </row>
        <row r="9842">
          <cell r="H9842" t="str">
            <v>1049500_2</v>
          </cell>
          <cell r="L9842" t="str">
            <v>ÖSE</v>
          </cell>
          <cell r="V9842" t="str">
            <v>kesine</v>
          </cell>
          <cell r="W9842">
            <v>2025</v>
          </cell>
        </row>
        <row r="9843">
          <cell r="H9843" t="str">
            <v>1049500_2</v>
          </cell>
          <cell r="L9843" t="str">
            <v>HÜMO</v>
          </cell>
          <cell r="V9843" t="str">
            <v>kesine</v>
          </cell>
          <cell r="W9843">
            <v>2014</v>
          </cell>
        </row>
        <row r="9844">
          <cell r="H9844" t="str">
            <v>1050700_1</v>
          </cell>
          <cell r="L9844" t="str">
            <v>KOOND</v>
          </cell>
          <cell r="V9844" t="str">
            <v>hea</v>
          </cell>
          <cell r="W9844">
            <v>2015</v>
          </cell>
        </row>
        <row r="9845">
          <cell r="H9845" t="str">
            <v>1050700_1</v>
          </cell>
          <cell r="L9845" t="str">
            <v>ÖSE</v>
          </cell>
          <cell r="V9845" t="str">
            <v>hea</v>
          </cell>
          <cell r="W9845">
            <v>2015</v>
          </cell>
        </row>
        <row r="9846">
          <cell r="H9846" t="str">
            <v>1050900_1</v>
          </cell>
          <cell r="L9846" t="str">
            <v>KOOND</v>
          </cell>
          <cell r="V9846" t="str">
            <v>hea</v>
          </cell>
          <cell r="W9846">
            <v>2015</v>
          </cell>
        </row>
        <row r="9847">
          <cell r="H9847" t="str">
            <v>1050900_1</v>
          </cell>
          <cell r="L9847" t="str">
            <v>ÖSE</v>
          </cell>
          <cell r="V9847" t="str">
            <v>hea</v>
          </cell>
          <cell r="W9847">
            <v>2015</v>
          </cell>
        </row>
        <row r="9848">
          <cell r="H9848" t="str">
            <v>1050900_1</v>
          </cell>
          <cell r="L9848" t="str">
            <v>FÜKE</v>
          </cell>
          <cell r="V9848" t="str">
            <v>väga hea</v>
          </cell>
          <cell r="W9848">
            <v>2014</v>
          </cell>
        </row>
        <row r="9849">
          <cell r="H9849" t="str">
            <v>1050900_1</v>
          </cell>
          <cell r="L9849" t="str">
            <v>HÜMO</v>
          </cell>
          <cell r="V9849" t="str">
            <v>kesine</v>
          </cell>
          <cell r="W9849">
            <v>2014</v>
          </cell>
        </row>
        <row r="9850">
          <cell r="H9850" t="str">
            <v>1051200_1</v>
          </cell>
          <cell r="L9850" t="str">
            <v>KOOND</v>
          </cell>
          <cell r="V9850" t="str">
            <v>kesine</v>
          </cell>
          <cell r="W9850">
            <v>2015</v>
          </cell>
        </row>
        <row r="9851">
          <cell r="H9851" t="str">
            <v>1051200_1</v>
          </cell>
          <cell r="L9851" t="str">
            <v>ÖSE</v>
          </cell>
          <cell r="V9851" t="str">
            <v>kesine</v>
          </cell>
          <cell r="W9851">
            <v>2015</v>
          </cell>
        </row>
        <row r="9852">
          <cell r="H9852" t="str">
            <v>1051200_1</v>
          </cell>
          <cell r="L9852" t="str">
            <v>HÜMO</v>
          </cell>
          <cell r="V9852" t="str">
            <v>hea</v>
          </cell>
          <cell r="W9852">
            <v>2014</v>
          </cell>
        </row>
        <row r="9853">
          <cell r="H9853" t="str">
            <v>1051200_2</v>
          </cell>
          <cell r="L9853" t="str">
            <v>KOOND</v>
          </cell>
          <cell r="V9853" t="str">
            <v>hea</v>
          </cell>
          <cell r="W9853">
            <v>2015</v>
          </cell>
        </row>
        <row r="9854">
          <cell r="H9854" t="str">
            <v>1051200_2</v>
          </cell>
          <cell r="L9854" t="str">
            <v>ÖSE</v>
          </cell>
          <cell r="V9854" t="str">
            <v>hea</v>
          </cell>
          <cell r="W9854">
            <v>2015</v>
          </cell>
        </row>
        <row r="9855">
          <cell r="H9855" t="str">
            <v>1051200_2</v>
          </cell>
          <cell r="L9855" t="str">
            <v>FÜKE</v>
          </cell>
          <cell r="V9855" t="str">
            <v>väga hea</v>
          </cell>
          <cell r="W9855">
            <v>2014</v>
          </cell>
        </row>
        <row r="9856">
          <cell r="H9856" t="str">
            <v>1051200_2</v>
          </cell>
          <cell r="L9856" t="str">
            <v>HÜMO</v>
          </cell>
          <cell r="V9856" t="str">
            <v>kesine</v>
          </cell>
          <cell r="W9856">
            <v>2014</v>
          </cell>
        </row>
        <row r="9857">
          <cell r="H9857" t="str">
            <v>1051600_1</v>
          </cell>
          <cell r="L9857" t="str">
            <v>KOOND</v>
          </cell>
          <cell r="V9857" t="str">
            <v>hea</v>
          </cell>
          <cell r="W9857">
            <v>2015</v>
          </cell>
        </row>
        <row r="9858">
          <cell r="H9858" t="str">
            <v>1051600_1</v>
          </cell>
          <cell r="L9858" t="str">
            <v>ÖSE</v>
          </cell>
          <cell r="V9858" t="str">
            <v>hea</v>
          </cell>
          <cell r="W9858">
            <v>2015</v>
          </cell>
        </row>
        <row r="9859">
          <cell r="H9859" t="str">
            <v>1051600_1</v>
          </cell>
          <cell r="L9859" t="str">
            <v>FÜKE</v>
          </cell>
          <cell r="V9859" t="str">
            <v>väga hea</v>
          </cell>
          <cell r="W9859">
            <v>2014</v>
          </cell>
        </row>
        <row r="9860">
          <cell r="H9860" t="str">
            <v>1051900_1</v>
          </cell>
          <cell r="L9860" t="str">
            <v>KOOND</v>
          </cell>
          <cell r="V9860" t="str">
            <v>kesine</v>
          </cell>
          <cell r="W9860">
            <v>2021</v>
          </cell>
        </row>
        <row r="9861">
          <cell r="H9861" t="str">
            <v>1051900_1</v>
          </cell>
          <cell r="L9861" t="str">
            <v>ÖSE</v>
          </cell>
          <cell r="V9861" t="str">
            <v>kesine</v>
          </cell>
          <cell r="W9861">
            <v>2021</v>
          </cell>
        </row>
        <row r="9862">
          <cell r="H9862" t="str">
            <v>1052000_1</v>
          </cell>
          <cell r="L9862" t="str">
            <v>KOOND</v>
          </cell>
          <cell r="V9862" t="str">
            <v>hea</v>
          </cell>
          <cell r="W9862">
            <v>2021</v>
          </cell>
        </row>
        <row r="9863">
          <cell r="H9863" t="str">
            <v>1052000_1</v>
          </cell>
          <cell r="L9863" t="str">
            <v>ÖSE</v>
          </cell>
          <cell r="V9863" t="str">
            <v>hea</v>
          </cell>
          <cell r="W9863">
            <v>2021</v>
          </cell>
        </row>
        <row r="9864">
          <cell r="H9864" t="str">
            <v>1052100_1</v>
          </cell>
          <cell r="L9864" t="str">
            <v>KOOND</v>
          </cell>
          <cell r="V9864" t="str">
            <v>kesine</v>
          </cell>
          <cell r="W9864">
            <v>2021</v>
          </cell>
        </row>
        <row r="9865">
          <cell r="H9865" t="str">
            <v>1052100_1</v>
          </cell>
          <cell r="L9865" t="str">
            <v>ÖSE</v>
          </cell>
          <cell r="V9865" t="str">
            <v>kesine</v>
          </cell>
          <cell r="W9865">
            <v>2021</v>
          </cell>
        </row>
        <row r="9866">
          <cell r="H9866" t="str">
            <v>1052200_1</v>
          </cell>
          <cell r="L9866" t="str">
            <v>KOOND</v>
          </cell>
          <cell r="V9866" t="str">
            <v>hea</v>
          </cell>
          <cell r="W9866">
            <v>2015</v>
          </cell>
        </row>
        <row r="9867">
          <cell r="H9867" t="str">
            <v>1052200_1</v>
          </cell>
          <cell r="L9867" t="str">
            <v>ÖSE</v>
          </cell>
          <cell r="V9867" t="str">
            <v>hea</v>
          </cell>
          <cell r="W9867">
            <v>2015</v>
          </cell>
        </row>
        <row r="9868">
          <cell r="H9868" t="str">
            <v>1052500_1</v>
          </cell>
          <cell r="L9868" t="str">
            <v>KOOND</v>
          </cell>
          <cell r="V9868" t="str">
            <v>hea</v>
          </cell>
          <cell r="W9868">
            <v>2015</v>
          </cell>
        </row>
        <row r="9869">
          <cell r="H9869" t="str">
            <v>1052500_1</v>
          </cell>
          <cell r="L9869" t="str">
            <v>ÖSE</v>
          </cell>
          <cell r="V9869" t="str">
            <v>hea</v>
          </cell>
          <cell r="W9869">
            <v>2015</v>
          </cell>
        </row>
        <row r="9870">
          <cell r="H9870" t="str">
            <v>1052600_1</v>
          </cell>
          <cell r="L9870" t="str">
            <v>KOOND</v>
          </cell>
          <cell r="V9870" t="str">
            <v>kesine</v>
          </cell>
          <cell r="W9870">
            <v>2021</v>
          </cell>
        </row>
        <row r="9871">
          <cell r="H9871" t="str">
            <v>1052600_1</v>
          </cell>
          <cell r="L9871" t="str">
            <v>ÖSE</v>
          </cell>
          <cell r="V9871" t="str">
            <v>kesine</v>
          </cell>
          <cell r="W9871">
            <v>2021</v>
          </cell>
        </row>
        <row r="9872">
          <cell r="H9872" t="str">
            <v>1052600_1</v>
          </cell>
          <cell r="L9872" t="str">
            <v>HÜMO</v>
          </cell>
          <cell r="V9872" t="str">
            <v>halb</v>
          </cell>
          <cell r="W9872">
            <v>2014</v>
          </cell>
        </row>
        <row r="9873">
          <cell r="H9873" t="str">
            <v>1053300_1</v>
          </cell>
          <cell r="L9873" t="str">
            <v>KOOND</v>
          </cell>
          <cell r="V9873" t="str">
            <v>kesine</v>
          </cell>
          <cell r="W9873">
            <v>2024</v>
          </cell>
        </row>
        <row r="9874">
          <cell r="H9874" t="str">
            <v>1053300_1</v>
          </cell>
          <cell r="L9874" t="str">
            <v>ÖSE</v>
          </cell>
          <cell r="V9874" t="str">
            <v>kesine</v>
          </cell>
          <cell r="W9874">
            <v>2024</v>
          </cell>
        </row>
        <row r="9875">
          <cell r="H9875" t="str">
            <v>1053700_1</v>
          </cell>
          <cell r="L9875" t="str">
            <v>KOOND</v>
          </cell>
          <cell r="V9875" t="str">
            <v>kesine</v>
          </cell>
          <cell r="W9875">
            <v>2021</v>
          </cell>
        </row>
        <row r="9876">
          <cell r="H9876" t="str">
            <v>1053700_1</v>
          </cell>
          <cell r="L9876" t="str">
            <v>ÖSE</v>
          </cell>
          <cell r="V9876" t="str">
            <v>kesine</v>
          </cell>
          <cell r="W9876">
            <v>2021</v>
          </cell>
        </row>
        <row r="9877">
          <cell r="H9877" t="str">
            <v>1053700_1</v>
          </cell>
          <cell r="L9877" t="str">
            <v>FÜKE</v>
          </cell>
          <cell r="V9877" t="str">
            <v>hea</v>
          </cell>
          <cell r="W9877">
            <v>2021</v>
          </cell>
        </row>
        <row r="9878">
          <cell r="H9878" t="str">
            <v>1053700_1</v>
          </cell>
          <cell r="L9878" t="str">
            <v>HÜMO</v>
          </cell>
          <cell r="V9878" t="str">
            <v>kesine</v>
          </cell>
          <cell r="W9878">
            <v>2014</v>
          </cell>
        </row>
        <row r="9879">
          <cell r="H9879" t="str">
            <v>1054100_1</v>
          </cell>
          <cell r="L9879" t="str">
            <v>KOOND</v>
          </cell>
          <cell r="V9879" t="str">
            <v>kesine</v>
          </cell>
          <cell r="W9879">
            <v>2021</v>
          </cell>
        </row>
        <row r="9880">
          <cell r="H9880" t="str">
            <v>1054100_1</v>
          </cell>
          <cell r="L9880" t="str">
            <v>ÖSE</v>
          </cell>
          <cell r="V9880" t="str">
            <v>kesine</v>
          </cell>
          <cell r="W9880">
            <v>2021</v>
          </cell>
        </row>
        <row r="9881">
          <cell r="H9881" t="str">
            <v>1054100_1</v>
          </cell>
          <cell r="L9881" t="str">
            <v>FÜKE</v>
          </cell>
          <cell r="V9881" t="str">
            <v>hea</v>
          </cell>
          <cell r="W9881">
            <v>2021</v>
          </cell>
        </row>
        <row r="9882">
          <cell r="H9882" t="str">
            <v>1054200_1</v>
          </cell>
          <cell r="L9882" t="str">
            <v>KOOND</v>
          </cell>
          <cell r="V9882" t="str">
            <v>hea</v>
          </cell>
          <cell r="W9882">
            <v>2015</v>
          </cell>
        </row>
        <row r="9883">
          <cell r="H9883" t="str">
            <v>1054200_1</v>
          </cell>
          <cell r="L9883" t="str">
            <v>ÖSE</v>
          </cell>
          <cell r="V9883" t="str">
            <v>hea</v>
          </cell>
          <cell r="W9883">
            <v>2015</v>
          </cell>
        </row>
        <row r="9884">
          <cell r="H9884" t="str">
            <v>1054700_1</v>
          </cell>
          <cell r="L9884" t="str">
            <v>KOOND</v>
          </cell>
          <cell r="V9884" t="str">
            <v>hea</v>
          </cell>
          <cell r="W9884">
            <v>2015</v>
          </cell>
        </row>
        <row r="9885">
          <cell r="H9885" t="str">
            <v>1054700_1</v>
          </cell>
          <cell r="L9885" t="str">
            <v>ÖSE</v>
          </cell>
          <cell r="V9885" t="str">
            <v>hea</v>
          </cell>
          <cell r="W9885">
            <v>2015</v>
          </cell>
        </row>
        <row r="9886">
          <cell r="H9886" t="str">
            <v>1055000_1</v>
          </cell>
          <cell r="L9886" t="str">
            <v>KOOND</v>
          </cell>
          <cell r="V9886" t="str">
            <v>hea</v>
          </cell>
          <cell r="W9886">
            <v>2015</v>
          </cell>
        </row>
        <row r="9887">
          <cell r="H9887" t="str">
            <v>1055000_1</v>
          </cell>
          <cell r="L9887" t="str">
            <v>ÖSE</v>
          </cell>
          <cell r="V9887" t="str">
            <v>hea</v>
          </cell>
          <cell r="W9887">
            <v>2015</v>
          </cell>
        </row>
        <row r="9888">
          <cell r="H9888" t="str">
            <v>1055000_1</v>
          </cell>
          <cell r="L9888" t="str">
            <v>FÜKE</v>
          </cell>
          <cell r="V9888" t="str">
            <v>väga hea</v>
          </cell>
          <cell r="W9888">
            <v>2014</v>
          </cell>
        </row>
        <row r="9889">
          <cell r="H9889" t="str">
            <v>1055100_1</v>
          </cell>
          <cell r="L9889" t="str">
            <v>KOOND</v>
          </cell>
          <cell r="V9889" t="str">
            <v>hea</v>
          </cell>
          <cell r="W9889">
            <v>2015</v>
          </cell>
        </row>
        <row r="9890">
          <cell r="H9890" t="str">
            <v>1055100_1</v>
          </cell>
          <cell r="L9890" t="str">
            <v>ÖSE</v>
          </cell>
          <cell r="V9890" t="str">
            <v>hea</v>
          </cell>
          <cell r="W9890">
            <v>2015</v>
          </cell>
        </row>
        <row r="9891">
          <cell r="H9891" t="str">
            <v>1055100_1</v>
          </cell>
          <cell r="L9891" t="str">
            <v>FÜKE</v>
          </cell>
          <cell r="V9891" t="str">
            <v>väga hea</v>
          </cell>
          <cell r="W9891">
            <v>2014</v>
          </cell>
        </row>
        <row r="9892">
          <cell r="H9892" t="str">
            <v>1055100_1</v>
          </cell>
          <cell r="L9892" t="str">
            <v>HÜMO</v>
          </cell>
          <cell r="V9892" t="str">
            <v>hea</v>
          </cell>
          <cell r="W9892">
            <v>2014</v>
          </cell>
        </row>
        <row r="9893">
          <cell r="H9893" t="str">
            <v>1055100_2</v>
          </cell>
          <cell r="L9893" t="str">
            <v>KOOND</v>
          </cell>
          <cell r="V9893" t="str">
            <v>kesine</v>
          </cell>
          <cell r="W9893">
            <v>2021</v>
          </cell>
        </row>
        <row r="9894">
          <cell r="H9894" t="str">
            <v>1055100_2</v>
          </cell>
          <cell r="L9894" t="str">
            <v>ÖSE</v>
          </cell>
          <cell r="V9894" t="str">
            <v>kesine</v>
          </cell>
          <cell r="W9894">
            <v>2021</v>
          </cell>
        </row>
        <row r="9895">
          <cell r="H9895" t="str">
            <v>1055100_2</v>
          </cell>
          <cell r="L9895" t="str">
            <v>HÜMO</v>
          </cell>
          <cell r="V9895" t="str">
            <v>väga hea</v>
          </cell>
          <cell r="W9895">
            <v>2014</v>
          </cell>
        </row>
        <row r="9896">
          <cell r="H9896" t="str">
            <v>1056300_1</v>
          </cell>
          <cell r="L9896" t="str">
            <v>KOOND</v>
          </cell>
          <cell r="V9896" t="str">
            <v>kesine</v>
          </cell>
          <cell r="W9896">
            <v>2021</v>
          </cell>
        </row>
        <row r="9897">
          <cell r="H9897" t="str">
            <v>1056300_1</v>
          </cell>
          <cell r="L9897" t="str">
            <v>ÖSE</v>
          </cell>
          <cell r="V9897" t="str">
            <v>kesine</v>
          </cell>
          <cell r="W9897">
            <v>2021</v>
          </cell>
        </row>
        <row r="9898">
          <cell r="H9898" t="str">
            <v>1056300_1</v>
          </cell>
          <cell r="L9898" t="str">
            <v>HÜMO</v>
          </cell>
          <cell r="V9898" t="str">
            <v>halb</v>
          </cell>
          <cell r="W9898">
            <v>2014</v>
          </cell>
        </row>
        <row r="9899">
          <cell r="H9899" t="str">
            <v>1056700_1</v>
          </cell>
          <cell r="L9899" t="str">
            <v>KOOND</v>
          </cell>
          <cell r="V9899" t="str">
            <v>hea</v>
          </cell>
          <cell r="W9899">
            <v>2015</v>
          </cell>
        </row>
        <row r="9900">
          <cell r="H9900" t="str">
            <v>1056700_1</v>
          </cell>
          <cell r="L9900" t="str">
            <v>ÖSE</v>
          </cell>
          <cell r="V9900" t="str">
            <v>hea</v>
          </cell>
          <cell r="W9900">
            <v>2015</v>
          </cell>
        </row>
        <row r="9901">
          <cell r="H9901" t="str">
            <v>1056700_1</v>
          </cell>
          <cell r="L9901" t="str">
            <v>FÜKE</v>
          </cell>
          <cell r="V9901" t="str">
            <v>väga hea</v>
          </cell>
          <cell r="W9901">
            <v>2014</v>
          </cell>
        </row>
        <row r="9902">
          <cell r="H9902" t="str">
            <v>1056800_1</v>
          </cell>
          <cell r="L9902" t="str">
            <v>KOOND</v>
          </cell>
          <cell r="V9902" t="str">
            <v>hea</v>
          </cell>
          <cell r="W9902">
            <v>2015</v>
          </cell>
        </row>
        <row r="9903">
          <cell r="H9903" t="str">
            <v>1056800_1</v>
          </cell>
          <cell r="L9903" t="str">
            <v>ÖSE</v>
          </cell>
          <cell r="V9903" t="str">
            <v>hea</v>
          </cell>
          <cell r="W9903">
            <v>2015</v>
          </cell>
        </row>
        <row r="9904">
          <cell r="H9904" t="str">
            <v>1056800_1</v>
          </cell>
          <cell r="L9904" t="str">
            <v>FÜKE</v>
          </cell>
          <cell r="V9904" t="str">
            <v>väga hea</v>
          </cell>
          <cell r="W9904">
            <v>2014</v>
          </cell>
        </row>
        <row r="9905">
          <cell r="H9905" t="str">
            <v>1056900_1</v>
          </cell>
          <cell r="L9905" t="str">
            <v>KOOND</v>
          </cell>
          <cell r="V9905" t="str">
            <v>kesine</v>
          </cell>
          <cell r="W9905">
            <v>2015</v>
          </cell>
        </row>
        <row r="9906">
          <cell r="H9906" t="str">
            <v>1056900_1</v>
          </cell>
          <cell r="L9906" t="str">
            <v>ÖSE</v>
          </cell>
          <cell r="V9906" t="str">
            <v>kesine</v>
          </cell>
          <cell r="W9906">
            <v>2015</v>
          </cell>
        </row>
        <row r="9907">
          <cell r="H9907" t="str">
            <v>1056900_1</v>
          </cell>
          <cell r="L9907" t="str">
            <v>HÜMO</v>
          </cell>
          <cell r="V9907" t="str">
            <v>halb</v>
          </cell>
          <cell r="W9907">
            <v>2014</v>
          </cell>
        </row>
        <row r="9908">
          <cell r="H9908" t="str">
            <v>1057700_1</v>
          </cell>
          <cell r="L9908" t="str">
            <v>KOOND</v>
          </cell>
          <cell r="V9908" t="str">
            <v>hea</v>
          </cell>
          <cell r="W9908">
            <v>2015</v>
          </cell>
        </row>
        <row r="9909">
          <cell r="H9909" t="str">
            <v>1057700_1</v>
          </cell>
          <cell r="L9909" t="str">
            <v>ÖSE</v>
          </cell>
          <cell r="V9909" t="str">
            <v>hea</v>
          </cell>
          <cell r="W9909">
            <v>2015</v>
          </cell>
        </row>
        <row r="9910">
          <cell r="H9910" t="str">
            <v>1057700_1</v>
          </cell>
          <cell r="L9910" t="str">
            <v>FÜKE</v>
          </cell>
          <cell r="V9910" t="str">
            <v>väga hea</v>
          </cell>
          <cell r="W9910">
            <v>2014</v>
          </cell>
        </row>
        <row r="9911">
          <cell r="H9911" t="str">
            <v>1057900_1</v>
          </cell>
          <cell r="L9911" t="str">
            <v>KOOND</v>
          </cell>
          <cell r="V9911" t="str">
            <v>hea</v>
          </cell>
          <cell r="W9911">
            <v>2024</v>
          </cell>
        </row>
        <row r="9912">
          <cell r="H9912" t="str">
            <v>1057900_1</v>
          </cell>
          <cell r="L9912" t="str">
            <v>ÖSE</v>
          </cell>
          <cell r="V9912" t="str">
            <v>hea</v>
          </cell>
          <cell r="W9912">
            <v>2024</v>
          </cell>
        </row>
        <row r="9913">
          <cell r="H9913" t="str">
            <v>1057900_1</v>
          </cell>
          <cell r="L9913" t="str">
            <v>FÜKE</v>
          </cell>
          <cell r="V9913" t="str">
            <v>väga hea</v>
          </cell>
          <cell r="W9913">
            <v>2024</v>
          </cell>
        </row>
        <row r="9914">
          <cell r="H9914" t="str">
            <v>1058600_1</v>
          </cell>
          <cell r="L9914" t="str">
            <v>KOOND</v>
          </cell>
          <cell r="V9914" t="str">
            <v>hea</v>
          </cell>
          <cell r="W9914">
            <v>2015</v>
          </cell>
        </row>
        <row r="9915">
          <cell r="H9915" t="str">
            <v>1058600_1</v>
          </cell>
          <cell r="L9915" t="str">
            <v>ÖSE</v>
          </cell>
          <cell r="V9915" t="str">
            <v>hea</v>
          </cell>
          <cell r="W9915">
            <v>2015</v>
          </cell>
        </row>
        <row r="9916">
          <cell r="H9916" t="str">
            <v>1058600_1</v>
          </cell>
          <cell r="L9916" t="str">
            <v>FÜKE</v>
          </cell>
          <cell r="V9916" t="str">
            <v>väga hea</v>
          </cell>
          <cell r="W9916">
            <v>2014</v>
          </cell>
        </row>
        <row r="9917">
          <cell r="H9917" t="str">
            <v>1071500_1</v>
          </cell>
          <cell r="L9917" t="str">
            <v>KOOND</v>
          </cell>
          <cell r="V9917" t="str">
            <v>kesine</v>
          </cell>
          <cell r="W9917">
            <v>2021</v>
          </cell>
        </row>
        <row r="9918">
          <cell r="H9918" t="str">
            <v>1071500_1</v>
          </cell>
          <cell r="L9918" t="str">
            <v>ÖSE</v>
          </cell>
          <cell r="V9918" t="str">
            <v>kesine</v>
          </cell>
          <cell r="W9918">
            <v>2021</v>
          </cell>
        </row>
        <row r="9919">
          <cell r="H9919" t="str">
            <v>1059200_1</v>
          </cell>
          <cell r="L9919" t="str">
            <v>KOOND</v>
          </cell>
          <cell r="V9919" t="str">
            <v>kesine</v>
          </cell>
          <cell r="W9919">
            <v>2022</v>
          </cell>
        </row>
        <row r="9920">
          <cell r="H9920" t="str">
            <v>1059200_1</v>
          </cell>
          <cell r="L9920" t="str">
            <v>ÖSE</v>
          </cell>
          <cell r="V9920" t="str">
            <v>kesine</v>
          </cell>
          <cell r="W9920">
            <v>2022</v>
          </cell>
        </row>
        <row r="9921">
          <cell r="H9921" t="str">
            <v>1059900_1</v>
          </cell>
          <cell r="L9921" t="str">
            <v>KOOND</v>
          </cell>
          <cell r="V9921" t="str">
            <v>hea</v>
          </cell>
          <cell r="W9921">
            <v>2021</v>
          </cell>
        </row>
        <row r="9922">
          <cell r="H9922" t="str">
            <v>1059900_1</v>
          </cell>
          <cell r="L9922" t="str">
            <v>ÖSE</v>
          </cell>
          <cell r="V9922" t="str">
            <v>hea</v>
          </cell>
          <cell r="W9922">
            <v>2021</v>
          </cell>
        </row>
        <row r="9923">
          <cell r="H9923" t="str">
            <v>1059900_1</v>
          </cell>
          <cell r="L9923" t="str">
            <v>FÜKE</v>
          </cell>
          <cell r="V9923" t="str">
            <v>väga hea</v>
          </cell>
          <cell r="W9923">
            <v>2021</v>
          </cell>
        </row>
        <row r="9924">
          <cell r="H9924" t="str">
            <v>1059900_1</v>
          </cell>
          <cell r="L9924" t="str">
            <v>HÜMO</v>
          </cell>
          <cell r="V9924" t="str">
            <v>kesine</v>
          </cell>
          <cell r="W9924">
            <v>2014</v>
          </cell>
        </row>
        <row r="9925">
          <cell r="H9925" t="str">
            <v>1060400_1</v>
          </cell>
          <cell r="L9925" t="str">
            <v>KOOND</v>
          </cell>
          <cell r="V9925" t="str">
            <v>hea</v>
          </cell>
          <cell r="W9925">
            <v>2021</v>
          </cell>
        </row>
        <row r="9926">
          <cell r="H9926" t="str">
            <v>1060400_1</v>
          </cell>
          <cell r="L9926" t="str">
            <v>ÖSE</v>
          </cell>
          <cell r="V9926" t="str">
            <v>hea</v>
          </cell>
          <cell r="W9926">
            <v>2021</v>
          </cell>
        </row>
        <row r="9927">
          <cell r="H9927" t="str">
            <v>1060900_1</v>
          </cell>
          <cell r="L9927" t="str">
            <v>KOOND</v>
          </cell>
          <cell r="V9927" t="str">
            <v>halb</v>
          </cell>
          <cell r="W9927">
            <v>2021</v>
          </cell>
        </row>
        <row r="9928">
          <cell r="H9928" t="str">
            <v>1060900_1</v>
          </cell>
          <cell r="L9928" t="str">
            <v>ÖSE</v>
          </cell>
          <cell r="V9928" t="str">
            <v>halb</v>
          </cell>
          <cell r="W9928">
            <v>2021</v>
          </cell>
        </row>
        <row r="9929">
          <cell r="H9929" t="str">
            <v>1061100_1</v>
          </cell>
          <cell r="L9929" t="str">
            <v>KOOND</v>
          </cell>
          <cell r="V9929" t="str">
            <v>hea</v>
          </cell>
          <cell r="W9929">
            <v>2015</v>
          </cell>
        </row>
        <row r="9930">
          <cell r="H9930" t="str">
            <v>1061100_1</v>
          </cell>
          <cell r="L9930" t="str">
            <v>ÖSE</v>
          </cell>
          <cell r="V9930" t="str">
            <v>hea</v>
          </cell>
          <cell r="W9930">
            <v>2015</v>
          </cell>
        </row>
        <row r="9931">
          <cell r="H9931" t="str">
            <v>1061100_1</v>
          </cell>
          <cell r="L9931" t="str">
            <v>FÜKE</v>
          </cell>
          <cell r="V9931" t="str">
            <v>väga hea</v>
          </cell>
          <cell r="W9931">
            <v>2014</v>
          </cell>
        </row>
        <row r="9932">
          <cell r="H9932" t="str">
            <v>1061300_1</v>
          </cell>
          <cell r="L9932" t="str">
            <v>KOOND</v>
          </cell>
          <cell r="V9932" t="str">
            <v>hea</v>
          </cell>
          <cell r="W9932">
            <v>2021</v>
          </cell>
        </row>
        <row r="9933">
          <cell r="H9933" t="str">
            <v>1061300_1</v>
          </cell>
          <cell r="L9933" t="str">
            <v>ÖSE</v>
          </cell>
          <cell r="V9933" t="str">
            <v>hea</v>
          </cell>
          <cell r="W9933">
            <v>2021</v>
          </cell>
        </row>
        <row r="9934">
          <cell r="H9934" t="str">
            <v>1061300_1</v>
          </cell>
          <cell r="L9934" t="str">
            <v>HÜMO</v>
          </cell>
          <cell r="V9934" t="str">
            <v>halb</v>
          </cell>
          <cell r="W9934">
            <v>2014</v>
          </cell>
        </row>
        <row r="9935">
          <cell r="H9935" t="str">
            <v>1061800_1</v>
          </cell>
          <cell r="L9935" t="str">
            <v>KOOND</v>
          </cell>
          <cell r="V9935" t="str">
            <v>väga halb</v>
          </cell>
          <cell r="W9935">
            <v>2021</v>
          </cell>
        </row>
        <row r="9936">
          <cell r="H9936" t="str">
            <v>1061800_1</v>
          </cell>
          <cell r="L9936" t="str">
            <v>ÖSE</v>
          </cell>
          <cell r="V9936" t="str">
            <v>väga halb</v>
          </cell>
          <cell r="W9936">
            <v>2021</v>
          </cell>
        </row>
        <row r="9937">
          <cell r="H9937" t="str">
            <v>1061800_1</v>
          </cell>
          <cell r="L9937" t="str">
            <v>FÜKE</v>
          </cell>
          <cell r="V9937" t="str">
            <v>kesine</v>
          </cell>
          <cell r="W9937">
            <v>2021</v>
          </cell>
        </row>
        <row r="9938">
          <cell r="H9938" t="str">
            <v>1061900_1</v>
          </cell>
          <cell r="L9938" t="str">
            <v>KOOND</v>
          </cell>
          <cell r="V9938" t="str">
            <v>kesine</v>
          </cell>
          <cell r="W9938">
            <v>2021</v>
          </cell>
        </row>
        <row r="9939">
          <cell r="H9939" t="str">
            <v>1061900_1</v>
          </cell>
          <cell r="L9939" t="str">
            <v>ÖSE</v>
          </cell>
          <cell r="V9939" t="str">
            <v>kesine</v>
          </cell>
          <cell r="W9939">
            <v>2021</v>
          </cell>
        </row>
        <row r="9940">
          <cell r="H9940" t="str">
            <v>1061900_1</v>
          </cell>
          <cell r="L9940" t="str">
            <v>FÜKE</v>
          </cell>
          <cell r="V9940" t="str">
            <v>kesine</v>
          </cell>
          <cell r="W9940">
            <v>2021</v>
          </cell>
        </row>
        <row r="9941">
          <cell r="H9941" t="str">
            <v>1062300_1</v>
          </cell>
          <cell r="L9941" t="str">
            <v>KOOND</v>
          </cell>
          <cell r="V9941" t="str">
            <v>kesine</v>
          </cell>
          <cell r="W9941">
            <v>2021</v>
          </cell>
        </row>
        <row r="9942">
          <cell r="H9942" t="str">
            <v>1062300_1</v>
          </cell>
          <cell r="L9942" t="str">
            <v>ÖSE</v>
          </cell>
          <cell r="V9942" t="str">
            <v>kesine</v>
          </cell>
          <cell r="W9942">
            <v>2021</v>
          </cell>
        </row>
        <row r="9943">
          <cell r="H9943" t="str">
            <v>1062300_1</v>
          </cell>
          <cell r="L9943" t="str">
            <v>FÜKE</v>
          </cell>
          <cell r="V9943" t="str">
            <v>väga hea</v>
          </cell>
          <cell r="W9943">
            <v>2021</v>
          </cell>
        </row>
        <row r="9944">
          <cell r="H9944" t="str">
            <v>1062400_1</v>
          </cell>
          <cell r="L9944" t="str">
            <v>KOOND</v>
          </cell>
          <cell r="V9944" t="str">
            <v>kesine</v>
          </cell>
          <cell r="W9944">
            <v>2021</v>
          </cell>
        </row>
        <row r="9945">
          <cell r="H9945" t="str">
            <v>1062400_1</v>
          </cell>
          <cell r="L9945" t="str">
            <v>ÖSE</v>
          </cell>
          <cell r="V9945" t="str">
            <v>kesine</v>
          </cell>
          <cell r="W9945">
            <v>2021</v>
          </cell>
        </row>
        <row r="9946">
          <cell r="H9946" t="str">
            <v>1062400_1</v>
          </cell>
          <cell r="L9946" t="str">
            <v>FÜKE</v>
          </cell>
          <cell r="V9946" t="str">
            <v>väga hea</v>
          </cell>
          <cell r="W9946">
            <v>2021</v>
          </cell>
        </row>
        <row r="9947">
          <cell r="H9947" t="str">
            <v>1070700_1</v>
          </cell>
          <cell r="L9947" t="str">
            <v>KOOND</v>
          </cell>
          <cell r="V9947" t="str">
            <v>halb</v>
          </cell>
          <cell r="W9947">
            <v>2024</v>
          </cell>
        </row>
        <row r="9948">
          <cell r="H9948" t="str">
            <v>1070700_1</v>
          </cell>
          <cell r="L9948" t="str">
            <v>ÖSE</v>
          </cell>
          <cell r="V9948" t="str">
            <v>halb</v>
          </cell>
          <cell r="W9948">
            <v>2024</v>
          </cell>
        </row>
        <row r="9949">
          <cell r="H9949" t="str">
            <v>1062800_1</v>
          </cell>
          <cell r="L9949" t="str">
            <v>KOOND</v>
          </cell>
          <cell r="V9949" t="str">
            <v>kesine</v>
          </cell>
          <cell r="W9949">
            <v>2021</v>
          </cell>
        </row>
        <row r="9950">
          <cell r="H9950" t="str">
            <v>1062800_1</v>
          </cell>
          <cell r="L9950" t="str">
            <v>ÖSE</v>
          </cell>
          <cell r="V9950" t="str">
            <v>kesine</v>
          </cell>
          <cell r="W9950">
            <v>2021</v>
          </cell>
        </row>
        <row r="9951">
          <cell r="H9951" t="str">
            <v>1062800_1</v>
          </cell>
          <cell r="L9951" t="str">
            <v>HÜMO</v>
          </cell>
          <cell r="V9951" t="str">
            <v>kesine</v>
          </cell>
          <cell r="W9951">
            <v>2014</v>
          </cell>
        </row>
        <row r="9952">
          <cell r="H9952" t="str">
            <v>1056900_2</v>
          </cell>
          <cell r="L9952" t="str">
            <v>KOOND</v>
          </cell>
          <cell r="V9952" t="str">
            <v>halb</v>
          </cell>
          <cell r="W9952">
            <v>2025</v>
          </cell>
        </row>
        <row r="9953">
          <cell r="H9953" t="str">
            <v>1056900_2</v>
          </cell>
          <cell r="L9953" t="str">
            <v>ÖSE</v>
          </cell>
          <cell r="V9953" t="str">
            <v>kesine</v>
          </cell>
          <cell r="W9953">
            <v>2025</v>
          </cell>
        </row>
        <row r="9954">
          <cell r="H9954" t="str">
            <v>1056900_2</v>
          </cell>
          <cell r="L9954" t="str">
            <v>FÜKE</v>
          </cell>
          <cell r="V9954" t="str">
            <v>hea</v>
          </cell>
          <cell r="W9954">
            <v>2025</v>
          </cell>
        </row>
        <row r="9955">
          <cell r="H9955" t="str">
            <v>1056900_2</v>
          </cell>
          <cell r="L9955" t="str">
            <v>SPETS</v>
          </cell>
          <cell r="V9955" t="str">
            <v>halb</v>
          </cell>
          <cell r="W9955">
            <v>2024</v>
          </cell>
        </row>
        <row r="9956">
          <cell r="H9956" t="str">
            <v>1056900_2</v>
          </cell>
          <cell r="L9956" t="str">
            <v>KALA</v>
          </cell>
          <cell r="V9956" t="str">
            <v>hea</v>
          </cell>
          <cell r="W9956">
            <v>2024</v>
          </cell>
        </row>
        <row r="9957">
          <cell r="H9957" t="str">
            <v>1056900_2</v>
          </cell>
          <cell r="L9957" t="str">
            <v>SUSE</v>
          </cell>
          <cell r="V9957" t="str">
            <v>väga hea</v>
          </cell>
          <cell r="W9957">
            <v>2025</v>
          </cell>
        </row>
        <row r="9958">
          <cell r="H9958" t="str">
            <v>1056900_2</v>
          </cell>
          <cell r="L9958" t="str">
            <v>FÜBE</v>
          </cell>
          <cell r="V9958" t="str">
            <v>väga hea</v>
          </cell>
          <cell r="W9958">
            <v>2025</v>
          </cell>
        </row>
        <row r="9959">
          <cell r="H9959" t="str">
            <v>1056900_2</v>
          </cell>
          <cell r="L9959" t="str">
            <v>MAFÜ</v>
          </cell>
          <cell r="V9959" t="str">
            <v>hea</v>
          </cell>
          <cell r="W9959">
            <v>2025</v>
          </cell>
        </row>
        <row r="9960">
          <cell r="H9960" t="str">
            <v>1056900_2</v>
          </cell>
          <cell r="L9960" t="str">
            <v>MAFÜ-FÜBE</v>
          </cell>
          <cell r="V9960" t="str">
            <v>hea</v>
          </cell>
          <cell r="W9960">
            <v>2025</v>
          </cell>
        </row>
        <row r="9961">
          <cell r="H9961" t="str">
            <v>1056900_2</v>
          </cell>
          <cell r="L9961" t="str">
            <v>HÜMO</v>
          </cell>
          <cell r="V9961" t="str">
            <v>hea</v>
          </cell>
          <cell r="W9961">
            <v>2019</v>
          </cell>
        </row>
        <row r="9962">
          <cell r="H9962" t="str">
            <v>1063300_1</v>
          </cell>
          <cell r="L9962" t="str">
            <v>KOOND</v>
          </cell>
          <cell r="V9962" t="str">
            <v>hea</v>
          </cell>
          <cell r="W9962">
            <v>2021</v>
          </cell>
        </row>
        <row r="9963">
          <cell r="H9963" t="str">
            <v>1063300_1</v>
          </cell>
          <cell r="L9963" t="str">
            <v>ÖSE</v>
          </cell>
          <cell r="V9963" t="str">
            <v>hea</v>
          </cell>
          <cell r="W9963">
            <v>2021</v>
          </cell>
        </row>
        <row r="9964">
          <cell r="H9964" t="str">
            <v>1063300_1</v>
          </cell>
          <cell r="L9964" t="str">
            <v>FÜKE</v>
          </cell>
          <cell r="V9964" t="str">
            <v>hea</v>
          </cell>
          <cell r="W9964">
            <v>2021</v>
          </cell>
        </row>
        <row r="9965">
          <cell r="H9965" t="str">
            <v>1065200_1</v>
          </cell>
          <cell r="L9965" t="str">
            <v>KOOND</v>
          </cell>
          <cell r="V9965" t="str">
            <v>kesine</v>
          </cell>
          <cell r="W9965">
            <v>2024</v>
          </cell>
        </row>
        <row r="9966">
          <cell r="H9966" t="str">
            <v>1065200_1</v>
          </cell>
          <cell r="L9966" t="str">
            <v>ÖSE</v>
          </cell>
          <cell r="V9966" t="str">
            <v>kesine</v>
          </cell>
          <cell r="W9966">
            <v>2021</v>
          </cell>
        </row>
        <row r="9967">
          <cell r="H9967" t="str">
            <v>1065700_1</v>
          </cell>
          <cell r="L9967" t="str">
            <v>KOOND</v>
          </cell>
          <cell r="V9967" t="str">
            <v>halb</v>
          </cell>
          <cell r="W9967">
            <v>2021</v>
          </cell>
        </row>
        <row r="9968">
          <cell r="H9968" t="str">
            <v>1065700_1</v>
          </cell>
          <cell r="L9968" t="str">
            <v>ÖSE</v>
          </cell>
          <cell r="V9968" t="str">
            <v>halb</v>
          </cell>
          <cell r="W9968">
            <v>2021</v>
          </cell>
        </row>
        <row r="9969">
          <cell r="H9969" t="str">
            <v>1065900_1</v>
          </cell>
          <cell r="L9969" t="str">
            <v>KOOND</v>
          </cell>
          <cell r="V9969" t="str">
            <v>kesine</v>
          </cell>
          <cell r="W9969">
            <v>2015</v>
          </cell>
        </row>
        <row r="9970">
          <cell r="H9970" t="str">
            <v>1065900_1</v>
          </cell>
          <cell r="L9970" t="str">
            <v>ÖSE</v>
          </cell>
          <cell r="V9970" t="str">
            <v>kesine</v>
          </cell>
          <cell r="W9970">
            <v>2015</v>
          </cell>
        </row>
        <row r="9971">
          <cell r="H9971" t="str">
            <v>1066100_1</v>
          </cell>
          <cell r="L9971" t="str">
            <v>KOOND</v>
          </cell>
          <cell r="V9971" t="str">
            <v>kesine</v>
          </cell>
          <cell r="W9971">
            <v>2020</v>
          </cell>
        </row>
        <row r="9972">
          <cell r="H9972" t="str">
            <v>1066100_1</v>
          </cell>
          <cell r="L9972" t="str">
            <v>ÖSE</v>
          </cell>
          <cell r="V9972" t="str">
            <v>kesine</v>
          </cell>
          <cell r="W9972">
            <v>2020</v>
          </cell>
        </row>
        <row r="9973">
          <cell r="H9973" t="str">
            <v>1066500_1</v>
          </cell>
          <cell r="L9973" t="str">
            <v>KOOND</v>
          </cell>
          <cell r="V9973" t="str">
            <v>halb</v>
          </cell>
          <cell r="W9973">
            <v>2021</v>
          </cell>
        </row>
        <row r="9974">
          <cell r="H9974" t="str">
            <v>1066500_1</v>
          </cell>
          <cell r="L9974" t="str">
            <v>ÖSE</v>
          </cell>
          <cell r="V9974" t="str">
            <v>halb</v>
          </cell>
          <cell r="W9974">
            <v>2021</v>
          </cell>
        </row>
        <row r="9975">
          <cell r="H9975" t="str">
            <v>1066500_2</v>
          </cell>
          <cell r="L9975" t="str">
            <v>KOOND</v>
          </cell>
          <cell r="V9975" t="str">
            <v>halb</v>
          </cell>
          <cell r="W9975">
            <v>2022</v>
          </cell>
        </row>
        <row r="9976">
          <cell r="H9976" t="str">
            <v>1066500_2</v>
          </cell>
          <cell r="L9976" t="str">
            <v>ÖSE</v>
          </cell>
          <cell r="V9976" t="str">
            <v>halb</v>
          </cell>
          <cell r="W9976">
            <v>2022</v>
          </cell>
        </row>
        <row r="9977">
          <cell r="H9977" t="str">
            <v>1066500_2</v>
          </cell>
          <cell r="L9977" t="str">
            <v>HÜMO</v>
          </cell>
          <cell r="V9977" t="str">
            <v>väga halb</v>
          </cell>
          <cell r="W9977">
            <v>2022</v>
          </cell>
        </row>
        <row r="9978">
          <cell r="H9978" t="str">
            <v>1066500_3</v>
          </cell>
          <cell r="L9978" t="str">
            <v>KOOND</v>
          </cell>
          <cell r="V9978" t="str">
            <v>halb</v>
          </cell>
          <cell r="W9978">
            <v>2015</v>
          </cell>
        </row>
        <row r="9979">
          <cell r="H9979" t="str">
            <v>1066500_3</v>
          </cell>
          <cell r="L9979" t="str">
            <v>ÖSE</v>
          </cell>
          <cell r="V9979" t="str">
            <v>halb</v>
          </cell>
          <cell r="W9979">
            <v>2015</v>
          </cell>
        </row>
        <row r="9980">
          <cell r="H9980" t="str">
            <v>1066900_1</v>
          </cell>
          <cell r="L9980" t="str">
            <v>KOOND</v>
          </cell>
          <cell r="V9980" t="str">
            <v>halb</v>
          </cell>
          <cell r="W9980">
            <v>2015</v>
          </cell>
        </row>
        <row r="9981">
          <cell r="H9981" t="str">
            <v>1066900_1</v>
          </cell>
          <cell r="L9981" t="str">
            <v>ÖSE</v>
          </cell>
          <cell r="V9981" t="str">
            <v>halb</v>
          </cell>
          <cell r="W9981">
            <v>2015</v>
          </cell>
        </row>
        <row r="9982">
          <cell r="H9982" t="str">
            <v>1067000_1</v>
          </cell>
          <cell r="L9982" t="str">
            <v>KOOND</v>
          </cell>
          <cell r="V9982" t="str">
            <v>kesine</v>
          </cell>
          <cell r="W9982">
            <v>2021</v>
          </cell>
        </row>
        <row r="9983">
          <cell r="H9983" t="str">
            <v>1067000_1</v>
          </cell>
          <cell r="L9983" t="str">
            <v>ÖSE</v>
          </cell>
          <cell r="V9983" t="str">
            <v>kesine</v>
          </cell>
          <cell r="W9983">
            <v>2021</v>
          </cell>
        </row>
        <row r="9984">
          <cell r="H9984" t="str">
            <v>1067000_1</v>
          </cell>
          <cell r="L9984" t="str">
            <v>HÜMO</v>
          </cell>
          <cell r="V9984" t="str">
            <v>kesine</v>
          </cell>
          <cell r="W9984">
            <v>2014</v>
          </cell>
        </row>
        <row r="9985">
          <cell r="H9985" t="str">
            <v>1067300_1</v>
          </cell>
          <cell r="L9985" t="str">
            <v>KOOND</v>
          </cell>
          <cell r="V9985" t="str">
            <v>kesine</v>
          </cell>
          <cell r="W9985">
            <v>2022</v>
          </cell>
        </row>
        <row r="9986">
          <cell r="H9986" t="str">
            <v>1067300_1</v>
          </cell>
          <cell r="L9986" t="str">
            <v>ÖSE</v>
          </cell>
          <cell r="V9986" t="str">
            <v>kesine</v>
          </cell>
          <cell r="W9986">
            <v>2022</v>
          </cell>
        </row>
        <row r="9987">
          <cell r="H9987" t="str">
            <v>1067300_1</v>
          </cell>
          <cell r="L9987" t="str">
            <v>FÜKE</v>
          </cell>
          <cell r="V9987" t="str">
            <v>väga hea</v>
          </cell>
          <cell r="W9987">
            <v>2021</v>
          </cell>
        </row>
        <row r="9988">
          <cell r="H9988" t="str">
            <v>1020700_1</v>
          </cell>
          <cell r="L9988" t="str">
            <v>KOOND</v>
          </cell>
          <cell r="V9988" t="str">
            <v>halb</v>
          </cell>
          <cell r="W9988">
            <v>2022</v>
          </cell>
        </row>
        <row r="9989">
          <cell r="H9989" t="str">
            <v>1020700_1</v>
          </cell>
          <cell r="L9989" t="str">
            <v>ÖSE</v>
          </cell>
          <cell r="V9989" t="str">
            <v>halb</v>
          </cell>
          <cell r="W9989">
            <v>2022</v>
          </cell>
        </row>
        <row r="9990">
          <cell r="H9990" t="str">
            <v>1068000_1</v>
          </cell>
          <cell r="L9990" t="str">
            <v>KOOND</v>
          </cell>
          <cell r="V9990" t="str">
            <v>hea</v>
          </cell>
          <cell r="W9990">
            <v>2015</v>
          </cell>
        </row>
        <row r="9991">
          <cell r="H9991" t="str">
            <v>1068000_1</v>
          </cell>
          <cell r="L9991" t="str">
            <v>ÖSE</v>
          </cell>
          <cell r="V9991" t="str">
            <v>hea</v>
          </cell>
          <cell r="W9991">
            <v>2015</v>
          </cell>
        </row>
        <row r="9992">
          <cell r="H9992" t="str">
            <v>1068200_1</v>
          </cell>
          <cell r="L9992" t="str">
            <v>KOOND</v>
          </cell>
          <cell r="V9992" t="str">
            <v>halb</v>
          </cell>
          <cell r="W9992">
            <v>2024</v>
          </cell>
        </row>
        <row r="9993">
          <cell r="H9993" t="str">
            <v>1068200_1</v>
          </cell>
          <cell r="L9993" t="str">
            <v>ÖSE</v>
          </cell>
          <cell r="V9993" t="str">
            <v>hea</v>
          </cell>
          <cell r="W9993">
            <v>2024</v>
          </cell>
        </row>
        <row r="9994">
          <cell r="H9994" t="str">
            <v>1068200_1</v>
          </cell>
          <cell r="L9994" t="str">
            <v>HÜMO</v>
          </cell>
          <cell r="V9994" t="str">
            <v>kesine</v>
          </cell>
          <cell r="W9994">
            <v>2014</v>
          </cell>
        </row>
        <row r="9995">
          <cell r="H9995" t="str">
            <v>1068200_2</v>
          </cell>
          <cell r="L9995" t="str">
            <v>KOOND</v>
          </cell>
          <cell r="V9995" t="str">
            <v>halb</v>
          </cell>
          <cell r="W9995">
            <v>2025</v>
          </cell>
        </row>
        <row r="9996">
          <cell r="H9996" t="str">
            <v>1068200_2</v>
          </cell>
          <cell r="L9996" t="str">
            <v>ÖSE</v>
          </cell>
          <cell r="V9996" t="str">
            <v>kesine</v>
          </cell>
          <cell r="W9996">
            <v>2025</v>
          </cell>
        </row>
        <row r="9997">
          <cell r="H9997" t="str">
            <v>1068200_2</v>
          </cell>
          <cell r="L9997" t="str">
            <v>HÜMO</v>
          </cell>
          <cell r="V9997" t="str">
            <v>kesine</v>
          </cell>
          <cell r="W9997">
            <v>2014</v>
          </cell>
        </row>
        <row r="9998">
          <cell r="H9998" t="str">
            <v>1069700_1</v>
          </cell>
          <cell r="L9998" t="str">
            <v>KOOND</v>
          </cell>
          <cell r="V9998" t="str">
            <v>kesine</v>
          </cell>
          <cell r="W9998">
            <v>2021</v>
          </cell>
        </row>
        <row r="9999">
          <cell r="H9999" t="str">
            <v>1069700_1</v>
          </cell>
          <cell r="L9999" t="str">
            <v>ÖSE</v>
          </cell>
          <cell r="V9999" t="str">
            <v>kesine</v>
          </cell>
          <cell r="W9999">
            <v>2021</v>
          </cell>
        </row>
        <row r="10000">
          <cell r="H10000" t="str">
            <v>1069700_1</v>
          </cell>
          <cell r="L10000" t="str">
            <v>HÜMO</v>
          </cell>
          <cell r="V10000" t="str">
            <v>hea</v>
          </cell>
          <cell r="W10000">
            <v>2021</v>
          </cell>
        </row>
        <row r="10001">
          <cell r="H10001" t="str">
            <v>1070700_1</v>
          </cell>
          <cell r="L10001" t="str">
            <v>KOOND</v>
          </cell>
          <cell r="V10001" t="str">
            <v>halb</v>
          </cell>
          <cell r="W10001">
            <v>2024</v>
          </cell>
        </row>
        <row r="10002">
          <cell r="H10002" t="str">
            <v>1070700_1</v>
          </cell>
          <cell r="L10002" t="str">
            <v>ÖSE</v>
          </cell>
          <cell r="V10002" t="str">
            <v>halb</v>
          </cell>
          <cell r="W10002">
            <v>2024</v>
          </cell>
        </row>
        <row r="10003">
          <cell r="H10003" t="str">
            <v>1070700_1</v>
          </cell>
          <cell r="L10003" t="str">
            <v>HÜMO</v>
          </cell>
          <cell r="V10003" t="str">
            <v>kesine</v>
          </cell>
          <cell r="W10003">
            <v>2014</v>
          </cell>
        </row>
        <row r="10004">
          <cell r="H10004" t="str">
            <v>1071600_1</v>
          </cell>
          <cell r="L10004" t="str">
            <v>KOOND</v>
          </cell>
          <cell r="V10004" t="str">
            <v>kesine</v>
          </cell>
          <cell r="W10004">
            <v>2022</v>
          </cell>
        </row>
        <row r="10005">
          <cell r="H10005" t="str">
            <v>1071600_1</v>
          </cell>
          <cell r="L10005" t="str">
            <v>ÖSE</v>
          </cell>
          <cell r="V10005" t="str">
            <v>kesine</v>
          </cell>
          <cell r="W10005">
            <v>2022</v>
          </cell>
        </row>
        <row r="10006">
          <cell r="H10006" t="str">
            <v>1071900_1</v>
          </cell>
          <cell r="L10006" t="str">
            <v>KOOND</v>
          </cell>
          <cell r="V10006" t="str">
            <v>kesine</v>
          </cell>
          <cell r="W10006">
            <v>2022</v>
          </cell>
        </row>
        <row r="10007">
          <cell r="H10007" t="str">
            <v>1071900_1</v>
          </cell>
          <cell r="L10007" t="str">
            <v>ÖSE</v>
          </cell>
          <cell r="V10007" t="str">
            <v>kesine</v>
          </cell>
          <cell r="W10007">
            <v>2022</v>
          </cell>
        </row>
        <row r="10008">
          <cell r="H10008" t="str">
            <v>1071900_1</v>
          </cell>
          <cell r="L10008" t="str">
            <v>HÜMO</v>
          </cell>
          <cell r="V10008" t="str">
            <v>kesine</v>
          </cell>
          <cell r="W10008">
            <v>2014</v>
          </cell>
        </row>
        <row r="10009">
          <cell r="H10009" t="str">
            <v>1071900_2</v>
          </cell>
          <cell r="L10009" t="str">
            <v>KOOND</v>
          </cell>
          <cell r="V10009" t="str">
            <v>halb</v>
          </cell>
          <cell r="W10009">
            <v>2022</v>
          </cell>
        </row>
        <row r="10010">
          <cell r="H10010" t="str">
            <v>1071900_2</v>
          </cell>
          <cell r="L10010" t="str">
            <v>ÖSE</v>
          </cell>
          <cell r="V10010" t="str">
            <v>hea</v>
          </cell>
          <cell r="W10010">
            <v>2022</v>
          </cell>
        </row>
        <row r="10011">
          <cell r="H10011" t="str">
            <v>1071900_2</v>
          </cell>
          <cell r="L10011" t="str">
            <v>HÜMO</v>
          </cell>
          <cell r="V10011" t="str">
            <v>halb</v>
          </cell>
          <cell r="W10011">
            <v>2014</v>
          </cell>
        </row>
        <row r="10012">
          <cell r="H10012" t="str">
            <v>1072300_1</v>
          </cell>
          <cell r="L10012" t="str">
            <v>KOOND</v>
          </cell>
          <cell r="V10012" t="str">
            <v>hea</v>
          </cell>
          <cell r="W10012">
            <v>2020</v>
          </cell>
        </row>
        <row r="10013">
          <cell r="H10013" t="str">
            <v>1072300_1</v>
          </cell>
          <cell r="L10013" t="str">
            <v>ÖSE</v>
          </cell>
          <cell r="V10013" t="str">
            <v>hea</v>
          </cell>
          <cell r="W10013">
            <v>2020</v>
          </cell>
        </row>
        <row r="10014">
          <cell r="H10014" t="str">
            <v>1072900_1</v>
          </cell>
          <cell r="L10014" t="str">
            <v>KOOND</v>
          </cell>
          <cell r="V10014" t="str">
            <v>halb</v>
          </cell>
          <cell r="W10014">
            <v>2023</v>
          </cell>
        </row>
        <row r="10015">
          <cell r="H10015" t="str">
            <v>1072900_1</v>
          </cell>
          <cell r="L10015" t="str">
            <v>KESE</v>
          </cell>
          <cell r="V10015" t="str">
            <v>hea</v>
          </cell>
          <cell r="W10015">
            <v>2023</v>
          </cell>
        </row>
        <row r="10016">
          <cell r="H10016" t="str">
            <v>1072900_1</v>
          </cell>
          <cell r="L10016" t="str">
            <v>ÖSE</v>
          </cell>
          <cell r="V10016" t="str">
            <v>halb</v>
          </cell>
          <cell r="W10016">
            <v>2023</v>
          </cell>
        </row>
        <row r="10017">
          <cell r="H10017" t="str">
            <v>1072900_1</v>
          </cell>
          <cell r="L10017" t="str">
            <v>FÜKE</v>
          </cell>
          <cell r="V10017" t="str">
            <v>väga hea</v>
          </cell>
          <cell r="W10017">
            <v>2023</v>
          </cell>
        </row>
        <row r="10018">
          <cell r="H10018" t="str">
            <v>1072900_1</v>
          </cell>
          <cell r="L10018" t="str">
            <v>SPETS</v>
          </cell>
          <cell r="V10018" t="str">
            <v>hea</v>
          </cell>
          <cell r="W10018">
            <v>2023</v>
          </cell>
        </row>
        <row r="10019">
          <cell r="H10019" t="str">
            <v>1072900_1</v>
          </cell>
          <cell r="L10019" t="str">
            <v>KALA</v>
          </cell>
          <cell r="V10019" t="str">
            <v>halb</v>
          </cell>
          <cell r="W10019">
            <v>2023</v>
          </cell>
        </row>
        <row r="10020">
          <cell r="H10020" t="str">
            <v>1072900_1</v>
          </cell>
          <cell r="L10020" t="str">
            <v>HÜMO</v>
          </cell>
          <cell r="V10020" t="str">
            <v>kesine</v>
          </cell>
          <cell r="W10020">
            <v>2018</v>
          </cell>
        </row>
        <row r="10021">
          <cell r="H10021" t="str">
            <v>1072900_3</v>
          </cell>
          <cell r="L10021" t="str">
            <v>KOOND</v>
          </cell>
          <cell r="V10021" t="str">
            <v>halb</v>
          </cell>
          <cell r="W10021">
            <v>2025</v>
          </cell>
        </row>
        <row r="10022">
          <cell r="H10022" t="str">
            <v>1072900_3</v>
          </cell>
          <cell r="L10022" t="str">
            <v>ÖSE</v>
          </cell>
          <cell r="V10022" t="str">
            <v>kesine</v>
          </cell>
          <cell r="W10022">
            <v>2025</v>
          </cell>
        </row>
        <row r="10023">
          <cell r="H10023" t="str">
            <v>1072900_3</v>
          </cell>
          <cell r="L10023" t="str">
            <v>HÜMO</v>
          </cell>
          <cell r="V10023" t="str">
            <v>halb</v>
          </cell>
          <cell r="W10023">
            <v>2014</v>
          </cell>
        </row>
        <row r="10024">
          <cell r="H10024" t="str">
            <v>1073100_1</v>
          </cell>
          <cell r="L10024" t="str">
            <v>KOOND</v>
          </cell>
          <cell r="V10024" t="str">
            <v>kesine</v>
          </cell>
          <cell r="W10024">
            <v>2024</v>
          </cell>
        </row>
        <row r="10025">
          <cell r="H10025" t="str">
            <v>1073100_1</v>
          </cell>
          <cell r="L10025" t="str">
            <v>ÖSE</v>
          </cell>
          <cell r="V10025" t="str">
            <v>kesine</v>
          </cell>
          <cell r="W10025">
            <v>2024</v>
          </cell>
        </row>
        <row r="10026">
          <cell r="H10026" t="str">
            <v>1073100_1</v>
          </cell>
          <cell r="L10026" t="str">
            <v>HÜMO</v>
          </cell>
          <cell r="V10026" t="str">
            <v>kesine</v>
          </cell>
          <cell r="W10026">
            <v>2024</v>
          </cell>
        </row>
        <row r="10027">
          <cell r="H10027" t="str">
            <v>1073400_1</v>
          </cell>
          <cell r="L10027" t="str">
            <v>KOOND</v>
          </cell>
          <cell r="V10027" t="str">
            <v>hea</v>
          </cell>
          <cell r="W10027">
            <v>2015</v>
          </cell>
        </row>
        <row r="10028">
          <cell r="H10028" t="str">
            <v>1073400_1</v>
          </cell>
          <cell r="L10028" t="str">
            <v>ÖSE</v>
          </cell>
          <cell r="V10028" t="str">
            <v>hea</v>
          </cell>
          <cell r="W10028">
            <v>2015</v>
          </cell>
        </row>
        <row r="10029">
          <cell r="H10029" t="str">
            <v>1073400_1</v>
          </cell>
          <cell r="L10029" t="str">
            <v>FÜKE</v>
          </cell>
          <cell r="V10029" t="str">
            <v>väga hea</v>
          </cell>
          <cell r="W10029">
            <v>2014</v>
          </cell>
        </row>
        <row r="10030">
          <cell r="H10030" t="str">
            <v>1073500_1</v>
          </cell>
          <cell r="L10030" t="str">
            <v>KOOND</v>
          </cell>
          <cell r="V10030" t="str">
            <v>kesine</v>
          </cell>
          <cell r="W10030">
            <v>2015</v>
          </cell>
        </row>
        <row r="10031">
          <cell r="H10031" t="str">
            <v>1073500_1</v>
          </cell>
          <cell r="L10031" t="str">
            <v>ÖSE</v>
          </cell>
          <cell r="V10031" t="str">
            <v>kesine</v>
          </cell>
          <cell r="W10031">
            <v>2015</v>
          </cell>
        </row>
        <row r="10032">
          <cell r="H10032" t="str">
            <v>1073700_1</v>
          </cell>
          <cell r="L10032" t="str">
            <v>KOOND</v>
          </cell>
          <cell r="V10032" t="str">
            <v>kesine</v>
          </cell>
          <cell r="W10032">
            <v>2021</v>
          </cell>
        </row>
        <row r="10033">
          <cell r="H10033" t="str">
            <v>1073700_1</v>
          </cell>
          <cell r="L10033" t="str">
            <v>ÖSE</v>
          </cell>
          <cell r="V10033" t="str">
            <v>kesine</v>
          </cell>
          <cell r="W10033">
            <v>2021</v>
          </cell>
        </row>
        <row r="10034">
          <cell r="H10034" t="str">
            <v>1074100_1</v>
          </cell>
          <cell r="L10034" t="str">
            <v>KOOND</v>
          </cell>
          <cell r="V10034" t="str">
            <v>hea</v>
          </cell>
          <cell r="W10034">
            <v>2021</v>
          </cell>
        </row>
        <row r="10035">
          <cell r="H10035" t="str">
            <v>1074100_1</v>
          </cell>
          <cell r="L10035" t="str">
            <v>ÖSE</v>
          </cell>
          <cell r="V10035" t="str">
            <v>hea</v>
          </cell>
          <cell r="W10035">
            <v>2021</v>
          </cell>
        </row>
        <row r="10036">
          <cell r="H10036" t="str">
            <v>1074500_1</v>
          </cell>
          <cell r="L10036" t="str">
            <v>KOOND</v>
          </cell>
          <cell r="V10036" t="str">
            <v>hea</v>
          </cell>
          <cell r="W10036">
            <v>2015</v>
          </cell>
        </row>
        <row r="10037">
          <cell r="H10037" t="str">
            <v>1074500_1</v>
          </cell>
          <cell r="L10037" t="str">
            <v>ÖSE</v>
          </cell>
          <cell r="V10037" t="str">
            <v>hea</v>
          </cell>
          <cell r="W10037">
            <v>2015</v>
          </cell>
        </row>
        <row r="10038">
          <cell r="H10038" t="str">
            <v>1074500_1</v>
          </cell>
          <cell r="L10038" t="str">
            <v>FÜKE</v>
          </cell>
          <cell r="V10038" t="str">
            <v>väga hea</v>
          </cell>
          <cell r="W10038">
            <v>2014</v>
          </cell>
        </row>
        <row r="10039">
          <cell r="H10039" t="str">
            <v>1074600_1</v>
          </cell>
          <cell r="L10039" t="str">
            <v>KOOND</v>
          </cell>
          <cell r="V10039" t="str">
            <v>kesine</v>
          </cell>
          <cell r="W10039">
            <v>2020</v>
          </cell>
        </row>
        <row r="10040">
          <cell r="H10040" t="str">
            <v>1074600_1</v>
          </cell>
          <cell r="L10040" t="str">
            <v>ÖSE</v>
          </cell>
          <cell r="V10040" t="str">
            <v>kesine</v>
          </cell>
          <cell r="W10040">
            <v>2020</v>
          </cell>
        </row>
        <row r="10041">
          <cell r="H10041" t="str">
            <v>1074600_1</v>
          </cell>
          <cell r="L10041" t="str">
            <v>HÜMO</v>
          </cell>
          <cell r="V10041" t="str">
            <v>halb</v>
          </cell>
          <cell r="W10041">
            <v>2014</v>
          </cell>
        </row>
        <row r="10042">
          <cell r="H10042" t="str">
            <v>1074600_2</v>
          </cell>
          <cell r="L10042" t="str">
            <v>KOOND</v>
          </cell>
          <cell r="V10042" t="str">
            <v>halb</v>
          </cell>
          <cell r="W10042">
            <v>2023</v>
          </cell>
        </row>
        <row r="10043">
          <cell r="H10043" t="str">
            <v>1074600_2</v>
          </cell>
          <cell r="L10043" t="str">
            <v>ÖSE</v>
          </cell>
          <cell r="V10043" t="str">
            <v>halb</v>
          </cell>
          <cell r="W10043">
            <v>2023</v>
          </cell>
        </row>
        <row r="10044">
          <cell r="H10044" t="str">
            <v>1074600_2</v>
          </cell>
          <cell r="L10044" t="str">
            <v>HÜMO</v>
          </cell>
          <cell r="V10044" t="str">
            <v>kesine</v>
          </cell>
          <cell r="W10044">
            <v>2014</v>
          </cell>
        </row>
        <row r="10045">
          <cell r="H10045" t="str">
            <v>1074600_3</v>
          </cell>
          <cell r="L10045" t="str">
            <v>KOOND</v>
          </cell>
          <cell r="V10045" t="str">
            <v>halb</v>
          </cell>
          <cell r="W10045">
            <v>2023</v>
          </cell>
        </row>
        <row r="10046">
          <cell r="H10046" t="str">
            <v>1074600_3</v>
          </cell>
          <cell r="L10046" t="str">
            <v>ÖSE</v>
          </cell>
          <cell r="V10046" t="str">
            <v>halb</v>
          </cell>
          <cell r="W10046">
            <v>2023</v>
          </cell>
        </row>
        <row r="10047">
          <cell r="H10047" t="str">
            <v>1074600_3</v>
          </cell>
          <cell r="L10047" t="str">
            <v>HÜMO</v>
          </cell>
          <cell r="V10047" t="str">
            <v>kesine</v>
          </cell>
          <cell r="W10047">
            <v>2014</v>
          </cell>
        </row>
        <row r="10048">
          <cell r="H10048" t="str">
            <v>1074600_4</v>
          </cell>
          <cell r="L10048" t="str">
            <v>KOOND</v>
          </cell>
          <cell r="V10048" t="str">
            <v>halb</v>
          </cell>
          <cell r="W10048">
            <v>2025</v>
          </cell>
        </row>
        <row r="10049">
          <cell r="H10049" t="str">
            <v>1074600_4</v>
          </cell>
          <cell r="L10049" t="str">
            <v>KESE</v>
          </cell>
          <cell r="V10049" t="str">
            <v>halb</v>
          </cell>
          <cell r="W10049">
            <v>2024</v>
          </cell>
        </row>
        <row r="10050">
          <cell r="H10050" t="str">
            <v>1074600_4</v>
          </cell>
          <cell r="L10050" t="str">
            <v>ÖSE</v>
          </cell>
          <cell r="V10050" t="str">
            <v>kesine</v>
          </cell>
          <cell r="W10050">
            <v>2025</v>
          </cell>
        </row>
        <row r="10051">
          <cell r="H10051" t="str">
            <v>1074600_4</v>
          </cell>
          <cell r="L10051" t="str">
            <v>FÜKE</v>
          </cell>
          <cell r="V10051" t="str">
            <v>kesine</v>
          </cell>
          <cell r="W10051">
            <v>2025</v>
          </cell>
        </row>
        <row r="10052">
          <cell r="H10052" t="str">
            <v>1074600_4</v>
          </cell>
          <cell r="L10052" t="str">
            <v>SPETS</v>
          </cell>
          <cell r="V10052" t="str">
            <v>hea</v>
          </cell>
          <cell r="W10052">
            <v>2024</v>
          </cell>
        </row>
        <row r="10053">
          <cell r="H10053" t="str">
            <v>1074600_4</v>
          </cell>
          <cell r="L10053" t="str">
            <v>KALA</v>
          </cell>
          <cell r="V10053" t="str">
            <v>hea</v>
          </cell>
          <cell r="W10053">
            <v>2024</v>
          </cell>
        </row>
        <row r="10054">
          <cell r="H10054" t="str">
            <v>1074600_4</v>
          </cell>
          <cell r="L10054" t="str">
            <v>SUSE</v>
          </cell>
          <cell r="V10054" t="str">
            <v>väga hea</v>
          </cell>
          <cell r="W10054">
            <v>2025</v>
          </cell>
        </row>
        <row r="10055">
          <cell r="H10055" t="str">
            <v>1074600_4</v>
          </cell>
          <cell r="L10055" t="str">
            <v>FÜBE</v>
          </cell>
          <cell r="V10055" t="str">
            <v>hea</v>
          </cell>
          <cell r="W10055">
            <v>2025</v>
          </cell>
        </row>
        <row r="10056">
          <cell r="H10056" t="str">
            <v>1074600_4</v>
          </cell>
          <cell r="L10056" t="str">
            <v>MAFÜ</v>
          </cell>
          <cell r="V10056" t="str">
            <v>hea</v>
          </cell>
          <cell r="W10056">
            <v>2025</v>
          </cell>
        </row>
        <row r="10057">
          <cell r="H10057" t="str">
            <v>1074600_4</v>
          </cell>
          <cell r="L10057" t="str">
            <v>MAFÜ-FÜBE</v>
          </cell>
          <cell r="V10057" t="str">
            <v>hea</v>
          </cell>
          <cell r="W10057">
            <v>2025</v>
          </cell>
        </row>
        <row r="10058">
          <cell r="H10058" t="str">
            <v>1074600_4</v>
          </cell>
          <cell r="L10058" t="str">
            <v>HÜMO</v>
          </cell>
          <cell r="V10058" t="str">
            <v>kesine</v>
          </cell>
          <cell r="W10058">
            <v>2018</v>
          </cell>
        </row>
        <row r="10059">
          <cell r="H10059" t="str">
            <v>1075800_1</v>
          </cell>
          <cell r="L10059" t="str">
            <v>KOOND</v>
          </cell>
          <cell r="V10059" t="str">
            <v>hea</v>
          </cell>
          <cell r="W10059">
            <v>2019</v>
          </cell>
        </row>
        <row r="10060">
          <cell r="H10060" t="str">
            <v>1075800_1</v>
          </cell>
          <cell r="L10060" t="str">
            <v>ÖSE</v>
          </cell>
          <cell r="V10060" t="str">
            <v>hea</v>
          </cell>
          <cell r="W10060">
            <v>2019</v>
          </cell>
        </row>
        <row r="10061">
          <cell r="H10061" t="str">
            <v>1075800_1</v>
          </cell>
          <cell r="L10061" t="str">
            <v>KALA</v>
          </cell>
          <cell r="V10061" t="str">
            <v>hea</v>
          </cell>
          <cell r="W10061">
            <v>2018</v>
          </cell>
        </row>
        <row r="10062">
          <cell r="H10062" t="str">
            <v>1075800_1</v>
          </cell>
          <cell r="L10062" t="str">
            <v>HÜMO</v>
          </cell>
          <cell r="V10062" t="str">
            <v>kesine</v>
          </cell>
          <cell r="W10062">
            <v>2018</v>
          </cell>
        </row>
        <row r="10063">
          <cell r="H10063" t="str">
            <v>1075800_2</v>
          </cell>
          <cell r="L10063" t="str">
            <v>KOOND</v>
          </cell>
          <cell r="V10063" t="str">
            <v>halb</v>
          </cell>
          <cell r="W10063">
            <v>2025</v>
          </cell>
        </row>
        <row r="10064">
          <cell r="H10064" t="str">
            <v>1075800_2</v>
          </cell>
          <cell r="L10064" t="str">
            <v>ÖSE</v>
          </cell>
          <cell r="V10064" t="str">
            <v>hea</v>
          </cell>
          <cell r="W10064">
            <v>2025</v>
          </cell>
        </row>
        <row r="10065">
          <cell r="H10065" t="str">
            <v>1075800_2</v>
          </cell>
          <cell r="L10065" t="str">
            <v>FÜKE</v>
          </cell>
          <cell r="V10065" t="str">
            <v>väga hea</v>
          </cell>
          <cell r="W10065">
            <v>2025</v>
          </cell>
        </row>
        <row r="10066">
          <cell r="H10066" t="str">
            <v>1075800_2</v>
          </cell>
          <cell r="L10066" t="str">
            <v>KALA</v>
          </cell>
          <cell r="V10066" t="str">
            <v>hea</v>
          </cell>
          <cell r="W10066">
            <v>2025</v>
          </cell>
        </row>
        <row r="10067">
          <cell r="H10067" t="str">
            <v>1075800_2</v>
          </cell>
          <cell r="L10067" t="str">
            <v>SUSE</v>
          </cell>
          <cell r="V10067" t="str">
            <v>väga hea</v>
          </cell>
          <cell r="W10067">
            <v>2025</v>
          </cell>
        </row>
        <row r="10068">
          <cell r="H10068" t="str">
            <v>1075800_2</v>
          </cell>
          <cell r="L10068" t="str">
            <v>FÜBE</v>
          </cell>
          <cell r="V10068" t="str">
            <v>hea</v>
          </cell>
          <cell r="W10068">
            <v>2025</v>
          </cell>
        </row>
        <row r="10069">
          <cell r="H10069" t="str">
            <v>1075800_2</v>
          </cell>
          <cell r="L10069" t="str">
            <v>MAFÜ</v>
          </cell>
          <cell r="V10069" t="str">
            <v>hea</v>
          </cell>
          <cell r="W10069">
            <v>2025</v>
          </cell>
        </row>
        <row r="10070">
          <cell r="H10070" t="str">
            <v>1075800_2</v>
          </cell>
          <cell r="L10070" t="str">
            <v>MAFÜ-FÜBE</v>
          </cell>
          <cell r="V10070" t="str">
            <v>hea</v>
          </cell>
          <cell r="W10070">
            <v>2025</v>
          </cell>
        </row>
        <row r="10071">
          <cell r="H10071" t="str">
            <v>1076600_1</v>
          </cell>
          <cell r="L10071" t="str">
            <v>KOOND</v>
          </cell>
          <cell r="V10071" t="str">
            <v>kesine</v>
          </cell>
          <cell r="W10071">
            <v>2020</v>
          </cell>
        </row>
        <row r="10072">
          <cell r="H10072" t="str">
            <v>1076600_1</v>
          </cell>
          <cell r="L10072" t="str">
            <v>ÖSE</v>
          </cell>
          <cell r="V10072" t="str">
            <v>kesine</v>
          </cell>
          <cell r="W10072">
            <v>2020</v>
          </cell>
        </row>
        <row r="10073">
          <cell r="H10073" t="str">
            <v>1076600_1</v>
          </cell>
          <cell r="L10073" t="str">
            <v>FÜKE</v>
          </cell>
          <cell r="V10073" t="str">
            <v>kesine</v>
          </cell>
          <cell r="W10073">
            <v>2020</v>
          </cell>
        </row>
        <row r="10074">
          <cell r="H10074" t="str">
            <v>1077100_1</v>
          </cell>
          <cell r="L10074" t="str">
            <v>KOOND</v>
          </cell>
          <cell r="V10074" t="str">
            <v>halb</v>
          </cell>
          <cell r="W10074">
            <v>2022</v>
          </cell>
        </row>
        <row r="10075">
          <cell r="H10075" t="str">
            <v>1077100_1</v>
          </cell>
          <cell r="L10075" t="str">
            <v>ÖSE</v>
          </cell>
          <cell r="V10075" t="str">
            <v>halb</v>
          </cell>
          <cell r="W10075">
            <v>2022</v>
          </cell>
        </row>
        <row r="10076">
          <cell r="H10076" t="str">
            <v>1077600_1</v>
          </cell>
          <cell r="L10076" t="str">
            <v>KOOND</v>
          </cell>
          <cell r="V10076" t="str">
            <v>hea</v>
          </cell>
          <cell r="W10076">
            <v>2020</v>
          </cell>
        </row>
        <row r="10077">
          <cell r="H10077" t="str">
            <v>1077600_1</v>
          </cell>
          <cell r="L10077" t="str">
            <v>ÖSE</v>
          </cell>
          <cell r="V10077" t="str">
            <v>hea</v>
          </cell>
          <cell r="W10077">
            <v>2020</v>
          </cell>
        </row>
        <row r="10078">
          <cell r="H10078" t="str">
            <v>1077600_1</v>
          </cell>
          <cell r="L10078" t="str">
            <v>FÜKE</v>
          </cell>
          <cell r="V10078" t="str">
            <v>väga hea</v>
          </cell>
          <cell r="W10078">
            <v>2020</v>
          </cell>
        </row>
        <row r="10079">
          <cell r="H10079" t="str">
            <v>1078200_1</v>
          </cell>
          <cell r="L10079" t="str">
            <v>KOOND</v>
          </cell>
          <cell r="V10079" t="str">
            <v>halb</v>
          </cell>
          <cell r="W10079">
            <v>2022</v>
          </cell>
        </row>
        <row r="10080">
          <cell r="H10080" t="str">
            <v>1078200_1</v>
          </cell>
          <cell r="L10080" t="str">
            <v>ÖSE</v>
          </cell>
          <cell r="V10080" t="str">
            <v>halb</v>
          </cell>
          <cell r="W10080">
            <v>2022</v>
          </cell>
        </row>
        <row r="10081">
          <cell r="H10081" t="str">
            <v>1078900_1</v>
          </cell>
          <cell r="L10081" t="str">
            <v>KOOND</v>
          </cell>
          <cell r="V10081" t="str">
            <v>kesine</v>
          </cell>
          <cell r="W10081">
            <v>2024</v>
          </cell>
        </row>
        <row r="10082">
          <cell r="H10082" t="str">
            <v>1078900_1</v>
          </cell>
          <cell r="L10082" t="str">
            <v>ÖSE</v>
          </cell>
          <cell r="V10082" t="str">
            <v>kesine</v>
          </cell>
          <cell r="W10082">
            <v>2024</v>
          </cell>
        </row>
        <row r="10083">
          <cell r="H10083" t="str">
            <v>1078900_1</v>
          </cell>
          <cell r="L10083" t="str">
            <v>FÜKE</v>
          </cell>
          <cell r="V10083" t="str">
            <v>väga hea</v>
          </cell>
          <cell r="W10083">
            <v>2014</v>
          </cell>
        </row>
        <row r="10084">
          <cell r="H10084" t="str">
            <v>1079200_1</v>
          </cell>
          <cell r="L10084" t="str">
            <v>KOOND</v>
          </cell>
          <cell r="V10084" t="str">
            <v>kesine</v>
          </cell>
          <cell r="W10084">
            <v>2025</v>
          </cell>
        </row>
        <row r="10085">
          <cell r="H10085" t="str">
            <v>1079200_1</v>
          </cell>
          <cell r="L10085" t="str">
            <v>ÖSE</v>
          </cell>
          <cell r="V10085" t="str">
            <v>kesine</v>
          </cell>
          <cell r="W10085">
            <v>2025</v>
          </cell>
        </row>
        <row r="10086">
          <cell r="H10086" t="str">
            <v>1079200_1</v>
          </cell>
          <cell r="L10086" t="str">
            <v>FÜKE</v>
          </cell>
          <cell r="V10086" t="str">
            <v>hea</v>
          </cell>
          <cell r="W10086">
            <v>2025</v>
          </cell>
        </row>
        <row r="10087">
          <cell r="H10087" t="str">
            <v>1079200_1</v>
          </cell>
          <cell r="L10087" t="str">
            <v>KALA</v>
          </cell>
          <cell r="V10087" t="str">
            <v>kesine</v>
          </cell>
          <cell r="W10087">
            <v>2025</v>
          </cell>
        </row>
        <row r="10088">
          <cell r="H10088" t="str">
            <v>1079200_1</v>
          </cell>
          <cell r="L10088" t="str">
            <v>SUSE</v>
          </cell>
          <cell r="V10088" t="str">
            <v>hea</v>
          </cell>
          <cell r="W10088">
            <v>2025</v>
          </cell>
        </row>
        <row r="10089">
          <cell r="H10089" t="str">
            <v>1079200_1</v>
          </cell>
          <cell r="L10089" t="str">
            <v>FÜBE</v>
          </cell>
          <cell r="V10089" t="str">
            <v>väga hea</v>
          </cell>
          <cell r="W10089">
            <v>2025</v>
          </cell>
        </row>
        <row r="10090">
          <cell r="H10090" t="str">
            <v>1079200_1</v>
          </cell>
          <cell r="L10090" t="str">
            <v>MAFÜ</v>
          </cell>
          <cell r="V10090" t="str">
            <v>hea</v>
          </cell>
          <cell r="W10090">
            <v>2025</v>
          </cell>
        </row>
        <row r="10091">
          <cell r="H10091" t="str">
            <v>1079200_1</v>
          </cell>
          <cell r="L10091" t="str">
            <v>MAFÜ-FÜBE</v>
          </cell>
          <cell r="V10091" t="str">
            <v>hea</v>
          </cell>
          <cell r="W10091">
            <v>2025</v>
          </cell>
        </row>
        <row r="10092">
          <cell r="H10092" t="str">
            <v>1079200_1</v>
          </cell>
          <cell r="L10092" t="str">
            <v>HÜMO</v>
          </cell>
          <cell r="V10092" t="str">
            <v>kesine</v>
          </cell>
          <cell r="W10092">
            <v>2018</v>
          </cell>
        </row>
        <row r="10093">
          <cell r="H10093" t="str">
            <v>1079200_2</v>
          </cell>
          <cell r="L10093" t="str">
            <v>KOOND</v>
          </cell>
          <cell r="V10093" t="str">
            <v>halb</v>
          </cell>
          <cell r="W10093">
            <v>2025</v>
          </cell>
        </row>
        <row r="10094">
          <cell r="H10094" t="str">
            <v>1079200_2</v>
          </cell>
          <cell r="L10094" t="str">
            <v>KESE</v>
          </cell>
          <cell r="V10094" t="str">
            <v>halb</v>
          </cell>
          <cell r="W10094">
            <v>2025</v>
          </cell>
        </row>
        <row r="10095">
          <cell r="H10095" t="str">
            <v>1079200_2</v>
          </cell>
          <cell r="L10095" t="str">
            <v>ÖSE</v>
          </cell>
          <cell r="V10095" t="str">
            <v>kesine</v>
          </cell>
          <cell r="W10095">
            <v>2025</v>
          </cell>
        </row>
        <row r="10096">
          <cell r="H10096" t="str">
            <v>1079200_2</v>
          </cell>
          <cell r="L10096" t="str">
            <v>FÜKE</v>
          </cell>
          <cell r="V10096" t="str">
            <v>väga hea</v>
          </cell>
          <cell r="W10096">
            <v>2025</v>
          </cell>
        </row>
        <row r="10097">
          <cell r="H10097" t="str">
            <v>1079200_2</v>
          </cell>
          <cell r="L10097" t="str">
            <v>SPETS</v>
          </cell>
          <cell r="V10097" t="str">
            <v>hea</v>
          </cell>
          <cell r="W10097">
            <v>2025</v>
          </cell>
        </row>
        <row r="10098">
          <cell r="H10098" t="str">
            <v>1079200_2</v>
          </cell>
          <cell r="L10098" t="str">
            <v>KALA</v>
          </cell>
          <cell r="V10098" t="str">
            <v>kesine</v>
          </cell>
          <cell r="W10098">
            <v>2025</v>
          </cell>
        </row>
        <row r="10099">
          <cell r="H10099" t="str">
            <v>1079200_2</v>
          </cell>
          <cell r="L10099" t="str">
            <v>SUSE</v>
          </cell>
          <cell r="V10099" t="str">
            <v>väga hea</v>
          </cell>
          <cell r="W10099">
            <v>2025</v>
          </cell>
        </row>
        <row r="10100">
          <cell r="H10100" t="str">
            <v>1079200_2</v>
          </cell>
          <cell r="L10100" t="str">
            <v>FÜBE</v>
          </cell>
          <cell r="V10100" t="str">
            <v>väga hea</v>
          </cell>
          <cell r="W10100">
            <v>2025</v>
          </cell>
        </row>
        <row r="10101">
          <cell r="H10101" t="str">
            <v>1079200_2</v>
          </cell>
          <cell r="L10101" t="str">
            <v>MAFÜ</v>
          </cell>
          <cell r="V10101" t="str">
            <v>kesine</v>
          </cell>
          <cell r="W10101">
            <v>2025</v>
          </cell>
        </row>
        <row r="10102">
          <cell r="H10102" t="str">
            <v>1079200_2</v>
          </cell>
          <cell r="L10102" t="str">
            <v>MAFÜ-FÜBE</v>
          </cell>
          <cell r="V10102" t="str">
            <v>kesine</v>
          </cell>
          <cell r="W10102">
            <v>2025</v>
          </cell>
        </row>
        <row r="10103">
          <cell r="H10103" t="str">
            <v>1079200_2</v>
          </cell>
          <cell r="L10103" t="str">
            <v>HÜMO</v>
          </cell>
          <cell r="V10103" t="str">
            <v>kesine</v>
          </cell>
          <cell r="W10103">
            <v>2014</v>
          </cell>
        </row>
        <row r="10104">
          <cell r="H10104" t="str">
            <v>1079200_3</v>
          </cell>
          <cell r="L10104" t="str">
            <v>KOOND</v>
          </cell>
          <cell r="V10104" t="str">
            <v>halb</v>
          </cell>
          <cell r="W10104">
            <v>2015</v>
          </cell>
        </row>
        <row r="10105">
          <cell r="H10105" t="str">
            <v>1079200_3</v>
          </cell>
          <cell r="L10105" t="str">
            <v>ÖSE</v>
          </cell>
          <cell r="V10105" t="str">
            <v>halb</v>
          </cell>
          <cell r="W10105">
            <v>2015</v>
          </cell>
        </row>
        <row r="10106">
          <cell r="H10106" t="str">
            <v>1079200_3</v>
          </cell>
          <cell r="L10106" t="str">
            <v>FÜKE</v>
          </cell>
          <cell r="V10106" t="str">
            <v>väga hea</v>
          </cell>
          <cell r="W10106">
            <v>2014</v>
          </cell>
        </row>
        <row r="10107">
          <cell r="H10107" t="str">
            <v>1079200_3</v>
          </cell>
          <cell r="L10107" t="str">
            <v>KALA</v>
          </cell>
          <cell r="V10107" t="str">
            <v>halb</v>
          </cell>
          <cell r="W10107">
            <v>2014</v>
          </cell>
        </row>
        <row r="10108">
          <cell r="H10108" t="str">
            <v>1079200_3</v>
          </cell>
          <cell r="L10108" t="str">
            <v>SUSE</v>
          </cell>
          <cell r="V10108" t="str">
            <v>väga hea</v>
          </cell>
          <cell r="W10108">
            <v>2014</v>
          </cell>
        </row>
        <row r="10109">
          <cell r="H10109" t="str">
            <v>1079200_3</v>
          </cell>
          <cell r="L10109" t="str">
            <v>FÜBE</v>
          </cell>
          <cell r="V10109" t="str">
            <v>väga hea</v>
          </cell>
          <cell r="W10109">
            <v>2014</v>
          </cell>
        </row>
        <row r="10110">
          <cell r="H10110" t="str">
            <v>1079200_3</v>
          </cell>
          <cell r="L10110" t="str">
            <v>MAFÜ</v>
          </cell>
          <cell r="V10110" t="str">
            <v>väga hea</v>
          </cell>
          <cell r="W10110">
            <v>2014</v>
          </cell>
        </row>
        <row r="10111">
          <cell r="H10111" t="str">
            <v>1079200_3</v>
          </cell>
          <cell r="L10111" t="str">
            <v>MAFÜ-FÜBE</v>
          </cell>
          <cell r="V10111" t="str">
            <v>väga hea</v>
          </cell>
          <cell r="W10111">
            <v>2014</v>
          </cell>
        </row>
        <row r="10112">
          <cell r="H10112" t="str">
            <v>1079200_3</v>
          </cell>
          <cell r="L10112" t="str">
            <v>HÜMO</v>
          </cell>
          <cell r="V10112" t="str">
            <v>halb</v>
          </cell>
          <cell r="W10112">
            <v>2014</v>
          </cell>
        </row>
        <row r="10113">
          <cell r="H10113" t="str">
            <v>1079900_1</v>
          </cell>
          <cell r="L10113" t="str">
            <v>KOOND</v>
          </cell>
          <cell r="V10113" t="str">
            <v>hea</v>
          </cell>
          <cell r="W10113">
            <v>2020</v>
          </cell>
        </row>
        <row r="10114">
          <cell r="H10114" t="str">
            <v>1079900_1</v>
          </cell>
          <cell r="L10114" t="str">
            <v>ÖSE</v>
          </cell>
          <cell r="V10114" t="str">
            <v>hea</v>
          </cell>
          <cell r="W10114">
            <v>2020</v>
          </cell>
        </row>
        <row r="10115">
          <cell r="H10115" t="str">
            <v>1079900_1</v>
          </cell>
          <cell r="L10115" t="str">
            <v>FÜKE</v>
          </cell>
          <cell r="V10115" t="str">
            <v>väga hea</v>
          </cell>
          <cell r="W10115">
            <v>2020</v>
          </cell>
        </row>
        <row r="10116">
          <cell r="H10116" t="str">
            <v>1080400_1</v>
          </cell>
          <cell r="L10116" t="str">
            <v>KOOND</v>
          </cell>
          <cell r="V10116" t="str">
            <v>väga halb</v>
          </cell>
          <cell r="W10116">
            <v>2021</v>
          </cell>
        </row>
        <row r="10117">
          <cell r="H10117" t="str">
            <v>1080400_1</v>
          </cell>
          <cell r="L10117" t="str">
            <v>ÖSE</v>
          </cell>
          <cell r="V10117" t="str">
            <v>väga halb</v>
          </cell>
          <cell r="W10117">
            <v>2021</v>
          </cell>
        </row>
        <row r="10118">
          <cell r="H10118" t="str">
            <v>1080400_1</v>
          </cell>
          <cell r="L10118" t="str">
            <v>FÜKE</v>
          </cell>
          <cell r="V10118" t="str">
            <v>kesine</v>
          </cell>
          <cell r="W10118">
            <v>2021</v>
          </cell>
        </row>
        <row r="10119">
          <cell r="H10119" t="str">
            <v>1081500_1</v>
          </cell>
          <cell r="L10119" t="str">
            <v>KOOND</v>
          </cell>
          <cell r="V10119" t="str">
            <v>hea</v>
          </cell>
          <cell r="W10119">
            <v>2021</v>
          </cell>
        </row>
        <row r="10120">
          <cell r="H10120" t="str">
            <v>1081500_1</v>
          </cell>
          <cell r="L10120" t="str">
            <v>ÖSE</v>
          </cell>
          <cell r="V10120" t="str">
            <v>hea</v>
          </cell>
          <cell r="W10120">
            <v>2021</v>
          </cell>
        </row>
        <row r="10121">
          <cell r="H10121" t="str">
            <v>1081500_1</v>
          </cell>
          <cell r="L10121" t="str">
            <v>FÜKE</v>
          </cell>
          <cell r="V10121" t="str">
            <v>väga hea</v>
          </cell>
          <cell r="W10121">
            <v>2014</v>
          </cell>
        </row>
        <row r="10122">
          <cell r="H10122" t="str">
            <v>1082800_1</v>
          </cell>
          <cell r="L10122" t="str">
            <v>KOOND</v>
          </cell>
          <cell r="V10122" t="str">
            <v>kesine</v>
          </cell>
          <cell r="W10122">
            <v>2024</v>
          </cell>
        </row>
        <row r="10123">
          <cell r="H10123" t="str">
            <v>1082800_1</v>
          </cell>
          <cell r="L10123" t="str">
            <v>ÖSE</v>
          </cell>
          <cell r="V10123" t="str">
            <v>kesine</v>
          </cell>
          <cell r="W10123">
            <v>2024</v>
          </cell>
        </row>
        <row r="10124">
          <cell r="H10124" t="str">
            <v>1083100_1</v>
          </cell>
          <cell r="L10124" t="str">
            <v>KOOND</v>
          </cell>
          <cell r="V10124" t="str">
            <v>kesine</v>
          </cell>
          <cell r="W10124">
            <v>2023</v>
          </cell>
        </row>
        <row r="10125">
          <cell r="H10125" t="str">
            <v>1083100_1</v>
          </cell>
          <cell r="L10125" t="str">
            <v>ÖSE</v>
          </cell>
          <cell r="V10125" t="str">
            <v>kesine</v>
          </cell>
          <cell r="W10125">
            <v>2023</v>
          </cell>
        </row>
        <row r="10126">
          <cell r="H10126" t="str">
            <v>1083100_1</v>
          </cell>
          <cell r="L10126" t="str">
            <v>FÜKE</v>
          </cell>
          <cell r="V10126" t="str">
            <v>kesine</v>
          </cell>
          <cell r="W10126">
            <v>2023</v>
          </cell>
        </row>
        <row r="10127">
          <cell r="H10127" t="str">
            <v>1083100_1</v>
          </cell>
          <cell r="L10127" t="str">
            <v>KALA</v>
          </cell>
          <cell r="V10127" t="str">
            <v>hea</v>
          </cell>
          <cell r="W10127">
            <v>2014</v>
          </cell>
        </row>
        <row r="10128">
          <cell r="H10128" t="str">
            <v>1083100_1</v>
          </cell>
          <cell r="L10128" t="str">
            <v>SUSE</v>
          </cell>
          <cell r="V10128" t="str">
            <v>väga hea</v>
          </cell>
          <cell r="W10128">
            <v>2018</v>
          </cell>
        </row>
        <row r="10129">
          <cell r="H10129" t="str">
            <v>1083100_1</v>
          </cell>
          <cell r="L10129" t="str">
            <v>FÜBE</v>
          </cell>
          <cell r="V10129" t="str">
            <v>kesine</v>
          </cell>
          <cell r="W10129">
            <v>2018</v>
          </cell>
        </row>
        <row r="10130">
          <cell r="H10130" t="str">
            <v>1083100_1</v>
          </cell>
          <cell r="L10130" t="str">
            <v>MAFÜ</v>
          </cell>
          <cell r="V10130" t="str">
            <v>hea</v>
          </cell>
          <cell r="W10130">
            <v>2014</v>
          </cell>
        </row>
        <row r="10131">
          <cell r="H10131" t="str">
            <v>1083100_1</v>
          </cell>
          <cell r="L10131" t="str">
            <v>MAFÜ-FÜBE</v>
          </cell>
          <cell r="V10131" t="str">
            <v>hea</v>
          </cell>
          <cell r="W10131">
            <v>2018</v>
          </cell>
        </row>
        <row r="10132">
          <cell r="H10132" t="str">
            <v>1083400_1</v>
          </cell>
          <cell r="L10132" t="str">
            <v>KOOND</v>
          </cell>
          <cell r="V10132" t="str">
            <v>hea</v>
          </cell>
          <cell r="W10132">
            <v>2015</v>
          </cell>
        </row>
        <row r="10133">
          <cell r="H10133" t="str">
            <v>1083400_1</v>
          </cell>
          <cell r="L10133" t="str">
            <v>ÖSE</v>
          </cell>
          <cell r="V10133" t="str">
            <v>hea</v>
          </cell>
          <cell r="W10133">
            <v>2015</v>
          </cell>
        </row>
        <row r="10134">
          <cell r="H10134" t="str">
            <v>1083400_1</v>
          </cell>
          <cell r="L10134" t="str">
            <v>FÜKE</v>
          </cell>
          <cell r="V10134" t="str">
            <v>väga hea</v>
          </cell>
          <cell r="W10134">
            <v>2014</v>
          </cell>
        </row>
        <row r="10135">
          <cell r="H10135" t="str">
            <v>1083500_3</v>
          </cell>
          <cell r="L10135" t="str">
            <v>KOOND</v>
          </cell>
          <cell r="V10135" t="str">
            <v>halb</v>
          </cell>
          <cell r="W10135">
            <v>2025</v>
          </cell>
        </row>
        <row r="10136">
          <cell r="H10136" t="str">
            <v>1083500_3</v>
          </cell>
          <cell r="L10136" t="str">
            <v>ÖSE</v>
          </cell>
          <cell r="V10136" t="str">
            <v>hea</v>
          </cell>
          <cell r="W10136">
            <v>2025</v>
          </cell>
        </row>
        <row r="10137">
          <cell r="H10137" t="str">
            <v>1083500_3</v>
          </cell>
          <cell r="L10137" t="str">
            <v>FÜKE</v>
          </cell>
          <cell r="V10137" t="str">
            <v>väga hea</v>
          </cell>
          <cell r="W10137">
            <v>2025</v>
          </cell>
        </row>
        <row r="10138">
          <cell r="H10138" t="str">
            <v>1083500_3</v>
          </cell>
          <cell r="L10138" t="str">
            <v>KALA</v>
          </cell>
          <cell r="V10138" t="str">
            <v>hea</v>
          </cell>
          <cell r="W10138">
            <v>2025</v>
          </cell>
        </row>
        <row r="10139">
          <cell r="H10139" t="str">
            <v>1083500_3</v>
          </cell>
          <cell r="L10139" t="str">
            <v>SUSE</v>
          </cell>
          <cell r="V10139" t="str">
            <v>väga hea</v>
          </cell>
          <cell r="W10139">
            <v>2025</v>
          </cell>
        </row>
        <row r="10140">
          <cell r="H10140" t="str">
            <v>1083500_3</v>
          </cell>
          <cell r="L10140" t="str">
            <v>FÜBE</v>
          </cell>
          <cell r="V10140" t="str">
            <v>väga hea</v>
          </cell>
          <cell r="W10140">
            <v>2025</v>
          </cell>
        </row>
        <row r="10141">
          <cell r="H10141" t="str">
            <v>1083500_3</v>
          </cell>
          <cell r="L10141" t="str">
            <v>MAFÜ-FÜBE</v>
          </cell>
          <cell r="V10141" t="str">
            <v>kesine</v>
          </cell>
          <cell r="W10141">
            <v>2025</v>
          </cell>
        </row>
        <row r="10142">
          <cell r="H10142" t="str">
            <v>1083500_3</v>
          </cell>
          <cell r="L10142" t="str">
            <v>HÜMO</v>
          </cell>
          <cell r="V10142" t="str">
            <v>kesine</v>
          </cell>
          <cell r="W10142">
            <v>2025</v>
          </cell>
        </row>
        <row r="10143">
          <cell r="H10143" t="str">
            <v>1083500_5</v>
          </cell>
          <cell r="L10143" t="str">
            <v>KOOND</v>
          </cell>
          <cell r="V10143" t="str">
            <v>halb</v>
          </cell>
          <cell r="W10143">
            <v>2015</v>
          </cell>
        </row>
        <row r="10144">
          <cell r="H10144" t="str">
            <v>1083500_5</v>
          </cell>
          <cell r="L10144" t="str">
            <v>ÖSE</v>
          </cell>
          <cell r="V10144" t="str">
            <v>halb</v>
          </cell>
          <cell r="W10144">
            <v>2015</v>
          </cell>
        </row>
        <row r="10145">
          <cell r="H10145" t="str">
            <v>1083500_5</v>
          </cell>
          <cell r="L10145" t="str">
            <v>FÜKE</v>
          </cell>
          <cell r="V10145" t="str">
            <v>väga hea</v>
          </cell>
          <cell r="W10145">
            <v>2014</v>
          </cell>
        </row>
        <row r="10146">
          <cell r="H10146" t="str">
            <v>1083500_5</v>
          </cell>
          <cell r="L10146" t="str">
            <v>KALA</v>
          </cell>
          <cell r="V10146" t="str">
            <v>halb</v>
          </cell>
          <cell r="W10146">
            <v>2014</v>
          </cell>
        </row>
        <row r="10147">
          <cell r="H10147" t="str">
            <v>1083500_5</v>
          </cell>
          <cell r="L10147" t="str">
            <v>SUSE</v>
          </cell>
          <cell r="V10147" t="str">
            <v>kesine</v>
          </cell>
          <cell r="W10147">
            <v>2014</v>
          </cell>
        </row>
        <row r="10148">
          <cell r="H10148" t="str">
            <v>1083500_5</v>
          </cell>
          <cell r="L10148" t="str">
            <v>FÜBE</v>
          </cell>
          <cell r="V10148" t="str">
            <v>väga hea</v>
          </cell>
          <cell r="W10148">
            <v>2014</v>
          </cell>
        </row>
        <row r="10149">
          <cell r="H10149" t="str">
            <v>1083500_5</v>
          </cell>
          <cell r="L10149" t="str">
            <v>MAFÜ</v>
          </cell>
          <cell r="V10149" t="str">
            <v>hea</v>
          </cell>
          <cell r="W10149">
            <v>2014</v>
          </cell>
        </row>
        <row r="10150">
          <cell r="H10150" t="str">
            <v>1083500_5</v>
          </cell>
          <cell r="L10150" t="str">
            <v>MAFÜ-FÜBE</v>
          </cell>
          <cell r="V10150" t="str">
            <v>hea</v>
          </cell>
          <cell r="W10150">
            <v>2014</v>
          </cell>
        </row>
        <row r="10151">
          <cell r="H10151" t="str">
            <v>1083500_5</v>
          </cell>
          <cell r="L10151" t="str">
            <v>HÜMO</v>
          </cell>
          <cell r="V10151" t="str">
            <v>halb</v>
          </cell>
          <cell r="W10151">
            <v>2014</v>
          </cell>
        </row>
        <row r="10152">
          <cell r="H10152" t="str">
            <v>1083513_1</v>
          </cell>
          <cell r="L10152" t="str">
            <v>KOOND</v>
          </cell>
          <cell r="V10152" t="str">
            <v>hea</v>
          </cell>
          <cell r="W10152">
            <v>2015</v>
          </cell>
        </row>
        <row r="10153">
          <cell r="H10153" t="str">
            <v>1083513_1</v>
          </cell>
          <cell r="L10153" t="str">
            <v>ÖSE</v>
          </cell>
          <cell r="V10153" t="str">
            <v>hea</v>
          </cell>
          <cell r="W10153">
            <v>2015</v>
          </cell>
        </row>
        <row r="10154">
          <cell r="H10154" t="str">
            <v>1083513_1</v>
          </cell>
          <cell r="L10154" t="str">
            <v>HÜMO</v>
          </cell>
          <cell r="V10154" t="str">
            <v>kesine</v>
          </cell>
          <cell r="W10154">
            <v>2014</v>
          </cell>
        </row>
        <row r="10155">
          <cell r="H10155" t="str">
            <v>1084200_1</v>
          </cell>
          <cell r="L10155" t="str">
            <v>KOOND</v>
          </cell>
          <cell r="V10155" t="str">
            <v>kesine</v>
          </cell>
          <cell r="W10155">
            <v>2020</v>
          </cell>
        </row>
        <row r="10156">
          <cell r="H10156" t="str">
            <v>1084200_1</v>
          </cell>
          <cell r="L10156" t="str">
            <v>ÖSE</v>
          </cell>
          <cell r="V10156" t="str">
            <v>kesine</v>
          </cell>
          <cell r="W10156">
            <v>2020</v>
          </cell>
        </row>
        <row r="10157">
          <cell r="H10157" t="str">
            <v>1084200_1</v>
          </cell>
          <cell r="L10157" t="str">
            <v>HÜMO</v>
          </cell>
          <cell r="V10157" t="str">
            <v>halb</v>
          </cell>
          <cell r="W10157">
            <v>2014</v>
          </cell>
        </row>
        <row r="10158">
          <cell r="H10158" t="str">
            <v>1084300_1</v>
          </cell>
          <cell r="L10158" t="str">
            <v>KOOND</v>
          </cell>
          <cell r="V10158" t="str">
            <v>hea</v>
          </cell>
          <cell r="W10158">
            <v>2015</v>
          </cell>
        </row>
        <row r="10159">
          <cell r="H10159" t="str">
            <v>1084300_1</v>
          </cell>
          <cell r="L10159" t="str">
            <v>ÖSE</v>
          </cell>
          <cell r="V10159" t="str">
            <v>hea</v>
          </cell>
          <cell r="W10159">
            <v>2015</v>
          </cell>
        </row>
        <row r="10160">
          <cell r="H10160" t="str">
            <v>1084300_1</v>
          </cell>
          <cell r="L10160" t="str">
            <v>HÜMO</v>
          </cell>
          <cell r="V10160" t="str">
            <v>väga halb</v>
          </cell>
          <cell r="W10160">
            <v>2014</v>
          </cell>
        </row>
        <row r="10161">
          <cell r="H10161" t="str">
            <v>1084400_1</v>
          </cell>
          <cell r="L10161" t="str">
            <v>KOOND</v>
          </cell>
          <cell r="V10161" t="str">
            <v>kesine</v>
          </cell>
          <cell r="W10161">
            <v>2020</v>
          </cell>
        </row>
        <row r="10162">
          <cell r="H10162" t="str">
            <v>1084400_1</v>
          </cell>
          <cell r="L10162" t="str">
            <v>ÖSE</v>
          </cell>
          <cell r="V10162" t="str">
            <v>kesine</v>
          </cell>
          <cell r="W10162">
            <v>2020</v>
          </cell>
        </row>
        <row r="10163">
          <cell r="H10163" t="str">
            <v>1086500_1</v>
          </cell>
          <cell r="L10163" t="str">
            <v>KOOND</v>
          </cell>
          <cell r="V10163" t="str">
            <v>hea</v>
          </cell>
          <cell r="W10163">
            <v>2015</v>
          </cell>
        </row>
        <row r="10164">
          <cell r="H10164" t="str">
            <v>1086500_1</v>
          </cell>
          <cell r="L10164" t="str">
            <v>ÖSE</v>
          </cell>
          <cell r="V10164" t="str">
            <v>hea</v>
          </cell>
          <cell r="W10164">
            <v>2015</v>
          </cell>
        </row>
        <row r="10165">
          <cell r="H10165" t="str">
            <v>1086500_1</v>
          </cell>
          <cell r="L10165" t="str">
            <v>FÜKE</v>
          </cell>
          <cell r="V10165" t="str">
            <v>väga hea</v>
          </cell>
          <cell r="W10165">
            <v>2014</v>
          </cell>
        </row>
        <row r="10166">
          <cell r="H10166" t="str">
            <v>1086500_1</v>
          </cell>
          <cell r="L10166" t="str">
            <v>HÜMO</v>
          </cell>
          <cell r="V10166" t="str">
            <v>kesine</v>
          </cell>
          <cell r="W10166">
            <v>2014</v>
          </cell>
        </row>
        <row r="10167">
          <cell r="H10167" t="str">
            <v>1086600_1</v>
          </cell>
          <cell r="L10167" t="str">
            <v>KOOND</v>
          </cell>
          <cell r="V10167" t="str">
            <v>kesine</v>
          </cell>
          <cell r="W10167">
            <v>2024</v>
          </cell>
        </row>
        <row r="10168">
          <cell r="H10168" t="str">
            <v>1086600_1</v>
          </cell>
          <cell r="L10168" t="str">
            <v>ÖSE</v>
          </cell>
          <cell r="V10168" t="str">
            <v>kesine</v>
          </cell>
          <cell r="W10168">
            <v>2024</v>
          </cell>
        </row>
        <row r="10169">
          <cell r="H10169" t="str">
            <v>1086600_1</v>
          </cell>
          <cell r="L10169" t="str">
            <v>FÜKE</v>
          </cell>
          <cell r="V10169" t="str">
            <v>väga hea</v>
          </cell>
          <cell r="W10169">
            <v>2014</v>
          </cell>
        </row>
        <row r="10170">
          <cell r="H10170" t="str">
            <v>1086600_1</v>
          </cell>
          <cell r="L10170" t="str">
            <v>HÜMO</v>
          </cell>
          <cell r="V10170" t="str">
            <v>kesine</v>
          </cell>
          <cell r="W10170">
            <v>2024</v>
          </cell>
        </row>
        <row r="10171">
          <cell r="H10171" t="str">
            <v>1086800_1</v>
          </cell>
          <cell r="L10171" t="str">
            <v>KOOND</v>
          </cell>
          <cell r="V10171" t="str">
            <v>hea</v>
          </cell>
          <cell r="W10171">
            <v>2015</v>
          </cell>
        </row>
        <row r="10172">
          <cell r="H10172" t="str">
            <v>1086800_1</v>
          </cell>
          <cell r="L10172" t="str">
            <v>ÖSE</v>
          </cell>
          <cell r="V10172" t="str">
            <v>hea</v>
          </cell>
          <cell r="W10172">
            <v>2015</v>
          </cell>
        </row>
        <row r="10173">
          <cell r="H10173" t="str">
            <v>1086800_1</v>
          </cell>
          <cell r="L10173" t="str">
            <v>FÜKE</v>
          </cell>
          <cell r="V10173" t="str">
            <v>väga hea</v>
          </cell>
          <cell r="W10173">
            <v>2014</v>
          </cell>
        </row>
        <row r="10174">
          <cell r="H10174" t="str">
            <v>1086800_1</v>
          </cell>
          <cell r="L10174" t="str">
            <v>HÜMO</v>
          </cell>
          <cell r="V10174" t="str">
            <v>halb</v>
          </cell>
          <cell r="W10174">
            <v>2014</v>
          </cell>
        </row>
        <row r="10175">
          <cell r="H10175" t="str">
            <v>1087000_1</v>
          </cell>
          <cell r="L10175" t="str">
            <v>KOOND</v>
          </cell>
          <cell r="V10175" t="str">
            <v>hea</v>
          </cell>
          <cell r="W10175">
            <v>2025</v>
          </cell>
        </row>
        <row r="10176">
          <cell r="H10176" t="str">
            <v>1087000_1</v>
          </cell>
          <cell r="L10176" t="str">
            <v>ÖSE</v>
          </cell>
          <cell r="V10176" t="str">
            <v>hea</v>
          </cell>
          <cell r="W10176">
            <v>2025</v>
          </cell>
        </row>
        <row r="10177">
          <cell r="H10177" t="str">
            <v>1087000_1</v>
          </cell>
          <cell r="L10177" t="str">
            <v>FÜKE</v>
          </cell>
          <cell r="V10177" t="str">
            <v>väga hea</v>
          </cell>
          <cell r="W10177">
            <v>2025</v>
          </cell>
        </row>
        <row r="10178">
          <cell r="H10178" t="str">
            <v>1087000_1</v>
          </cell>
          <cell r="L10178" t="str">
            <v>KALA</v>
          </cell>
          <cell r="V10178" t="str">
            <v>hea</v>
          </cell>
          <cell r="W10178">
            <v>2025</v>
          </cell>
        </row>
        <row r="10179">
          <cell r="H10179" t="str">
            <v>1087000_1</v>
          </cell>
          <cell r="L10179" t="str">
            <v>SUSE</v>
          </cell>
          <cell r="V10179" t="str">
            <v>väga hea</v>
          </cell>
          <cell r="W10179">
            <v>2025</v>
          </cell>
        </row>
        <row r="10180">
          <cell r="H10180" t="str">
            <v>1087000_1</v>
          </cell>
          <cell r="L10180" t="str">
            <v>FÜBE</v>
          </cell>
          <cell r="V10180" t="str">
            <v>väga hea</v>
          </cell>
          <cell r="W10180">
            <v>2025</v>
          </cell>
        </row>
        <row r="10181">
          <cell r="H10181" t="str">
            <v>1087000_1</v>
          </cell>
          <cell r="L10181" t="str">
            <v>MAFÜ</v>
          </cell>
          <cell r="V10181" t="str">
            <v>hea</v>
          </cell>
          <cell r="W10181">
            <v>2025</v>
          </cell>
        </row>
        <row r="10182">
          <cell r="H10182" t="str">
            <v>1087000_1</v>
          </cell>
          <cell r="L10182" t="str">
            <v>MAFÜ-FÜBE</v>
          </cell>
          <cell r="V10182" t="str">
            <v>hea</v>
          </cell>
          <cell r="W10182">
            <v>2025</v>
          </cell>
        </row>
        <row r="10183">
          <cell r="H10183" t="str">
            <v>1087000_1</v>
          </cell>
          <cell r="L10183" t="str">
            <v>HÜMO</v>
          </cell>
          <cell r="V10183" t="str">
            <v>hea</v>
          </cell>
          <cell r="W10183">
            <v>2014</v>
          </cell>
        </row>
        <row r="10184">
          <cell r="H10184" t="str">
            <v>1149100_1</v>
          </cell>
          <cell r="L10184" t="str">
            <v>KOOND</v>
          </cell>
          <cell r="V10184" t="str">
            <v>hea</v>
          </cell>
          <cell r="W10184">
            <v>2015</v>
          </cell>
        </row>
        <row r="10185">
          <cell r="H10185" t="str">
            <v>1149100_1</v>
          </cell>
          <cell r="L10185" t="str">
            <v>ÖSE</v>
          </cell>
          <cell r="V10185" t="str">
            <v>hea</v>
          </cell>
          <cell r="W10185">
            <v>2015</v>
          </cell>
        </row>
        <row r="10186">
          <cell r="H10186" t="str">
            <v>1087800_1</v>
          </cell>
          <cell r="L10186" t="str">
            <v>KOOND</v>
          </cell>
          <cell r="V10186" t="str">
            <v>hea</v>
          </cell>
          <cell r="W10186">
            <v>2015</v>
          </cell>
        </row>
        <row r="10187">
          <cell r="H10187" t="str">
            <v>1087800_1</v>
          </cell>
          <cell r="L10187" t="str">
            <v>ÖSE</v>
          </cell>
          <cell r="V10187" t="str">
            <v>hea</v>
          </cell>
          <cell r="W10187">
            <v>2015</v>
          </cell>
        </row>
        <row r="10188">
          <cell r="H10188" t="str">
            <v>1087900_1</v>
          </cell>
          <cell r="L10188" t="str">
            <v>KOOND</v>
          </cell>
          <cell r="V10188" t="str">
            <v>kesine</v>
          </cell>
          <cell r="W10188">
            <v>2024</v>
          </cell>
        </row>
        <row r="10189">
          <cell r="H10189" t="str">
            <v>1087900_1</v>
          </cell>
          <cell r="L10189" t="str">
            <v>KESE</v>
          </cell>
          <cell r="V10189" t="str">
            <v>hea</v>
          </cell>
          <cell r="W10189">
            <v>2014</v>
          </cell>
        </row>
        <row r="10190">
          <cell r="H10190" t="str">
            <v>1087900_1</v>
          </cell>
          <cell r="L10190" t="str">
            <v>ÖSE</v>
          </cell>
          <cell r="V10190" t="str">
            <v>kesine</v>
          </cell>
          <cell r="W10190">
            <v>2024</v>
          </cell>
        </row>
        <row r="10191">
          <cell r="H10191" t="str">
            <v>1087900_1</v>
          </cell>
          <cell r="L10191" t="str">
            <v>FÜKE</v>
          </cell>
          <cell r="V10191" t="str">
            <v>hea</v>
          </cell>
          <cell r="W10191">
            <v>2014</v>
          </cell>
        </row>
        <row r="10192">
          <cell r="H10192" t="str">
            <v>1087900_1</v>
          </cell>
          <cell r="L10192" t="str">
            <v>SPETS</v>
          </cell>
          <cell r="V10192" t="str">
            <v>hea</v>
          </cell>
          <cell r="W10192">
            <v>2014</v>
          </cell>
        </row>
        <row r="10193">
          <cell r="H10193" t="str">
            <v>1087900_1</v>
          </cell>
          <cell r="L10193" t="str">
            <v>KALA</v>
          </cell>
          <cell r="V10193" t="str">
            <v>hea</v>
          </cell>
          <cell r="W10193">
            <v>2014</v>
          </cell>
        </row>
        <row r="10194">
          <cell r="H10194" t="str">
            <v>1087900_1</v>
          </cell>
          <cell r="L10194" t="str">
            <v>SUSE</v>
          </cell>
          <cell r="V10194" t="str">
            <v>väga hea</v>
          </cell>
          <cell r="W10194">
            <v>2014</v>
          </cell>
        </row>
        <row r="10195">
          <cell r="H10195" t="str">
            <v>1087900_1</v>
          </cell>
          <cell r="L10195" t="str">
            <v>FÜBE</v>
          </cell>
          <cell r="V10195" t="str">
            <v>väga hea</v>
          </cell>
          <cell r="W10195">
            <v>2014</v>
          </cell>
        </row>
        <row r="10196">
          <cell r="H10196" t="str">
            <v>1087900_1</v>
          </cell>
          <cell r="L10196" t="str">
            <v>MAFÜ</v>
          </cell>
          <cell r="V10196" t="str">
            <v>hea</v>
          </cell>
          <cell r="W10196">
            <v>2014</v>
          </cell>
        </row>
        <row r="10197">
          <cell r="H10197" t="str">
            <v>1087900_1</v>
          </cell>
          <cell r="L10197" t="str">
            <v>MAFÜ-FÜBE</v>
          </cell>
          <cell r="V10197" t="str">
            <v>hea</v>
          </cell>
          <cell r="W10197">
            <v>2014</v>
          </cell>
        </row>
        <row r="10198">
          <cell r="H10198" t="str">
            <v>1087900_1</v>
          </cell>
          <cell r="L10198" t="str">
            <v>HÜMO</v>
          </cell>
          <cell r="V10198" t="str">
            <v>kesine</v>
          </cell>
          <cell r="W10198">
            <v>2024</v>
          </cell>
        </row>
        <row r="10199">
          <cell r="H10199" t="str">
            <v>1087900_2</v>
          </cell>
          <cell r="L10199" t="str">
            <v>KOOND</v>
          </cell>
          <cell r="V10199" t="str">
            <v>hea</v>
          </cell>
          <cell r="W10199">
            <v>2015</v>
          </cell>
        </row>
        <row r="10200">
          <cell r="H10200" t="str">
            <v>1087900_2</v>
          </cell>
          <cell r="L10200" t="str">
            <v>KESE</v>
          </cell>
          <cell r="V10200" t="str">
            <v>hea</v>
          </cell>
          <cell r="W10200">
            <v>2014</v>
          </cell>
        </row>
        <row r="10201">
          <cell r="H10201" t="str">
            <v>1087900_2</v>
          </cell>
          <cell r="L10201" t="str">
            <v>ÖSE</v>
          </cell>
          <cell r="V10201" t="str">
            <v>hea</v>
          </cell>
          <cell r="W10201">
            <v>2015</v>
          </cell>
        </row>
        <row r="10202">
          <cell r="H10202" t="str">
            <v>1087900_2</v>
          </cell>
          <cell r="L10202" t="str">
            <v>FÜKE</v>
          </cell>
          <cell r="V10202" t="str">
            <v>hea</v>
          </cell>
          <cell r="W10202">
            <v>2014</v>
          </cell>
        </row>
        <row r="10203">
          <cell r="H10203" t="str">
            <v>1087900_2</v>
          </cell>
          <cell r="L10203" t="str">
            <v>SPETS</v>
          </cell>
          <cell r="V10203" t="str">
            <v>hea</v>
          </cell>
          <cell r="W10203">
            <v>2014</v>
          </cell>
        </row>
        <row r="10204">
          <cell r="H10204" t="str">
            <v>1087900_2</v>
          </cell>
          <cell r="L10204" t="str">
            <v>KALA</v>
          </cell>
          <cell r="V10204" t="str">
            <v>hea</v>
          </cell>
          <cell r="W10204">
            <v>2014</v>
          </cell>
        </row>
        <row r="10205">
          <cell r="H10205" t="str">
            <v>1087900_2</v>
          </cell>
          <cell r="L10205" t="str">
            <v>SUSE</v>
          </cell>
          <cell r="V10205" t="str">
            <v>väga hea</v>
          </cell>
          <cell r="W10205">
            <v>2014</v>
          </cell>
        </row>
        <row r="10206">
          <cell r="H10206" t="str">
            <v>1087900_2</v>
          </cell>
          <cell r="L10206" t="str">
            <v>FÜBE</v>
          </cell>
          <cell r="V10206" t="str">
            <v>väga hea</v>
          </cell>
          <cell r="W10206">
            <v>2014</v>
          </cell>
        </row>
        <row r="10207">
          <cell r="H10207" t="str">
            <v>1087900_2</v>
          </cell>
          <cell r="L10207" t="str">
            <v>MAFÜ</v>
          </cell>
          <cell r="V10207" t="str">
            <v>väga hea</v>
          </cell>
          <cell r="W10207">
            <v>2014</v>
          </cell>
        </row>
        <row r="10208">
          <cell r="H10208" t="str">
            <v>1087900_2</v>
          </cell>
          <cell r="L10208" t="str">
            <v>MAFÜ-FÜBE</v>
          </cell>
          <cell r="V10208" t="str">
            <v>väga hea</v>
          </cell>
          <cell r="W10208">
            <v>2014</v>
          </cell>
        </row>
        <row r="10209">
          <cell r="H10209" t="str">
            <v>1087900_2</v>
          </cell>
          <cell r="L10209" t="str">
            <v>HÜMO</v>
          </cell>
          <cell r="V10209" t="str">
            <v>kesine</v>
          </cell>
          <cell r="W10209">
            <v>2014</v>
          </cell>
        </row>
        <row r="10210">
          <cell r="H10210" t="str">
            <v>1088400_1</v>
          </cell>
          <cell r="L10210" t="str">
            <v>KOOND</v>
          </cell>
          <cell r="V10210" t="str">
            <v>hea</v>
          </cell>
          <cell r="W10210">
            <v>2015</v>
          </cell>
        </row>
        <row r="10211">
          <cell r="H10211" t="str">
            <v>1088400_1</v>
          </cell>
          <cell r="L10211" t="str">
            <v>ÖSE</v>
          </cell>
          <cell r="V10211" t="str">
            <v>hea</v>
          </cell>
          <cell r="W10211">
            <v>2015</v>
          </cell>
        </row>
        <row r="10212">
          <cell r="H10212" t="str">
            <v>1089200_2</v>
          </cell>
          <cell r="L10212" t="str">
            <v>KOOND</v>
          </cell>
          <cell r="V10212" t="str">
            <v>kesine</v>
          </cell>
          <cell r="W10212">
            <v>2020</v>
          </cell>
        </row>
        <row r="10213">
          <cell r="H10213" t="str">
            <v>1089200_2</v>
          </cell>
          <cell r="L10213" t="str">
            <v>KESE</v>
          </cell>
          <cell r="V10213" t="str">
            <v>hea</v>
          </cell>
          <cell r="W10213">
            <v>2020</v>
          </cell>
        </row>
        <row r="10214">
          <cell r="H10214" t="str">
            <v>1089200_2</v>
          </cell>
          <cell r="L10214" t="str">
            <v>ÖSE</v>
          </cell>
          <cell r="V10214" t="str">
            <v>kesine</v>
          </cell>
          <cell r="W10214">
            <v>2020</v>
          </cell>
        </row>
        <row r="10215">
          <cell r="H10215" t="str">
            <v>1089200_2</v>
          </cell>
          <cell r="L10215" t="str">
            <v>FÜKE</v>
          </cell>
          <cell r="V10215" t="str">
            <v>väga hea</v>
          </cell>
          <cell r="W10215">
            <v>2020</v>
          </cell>
        </row>
        <row r="10216">
          <cell r="H10216" t="str">
            <v>1089200_2</v>
          </cell>
          <cell r="L10216" t="str">
            <v>SPETS</v>
          </cell>
          <cell r="V10216" t="str">
            <v>väga hea</v>
          </cell>
          <cell r="W10216">
            <v>2020</v>
          </cell>
        </row>
        <row r="10217">
          <cell r="H10217" t="str">
            <v>1089200_2</v>
          </cell>
          <cell r="L10217" t="str">
            <v>KALA</v>
          </cell>
          <cell r="V10217" t="str">
            <v>kesine</v>
          </cell>
          <cell r="W10217">
            <v>2020</v>
          </cell>
        </row>
        <row r="10218">
          <cell r="H10218" t="str">
            <v>1089200_2</v>
          </cell>
          <cell r="L10218" t="str">
            <v>SUSE</v>
          </cell>
          <cell r="V10218" t="str">
            <v>väga hea</v>
          </cell>
          <cell r="W10218">
            <v>2020</v>
          </cell>
        </row>
        <row r="10219">
          <cell r="H10219" t="str">
            <v>1089200_2</v>
          </cell>
          <cell r="L10219" t="str">
            <v>FÜBE</v>
          </cell>
          <cell r="V10219" t="str">
            <v>väga hea</v>
          </cell>
          <cell r="W10219">
            <v>2020</v>
          </cell>
        </row>
        <row r="10220">
          <cell r="H10220" t="str">
            <v>1089200_2</v>
          </cell>
          <cell r="L10220" t="str">
            <v>MAFÜ</v>
          </cell>
          <cell r="V10220" t="str">
            <v>väga hea</v>
          </cell>
          <cell r="W10220">
            <v>2020</v>
          </cell>
        </row>
        <row r="10221">
          <cell r="H10221" t="str">
            <v>1089200_2</v>
          </cell>
          <cell r="L10221" t="str">
            <v>MAFÜ-FÜBE</v>
          </cell>
          <cell r="V10221" t="str">
            <v>väga hea</v>
          </cell>
          <cell r="W10221">
            <v>2020</v>
          </cell>
        </row>
        <row r="10222">
          <cell r="H10222" t="str">
            <v>1089200_2</v>
          </cell>
          <cell r="L10222" t="str">
            <v>HÜMO</v>
          </cell>
          <cell r="V10222" t="str">
            <v>kesine</v>
          </cell>
          <cell r="W10222">
            <v>2014</v>
          </cell>
        </row>
        <row r="10223">
          <cell r="H10223" t="str">
            <v>1089200_3</v>
          </cell>
          <cell r="L10223" t="str">
            <v>KOOND</v>
          </cell>
          <cell r="V10223" t="str">
            <v>kesine</v>
          </cell>
          <cell r="W10223">
            <v>2025</v>
          </cell>
        </row>
        <row r="10224">
          <cell r="H10224" t="str">
            <v>1089200_3</v>
          </cell>
          <cell r="L10224" t="str">
            <v>ÖSE</v>
          </cell>
          <cell r="V10224" t="str">
            <v>kesine</v>
          </cell>
          <cell r="W10224">
            <v>2025</v>
          </cell>
        </row>
        <row r="10225">
          <cell r="H10225" t="str">
            <v>1089200_3</v>
          </cell>
          <cell r="L10225" t="str">
            <v>FÜKE</v>
          </cell>
          <cell r="V10225" t="str">
            <v>väga hea</v>
          </cell>
          <cell r="W10225">
            <v>2025</v>
          </cell>
        </row>
        <row r="10226">
          <cell r="H10226" t="str">
            <v>1089200_3</v>
          </cell>
          <cell r="L10226" t="str">
            <v>KALA</v>
          </cell>
          <cell r="V10226" t="str">
            <v>kesine</v>
          </cell>
          <cell r="W10226">
            <v>2025</v>
          </cell>
        </row>
        <row r="10227">
          <cell r="H10227" t="str">
            <v>1089200_3</v>
          </cell>
          <cell r="L10227" t="str">
            <v>SUSE</v>
          </cell>
          <cell r="V10227" t="str">
            <v>väga hea</v>
          </cell>
          <cell r="W10227">
            <v>2025</v>
          </cell>
        </row>
        <row r="10228">
          <cell r="H10228" t="str">
            <v>1089200_3</v>
          </cell>
          <cell r="L10228" t="str">
            <v>FÜBE</v>
          </cell>
          <cell r="V10228" t="str">
            <v>hea</v>
          </cell>
          <cell r="W10228">
            <v>2025</v>
          </cell>
        </row>
        <row r="10229">
          <cell r="H10229" t="str">
            <v>1089200_3</v>
          </cell>
          <cell r="L10229" t="str">
            <v>MAFÜ</v>
          </cell>
          <cell r="V10229" t="str">
            <v>hea</v>
          </cell>
          <cell r="W10229">
            <v>2025</v>
          </cell>
        </row>
        <row r="10230">
          <cell r="H10230" t="str">
            <v>1089200_3</v>
          </cell>
          <cell r="L10230" t="str">
            <v>MAFÜ-FÜBE</v>
          </cell>
          <cell r="V10230" t="str">
            <v>hea</v>
          </cell>
          <cell r="W10230">
            <v>2025</v>
          </cell>
        </row>
        <row r="10231">
          <cell r="H10231" t="str">
            <v>1089200_3</v>
          </cell>
          <cell r="L10231" t="str">
            <v>HÜMO</v>
          </cell>
          <cell r="V10231" t="str">
            <v>hea</v>
          </cell>
          <cell r="W10231">
            <v>2018</v>
          </cell>
        </row>
        <row r="10232">
          <cell r="H10232" t="str">
            <v>1089000_1</v>
          </cell>
          <cell r="L10232" t="str">
            <v>KOOND</v>
          </cell>
          <cell r="V10232" t="str">
            <v>kesine</v>
          </cell>
          <cell r="W10232">
            <v>2015</v>
          </cell>
        </row>
        <row r="10233">
          <cell r="H10233" t="str">
            <v>1089000_1</v>
          </cell>
          <cell r="L10233" t="str">
            <v>KESE</v>
          </cell>
          <cell r="V10233" t="str">
            <v>hea</v>
          </cell>
          <cell r="W10233">
            <v>2014</v>
          </cell>
        </row>
        <row r="10234">
          <cell r="H10234" t="str">
            <v>1089000_1</v>
          </cell>
          <cell r="L10234" t="str">
            <v>ÖSE</v>
          </cell>
          <cell r="V10234" t="str">
            <v>kesine</v>
          </cell>
          <cell r="W10234">
            <v>2015</v>
          </cell>
        </row>
        <row r="10235">
          <cell r="H10235" t="str">
            <v>1089000_1</v>
          </cell>
          <cell r="L10235" t="str">
            <v>FÜKE</v>
          </cell>
          <cell r="V10235" t="str">
            <v>kesine</v>
          </cell>
          <cell r="W10235">
            <v>2014</v>
          </cell>
        </row>
        <row r="10236">
          <cell r="H10236" t="str">
            <v>1089000_1</v>
          </cell>
          <cell r="L10236" t="str">
            <v>SPETS</v>
          </cell>
          <cell r="V10236" t="str">
            <v>hea</v>
          </cell>
          <cell r="W10236">
            <v>2014</v>
          </cell>
        </row>
        <row r="10237">
          <cell r="H10237" t="str">
            <v>1089000_1</v>
          </cell>
          <cell r="L10237" t="str">
            <v>SUSE</v>
          </cell>
          <cell r="V10237" t="str">
            <v>hea</v>
          </cell>
          <cell r="W10237">
            <v>2014</v>
          </cell>
        </row>
        <row r="10238">
          <cell r="H10238" t="str">
            <v>1145500_1</v>
          </cell>
          <cell r="L10238" t="str">
            <v>KOOND</v>
          </cell>
          <cell r="V10238" t="str">
            <v>hea</v>
          </cell>
          <cell r="W10238">
            <v>2017</v>
          </cell>
        </row>
        <row r="10239">
          <cell r="H10239" t="str">
            <v>1145500_1</v>
          </cell>
          <cell r="L10239" t="str">
            <v>ÖSE</v>
          </cell>
          <cell r="V10239" t="str">
            <v>hea</v>
          </cell>
          <cell r="W10239">
            <v>2017</v>
          </cell>
        </row>
        <row r="10240">
          <cell r="H10240" t="str">
            <v>2014100_1</v>
          </cell>
          <cell r="L10240" t="str">
            <v>KOOND</v>
          </cell>
          <cell r="V10240" t="str">
            <v>halb</v>
          </cell>
          <cell r="W10240">
            <v>2025</v>
          </cell>
        </row>
        <row r="10241">
          <cell r="H10241" t="str">
            <v>2014100_1</v>
          </cell>
          <cell r="L10241" t="str">
            <v>ÖSE</v>
          </cell>
          <cell r="V10241" t="str">
            <v>kesine</v>
          </cell>
          <cell r="W10241">
            <v>2025</v>
          </cell>
        </row>
        <row r="10242">
          <cell r="H10242" t="str">
            <v>2014100_1</v>
          </cell>
          <cell r="L10242" t="str">
            <v>FÜKE</v>
          </cell>
          <cell r="V10242" t="str">
            <v>kesine</v>
          </cell>
          <cell r="W10242">
            <v>2025</v>
          </cell>
        </row>
        <row r="10243">
          <cell r="H10243" t="str">
            <v>2014100_1</v>
          </cell>
          <cell r="L10243" t="str">
            <v>SUSE</v>
          </cell>
          <cell r="V10243" t="str">
            <v>hea</v>
          </cell>
          <cell r="W10243">
            <v>2025</v>
          </cell>
        </row>
        <row r="10244">
          <cell r="H10244" t="str">
            <v>2014100_1</v>
          </cell>
          <cell r="L10244" t="str">
            <v>FÜPLA</v>
          </cell>
          <cell r="V10244" t="str">
            <v>hea</v>
          </cell>
          <cell r="W10244">
            <v>2025</v>
          </cell>
        </row>
        <row r="10245">
          <cell r="H10245" t="str">
            <v>1082500_1</v>
          </cell>
          <cell r="L10245" t="str">
            <v>KOOND</v>
          </cell>
          <cell r="V10245" t="str">
            <v>hea</v>
          </cell>
          <cell r="W10245">
            <v>2020</v>
          </cell>
        </row>
        <row r="10246">
          <cell r="H10246" t="str">
            <v>1082500_1</v>
          </cell>
          <cell r="L10246" t="str">
            <v>ÖSE</v>
          </cell>
          <cell r="V10246" t="str">
            <v>hea</v>
          </cell>
          <cell r="W10246">
            <v>2020</v>
          </cell>
        </row>
        <row r="10247">
          <cell r="H10247" t="str">
            <v>1082500_1</v>
          </cell>
          <cell r="L10247" t="str">
            <v>FÜKE</v>
          </cell>
          <cell r="V10247" t="str">
            <v>hea</v>
          </cell>
          <cell r="W10247">
            <v>2020</v>
          </cell>
        </row>
        <row r="10248">
          <cell r="H10248" t="str">
            <v>1082500_1</v>
          </cell>
          <cell r="L10248" t="str">
            <v>KALA</v>
          </cell>
          <cell r="V10248" t="str">
            <v>väga hea</v>
          </cell>
          <cell r="W10248">
            <v>2020</v>
          </cell>
        </row>
        <row r="10249">
          <cell r="H10249" t="str">
            <v>1082500_1</v>
          </cell>
          <cell r="L10249" t="str">
            <v>SUSE</v>
          </cell>
          <cell r="V10249" t="str">
            <v>hea</v>
          </cell>
          <cell r="W10249">
            <v>2020</v>
          </cell>
        </row>
        <row r="10250">
          <cell r="H10250" t="str">
            <v>1082500_1</v>
          </cell>
          <cell r="L10250" t="str">
            <v>FÜBE</v>
          </cell>
          <cell r="V10250" t="str">
            <v>väga hea</v>
          </cell>
          <cell r="W10250">
            <v>2020</v>
          </cell>
        </row>
        <row r="10251">
          <cell r="H10251" t="str">
            <v>1082500_1</v>
          </cell>
          <cell r="L10251" t="str">
            <v>MAFÜ-FÜBE</v>
          </cell>
          <cell r="V10251" t="str">
            <v>väga hea</v>
          </cell>
          <cell r="W10251">
            <v>2020</v>
          </cell>
        </row>
        <row r="10252">
          <cell r="H10252" t="str">
            <v>1158700_1</v>
          </cell>
          <cell r="L10252" t="str">
            <v>KOOND</v>
          </cell>
          <cell r="V10252" t="str">
            <v>hea</v>
          </cell>
          <cell r="W10252">
            <v>2023</v>
          </cell>
        </row>
        <row r="10253">
          <cell r="H10253" t="str">
            <v>1158700_1</v>
          </cell>
          <cell r="L10253" t="str">
            <v>ÖSE</v>
          </cell>
          <cell r="V10253" t="str">
            <v>hea</v>
          </cell>
          <cell r="W10253">
            <v>2023</v>
          </cell>
        </row>
        <row r="10254">
          <cell r="H10254" t="str">
            <v>1089900_1</v>
          </cell>
          <cell r="L10254" t="str">
            <v>KOOND</v>
          </cell>
          <cell r="V10254" t="str">
            <v>hea</v>
          </cell>
          <cell r="W10254">
            <v>2015</v>
          </cell>
        </row>
        <row r="10255">
          <cell r="H10255" t="str">
            <v>1089900_1</v>
          </cell>
          <cell r="L10255" t="str">
            <v>ÖSE</v>
          </cell>
          <cell r="V10255" t="str">
            <v>hea</v>
          </cell>
          <cell r="W10255">
            <v>2015</v>
          </cell>
        </row>
        <row r="10256">
          <cell r="H10256" t="str">
            <v>1089900_1</v>
          </cell>
          <cell r="L10256" t="str">
            <v>FÜKE</v>
          </cell>
          <cell r="V10256" t="str">
            <v>väga hea</v>
          </cell>
          <cell r="W10256">
            <v>2014</v>
          </cell>
        </row>
        <row r="10257">
          <cell r="H10257" t="str">
            <v>1089900_1</v>
          </cell>
          <cell r="L10257" t="str">
            <v>HÜMO</v>
          </cell>
          <cell r="V10257" t="str">
            <v>kesine</v>
          </cell>
          <cell r="W10257">
            <v>2014</v>
          </cell>
        </row>
        <row r="10258">
          <cell r="H10258" t="str">
            <v>1090500_1</v>
          </cell>
          <cell r="L10258" t="str">
            <v>KOOND</v>
          </cell>
          <cell r="V10258" t="str">
            <v>kesine</v>
          </cell>
          <cell r="W10258">
            <v>2021</v>
          </cell>
        </row>
        <row r="10259">
          <cell r="H10259" t="str">
            <v>1090500_1</v>
          </cell>
          <cell r="L10259" t="str">
            <v>ÖSE</v>
          </cell>
          <cell r="V10259" t="str">
            <v>kesine</v>
          </cell>
          <cell r="W10259">
            <v>2021</v>
          </cell>
        </row>
        <row r="10260">
          <cell r="H10260" t="str">
            <v>1090500_1</v>
          </cell>
          <cell r="L10260" t="str">
            <v>HÜMO</v>
          </cell>
          <cell r="V10260" t="str">
            <v>kesine</v>
          </cell>
          <cell r="W10260">
            <v>2014</v>
          </cell>
        </row>
        <row r="10261">
          <cell r="H10261" t="str">
            <v>1090500_2</v>
          </cell>
          <cell r="L10261" t="str">
            <v>KOOND</v>
          </cell>
          <cell r="V10261" t="str">
            <v>hea</v>
          </cell>
          <cell r="W10261">
            <v>2020</v>
          </cell>
        </row>
        <row r="10262">
          <cell r="H10262" t="str">
            <v>1090500_2</v>
          </cell>
          <cell r="L10262" t="str">
            <v>ÖSE</v>
          </cell>
          <cell r="V10262" t="str">
            <v>hea</v>
          </cell>
          <cell r="W10262">
            <v>2020</v>
          </cell>
        </row>
        <row r="10263">
          <cell r="H10263" t="str">
            <v>1090500_2</v>
          </cell>
          <cell r="L10263" t="str">
            <v>FÜKE</v>
          </cell>
          <cell r="V10263" t="str">
            <v>väga hea</v>
          </cell>
          <cell r="W10263">
            <v>2020</v>
          </cell>
        </row>
        <row r="10264">
          <cell r="H10264" t="str">
            <v>1090500_2</v>
          </cell>
          <cell r="L10264" t="str">
            <v>SPETS</v>
          </cell>
          <cell r="V10264" t="str">
            <v>hea</v>
          </cell>
          <cell r="W10264">
            <v>2014</v>
          </cell>
        </row>
        <row r="10265">
          <cell r="H10265" t="str">
            <v>1090500_2</v>
          </cell>
          <cell r="L10265" t="str">
            <v>KALA</v>
          </cell>
          <cell r="V10265" t="str">
            <v>hea</v>
          </cell>
          <cell r="W10265">
            <v>2020</v>
          </cell>
        </row>
        <row r="10266">
          <cell r="H10266" t="str">
            <v>1090500_2</v>
          </cell>
          <cell r="L10266" t="str">
            <v>SUSE</v>
          </cell>
          <cell r="V10266" t="str">
            <v>hea</v>
          </cell>
          <cell r="W10266">
            <v>2020</v>
          </cell>
        </row>
        <row r="10267">
          <cell r="H10267" t="str">
            <v>1090500_2</v>
          </cell>
          <cell r="L10267" t="str">
            <v>FÜBE</v>
          </cell>
          <cell r="V10267" t="str">
            <v>väga hea</v>
          </cell>
          <cell r="W10267">
            <v>2020</v>
          </cell>
        </row>
        <row r="10268">
          <cell r="H10268" t="str">
            <v>1090500_2</v>
          </cell>
          <cell r="L10268" t="str">
            <v>MAFÜ</v>
          </cell>
          <cell r="V10268" t="str">
            <v>hea</v>
          </cell>
          <cell r="W10268">
            <v>2020</v>
          </cell>
        </row>
        <row r="10269">
          <cell r="H10269" t="str">
            <v>1090500_2</v>
          </cell>
          <cell r="L10269" t="str">
            <v>MAFÜ-FÜBE</v>
          </cell>
          <cell r="V10269" t="str">
            <v>hea</v>
          </cell>
          <cell r="W10269">
            <v>2020</v>
          </cell>
        </row>
        <row r="10270">
          <cell r="H10270" t="str">
            <v>1090500_2</v>
          </cell>
          <cell r="L10270" t="str">
            <v>HÜMO</v>
          </cell>
          <cell r="V10270" t="str">
            <v>hea</v>
          </cell>
          <cell r="W10270">
            <v>2018</v>
          </cell>
        </row>
        <row r="10271">
          <cell r="H10271" t="str">
            <v>1091400_1</v>
          </cell>
          <cell r="L10271" t="str">
            <v>KOOND</v>
          </cell>
          <cell r="V10271" t="str">
            <v>kesine</v>
          </cell>
          <cell r="W10271">
            <v>2023</v>
          </cell>
        </row>
        <row r="10272">
          <cell r="H10272" t="str">
            <v>1091400_1</v>
          </cell>
          <cell r="L10272" t="str">
            <v>ÖSE</v>
          </cell>
          <cell r="V10272" t="str">
            <v>kesine</v>
          </cell>
          <cell r="W10272">
            <v>2023</v>
          </cell>
        </row>
        <row r="10273">
          <cell r="H10273" t="str">
            <v>1091400_1</v>
          </cell>
          <cell r="L10273" t="str">
            <v>FÜKE</v>
          </cell>
          <cell r="V10273" t="str">
            <v>väga hea</v>
          </cell>
          <cell r="W10273">
            <v>2023</v>
          </cell>
        </row>
        <row r="10274">
          <cell r="H10274" t="str">
            <v>1091400_1</v>
          </cell>
          <cell r="L10274" t="str">
            <v>HÜMO</v>
          </cell>
          <cell r="V10274" t="str">
            <v>kesine</v>
          </cell>
          <cell r="W10274">
            <v>2014</v>
          </cell>
        </row>
        <row r="10275">
          <cell r="H10275" t="str">
            <v>1091700_1</v>
          </cell>
          <cell r="L10275" t="str">
            <v>KOOND</v>
          </cell>
          <cell r="V10275" t="str">
            <v>hea</v>
          </cell>
          <cell r="W10275">
            <v>2015</v>
          </cell>
        </row>
        <row r="10276">
          <cell r="H10276" t="str">
            <v>1091700_1</v>
          </cell>
          <cell r="L10276" t="str">
            <v>ÖSE</v>
          </cell>
          <cell r="V10276" t="str">
            <v>hea</v>
          </cell>
          <cell r="W10276">
            <v>2015</v>
          </cell>
        </row>
        <row r="10277">
          <cell r="H10277" t="str">
            <v>1091700_1</v>
          </cell>
          <cell r="L10277" t="str">
            <v>FÜKE</v>
          </cell>
          <cell r="V10277" t="str">
            <v>väga hea</v>
          </cell>
          <cell r="W10277">
            <v>2014</v>
          </cell>
        </row>
        <row r="10278">
          <cell r="H10278" t="str">
            <v>1093000_1</v>
          </cell>
          <cell r="L10278" t="str">
            <v>KOOND</v>
          </cell>
          <cell r="V10278" t="str">
            <v>hea</v>
          </cell>
          <cell r="W10278">
            <v>2015</v>
          </cell>
        </row>
        <row r="10279">
          <cell r="H10279" t="str">
            <v>1093000_1</v>
          </cell>
          <cell r="L10279" t="str">
            <v>ÖSE</v>
          </cell>
          <cell r="V10279" t="str">
            <v>hea</v>
          </cell>
          <cell r="W10279">
            <v>2015</v>
          </cell>
        </row>
        <row r="10280">
          <cell r="H10280" t="str">
            <v>1093000_1</v>
          </cell>
          <cell r="L10280" t="str">
            <v>HÜMO</v>
          </cell>
          <cell r="V10280" t="str">
            <v>halb</v>
          </cell>
          <cell r="W10280">
            <v>2014</v>
          </cell>
        </row>
        <row r="10281">
          <cell r="H10281" t="str">
            <v>1094000_1</v>
          </cell>
          <cell r="L10281" t="str">
            <v>KOOND</v>
          </cell>
          <cell r="V10281" t="str">
            <v>halb</v>
          </cell>
          <cell r="W10281">
            <v>2020</v>
          </cell>
        </row>
        <row r="10282">
          <cell r="H10282" t="str">
            <v>1094000_1</v>
          </cell>
          <cell r="L10282" t="str">
            <v>KESE</v>
          </cell>
          <cell r="V10282" t="str">
            <v>hea</v>
          </cell>
          <cell r="W10282">
            <v>2014</v>
          </cell>
        </row>
        <row r="10283">
          <cell r="H10283" t="str">
            <v>1094000_1</v>
          </cell>
          <cell r="L10283" t="str">
            <v>ÖSE</v>
          </cell>
          <cell r="V10283" t="str">
            <v>halb</v>
          </cell>
          <cell r="W10283">
            <v>2020</v>
          </cell>
        </row>
        <row r="10284">
          <cell r="H10284" t="str">
            <v>1094000_1</v>
          </cell>
          <cell r="L10284" t="str">
            <v>FÜKE</v>
          </cell>
          <cell r="V10284" t="str">
            <v>halb</v>
          </cell>
          <cell r="W10284">
            <v>2020</v>
          </cell>
        </row>
        <row r="10285">
          <cell r="H10285" t="str">
            <v>1094000_1</v>
          </cell>
          <cell r="L10285" t="str">
            <v>SPETS</v>
          </cell>
          <cell r="V10285" t="str">
            <v>hea</v>
          </cell>
          <cell r="W10285">
            <v>2014</v>
          </cell>
        </row>
        <row r="10286">
          <cell r="H10286" t="str">
            <v>1094000_1</v>
          </cell>
          <cell r="L10286" t="str">
            <v>SUSE</v>
          </cell>
          <cell r="V10286" t="str">
            <v>kesine</v>
          </cell>
          <cell r="W10286">
            <v>2020</v>
          </cell>
        </row>
        <row r="10287">
          <cell r="H10287" t="str">
            <v>1094000_1</v>
          </cell>
          <cell r="L10287" t="str">
            <v>FÜBE</v>
          </cell>
          <cell r="V10287" t="str">
            <v>väga hea</v>
          </cell>
          <cell r="W10287">
            <v>2020</v>
          </cell>
        </row>
        <row r="10288">
          <cell r="H10288" t="str">
            <v>1094000_1</v>
          </cell>
          <cell r="L10288" t="str">
            <v>MAFÜ-FÜBE</v>
          </cell>
          <cell r="V10288" t="str">
            <v>kesine</v>
          </cell>
          <cell r="W10288">
            <v>2020</v>
          </cell>
        </row>
        <row r="10289">
          <cell r="H10289" t="str">
            <v>1094100_1</v>
          </cell>
          <cell r="L10289" t="str">
            <v>KOOND</v>
          </cell>
          <cell r="V10289" t="str">
            <v>kesine</v>
          </cell>
          <cell r="W10289">
            <v>2020</v>
          </cell>
        </row>
        <row r="10290">
          <cell r="H10290" t="str">
            <v>1094100_1</v>
          </cell>
          <cell r="L10290" t="str">
            <v>ÖSE</v>
          </cell>
          <cell r="V10290" t="str">
            <v>kesine</v>
          </cell>
          <cell r="W10290">
            <v>2020</v>
          </cell>
        </row>
        <row r="10291">
          <cell r="H10291" t="str">
            <v>1095500_1</v>
          </cell>
          <cell r="L10291" t="str">
            <v>KOOND</v>
          </cell>
          <cell r="V10291" t="str">
            <v>kesine</v>
          </cell>
          <cell r="W10291">
            <v>2024</v>
          </cell>
        </row>
        <row r="10292">
          <cell r="H10292" t="str">
            <v>1095500_1</v>
          </cell>
          <cell r="L10292" t="str">
            <v>ÖSE</v>
          </cell>
          <cell r="V10292" t="str">
            <v>kesine</v>
          </cell>
          <cell r="W10292">
            <v>2024</v>
          </cell>
        </row>
        <row r="10293">
          <cell r="H10293" t="str">
            <v>1096100_1</v>
          </cell>
          <cell r="L10293" t="str">
            <v>KOOND</v>
          </cell>
          <cell r="V10293" t="str">
            <v>kesine</v>
          </cell>
          <cell r="W10293">
            <v>2023</v>
          </cell>
        </row>
        <row r="10294">
          <cell r="H10294" t="str">
            <v>1096100_1</v>
          </cell>
          <cell r="L10294" t="str">
            <v>ÖSE</v>
          </cell>
          <cell r="V10294" t="str">
            <v>kesine</v>
          </cell>
          <cell r="W10294">
            <v>2023</v>
          </cell>
        </row>
        <row r="10295">
          <cell r="H10295" t="str">
            <v>1096100_1</v>
          </cell>
          <cell r="L10295" t="str">
            <v>HÜMO</v>
          </cell>
          <cell r="V10295" t="str">
            <v>halb</v>
          </cell>
          <cell r="W10295">
            <v>2014</v>
          </cell>
        </row>
        <row r="10296">
          <cell r="H10296" t="str">
            <v>1097600_1</v>
          </cell>
          <cell r="L10296" t="str">
            <v>KOOND</v>
          </cell>
          <cell r="V10296" t="str">
            <v>hea</v>
          </cell>
          <cell r="W10296">
            <v>2015</v>
          </cell>
        </row>
        <row r="10297">
          <cell r="H10297" t="str">
            <v>1097600_1</v>
          </cell>
          <cell r="L10297" t="str">
            <v>ÖSE</v>
          </cell>
          <cell r="V10297" t="str">
            <v>hea</v>
          </cell>
          <cell r="W10297">
            <v>2015</v>
          </cell>
        </row>
        <row r="10298">
          <cell r="H10298" t="str">
            <v>1097600_1</v>
          </cell>
          <cell r="L10298" t="str">
            <v>FÜKE</v>
          </cell>
          <cell r="V10298" t="str">
            <v>väga hea</v>
          </cell>
          <cell r="W10298">
            <v>2014</v>
          </cell>
        </row>
        <row r="10299">
          <cell r="H10299" t="str">
            <v>1098300_1</v>
          </cell>
          <cell r="L10299" t="str">
            <v>KOOND</v>
          </cell>
          <cell r="V10299" t="str">
            <v>kesine</v>
          </cell>
          <cell r="W10299">
            <v>2022</v>
          </cell>
        </row>
        <row r="10300">
          <cell r="H10300" t="str">
            <v>1098300_1</v>
          </cell>
          <cell r="L10300" t="str">
            <v>ÖSE</v>
          </cell>
          <cell r="V10300" t="str">
            <v>kesine</v>
          </cell>
          <cell r="W10300">
            <v>2022</v>
          </cell>
        </row>
        <row r="10301">
          <cell r="H10301" t="str">
            <v>1098900_1</v>
          </cell>
          <cell r="L10301" t="str">
            <v>KOOND</v>
          </cell>
          <cell r="V10301" t="str">
            <v>kesine</v>
          </cell>
          <cell r="W10301">
            <v>2020</v>
          </cell>
        </row>
        <row r="10302">
          <cell r="H10302" t="str">
            <v>1098900_1</v>
          </cell>
          <cell r="L10302" t="str">
            <v>ÖSE</v>
          </cell>
          <cell r="V10302" t="str">
            <v>kesine</v>
          </cell>
          <cell r="W10302">
            <v>2020</v>
          </cell>
        </row>
        <row r="10303">
          <cell r="H10303" t="str">
            <v>1098900_1</v>
          </cell>
          <cell r="L10303" t="str">
            <v>FÜKE</v>
          </cell>
          <cell r="V10303" t="str">
            <v>kesine</v>
          </cell>
          <cell r="W10303">
            <v>2020</v>
          </cell>
        </row>
        <row r="10304">
          <cell r="H10304" t="str">
            <v>1098900_1</v>
          </cell>
          <cell r="L10304" t="str">
            <v>KALA</v>
          </cell>
          <cell r="V10304" t="str">
            <v>väga hea</v>
          </cell>
          <cell r="W10304">
            <v>2020</v>
          </cell>
        </row>
        <row r="10305">
          <cell r="H10305" t="str">
            <v>1098900_1</v>
          </cell>
          <cell r="L10305" t="str">
            <v>SUSE</v>
          </cell>
          <cell r="V10305" t="str">
            <v>hea</v>
          </cell>
          <cell r="W10305">
            <v>2020</v>
          </cell>
        </row>
        <row r="10306">
          <cell r="H10306" t="str">
            <v>1098900_1</v>
          </cell>
          <cell r="L10306" t="str">
            <v>FÜBE</v>
          </cell>
          <cell r="V10306" t="str">
            <v>hea</v>
          </cell>
          <cell r="W10306">
            <v>2020</v>
          </cell>
        </row>
        <row r="10307">
          <cell r="H10307" t="str">
            <v>1098900_1</v>
          </cell>
          <cell r="L10307" t="str">
            <v>MAFÜ</v>
          </cell>
          <cell r="V10307" t="str">
            <v>väga hea</v>
          </cell>
          <cell r="W10307">
            <v>2020</v>
          </cell>
        </row>
        <row r="10308">
          <cell r="H10308" t="str">
            <v>1098900_1</v>
          </cell>
          <cell r="L10308" t="str">
            <v>MAFÜ-FÜBE</v>
          </cell>
          <cell r="V10308" t="str">
            <v>hea</v>
          </cell>
          <cell r="W10308">
            <v>2020</v>
          </cell>
        </row>
        <row r="10309">
          <cell r="H10309" t="str">
            <v>1099200_1</v>
          </cell>
          <cell r="L10309" t="str">
            <v>KOOND</v>
          </cell>
          <cell r="V10309" t="str">
            <v>kesine</v>
          </cell>
          <cell r="W10309">
            <v>2019</v>
          </cell>
        </row>
        <row r="10310">
          <cell r="H10310" t="str">
            <v>1099200_1</v>
          </cell>
          <cell r="L10310" t="str">
            <v>ÖSE</v>
          </cell>
          <cell r="V10310" t="str">
            <v>kesine</v>
          </cell>
          <cell r="W10310">
            <v>2019</v>
          </cell>
        </row>
        <row r="10311">
          <cell r="H10311" t="str">
            <v>1099200_1</v>
          </cell>
          <cell r="L10311" t="str">
            <v>HÜMO</v>
          </cell>
          <cell r="V10311" t="str">
            <v>halb</v>
          </cell>
          <cell r="W10311">
            <v>2014</v>
          </cell>
        </row>
        <row r="10312">
          <cell r="H10312" t="str">
            <v>1099200_2</v>
          </cell>
          <cell r="L10312" t="str">
            <v>KOOND</v>
          </cell>
          <cell r="V10312" t="str">
            <v>hea</v>
          </cell>
          <cell r="W10312">
            <v>2024</v>
          </cell>
        </row>
        <row r="10313">
          <cell r="H10313" t="str">
            <v>1099200_2</v>
          </cell>
          <cell r="L10313" t="str">
            <v>ÖSE</v>
          </cell>
          <cell r="V10313" t="str">
            <v>hea</v>
          </cell>
          <cell r="W10313">
            <v>2024</v>
          </cell>
        </row>
        <row r="10314">
          <cell r="H10314" t="str">
            <v>1099200_2</v>
          </cell>
          <cell r="L10314" t="str">
            <v>HÜMO</v>
          </cell>
          <cell r="V10314" t="str">
            <v>kesine</v>
          </cell>
          <cell r="W10314">
            <v>2014</v>
          </cell>
        </row>
        <row r="10315">
          <cell r="H10315" t="str">
            <v>1099600_1</v>
          </cell>
          <cell r="L10315" t="str">
            <v>KOOND</v>
          </cell>
          <cell r="V10315" t="str">
            <v>hea</v>
          </cell>
          <cell r="W10315">
            <v>2015</v>
          </cell>
        </row>
        <row r="10316">
          <cell r="H10316" t="str">
            <v>1099600_1</v>
          </cell>
          <cell r="L10316" t="str">
            <v>ÖSE</v>
          </cell>
          <cell r="V10316" t="str">
            <v>hea</v>
          </cell>
          <cell r="W10316">
            <v>2015</v>
          </cell>
        </row>
        <row r="10317">
          <cell r="H10317" t="str">
            <v>1099600_1</v>
          </cell>
          <cell r="L10317" t="str">
            <v>HÜMO</v>
          </cell>
          <cell r="V10317" t="str">
            <v>halb</v>
          </cell>
          <cell r="W10317">
            <v>2014</v>
          </cell>
        </row>
        <row r="10318">
          <cell r="H10318" t="str">
            <v>1100200_1</v>
          </cell>
          <cell r="L10318" t="str">
            <v>KOOND</v>
          </cell>
          <cell r="V10318" t="str">
            <v>hea</v>
          </cell>
          <cell r="W10318">
            <v>2015</v>
          </cell>
        </row>
        <row r="10319">
          <cell r="H10319" t="str">
            <v>1100200_1</v>
          </cell>
          <cell r="L10319" t="str">
            <v>ÖSE</v>
          </cell>
          <cell r="V10319" t="str">
            <v>hea</v>
          </cell>
          <cell r="W10319">
            <v>2015</v>
          </cell>
        </row>
        <row r="10320">
          <cell r="H10320" t="str">
            <v>1100200_1</v>
          </cell>
          <cell r="L10320" t="str">
            <v>HÜMO</v>
          </cell>
          <cell r="V10320" t="str">
            <v>kesine</v>
          </cell>
          <cell r="W10320">
            <v>2014</v>
          </cell>
        </row>
        <row r="10321">
          <cell r="H10321" t="str">
            <v>1100600_1</v>
          </cell>
          <cell r="L10321" t="str">
            <v>KOOND</v>
          </cell>
          <cell r="V10321" t="str">
            <v>hea</v>
          </cell>
          <cell r="W10321">
            <v>2015</v>
          </cell>
        </row>
        <row r="10322">
          <cell r="H10322" t="str">
            <v>1100600_1</v>
          </cell>
          <cell r="L10322" t="str">
            <v>ÖSE</v>
          </cell>
          <cell r="V10322" t="str">
            <v>hea</v>
          </cell>
          <cell r="W10322">
            <v>2015</v>
          </cell>
        </row>
        <row r="10323">
          <cell r="H10323" t="str">
            <v>1100600_1</v>
          </cell>
          <cell r="L10323" t="str">
            <v>HÜMO</v>
          </cell>
          <cell r="V10323" t="str">
            <v>kesine</v>
          </cell>
          <cell r="W10323">
            <v>2014</v>
          </cell>
        </row>
        <row r="10324">
          <cell r="H10324" t="str">
            <v>1100800_1</v>
          </cell>
          <cell r="L10324" t="str">
            <v>KOOND</v>
          </cell>
          <cell r="V10324" t="str">
            <v>hea</v>
          </cell>
          <cell r="W10324">
            <v>2024</v>
          </cell>
        </row>
        <row r="10325">
          <cell r="H10325" t="str">
            <v>1100800_1</v>
          </cell>
          <cell r="L10325" t="str">
            <v>ÖSE</v>
          </cell>
          <cell r="V10325" t="str">
            <v>kesine</v>
          </cell>
          <cell r="W10325">
            <v>2024</v>
          </cell>
        </row>
        <row r="10326">
          <cell r="H10326" t="str">
            <v>1100800_1</v>
          </cell>
          <cell r="L10326" t="str">
            <v>FÜKE</v>
          </cell>
          <cell r="V10326" t="str">
            <v>väga hea</v>
          </cell>
          <cell r="W10326">
            <v>2024</v>
          </cell>
        </row>
        <row r="10327">
          <cell r="H10327" t="str">
            <v>1100800_1</v>
          </cell>
          <cell r="L10327" t="str">
            <v>HÜMO</v>
          </cell>
          <cell r="V10327" t="str">
            <v>kesine</v>
          </cell>
          <cell r="W10327">
            <v>2014</v>
          </cell>
        </row>
        <row r="10328">
          <cell r="H10328" t="str">
            <v>1101500_1</v>
          </cell>
          <cell r="L10328" t="str">
            <v>KOOND</v>
          </cell>
          <cell r="V10328" t="str">
            <v>hea</v>
          </cell>
          <cell r="W10328">
            <v>2015</v>
          </cell>
        </row>
        <row r="10329">
          <cell r="H10329" t="str">
            <v>1101500_1</v>
          </cell>
          <cell r="L10329" t="str">
            <v>ÖSE</v>
          </cell>
          <cell r="V10329" t="str">
            <v>hea</v>
          </cell>
          <cell r="W10329">
            <v>2015</v>
          </cell>
        </row>
        <row r="10330">
          <cell r="H10330" t="str">
            <v>1101500_1</v>
          </cell>
          <cell r="L10330" t="str">
            <v>HÜMO</v>
          </cell>
          <cell r="V10330" t="str">
            <v>kesine</v>
          </cell>
          <cell r="W10330">
            <v>2014</v>
          </cell>
        </row>
        <row r="10331">
          <cell r="H10331" t="str">
            <v>1101700_2</v>
          </cell>
          <cell r="L10331" t="str">
            <v>KOOND</v>
          </cell>
          <cell r="V10331" t="str">
            <v>halb</v>
          </cell>
          <cell r="W10331">
            <v>2025</v>
          </cell>
        </row>
        <row r="10332">
          <cell r="H10332" t="str">
            <v>1101700_2</v>
          </cell>
          <cell r="L10332" t="str">
            <v>ÖSE</v>
          </cell>
          <cell r="V10332" t="str">
            <v>hea</v>
          </cell>
          <cell r="W10332">
            <v>2025</v>
          </cell>
        </row>
        <row r="10333">
          <cell r="H10333" t="str">
            <v>1101700_2</v>
          </cell>
          <cell r="L10333" t="str">
            <v>FÜKE</v>
          </cell>
          <cell r="V10333" t="str">
            <v>väga hea</v>
          </cell>
          <cell r="W10333">
            <v>2025</v>
          </cell>
        </row>
        <row r="10334">
          <cell r="H10334" t="str">
            <v>1101700_2</v>
          </cell>
          <cell r="L10334" t="str">
            <v>SPETS</v>
          </cell>
          <cell r="V10334" t="str">
            <v>hea</v>
          </cell>
          <cell r="W10334">
            <v>2022</v>
          </cell>
        </row>
        <row r="10335">
          <cell r="H10335" t="str">
            <v>1101700_2</v>
          </cell>
          <cell r="L10335" t="str">
            <v>KALA</v>
          </cell>
          <cell r="V10335" t="str">
            <v>kesine</v>
          </cell>
          <cell r="W10335">
            <v>2024</v>
          </cell>
        </row>
        <row r="10336">
          <cell r="H10336" t="str">
            <v>1101700_2</v>
          </cell>
          <cell r="L10336" t="str">
            <v>SUSE</v>
          </cell>
          <cell r="V10336" t="str">
            <v>väga hea</v>
          </cell>
          <cell r="W10336">
            <v>2025</v>
          </cell>
        </row>
        <row r="10337">
          <cell r="H10337" t="str">
            <v>1101700_2</v>
          </cell>
          <cell r="L10337" t="str">
            <v>FÜBE</v>
          </cell>
          <cell r="V10337" t="str">
            <v>kesine</v>
          </cell>
          <cell r="W10337">
            <v>2025</v>
          </cell>
        </row>
        <row r="10338">
          <cell r="H10338" t="str">
            <v>1101700_2</v>
          </cell>
          <cell r="L10338" t="str">
            <v>MAFÜ</v>
          </cell>
          <cell r="V10338" t="str">
            <v>hea</v>
          </cell>
          <cell r="W10338">
            <v>2025</v>
          </cell>
        </row>
        <row r="10339">
          <cell r="H10339" t="str">
            <v>1101700_2</v>
          </cell>
          <cell r="L10339" t="str">
            <v>MAFÜ-FÜBE</v>
          </cell>
          <cell r="V10339" t="str">
            <v>kesine</v>
          </cell>
          <cell r="W10339">
            <v>2025</v>
          </cell>
        </row>
        <row r="10340">
          <cell r="H10340" t="str">
            <v>1101700_2</v>
          </cell>
          <cell r="L10340" t="str">
            <v>HÜMO</v>
          </cell>
          <cell r="V10340" t="str">
            <v>väga halb</v>
          </cell>
          <cell r="W10340">
            <v>2018</v>
          </cell>
        </row>
        <row r="10341">
          <cell r="H10341" t="str">
            <v>1102100_1</v>
          </cell>
          <cell r="L10341" t="str">
            <v>KOOND</v>
          </cell>
          <cell r="V10341" t="str">
            <v>hea</v>
          </cell>
          <cell r="W10341">
            <v>2019</v>
          </cell>
        </row>
        <row r="10342">
          <cell r="H10342" t="str">
            <v>1102100_1</v>
          </cell>
          <cell r="L10342" t="str">
            <v>ÖSE</v>
          </cell>
          <cell r="V10342" t="str">
            <v>hea</v>
          </cell>
          <cell r="W10342">
            <v>2019</v>
          </cell>
        </row>
        <row r="10343">
          <cell r="H10343" t="str">
            <v>1102100_1</v>
          </cell>
          <cell r="L10343" t="str">
            <v>FÜKE</v>
          </cell>
          <cell r="V10343" t="str">
            <v>väga hea</v>
          </cell>
          <cell r="W10343">
            <v>2019</v>
          </cell>
        </row>
        <row r="10344">
          <cell r="H10344" t="str">
            <v>1102100_1</v>
          </cell>
          <cell r="L10344" t="str">
            <v>KALA</v>
          </cell>
          <cell r="V10344" t="str">
            <v>väga hea</v>
          </cell>
          <cell r="W10344">
            <v>2014</v>
          </cell>
        </row>
        <row r="10345">
          <cell r="H10345" t="str">
            <v>1102100_1</v>
          </cell>
          <cell r="L10345" t="str">
            <v>SUSE</v>
          </cell>
          <cell r="V10345" t="str">
            <v>hea</v>
          </cell>
          <cell r="W10345">
            <v>2014</v>
          </cell>
        </row>
        <row r="10346">
          <cell r="H10346" t="str">
            <v>1102100_1</v>
          </cell>
          <cell r="L10346" t="str">
            <v>FÜBE</v>
          </cell>
          <cell r="V10346" t="str">
            <v>väga hea</v>
          </cell>
          <cell r="W10346">
            <v>2014</v>
          </cell>
        </row>
        <row r="10347">
          <cell r="H10347" t="str">
            <v>1102100_1</v>
          </cell>
          <cell r="L10347" t="str">
            <v>MAFÜ-FÜBE</v>
          </cell>
          <cell r="V10347" t="str">
            <v>väga hea</v>
          </cell>
          <cell r="W10347">
            <v>2014</v>
          </cell>
        </row>
        <row r="10348">
          <cell r="H10348" t="str">
            <v>1102100_1</v>
          </cell>
          <cell r="L10348" t="str">
            <v>HÜMO</v>
          </cell>
          <cell r="V10348" t="str">
            <v>kesine</v>
          </cell>
          <cell r="W10348">
            <v>2014</v>
          </cell>
        </row>
        <row r="10349">
          <cell r="H10349" t="str">
            <v>1103200_1</v>
          </cell>
          <cell r="L10349" t="str">
            <v>KOOND</v>
          </cell>
          <cell r="V10349" t="str">
            <v>kesine</v>
          </cell>
          <cell r="W10349">
            <v>2024</v>
          </cell>
        </row>
        <row r="10350">
          <cell r="H10350" t="str">
            <v>1103200_1</v>
          </cell>
          <cell r="L10350" t="str">
            <v>ÖSE</v>
          </cell>
          <cell r="V10350" t="str">
            <v>kesine</v>
          </cell>
          <cell r="W10350">
            <v>2019</v>
          </cell>
        </row>
        <row r="10351">
          <cell r="H10351" t="str">
            <v>1103200_1</v>
          </cell>
          <cell r="L10351" t="str">
            <v>FÜKE</v>
          </cell>
          <cell r="V10351" t="str">
            <v>väga hea</v>
          </cell>
          <cell r="W10351">
            <v>2019</v>
          </cell>
        </row>
        <row r="10352">
          <cell r="H10352" t="str">
            <v>1103400_1</v>
          </cell>
          <cell r="L10352" t="str">
            <v>KOOND</v>
          </cell>
          <cell r="V10352" t="str">
            <v>hea</v>
          </cell>
          <cell r="W10352">
            <v>2022</v>
          </cell>
        </row>
        <row r="10353">
          <cell r="H10353" t="str">
            <v>1103400_1</v>
          </cell>
          <cell r="L10353" t="str">
            <v>ÖSE</v>
          </cell>
          <cell r="V10353" t="str">
            <v>hea</v>
          </cell>
          <cell r="W10353">
            <v>2022</v>
          </cell>
        </row>
        <row r="10354">
          <cell r="H10354" t="str">
            <v>1103400_1</v>
          </cell>
          <cell r="L10354" t="str">
            <v>FÜKE</v>
          </cell>
          <cell r="V10354" t="str">
            <v>väga hea</v>
          </cell>
          <cell r="W10354">
            <v>2019</v>
          </cell>
        </row>
        <row r="10355">
          <cell r="H10355" t="str">
            <v>1103500_1</v>
          </cell>
          <cell r="L10355" t="str">
            <v>KOOND</v>
          </cell>
          <cell r="V10355" t="str">
            <v>hea</v>
          </cell>
          <cell r="W10355">
            <v>2015</v>
          </cell>
        </row>
        <row r="10356">
          <cell r="H10356" t="str">
            <v>1103500_1</v>
          </cell>
          <cell r="L10356" t="str">
            <v>ÖSE</v>
          </cell>
          <cell r="V10356" t="str">
            <v>hea</v>
          </cell>
          <cell r="W10356">
            <v>2015</v>
          </cell>
        </row>
        <row r="10357">
          <cell r="H10357" t="str">
            <v>1103500_1</v>
          </cell>
          <cell r="L10357" t="str">
            <v>FÜKE</v>
          </cell>
          <cell r="V10357" t="str">
            <v>väga hea</v>
          </cell>
          <cell r="W10357">
            <v>2014</v>
          </cell>
        </row>
        <row r="10358">
          <cell r="H10358" t="str">
            <v>1103600_1</v>
          </cell>
          <cell r="L10358" t="str">
            <v>KOOND</v>
          </cell>
          <cell r="V10358" t="str">
            <v>kesine</v>
          </cell>
          <cell r="W10358">
            <v>2021</v>
          </cell>
        </row>
        <row r="10359">
          <cell r="H10359" t="str">
            <v>1103600_1</v>
          </cell>
          <cell r="L10359" t="str">
            <v>ÖSE</v>
          </cell>
          <cell r="V10359" t="str">
            <v>kesine</v>
          </cell>
          <cell r="W10359">
            <v>2021</v>
          </cell>
        </row>
        <row r="10360">
          <cell r="H10360" t="str">
            <v>1103600_1</v>
          </cell>
          <cell r="L10360" t="str">
            <v>FÜKE</v>
          </cell>
          <cell r="V10360" t="str">
            <v>väga hea</v>
          </cell>
          <cell r="W10360">
            <v>2014</v>
          </cell>
        </row>
        <row r="10361">
          <cell r="H10361" t="str">
            <v>1103700_1</v>
          </cell>
          <cell r="L10361" t="str">
            <v>KOOND</v>
          </cell>
          <cell r="V10361" t="str">
            <v>hea</v>
          </cell>
          <cell r="W10361">
            <v>2023</v>
          </cell>
        </row>
        <row r="10362">
          <cell r="H10362" t="str">
            <v>1103700_1</v>
          </cell>
          <cell r="L10362" t="str">
            <v>ÖSE</v>
          </cell>
          <cell r="V10362" t="str">
            <v>hea</v>
          </cell>
          <cell r="W10362">
            <v>2023</v>
          </cell>
        </row>
        <row r="10363">
          <cell r="H10363" t="str">
            <v>1103700_1</v>
          </cell>
          <cell r="L10363" t="str">
            <v>FÜKE</v>
          </cell>
          <cell r="V10363" t="str">
            <v>väga hea</v>
          </cell>
          <cell r="W10363">
            <v>2023</v>
          </cell>
        </row>
        <row r="10364">
          <cell r="H10364" t="str">
            <v>1103700_1</v>
          </cell>
          <cell r="L10364" t="str">
            <v>KALA</v>
          </cell>
          <cell r="V10364" t="str">
            <v>väga hea</v>
          </cell>
          <cell r="W10364">
            <v>2023</v>
          </cell>
        </row>
        <row r="10365">
          <cell r="H10365" t="str">
            <v>1103700_1</v>
          </cell>
          <cell r="L10365" t="str">
            <v>SUSE</v>
          </cell>
          <cell r="V10365" t="str">
            <v>väga hea</v>
          </cell>
          <cell r="W10365">
            <v>2023</v>
          </cell>
        </row>
        <row r="10366">
          <cell r="H10366" t="str">
            <v>1103700_1</v>
          </cell>
          <cell r="L10366" t="str">
            <v>FÜBE</v>
          </cell>
          <cell r="V10366" t="str">
            <v>väga hea</v>
          </cell>
          <cell r="W10366">
            <v>2023</v>
          </cell>
        </row>
        <row r="10367">
          <cell r="H10367" t="str">
            <v>1103700_1</v>
          </cell>
          <cell r="L10367" t="str">
            <v>MAFÜ-FÜBE</v>
          </cell>
          <cell r="V10367" t="str">
            <v>hea</v>
          </cell>
          <cell r="W10367">
            <v>2023</v>
          </cell>
        </row>
        <row r="10368">
          <cell r="H10368" t="str">
            <v>1103700_1</v>
          </cell>
          <cell r="L10368" t="str">
            <v>HÜMO</v>
          </cell>
          <cell r="V10368" t="str">
            <v>kesine</v>
          </cell>
          <cell r="W10368">
            <v>2014</v>
          </cell>
        </row>
        <row r="10369">
          <cell r="H10369" t="str">
            <v>1103800_1</v>
          </cell>
          <cell r="L10369" t="str">
            <v>KOOND</v>
          </cell>
          <cell r="V10369" t="str">
            <v>hea</v>
          </cell>
          <cell r="W10369">
            <v>2015</v>
          </cell>
        </row>
        <row r="10370">
          <cell r="H10370" t="str">
            <v>1103800_1</v>
          </cell>
          <cell r="L10370" t="str">
            <v>ÖSE</v>
          </cell>
          <cell r="V10370" t="str">
            <v>hea</v>
          </cell>
          <cell r="W10370">
            <v>2015</v>
          </cell>
        </row>
        <row r="10371">
          <cell r="H10371" t="str">
            <v>1103800_1</v>
          </cell>
          <cell r="L10371" t="str">
            <v>FÜKE</v>
          </cell>
          <cell r="V10371" t="str">
            <v>väga hea</v>
          </cell>
          <cell r="W10371">
            <v>2014</v>
          </cell>
        </row>
        <row r="10372">
          <cell r="H10372" t="str">
            <v>1103900_1</v>
          </cell>
          <cell r="L10372" t="str">
            <v>KOOND</v>
          </cell>
          <cell r="V10372" t="str">
            <v>hea</v>
          </cell>
          <cell r="W10372">
            <v>2019</v>
          </cell>
        </row>
        <row r="10373">
          <cell r="H10373" t="str">
            <v>1103900_1</v>
          </cell>
          <cell r="L10373" t="str">
            <v>ÖSE</v>
          </cell>
          <cell r="V10373" t="str">
            <v>hea</v>
          </cell>
          <cell r="W10373">
            <v>2019</v>
          </cell>
        </row>
        <row r="10374">
          <cell r="H10374" t="str">
            <v>1103900_1</v>
          </cell>
          <cell r="L10374" t="str">
            <v>FÜKE</v>
          </cell>
          <cell r="V10374" t="str">
            <v>väga hea</v>
          </cell>
          <cell r="W10374">
            <v>2019</v>
          </cell>
        </row>
        <row r="10375">
          <cell r="H10375" t="str">
            <v>1103900_1</v>
          </cell>
          <cell r="L10375" t="str">
            <v>KALA</v>
          </cell>
          <cell r="V10375" t="str">
            <v>väga hea</v>
          </cell>
          <cell r="W10375">
            <v>2019</v>
          </cell>
        </row>
        <row r="10376">
          <cell r="H10376" t="str">
            <v>1103900_1</v>
          </cell>
          <cell r="L10376" t="str">
            <v>SUSE</v>
          </cell>
          <cell r="V10376" t="str">
            <v>hea</v>
          </cell>
          <cell r="W10376">
            <v>2019</v>
          </cell>
        </row>
        <row r="10377">
          <cell r="H10377" t="str">
            <v>1103900_1</v>
          </cell>
          <cell r="L10377" t="str">
            <v>FÜBE</v>
          </cell>
          <cell r="V10377" t="str">
            <v>väga hea</v>
          </cell>
          <cell r="W10377">
            <v>2019</v>
          </cell>
        </row>
        <row r="10378">
          <cell r="H10378" t="str">
            <v>1103900_1</v>
          </cell>
          <cell r="L10378" t="str">
            <v>MAFÜ-FÜBE</v>
          </cell>
          <cell r="V10378" t="str">
            <v>väga hea</v>
          </cell>
          <cell r="W10378">
            <v>2019</v>
          </cell>
        </row>
        <row r="10379">
          <cell r="H10379" t="str">
            <v>1104400_1</v>
          </cell>
          <cell r="L10379" t="str">
            <v>KOOND</v>
          </cell>
          <cell r="V10379" t="str">
            <v>hea</v>
          </cell>
          <cell r="W10379">
            <v>2025</v>
          </cell>
        </row>
        <row r="10380">
          <cell r="H10380" t="str">
            <v>1104400_1</v>
          </cell>
          <cell r="L10380" t="str">
            <v>ÖSE</v>
          </cell>
          <cell r="V10380" t="str">
            <v>hea</v>
          </cell>
          <cell r="W10380">
            <v>2025</v>
          </cell>
        </row>
        <row r="10381">
          <cell r="H10381" t="str">
            <v>1104700_1</v>
          </cell>
          <cell r="L10381" t="str">
            <v>KOOND</v>
          </cell>
          <cell r="V10381" t="str">
            <v>hea</v>
          </cell>
          <cell r="W10381">
            <v>2025</v>
          </cell>
        </row>
        <row r="10382">
          <cell r="H10382" t="str">
            <v>1104700_1</v>
          </cell>
          <cell r="L10382" t="str">
            <v>ÖSE</v>
          </cell>
          <cell r="V10382" t="str">
            <v>hea</v>
          </cell>
          <cell r="W10382">
            <v>2025</v>
          </cell>
        </row>
        <row r="10383">
          <cell r="H10383" t="str">
            <v>1104700_1</v>
          </cell>
          <cell r="L10383" t="str">
            <v>HÜMO</v>
          </cell>
          <cell r="V10383" t="str">
            <v>halb</v>
          </cell>
          <cell r="W10383">
            <v>2018</v>
          </cell>
        </row>
        <row r="10384">
          <cell r="H10384" t="str">
            <v>1105000_1</v>
          </cell>
          <cell r="L10384" t="str">
            <v>KOOND</v>
          </cell>
          <cell r="V10384" t="str">
            <v>kesine</v>
          </cell>
          <cell r="W10384">
            <v>2019</v>
          </cell>
        </row>
        <row r="10385">
          <cell r="H10385" t="str">
            <v>1105000_1</v>
          </cell>
          <cell r="L10385" t="str">
            <v>ÖSE</v>
          </cell>
          <cell r="V10385" t="str">
            <v>kesine</v>
          </cell>
          <cell r="W10385">
            <v>2019</v>
          </cell>
        </row>
        <row r="10386">
          <cell r="H10386" t="str">
            <v>1105400_1</v>
          </cell>
          <cell r="L10386" t="str">
            <v>KOOND</v>
          </cell>
          <cell r="V10386" t="str">
            <v>hea</v>
          </cell>
          <cell r="W10386">
            <v>2015</v>
          </cell>
        </row>
        <row r="10387">
          <cell r="H10387" t="str">
            <v>1105400_1</v>
          </cell>
          <cell r="L10387" t="str">
            <v>ÖSE</v>
          </cell>
          <cell r="V10387" t="str">
            <v>hea</v>
          </cell>
          <cell r="W10387">
            <v>2015</v>
          </cell>
        </row>
        <row r="10388">
          <cell r="H10388" t="str">
            <v>1105700_1</v>
          </cell>
          <cell r="L10388" t="str">
            <v>KOOND</v>
          </cell>
          <cell r="V10388" t="str">
            <v>hea</v>
          </cell>
          <cell r="W10388">
            <v>2015</v>
          </cell>
        </row>
        <row r="10389">
          <cell r="H10389" t="str">
            <v>1105700_1</v>
          </cell>
          <cell r="L10389" t="str">
            <v>ÖSE</v>
          </cell>
          <cell r="V10389" t="str">
            <v>hea</v>
          </cell>
          <cell r="W10389">
            <v>2015</v>
          </cell>
        </row>
        <row r="10390">
          <cell r="H10390" t="str">
            <v>1105900_1</v>
          </cell>
          <cell r="L10390" t="str">
            <v>KOOND</v>
          </cell>
          <cell r="V10390" t="str">
            <v>hea</v>
          </cell>
          <cell r="W10390">
            <v>2015</v>
          </cell>
        </row>
        <row r="10391">
          <cell r="H10391" t="str">
            <v>1105900_1</v>
          </cell>
          <cell r="L10391" t="str">
            <v>ÖSE</v>
          </cell>
          <cell r="V10391" t="str">
            <v>hea</v>
          </cell>
          <cell r="W10391">
            <v>2015</v>
          </cell>
        </row>
        <row r="10392">
          <cell r="H10392" t="str">
            <v>1106000_1</v>
          </cell>
          <cell r="L10392" t="str">
            <v>KOOND</v>
          </cell>
          <cell r="V10392" t="str">
            <v>hea</v>
          </cell>
          <cell r="W10392">
            <v>2015</v>
          </cell>
        </row>
        <row r="10393">
          <cell r="H10393" t="str">
            <v>1106000_1</v>
          </cell>
          <cell r="L10393" t="str">
            <v>ÖSE</v>
          </cell>
          <cell r="V10393" t="str">
            <v>hea</v>
          </cell>
          <cell r="W10393">
            <v>2015</v>
          </cell>
        </row>
        <row r="10394">
          <cell r="H10394" t="str">
            <v>1106000_1</v>
          </cell>
          <cell r="L10394" t="str">
            <v>FÜKE</v>
          </cell>
          <cell r="V10394" t="str">
            <v>väga hea</v>
          </cell>
          <cell r="W10394">
            <v>2014</v>
          </cell>
        </row>
        <row r="10395">
          <cell r="H10395" t="str">
            <v>1106100_2</v>
          </cell>
          <cell r="L10395" t="str">
            <v>KOOND</v>
          </cell>
          <cell r="V10395" t="str">
            <v>kesine</v>
          </cell>
          <cell r="W10395">
            <v>2015</v>
          </cell>
        </row>
        <row r="10396">
          <cell r="H10396" t="str">
            <v>1106100_2</v>
          </cell>
          <cell r="L10396" t="str">
            <v>ÖSE</v>
          </cell>
          <cell r="V10396" t="str">
            <v>kesine</v>
          </cell>
          <cell r="W10396">
            <v>2015</v>
          </cell>
        </row>
        <row r="10397">
          <cell r="H10397" t="str">
            <v>1106100_2</v>
          </cell>
          <cell r="L10397" t="str">
            <v>HÜMO</v>
          </cell>
          <cell r="V10397" t="str">
            <v>kesine</v>
          </cell>
          <cell r="W10397">
            <v>2014</v>
          </cell>
        </row>
        <row r="10398">
          <cell r="H10398" t="str">
            <v>1106400_1</v>
          </cell>
          <cell r="L10398" t="str">
            <v>KOOND</v>
          </cell>
          <cell r="V10398" t="str">
            <v>hea</v>
          </cell>
          <cell r="W10398">
            <v>2015</v>
          </cell>
        </row>
        <row r="10399">
          <cell r="H10399" t="str">
            <v>1106400_1</v>
          </cell>
          <cell r="L10399" t="str">
            <v>ÖSE</v>
          </cell>
          <cell r="V10399" t="str">
            <v>hea</v>
          </cell>
          <cell r="W10399">
            <v>2015</v>
          </cell>
        </row>
        <row r="10400">
          <cell r="H10400" t="str">
            <v>1106400_1</v>
          </cell>
          <cell r="L10400" t="str">
            <v>FÜKE</v>
          </cell>
          <cell r="V10400" t="str">
            <v>väga hea</v>
          </cell>
          <cell r="W10400">
            <v>2014</v>
          </cell>
        </row>
        <row r="10401">
          <cell r="H10401" t="str">
            <v>1107000_3</v>
          </cell>
          <cell r="L10401" t="str">
            <v>KOOND</v>
          </cell>
          <cell r="V10401" t="str">
            <v>halb</v>
          </cell>
          <cell r="W10401">
            <v>2025</v>
          </cell>
        </row>
        <row r="10402">
          <cell r="H10402" t="str">
            <v>1107000_3</v>
          </cell>
          <cell r="L10402" t="str">
            <v>KESE</v>
          </cell>
          <cell r="V10402" t="str">
            <v>halb</v>
          </cell>
          <cell r="W10402">
            <v>2024</v>
          </cell>
        </row>
        <row r="10403">
          <cell r="H10403" t="str">
            <v>1107000_3</v>
          </cell>
          <cell r="L10403" t="str">
            <v>ÖSE</v>
          </cell>
          <cell r="V10403" t="str">
            <v>hea</v>
          </cell>
          <cell r="W10403">
            <v>2025</v>
          </cell>
        </row>
        <row r="10404">
          <cell r="H10404" t="str">
            <v>1107000_3</v>
          </cell>
          <cell r="L10404" t="str">
            <v>FÜKE</v>
          </cell>
          <cell r="V10404" t="str">
            <v>väga hea</v>
          </cell>
          <cell r="W10404">
            <v>2025</v>
          </cell>
        </row>
        <row r="10405">
          <cell r="H10405" t="str">
            <v>1107000_3</v>
          </cell>
          <cell r="L10405" t="str">
            <v>SPETS</v>
          </cell>
          <cell r="V10405" t="str">
            <v>hea</v>
          </cell>
          <cell r="W10405">
            <v>2024</v>
          </cell>
        </row>
        <row r="10406">
          <cell r="H10406" t="str">
            <v>1107000_1</v>
          </cell>
          <cell r="L10406" t="str">
            <v>KOOND</v>
          </cell>
          <cell r="V10406" t="str">
            <v>hea</v>
          </cell>
          <cell r="W10406">
            <v>2024</v>
          </cell>
        </row>
        <row r="10407">
          <cell r="H10407" t="str">
            <v>1107000_1</v>
          </cell>
          <cell r="L10407" t="str">
            <v>ÖSE</v>
          </cell>
          <cell r="V10407" t="str">
            <v>hea</v>
          </cell>
          <cell r="W10407">
            <v>2024</v>
          </cell>
        </row>
        <row r="10408">
          <cell r="H10408" t="str">
            <v>1107000_1</v>
          </cell>
          <cell r="L10408" t="str">
            <v>HÜMO</v>
          </cell>
          <cell r="V10408" t="str">
            <v>hea</v>
          </cell>
          <cell r="W10408">
            <v>2014</v>
          </cell>
        </row>
        <row r="10409">
          <cell r="H10409" t="str">
            <v>1107000_2</v>
          </cell>
          <cell r="L10409" t="str">
            <v>KOOND</v>
          </cell>
          <cell r="V10409" t="str">
            <v>hea</v>
          </cell>
          <cell r="W10409">
            <v>2024</v>
          </cell>
        </row>
        <row r="10410">
          <cell r="H10410" t="str">
            <v>1107000_2</v>
          </cell>
          <cell r="L10410" t="str">
            <v>ÖSE</v>
          </cell>
          <cell r="V10410" t="str">
            <v>hea</v>
          </cell>
          <cell r="W10410">
            <v>2024</v>
          </cell>
        </row>
        <row r="10411">
          <cell r="H10411" t="str">
            <v>1107000_2</v>
          </cell>
          <cell r="L10411" t="str">
            <v>HÜMO</v>
          </cell>
          <cell r="V10411" t="str">
            <v>kesine</v>
          </cell>
          <cell r="W10411">
            <v>2018</v>
          </cell>
        </row>
        <row r="10412">
          <cell r="H10412" t="str">
            <v>1101700_1</v>
          </cell>
          <cell r="L10412" t="str">
            <v>KOOND</v>
          </cell>
          <cell r="V10412" t="str">
            <v>kesine</v>
          </cell>
          <cell r="W10412">
            <v>2019</v>
          </cell>
        </row>
        <row r="10413">
          <cell r="H10413" t="str">
            <v>1101700_1</v>
          </cell>
          <cell r="L10413" t="str">
            <v>ÖSE</v>
          </cell>
          <cell r="V10413" t="str">
            <v>kesine</v>
          </cell>
          <cell r="W10413">
            <v>2019</v>
          </cell>
        </row>
        <row r="10414">
          <cell r="H10414" t="str">
            <v>1101700_1</v>
          </cell>
          <cell r="L10414" t="str">
            <v>FÜKE</v>
          </cell>
          <cell r="V10414" t="str">
            <v>väga hea</v>
          </cell>
          <cell r="W10414">
            <v>2019</v>
          </cell>
        </row>
        <row r="10415">
          <cell r="H10415" t="str">
            <v>1101700_1</v>
          </cell>
          <cell r="L10415" t="str">
            <v>KALA</v>
          </cell>
          <cell r="V10415" t="str">
            <v>kesine</v>
          </cell>
          <cell r="W10415">
            <v>2019</v>
          </cell>
        </row>
        <row r="10416">
          <cell r="H10416" t="str">
            <v>1101700_1</v>
          </cell>
          <cell r="L10416" t="str">
            <v>SUSE</v>
          </cell>
          <cell r="V10416" t="str">
            <v>hea</v>
          </cell>
          <cell r="W10416">
            <v>2019</v>
          </cell>
        </row>
        <row r="10417">
          <cell r="H10417" t="str">
            <v>1101700_1</v>
          </cell>
          <cell r="L10417" t="str">
            <v>FÜBE</v>
          </cell>
          <cell r="V10417" t="str">
            <v>väga hea</v>
          </cell>
          <cell r="W10417">
            <v>2019</v>
          </cell>
        </row>
        <row r="10418">
          <cell r="H10418" t="str">
            <v>1101700_1</v>
          </cell>
          <cell r="L10418" t="str">
            <v>MAFÜ</v>
          </cell>
          <cell r="V10418" t="str">
            <v>väga hea</v>
          </cell>
          <cell r="W10418">
            <v>2019</v>
          </cell>
        </row>
        <row r="10419">
          <cell r="H10419" t="str">
            <v>1101700_1</v>
          </cell>
          <cell r="L10419" t="str">
            <v>MAFÜ-FÜBE</v>
          </cell>
          <cell r="V10419" t="str">
            <v>väga hea</v>
          </cell>
          <cell r="W10419">
            <v>2019</v>
          </cell>
        </row>
        <row r="10420">
          <cell r="H10420" t="str">
            <v>1101700_1</v>
          </cell>
          <cell r="L10420" t="str">
            <v>HÜMO</v>
          </cell>
          <cell r="V10420" t="str">
            <v>kesine</v>
          </cell>
          <cell r="W10420">
            <v>2014</v>
          </cell>
        </row>
        <row r="10421">
          <cell r="H10421" t="str">
            <v>1093100_1</v>
          </cell>
          <cell r="L10421" t="str">
            <v>KOOND</v>
          </cell>
          <cell r="V10421" t="str">
            <v>hea</v>
          </cell>
          <cell r="W10421">
            <v>2020</v>
          </cell>
        </row>
        <row r="10422">
          <cell r="H10422" t="str">
            <v>1093100_1</v>
          </cell>
          <cell r="L10422" t="str">
            <v>KESE</v>
          </cell>
          <cell r="V10422" t="str">
            <v>hea</v>
          </cell>
          <cell r="W10422">
            <v>2014</v>
          </cell>
        </row>
        <row r="10423">
          <cell r="H10423" t="str">
            <v>1093100_1</v>
          </cell>
          <cell r="L10423" t="str">
            <v>ÖSE</v>
          </cell>
          <cell r="V10423" t="str">
            <v>hea</v>
          </cell>
          <cell r="W10423">
            <v>2020</v>
          </cell>
        </row>
        <row r="10424">
          <cell r="H10424" t="str">
            <v>1093100_1</v>
          </cell>
          <cell r="L10424" t="str">
            <v>FÜKE</v>
          </cell>
          <cell r="V10424" t="str">
            <v>väga hea</v>
          </cell>
          <cell r="W10424">
            <v>2020</v>
          </cell>
        </row>
        <row r="10425">
          <cell r="H10425" t="str">
            <v>1093100_1</v>
          </cell>
          <cell r="L10425" t="str">
            <v>SPETS</v>
          </cell>
          <cell r="V10425" t="str">
            <v>hea</v>
          </cell>
          <cell r="W10425">
            <v>2018</v>
          </cell>
        </row>
        <row r="10426">
          <cell r="H10426" t="str">
            <v>1093100_1</v>
          </cell>
          <cell r="L10426" t="str">
            <v>SUSE</v>
          </cell>
          <cell r="V10426" t="str">
            <v>hea</v>
          </cell>
          <cell r="W10426">
            <v>2020</v>
          </cell>
        </row>
        <row r="10427">
          <cell r="H10427" t="str">
            <v>1093100_1</v>
          </cell>
          <cell r="L10427" t="str">
            <v>FÜBE</v>
          </cell>
          <cell r="V10427" t="str">
            <v>väga hea</v>
          </cell>
          <cell r="W10427">
            <v>2020</v>
          </cell>
        </row>
        <row r="10428">
          <cell r="H10428" t="str">
            <v>1093100_1</v>
          </cell>
          <cell r="L10428" t="str">
            <v>MAFÜ-FÜBE</v>
          </cell>
          <cell r="V10428" t="str">
            <v>väga hea</v>
          </cell>
          <cell r="W10428">
            <v>2020</v>
          </cell>
        </row>
        <row r="10429">
          <cell r="H10429" t="str">
            <v>1093100_1</v>
          </cell>
          <cell r="L10429" t="str">
            <v>HÜMO</v>
          </cell>
          <cell r="V10429" t="str">
            <v>väga halb</v>
          </cell>
          <cell r="W10429">
            <v>2018</v>
          </cell>
        </row>
        <row r="10430">
          <cell r="H10430" t="str">
            <v>1107500_1</v>
          </cell>
          <cell r="L10430" t="str">
            <v>KOOND</v>
          </cell>
          <cell r="V10430" t="str">
            <v>kesine</v>
          </cell>
          <cell r="W10430">
            <v>2015</v>
          </cell>
        </row>
        <row r="10431">
          <cell r="H10431" t="str">
            <v>1107500_1</v>
          </cell>
          <cell r="L10431" t="str">
            <v>ÖSE</v>
          </cell>
          <cell r="V10431" t="str">
            <v>kesine</v>
          </cell>
          <cell r="W10431">
            <v>2015</v>
          </cell>
        </row>
        <row r="10432">
          <cell r="H10432" t="str">
            <v>1108000_1</v>
          </cell>
          <cell r="L10432" t="str">
            <v>KOOND</v>
          </cell>
          <cell r="V10432" t="str">
            <v>hea</v>
          </cell>
          <cell r="W10432">
            <v>2015</v>
          </cell>
        </row>
        <row r="10433">
          <cell r="H10433" t="str">
            <v>1108000_1</v>
          </cell>
          <cell r="L10433" t="str">
            <v>ÖSE</v>
          </cell>
          <cell r="V10433" t="str">
            <v>hea</v>
          </cell>
          <cell r="W10433">
            <v>2015</v>
          </cell>
        </row>
        <row r="10434">
          <cell r="H10434" t="str">
            <v>1108000_1</v>
          </cell>
          <cell r="L10434" t="str">
            <v>FÜKE</v>
          </cell>
          <cell r="V10434" t="str">
            <v>väga hea</v>
          </cell>
          <cell r="W10434">
            <v>2014</v>
          </cell>
        </row>
        <row r="10435">
          <cell r="H10435" t="str">
            <v>1108200_1</v>
          </cell>
          <cell r="L10435" t="str">
            <v>KOOND</v>
          </cell>
          <cell r="V10435" t="str">
            <v>hea</v>
          </cell>
          <cell r="W10435">
            <v>2015</v>
          </cell>
        </row>
        <row r="10436">
          <cell r="H10436" t="str">
            <v>1108200_1</v>
          </cell>
          <cell r="L10436" t="str">
            <v>ÖSE</v>
          </cell>
          <cell r="V10436" t="str">
            <v>hea</v>
          </cell>
          <cell r="W10436">
            <v>2015</v>
          </cell>
        </row>
        <row r="10437">
          <cell r="H10437" t="str">
            <v>1108200_1</v>
          </cell>
          <cell r="L10437" t="str">
            <v>HÜMO</v>
          </cell>
          <cell r="V10437" t="str">
            <v>kesine</v>
          </cell>
          <cell r="W10437">
            <v>2014</v>
          </cell>
        </row>
        <row r="10438">
          <cell r="H10438" t="str">
            <v>1109000_1</v>
          </cell>
          <cell r="L10438" t="str">
            <v>KOOND</v>
          </cell>
          <cell r="V10438" t="str">
            <v>hea</v>
          </cell>
          <cell r="W10438">
            <v>2015</v>
          </cell>
        </row>
        <row r="10439">
          <cell r="H10439" t="str">
            <v>1109000_1</v>
          </cell>
          <cell r="L10439" t="str">
            <v>ÖSE</v>
          </cell>
          <cell r="V10439" t="str">
            <v>hea</v>
          </cell>
          <cell r="W10439">
            <v>2015</v>
          </cell>
        </row>
        <row r="10440">
          <cell r="H10440" t="str">
            <v>1109600_1</v>
          </cell>
          <cell r="L10440" t="str">
            <v>KOOND</v>
          </cell>
          <cell r="V10440" t="str">
            <v>halb</v>
          </cell>
          <cell r="W10440">
            <v>2019</v>
          </cell>
        </row>
        <row r="10441">
          <cell r="H10441" t="str">
            <v>1109600_1</v>
          </cell>
          <cell r="L10441" t="str">
            <v>ÖSE</v>
          </cell>
          <cell r="V10441" t="str">
            <v>halb</v>
          </cell>
          <cell r="W10441">
            <v>2019</v>
          </cell>
        </row>
        <row r="10442">
          <cell r="H10442" t="str">
            <v>1109600_1</v>
          </cell>
          <cell r="L10442" t="str">
            <v>HÜMO</v>
          </cell>
          <cell r="V10442" t="str">
            <v>halb</v>
          </cell>
          <cell r="W10442">
            <v>2014</v>
          </cell>
        </row>
        <row r="10443">
          <cell r="H10443" t="str">
            <v>1110000_1</v>
          </cell>
          <cell r="L10443" t="str">
            <v>KOOND</v>
          </cell>
          <cell r="V10443" t="str">
            <v>hea</v>
          </cell>
          <cell r="W10443">
            <v>2015</v>
          </cell>
        </row>
        <row r="10444">
          <cell r="H10444" t="str">
            <v>1110000_1</v>
          </cell>
          <cell r="L10444" t="str">
            <v>ÖSE</v>
          </cell>
          <cell r="V10444" t="str">
            <v>hea</v>
          </cell>
          <cell r="W10444">
            <v>2015</v>
          </cell>
        </row>
        <row r="10445">
          <cell r="H10445" t="str">
            <v>1110000_1</v>
          </cell>
          <cell r="L10445" t="str">
            <v>FÜKE</v>
          </cell>
          <cell r="V10445" t="str">
            <v>väga hea</v>
          </cell>
          <cell r="W10445">
            <v>2014</v>
          </cell>
        </row>
        <row r="10446">
          <cell r="H10446" t="str">
            <v>1110000_1</v>
          </cell>
          <cell r="L10446" t="str">
            <v>HÜMO</v>
          </cell>
          <cell r="V10446" t="str">
            <v>halb</v>
          </cell>
          <cell r="W10446">
            <v>2014</v>
          </cell>
        </row>
        <row r="10447">
          <cell r="H10447" t="str">
            <v>1110400_1</v>
          </cell>
          <cell r="L10447" t="str">
            <v>KOOND</v>
          </cell>
          <cell r="V10447" t="str">
            <v>kesine</v>
          </cell>
          <cell r="W10447">
            <v>2022</v>
          </cell>
        </row>
        <row r="10448">
          <cell r="H10448" t="str">
            <v>1110400_1</v>
          </cell>
          <cell r="L10448" t="str">
            <v>ÖSE</v>
          </cell>
          <cell r="V10448" t="str">
            <v>kesine</v>
          </cell>
          <cell r="W10448">
            <v>2022</v>
          </cell>
        </row>
        <row r="10449">
          <cell r="H10449" t="str">
            <v>1110400_1</v>
          </cell>
          <cell r="L10449" t="str">
            <v>HÜMO</v>
          </cell>
          <cell r="V10449" t="str">
            <v>kesine</v>
          </cell>
          <cell r="W10449">
            <v>2014</v>
          </cell>
        </row>
        <row r="10450">
          <cell r="H10450" t="str">
            <v>1110400_2</v>
          </cell>
          <cell r="L10450" t="str">
            <v>KOOND</v>
          </cell>
          <cell r="V10450" t="str">
            <v>kesine</v>
          </cell>
          <cell r="W10450">
            <v>2024</v>
          </cell>
        </row>
        <row r="10451">
          <cell r="H10451" t="str">
            <v>1110400_2</v>
          </cell>
          <cell r="L10451" t="str">
            <v>ÖSE</v>
          </cell>
          <cell r="V10451" t="str">
            <v>kesine</v>
          </cell>
          <cell r="W10451">
            <v>2024</v>
          </cell>
        </row>
        <row r="10452">
          <cell r="H10452" t="str">
            <v>1110400_2</v>
          </cell>
          <cell r="L10452" t="str">
            <v>HÜMO</v>
          </cell>
          <cell r="V10452" t="str">
            <v>halb</v>
          </cell>
          <cell r="W10452">
            <v>2014</v>
          </cell>
        </row>
        <row r="10453">
          <cell r="H10453" t="str">
            <v>1110400_3</v>
          </cell>
          <cell r="L10453" t="str">
            <v>KOOND</v>
          </cell>
          <cell r="V10453" t="str">
            <v>halb</v>
          </cell>
          <cell r="W10453">
            <v>2024</v>
          </cell>
        </row>
        <row r="10454">
          <cell r="H10454" t="str">
            <v>1110400_3</v>
          </cell>
          <cell r="L10454" t="str">
            <v>ÖSE</v>
          </cell>
          <cell r="V10454" t="str">
            <v>hea</v>
          </cell>
          <cell r="W10454">
            <v>2024</v>
          </cell>
        </row>
        <row r="10455">
          <cell r="H10455" t="str">
            <v>1110400_3</v>
          </cell>
          <cell r="L10455" t="str">
            <v>FÜKE</v>
          </cell>
          <cell r="V10455" t="str">
            <v>väga hea</v>
          </cell>
          <cell r="W10455">
            <v>2024</v>
          </cell>
        </row>
        <row r="10456">
          <cell r="H10456" t="str">
            <v>1110400_3</v>
          </cell>
          <cell r="L10456" t="str">
            <v>HÜMO</v>
          </cell>
          <cell r="V10456" t="str">
            <v>halb</v>
          </cell>
          <cell r="W10456">
            <v>2014</v>
          </cell>
        </row>
        <row r="10457">
          <cell r="H10457" t="str">
            <v>1110700_1</v>
          </cell>
          <cell r="L10457" t="str">
            <v>KOOND</v>
          </cell>
          <cell r="V10457" t="str">
            <v>kesine</v>
          </cell>
          <cell r="W10457">
            <v>2022</v>
          </cell>
        </row>
        <row r="10458">
          <cell r="H10458" t="str">
            <v>1110700_1</v>
          </cell>
          <cell r="L10458" t="str">
            <v>ÖSE</v>
          </cell>
          <cell r="V10458" t="str">
            <v>kesine</v>
          </cell>
          <cell r="W10458">
            <v>2022</v>
          </cell>
        </row>
        <row r="10459">
          <cell r="H10459" t="str">
            <v>1110700_1</v>
          </cell>
          <cell r="L10459" t="str">
            <v>FÜKE</v>
          </cell>
          <cell r="V10459" t="str">
            <v>kesine</v>
          </cell>
          <cell r="W10459">
            <v>2019</v>
          </cell>
        </row>
        <row r="10460">
          <cell r="H10460" t="str">
            <v>1110800_1</v>
          </cell>
          <cell r="L10460" t="str">
            <v>KOOND</v>
          </cell>
          <cell r="V10460" t="str">
            <v>hea</v>
          </cell>
          <cell r="W10460">
            <v>2015</v>
          </cell>
        </row>
        <row r="10461">
          <cell r="H10461" t="str">
            <v>1110800_1</v>
          </cell>
          <cell r="L10461" t="str">
            <v>ÖSE</v>
          </cell>
          <cell r="V10461" t="str">
            <v>hea</v>
          </cell>
          <cell r="W10461">
            <v>2015</v>
          </cell>
        </row>
        <row r="10462">
          <cell r="H10462" t="str">
            <v>1110800_1</v>
          </cell>
          <cell r="L10462" t="str">
            <v>HÜMO</v>
          </cell>
          <cell r="V10462" t="str">
            <v>halb</v>
          </cell>
          <cell r="W10462">
            <v>2014</v>
          </cell>
        </row>
        <row r="10463">
          <cell r="H10463" t="str">
            <v>1111500_1</v>
          </cell>
          <cell r="L10463" t="str">
            <v>KOOND</v>
          </cell>
          <cell r="V10463" t="str">
            <v>kesine</v>
          </cell>
          <cell r="W10463">
            <v>2022</v>
          </cell>
        </row>
        <row r="10464">
          <cell r="H10464" t="str">
            <v>1111500_1</v>
          </cell>
          <cell r="L10464" t="str">
            <v>ÖSE</v>
          </cell>
          <cell r="V10464" t="str">
            <v>kesine</v>
          </cell>
          <cell r="W10464">
            <v>2022</v>
          </cell>
        </row>
        <row r="10465">
          <cell r="H10465" t="str">
            <v>1111500_1</v>
          </cell>
          <cell r="L10465" t="str">
            <v>HÜMO</v>
          </cell>
          <cell r="V10465" t="str">
            <v>hea</v>
          </cell>
          <cell r="W10465">
            <v>2022</v>
          </cell>
        </row>
        <row r="10466">
          <cell r="H10466" t="str">
            <v>1111600_1</v>
          </cell>
          <cell r="L10466" t="str">
            <v>KOOND</v>
          </cell>
          <cell r="V10466" t="str">
            <v>hea</v>
          </cell>
          <cell r="W10466">
            <v>2015</v>
          </cell>
        </row>
        <row r="10467">
          <cell r="H10467" t="str">
            <v>1111600_1</v>
          </cell>
          <cell r="L10467" t="str">
            <v>ÖSE</v>
          </cell>
          <cell r="V10467" t="str">
            <v>hea</v>
          </cell>
          <cell r="W10467">
            <v>2015</v>
          </cell>
        </row>
        <row r="10468">
          <cell r="H10468" t="str">
            <v>1111900_1</v>
          </cell>
          <cell r="L10468" t="str">
            <v>KOOND</v>
          </cell>
          <cell r="V10468" t="str">
            <v>hea</v>
          </cell>
          <cell r="W10468">
            <v>2015</v>
          </cell>
        </row>
        <row r="10469">
          <cell r="H10469" t="str">
            <v>1111900_1</v>
          </cell>
          <cell r="L10469" t="str">
            <v>ÖSE</v>
          </cell>
          <cell r="V10469" t="str">
            <v>hea</v>
          </cell>
          <cell r="W10469">
            <v>2015</v>
          </cell>
        </row>
        <row r="10470">
          <cell r="H10470" t="str">
            <v>1112100_1</v>
          </cell>
          <cell r="L10470" t="str">
            <v>KOOND</v>
          </cell>
          <cell r="V10470" t="str">
            <v>hea</v>
          </cell>
          <cell r="W10470">
            <v>2015</v>
          </cell>
        </row>
        <row r="10471">
          <cell r="H10471" t="str">
            <v>1112100_1</v>
          </cell>
          <cell r="L10471" t="str">
            <v>ÖSE</v>
          </cell>
          <cell r="V10471" t="str">
            <v>hea</v>
          </cell>
          <cell r="W10471">
            <v>2015</v>
          </cell>
        </row>
        <row r="10472">
          <cell r="H10472" t="str">
            <v>1112100_1</v>
          </cell>
          <cell r="L10472" t="str">
            <v>FÜKE</v>
          </cell>
          <cell r="V10472" t="str">
            <v>väga hea</v>
          </cell>
          <cell r="W10472">
            <v>2014</v>
          </cell>
        </row>
        <row r="10473">
          <cell r="H10473" t="str">
            <v>1112700_2</v>
          </cell>
          <cell r="L10473" t="str">
            <v>KOOND</v>
          </cell>
          <cell r="V10473" t="str">
            <v>halb</v>
          </cell>
          <cell r="W10473">
            <v>2023</v>
          </cell>
        </row>
        <row r="10474">
          <cell r="H10474" t="str">
            <v>1112700_2</v>
          </cell>
          <cell r="L10474" t="str">
            <v>ÖSE</v>
          </cell>
          <cell r="V10474" t="str">
            <v>hea</v>
          </cell>
          <cell r="W10474">
            <v>2023</v>
          </cell>
        </row>
        <row r="10475">
          <cell r="H10475" t="str">
            <v>1112700_2</v>
          </cell>
          <cell r="L10475" t="str">
            <v>HÜMO</v>
          </cell>
          <cell r="V10475" t="str">
            <v>kesine</v>
          </cell>
          <cell r="W10475">
            <v>2014</v>
          </cell>
        </row>
        <row r="10476">
          <cell r="H10476" t="str">
            <v>1113100_1</v>
          </cell>
          <cell r="L10476" t="str">
            <v>KOOND</v>
          </cell>
          <cell r="V10476" t="str">
            <v>hea</v>
          </cell>
          <cell r="W10476">
            <v>2015</v>
          </cell>
        </row>
        <row r="10477">
          <cell r="H10477" t="str">
            <v>1113100_1</v>
          </cell>
          <cell r="L10477" t="str">
            <v>ÖSE</v>
          </cell>
          <cell r="V10477" t="str">
            <v>kesine</v>
          </cell>
          <cell r="W10477">
            <v>2017</v>
          </cell>
        </row>
        <row r="10478">
          <cell r="H10478" t="str">
            <v>1113100_1</v>
          </cell>
          <cell r="L10478" t="str">
            <v>FÜKE</v>
          </cell>
          <cell r="V10478" t="str">
            <v>kesine</v>
          </cell>
          <cell r="W10478">
            <v>2017</v>
          </cell>
        </row>
        <row r="10479">
          <cell r="H10479" t="str">
            <v>1113100_1</v>
          </cell>
          <cell r="L10479" t="str">
            <v>HÜMO</v>
          </cell>
          <cell r="V10479" t="str">
            <v>kesine</v>
          </cell>
          <cell r="W10479">
            <v>2014</v>
          </cell>
        </row>
        <row r="10480">
          <cell r="H10480" t="str">
            <v>1113100_2</v>
          </cell>
          <cell r="L10480" t="str">
            <v>KOOND</v>
          </cell>
          <cell r="V10480" t="str">
            <v>hea</v>
          </cell>
          <cell r="W10480">
            <v>2017</v>
          </cell>
        </row>
        <row r="10481">
          <cell r="H10481" t="str">
            <v>1113100_2</v>
          </cell>
          <cell r="L10481" t="str">
            <v>ÖSE</v>
          </cell>
          <cell r="V10481" t="str">
            <v>hea</v>
          </cell>
          <cell r="W10481">
            <v>2017</v>
          </cell>
        </row>
        <row r="10482">
          <cell r="H10482" t="str">
            <v>1113100_2</v>
          </cell>
          <cell r="L10482" t="str">
            <v>HÜMO</v>
          </cell>
          <cell r="V10482" t="str">
            <v>hea</v>
          </cell>
          <cell r="W10482">
            <v>2014</v>
          </cell>
        </row>
        <row r="10483">
          <cell r="H10483" t="str">
            <v>1113300_1</v>
          </cell>
          <cell r="L10483" t="str">
            <v>KOOND</v>
          </cell>
          <cell r="V10483" t="str">
            <v>hea</v>
          </cell>
          <cell r="W10483">
            <v>2015</v>
          </cell>
        </row>
        <row r="10484">
          <cell r="H10484" t="str">
            <v>1113300_1</v>
          </cell>
          <cell r="L10484" t="str">
            <v>ÖSE</v>
          </cell>
          <cell r="V10484" t="str">
            <v>hea</v>
          </cell>
          <cell r="W10484">
            <v>2015</v>
          </cell>
        </row>
        <row r="10485">
          <cell r="H10485" t="str">
            <v>1113300_1</v>
          </cell>
          <cell r="L10485" t="str">
            <v>FÜKE</v>
          </cell>
          <cell r="V10485" t="str">
            <v>väga hea</v>
          </cell>
          <cell r="W10485">
            <v>2014</v>
          </cell>
        </row>
        <row r="10486">
          <cell r="H10486" t="str">
            <v>1113500_1</v>
          </cell>
          <cell r="L10486" t="str">
            <v>KOOND</v>
          </cell>
          <cell r="V10486" t="str">
            <v>hea</v>
          </cell>
          <cell r="W10486">
            <v>2015</v>
          </cell>
        </row>
        <row r="10487">
          <cell r="H10487" t="str">
            <v>1113500_1</v>
          </cell>
          <cell r="L10487" t="str">
            <v>ÖSE</v>
          </cell>
          <cell r="V10487" t="str">
            <v>hea</v>
          </cell>
          <cell r="W10487">
            <v>2015</v>
          </cell>
        </row>
        <row r="10488">
          <cell r="H10488" t="str">
            <v>1113500_1</v>
          </cell>
          <cell r="L10488" t="str">
            <v>FÜKE</v>
          </cell>
          <cell r="V10488" t="str">
            <v>väga hea</v>
          </cell>
          <cell r="W10488">
            <v>2014</v>
          </cell>
        </row>
        <row r="10489">
          <cell r="H10489" t="str">
            <v>1113800_1</v>
          </cell>
          <cell r="L10489" t="str">
            <v>KOOND</v>
          </cell>
          <cell r="V10489" t="str">
            <v>hea</v>
          </cell>
          <cell r="W10489">
            <v>2015</v>
          </cell>
        </row>
        <row r="10490">
          <cell r="H10490" t="str">
            <v>1113800_1</v>
          </cell>
          <cell r="L10490" t="str">
            <v>ÖSE</v>
          </cell>
          <cell r="V10490" t="str">
            <v>hea</v>
          </cell>
          <cell r="W10490">
            <v>2015</v>
          </cell>
        </row>
        <row r="10491">
          <cell r="H10491" t="str">
            <v>1113800_1</v>
          </cell>
          <cell r="L10491" t="str">
            <v>FÜKE</v>
          </cell>
          <cell r="V10491" t="str">
            <v>väga hea</v>
          </cell>
          <cell r="W10491">
            <v>2014</v>
          </cell>
        </row>
        <row r="10492">
          <cell r="H10492" t="str">
            <v>1113800_1</v>
          </cell>
          <cell r="L10492" t="str">
            <v>HÜMO</v>
          </cell>
          <cell r="V10492" t="str">
            <v>hea</v>
          </cell>
          <cell r="W10492">
            <v>2014</v>
          </cell>
        </row>
        <row r="10493">
          <cell r="H10493" t="str">
            <v>1114200_1</v>
          </cell>
          <cell r="L10493" t="str">
            <v>KOOND</v>
          </cell>
          <cell r="V10493" t="str">
            <v>hea</v>
          </cell>
          <cell r="W10493">
            <v>2015</v>
          </cell>
        </row>
        <row r="10494">
          <cell r="H10494" t="str">
            <v>1114200_1</v>
          </cell>
          <cell r="L10494" t="str">
            <v>ÖSE</v>
          </cell>
          <cell r="V10494" t="str">
            <v>hea</v>
          </cell>
          <cell r="W10494">
            <v>2015</v>
          </cell>
        </row>
        <row r="10495">
          <cell r="H10495" t="str">
            <v>1114200_1</v>
          </cell>
          <cell r="L10495" t="str">
            <v>HÜMO</v>
          </cell>
          <cell r="V10495" t="str">
            <v>halb</v>
          </cell>
          <cell r="W10495">
            <v>2014</v>
          </cell>
        </row>
        <row r="10496">
          <cell r="H10496" t="str">
            <v>1114200_2</v>
          </cell>
          <cell r="L10496" t="str">
            <v>KOOND</v>
          </cell>
          <cell r="V10496" t="str">
            <v>halb</v>
          </cell>
          <cell r="W10496">
            <v>2024</v>
          </cell>
        </row>
        <row r="10497">
          <cell r="H10497" t="str">
            <v>1114200_2</v>
          </cell>
          <cell r="L10497" t="str">
            <v>ÖSE</v>
          </cell>
          <cell r="V10497" t="str">
            <v>kesine</v>
          </cell>
          <cell r="W10497">
            <v>2024</v>
          </cell>
        </row>
        <row r="10498">
          <cell r="H10498" t="str">
            <v>1114200_2</v>
          </cell>
          <cell r="L10498" t="str">
            <v>HÜMO</v>
          </cell>
          <cell r="V10498" t="str">
            <v>kesine</v>
          </cell>
          <cell r="W10498">
            <v>2014</v>
          </cell>
        </row>
        <row r="10499">
          <cell r="H10499" t="str">
            <v>1114700_1</v>
          </cell>
          <cell r="L10499" t="str">
            <v>KOOND</v>
          </cell>
          <cell r="V10499" t="str">
            <v>hea</v>
          </cell>
          <cell r="W10499">
            <v>2015</v>
          </cell>
        </row>
        <row r="10500">
          <cell r="H10500" t="str">
            <v>1114700_1</v>
          </cell>
          <cell r="L10500" t="str">
            <v>ÖSE</v>
          </cell>
          <cell r="V10500" t="str">
            <v>hea</v>
          </cell>
          <cell r="W10500">
            <v>2015</v>
          </cell>
        </row>
        <row r="10501">
          <cell r="H10501" t="str">
            <v>1115400_1</v>
          </cell>
          <cell r="L10501" t="str">
            <v>KOOND</v>
          </cell>
          <cell r="V10501" t="str">
            <v>hea</v>
          </cell>
          <cell r="W10501">
            <v>2015</v>
          </cell>
        </row>
        <row r="10502">
          <cell r="H10502" t="str">
            <v>1115400_1</v>
          </cell>
          <cell r="L10502" t="str">
            <v>ÖSE</v>
          </cell>
          <cell r="V10502" t="str">
            <v>hea</v>
          </cell>
          <cell r="W10502">
            <v>2015</v>
          </cell>
        </row>
        <row r="10503">
          <cell r="H10503" t="str">
            <v>1115400_1</v>
          </cell>
          <cell r="L10503" t="str">
            <v>FÜKE</v>
          </cell>
          <cell r="V10503" t="str">
            <v>väga hea</v>
          </cell>
          <cell r="W10503">
            <v>2014</v>
          </cell>
        </row>
        <row r="10504">
          <cell r="H10504" t="str">
            <v>1115400_1</v>
          </cell>
          <cell r="L10504" t="str">
            <v>HÜMO</v>
          </cell>
          <cell r="V10504" t="str">
            <v>halb</v>
          </cell>
          <cell r="W10504">
            <v>2014</v>
          </cell>
        </row>
        <row r="10505">
          <cell r="H10505" t="str">
            <v>1116100_1</v>
          </cell>
          <cell r="L10505" t="str">
            <v>KOOND</v>
          </cell>
          <cell r="V10505" t="str">
            <v>kesine</v>
          </cell>
          <cell r="W10505">
            <v>2024</v>
          </cell>
        </row>
        <row r="10506">
          <cell r="H10506" t="str">
            <v>1116100_1</v>
          </cell>
          <cell r="L10506" t="str">
            <v>ÖSE</v>
          </cell>
          <cell r="V10506" t="str">
            <v>kesine</v>
          </cell>
          <cell r="W10506">
            <v>2024</v>
          </cell>
        </row>
        <row r="10507">
          <cell r="H10507" t="str">
            <v>1116100_1</v>
          </cell>
          <cell r="L10507" t="str">
            <v>HÜMO</v>
          </cell>
          <cell r="V10507" t="str">
            <v>kesine</v>
          </cell>
          <cell r="W10507">
            <v>2024</v>
          </cell>
        </row>
        <row r="10508">
          <cell r="H10508" t="str">
            <v>1116600_1</v>
          </cell>
          <cell r="L10508" t="str">
            <v>KOOND</v>
          </cell>
          <cell r="V10508" t="str">
            <v>hea</v>
          </cell>
          <cell r="W10508">
            <v>2019</v>
          </cell>
        </row>
        <row r="10509">
          <cell r="H10509" t="str">
            <v>1116600_1</v>
          </cell>
          <cell r="L10509" t="str">
            <v>ÖSE</v>
          </cell>
          <cell r="V10509" t="str">
            <v>hea</v>
          </cell>
          <cell r="W10509">
            <v>2019</v>
          </cell>
        </row>
        <row r="10510">
          <cell r="H10510" t="str">
            <v>1116600_1</v>
          </cell>
          <cell r="L10510" t="str">
            <v>HÜMO</v>
          </cell>
          <cell r="V10510" t="str">
            <v>kesine</v>
          </cell>
          <cell r="W10510">
            <v>2014</v>
          </cell>
        </row>
        <row r="10511">
          <cell r="H10511" t="str">
            <v>1116600_2</v>
          </cell>
          <cell r="L10511" t="str">
            <v>KOOND</v>
          </cell>
          <cell r="V10511" t="str">
            <v>halb</v>
          </cell>
          <cell r="W10511">
            <v>2024</v>
          </cell>
        </row>
        <row r="10512">
          <cell r="H10512" t="str">
            <v>1116600_2</v>
          </cell>
          <cell r="L10512" t="str">
            <v>ÖSE</v>
          </cell>
          <cell r="V10512" t="str">
            <v>hea</v>
          </cell>
          <cell r="W10512">
            <v>2024</v>
          </cell>
        </row>
        <row r="10513">
          <cell r="H10513" t="str">
            <v>1116600_2</v>
          </cell>
          <cell r="L10513" t="str">
            <v>HÜMO</v>
          </cell>
          <cell r="V10513" t="str">
            <v>kesine</v>
          </cell>
          <cell r="W10513">
            <v>2014</v>
          </cell>
        </row>
        <row r="10514">
          <cell r="H10514" t="str">
            <v>1116900_1</v>
          </cell>
          <cell r="L10514" t="str">
            <v>KOOND</v>
          </cell>
          <cell r="V10514" t="str">
            <v>hea</v>
          </cell>
          <cell r="W10514">
            <v>2015</v>
          </cell>
        </row>
        <row r="10515">
          <cell r="H10515" t="str">
            <v>1116900_1</v>
          </cell>
          <cell r="L10515" t="str">
            <v>ÖSE</v>
          </cell>
          <cell r="V10515" t="str">
            <v>hea</v>
          </cell>
          <cell r="W10515">
            <v>2015</v>
          </cell>
        </row>
        <row r="10516">
          <cell r="H10516" t="str">
            <v>1116900_1</v>
          </cell>
          <cell r="L10516" t="str">
            <v>FÜKE</v>
          </cell>
          <cell r="V10516" t="str">
            <v>väga hea</v>
          </cell>
          <cell r="W10516">
            <v>2014</v>
          </cell>
        </row>
        <row r="10517">
          <cell r="H10517" t="str">
            <v>1117400_1</v>
          </cell>
          <cell r="L10517" t="str">
            <v>KOOND</v>
          </cell>
          <cell r="V10517" t="str">
            <v>hea</v>
          </cell>
          <cell r="W10517">
            <v>2015</v>
          </cell>
        </row>
        <row r="10518">
          <cell r="H10518" t="str">
            <v>1117400_1</v>
          </cell>
          <cell r="L10518" t="str">
            <v>ÖSE</v>
          </cell>
          <cell r="V10518" t="str">
            <v>hea</v>
          </cell>
          <cell r="W10518">
            <v>2015</v>
          </cell>
        </row>
        <row r="10519">
          <cell r="H10519" t="str">
            <v>1117400_1</v>
          </cell>
          <cell r="L10519" t="str">
            <v>FÜKE</v>
          </cell>
          <cell r="V10519" t="str">
            <v>väga hea</v>
          </cell>
          <cell r="W10519">
            <v>2014</v>
          </cell>
        </row>
        <row r="10520">
          <cell r="H10520" t="str">
            <v>1117700_1</v>
          </cell>
          <cell r="L10520" t="str">
            <v>KOOND</v>
          </cell>
          <cell r="V10520" t="str">
            <v>halb</v>
          </cell>
          <cell r="W10520">
            <v>2022</v>
          </cell>
        </row>
        <row r="10521">
          <cell r="H10521" t="str">
            <v>1117700_1</v>
          </cell>
          <cell r="L10521" t="str">
            <v>ÖSE</v>
          </cell>
          <cell r="V10521" t="str">
            <v>halb</v>
          </cell>
          <cell r="W10521">
            <v>2022</v>
          </cell>
        </row>
        <row r="10522">
          <cell r="H10522" t="str">
            <v>1117900_1</v>
          </cell>
          <cell r="L10522" t="str">
            <v>KOOND</v>
          </cell>
          <cell r="V10522" t="str">
            <v>hea</v>
          </cell>
          <cell r="W10522">
            <v>2015</v>
          </cell>
        </row>
        <row r="10523">
          <cell r="H10523" t="str">
            <v>1117900_1</v>
          </cell>
          <cell r="L10523" t="str">
            <v>ÖSE</v>
          </cell>
          <cell r="V10523" t="str">
            <v>hea</v>
          </cell>
          <cell r="W10523">
            <v>2015</v>
          </cell>
        </row>
        <row r="10524">
          <cell r="H10524" t="str">
            <v>1117900_1</v>
          </cell>
          <cell r="L10524" t="str">
            <v>FÜKE</v>
          </cell>
          <cell r="V10524" t="str">
            <v>väga hea</v>
          </cell>
          <cell r="W10524">
            <v>2014</v>
          </cell>
        </row>
        <row r="10525">
          <cell r="H10525" t="str">
            <v>1117900_1</v>
          </cell>
          <cell r="L10525" t="str">
            <v>HÜMO</v>
          </cell>
          <cell r="V10525" t="str">
            <v>hea</v>
          </cell>
          <cell r="W10525">
            <v>2014</v>
          </cell>
        </row>
        <row r="10526">
          <cell r="H10526" t="str">
            <v>1117900_2</v>
          </cell>
          <cell r="L10526" t="str">
            <v>KOOND</v>
          </cell>
          <cell r="V10526" t="str">
            <v>kesine</v>
          </cell>
          <cell r="W10526">
            <v>2024</v>
          </cell>
        </row>
        <row r="10527">
          <cell r="H10527" t="str">
            <v>1117900_2</v>
          </cell>
          <cell r="L10527" t="str">
            <v>ÖSE</v>
          </cell>
          <cell r="V10527" t="str">
            <v>kesine</v>
          </cell>
          <cell r="W10527">
            <v>2024</v>
          </cell>
        </row>
        <row r="10528">
          <cell r="H10528" t="str">
            <v>1117900_2</v>
          </cell>
          <cell r="L10528" t="str">
            <v>HÜMO</v>
          </cell>
          <cell r="V10528" t="str">
            <v>kesine</v>
          </cell>
          <cell r="W10528">
            <v>2014</v>
          </cell>
        </row>
        <row r="10529">
          <cell r="H10529" t="str">
            <v>1118100_1</v>
          </cell>
          <cell r="L10529" t="str">
            <v>KOOND</v>
          </cell>
          <cell r="V10529" t="str">
            <v>hea</v>
          </cell>
          <cell r="W10529">
            <v>2022</v>
          </cell>
        </row>
        <row r="10530">
          <cell r="H10530" t="str">
            <v>1118100_1</v>
          </cell>
          <cell r="L10530" t="str">
            <v>ÖSE</v>
          </cell>
          <cell r="V10530" t="str">
            <v>hea</v>
          </cell>
          <cell r="W10530">
            <v>2022</v>
          </cell>
        </row>
        <row r="10531">
          <cell r="H10531" t="str">
            <v>1118100_1</v>
          </cell>
          <cell r="L10531" t="str">
            <v>HÜMO</v>
          </cell>
          <cell r="V10531" t="str">
            <v>hea</v>
          </cell>
          <cell r="W10531">
            <v>2022</v>
          </cell>
        </row>
        <row r="10532">
          <cell r="H10532" t="str">
            <v>1118700_1</v>
          </cell>
          <cell r="L10532" t="str">
            <v>KOOND</v>
          </cell>
          <cell r="V10532" t="str">
            <v>hea</v>
          </cell>
          <cell r="W10532">
            <v>2015</v>
          </cell>
        </row>
        <row r="10533">
          <cell r="H10533" t="str">
            <v>1118700_1</v>
          </cell>
          <cell r="L10533" t="str">
            <v>ÖSE</v>
          </cell>
          <cell r="V10533" t="str">
            <v>hea</v>
          </cell>
          <cell r="W10533">
            <v>2015</v>
          </cell>
        </row>
        <row r="10534">
          <cell r="H10534" t="str">
            <v>1118800_1</v>
          </cell>
          <cell r="L10534" t="str">
            <v>KOOND</v>
          </cell>
          <cell r="V10534" t="str">
            <v>hea</v>
          </cell>
          <cell r="W10534">
            <v>2015</v>
          </cell>
        </row>
        <row r="10535">
          <cell r="H10535" t="str">
            <v>1118800_1</v>
          </cell>
          <cell r="L10535" t="str">
            <v>ÖSE</v>
          </cell>
          <cell r="V10535" t="str">
            <v>hea</v>
          </cell>
          <cell r="W10535">
            <v>2015</v>
          </cell>
        </row>
        <row r="10536">
          <cell r="H10536" t="str">
            <v>1118800_1</v>
          </cell>
          <cell r="L10536" t="str">
            <v>FÜKE</v>
          </cell>
          <cell r="V10536" t="str">
            <v>väga hea</v>
          </cell>
          <cell r="W10536">
            <v>2014</v>
          </cell>
        </row>
        <row r="10537">
          <cell r="H10537" t="str">
            <v>1118800_1</v>
          </cell>
          <cell r="L10537" t="str">
            <v>HÜMO</v>
          </cell>
          <cell r="V10537" t="str">
            <v>halb</v>
          </cell>
          <cell r="W10537">
            <v>2014</v>
          </cell>
        </row>
        <row r="10538">
          <cell r="H10538" t="str">
            <v>1119100_1</v>
          </cell>
          <cell r="L10538" t="str">
            <v>KOOND</v>
          </cell>
          <cell r="V10538" t="str">
            <v>hea</v>
          </cell>
          <cell r="W10538">
            <v>2015</v>
          </cell>
        </row>
        <row r="10539">
          <cell r="H10539" t="str">
            <v>1119100_1</v>
          </cell>
          <cell r="L10539" t="str">
            <v>ÖSE</v>
          </cell>
          <cell r="V10539" t="str">
            <v>hea</v>
          </cell>
          <cell r="W10539">
            <v>2015</v>
          </cell>
        </row>
        <row r="10540">
          <cell r="H10540" t="str">
            <v>1119200_1</v>
          </cell>
          <cell r="L10540" t="str">
            <v>KOOND</v>
          </cell>
          <cell r="V10540" t="str">
            <v>hea</v>
          </cell>
          <cell r="W10540">
            <v>2018</v>
          </cell>
        </row>
        <row r="10541">
          <cell r="H10541" t="str">
            <v>1119200_1</v>
          </cell>
          <cell r="L10541" t="str">
            <v>ÖSE</v>
          </cell>
          <cell r="V10541" t="str">
            <v>hea</v>
          </cell>
          <cell r="W10541">
            <v>2018</v>
          </cell>
        </row>
        <row r="10542">
          <cell r="H10542" t="str">
            <v>1119400_1</v>
          </cell>
          <cell r="L10542" t="str">
            <v>KOOND</v>
          </cell>
          <cell r="V10542" t="str">
            <v>hea</v>
          </cell>
          <cell r="W10542">
            <v>2015</v>
          </cell>
        </row>
        <row r="10543">
          <cell r="H10543" t="str">
            <v>1119400_1</v>
          </cell>
          <cell r="L10543" t="str">
            <v>ÖSE</v>
          </cell>
          <cell r="V10543" t="str">
            <v>hea</v>
          </cell>
          <cell r="W10543">
            <v>2015</v>
          </cell>
        </row>
        <row r="10544">
          <cell r="H10544" t="str">
            <v>1119500_1</v>
          </cell>
          <cell r="L10544" t="str">
            <v>KOOND</v>
          </cell>
          <cell r="V10544" t="str">
            <v>kesine</v>
          </cell>
          <cell r="W10544">
            <v>2022</v>
          </cell>
        </row>
        <row r="10545">
          <cell r="H10545" t="str">
            <v>1119500_1</v>
          </cell>
          <cell r="L10545" t="str">
            <v>ÖSE</v>
          </cell>
          <cell r="V10545" t="str">
            <v>kesine</v>
          </cell>
          <cell r="W10545">
            <v>2022</v>
          </cell>
        </row>
        <row r="10546">
          <cell r="H10546" t="str">
            <v>1119600_1</v>
          </cell>
          <cell r="L10546" t="str">
            <v>KOOND</v>
          </cell>
          <cell r="V10546" t="str">
            <v>hea</v>
          </cell>
          <cell r="W10546">
            <v>2015</v>
          </cell>
        </row>
        <row r="10547">
          <cell r="H10547" t="str">
            <v>1119600_1</v>
          </cell>
          <cell r="L10547" t="str">
            <v>ÖSE</v>
          </cell>
          <cell r="V10547" t="str">
            <v>hea</v>
          </cell>
          <cell r="W10547">
            <v>2017</v>
          </cell>
        </row>
        <row r="10548">
          <cell r="H10548" t="str">
            <v>1119600_1</v>
          </cell>
          <cell r="L10548" t="str">
            <v>FÜKE</v>
          </cell>
          <cell r="V10548" t="str">
            <v>hea</v>
          </cell>
          <cell r="W10548">
            <v>2017</v>
          </cell>
        </row>
        <row r="10549">
          <cell r="H10549" t="str">
            <v>1119600_1</v>
          </cell>
          <cell r="L10549" t="str">
            <v>HÜMO</v>
          </cell>
          <cell r="V10549" t="str">
            <v>halb</v>
          </cell>
          <cell r="W10549">
            <v>2014</v>
          </cell>
        </row>
        <row r="10550">
          <cell r="H10550" t="str">
            <v>1119600_2</v>
          </cell>
          <cell r="L10550" t="str">
            <v>KOOND</v>
          </cell>
          <cell r="V10550" t="str">
            <v>hea</v>
          </cell>
          <cell r="W10550">
            <v>2023</v>
          </cell>
        </row>
        <row r="10551">
          <cell r="H10551" t="str">
            <v>1119600_2</v>
          </cell>
          <cell r="L10551" t="str">
            <v>ÖSE</v>
          </cell>
          <cell r="V10551" t="str">
            <v>hea</v>
          </cell>
          <cell r="W10551">
            <v>2023</v>
          </cell>
        </row>
        <row r="10552">
          <cell r="H10552" t="str">
            <v>1119600_2</v>
          </cell>
          <cell r="L10552" t="str">
            <v>HÜMO</v>
          </cell>
          <cell r="V10552" t="str">
            <v>väga halb</v>
          </cell>
          <cell r="W10552">
            <v>2018</v>
          </cell>
        </row>
        <row r="10553">
          <cell r="H10553" t="str">
            <v>1120000_1</v>
          </cell>
          <cell r="L10553" t="str">
            <v>KOOND</v>
          </cell>
          <cell r="V10553" t="str">
            <v>hea</v>
          </cell>
          <cell r="W10553">
            <v>2017</v>
          </cell>
        </row>
        <row r="10554">
          <cell r="H10554" t="str">
            <v>1120000_1</v>
          </cell>
          <cell r="L10554" t="str">
            <v>ÖSE</v>
          </cell>
          <cell r="V10554" t="str">
            <v>hea</v>
          </cell>
          <cell r="W10554">
            <v>2017</v>
          </cell>
        </row>
        <row r="10555">
          <cell r="H10555" t="str">
            <v>1120000_1</v>
          </cell>
          <cell r="L10555" t="str">
            <v>SUSE</v>
          </cell>
          <cell r="V10555" t="str">
            <v>väga hea</v>
          </cell>
          <cell r="W10555">
            <v>2017</v>
          </cell>
        </row>
        <row r="10556">
          <cell r="H10556" t="str">
            <v>1120600_1</v>
          </cell>
          <cell r="L10556" t="str">
            <v>KOOND</v>
          </cell>
          <cell r="V10556" t="str">
            <v>hea</v>
          </cell>
          <cell r="W10556">
            <v>2018</v>
          </cell>
        </row>
        <row r="10557">
          <cell r="H10557" t="str">
            <v>1120600_1</v>
          </cell>
          <cell r="L10557" t="str">
            <v>ÖSE</v>
          </cell>
          <cell r="V10557" t="str">
            <v>hea</v>
          </cell>
          <cell r="W10557">
            <v>2018</v>
          </cell>
        </row>
        <row r="10558">
          <cell r="H10558" t="str">
            <v>1120600_1</v>
          </cell>
          <cell r="L10558" t="str">
            <v>FÜKE</v>
          </cell>
          <cell r="V10558" t="str">
            <v>väga hea</v>
          </cell>
          <cell r="W10558">
            <v>2018</v>
          </cell>
        </row>
        <row r="10559">
          <cell r="H10559" t="str">
            <v>1121100_1</v>
          </cell>
          <cell r="L10559" t="str">
            <v>KOOND</v>
          </cell>
          <cell r="V10559" t="str">
            <v>hea</v>
          </cell>
          <cell r="W10559">
            <v>2021</v>
          </cell>
        </row>
        <row r="10560">
          <cell r="H10560" t="str">
            <v>1121100_1</v>
          </cell>
          <cell r="L10560" t="str">
            <v>ÖSE</v>
          </cell>
          <cell r="V10560" t="str">
            <v>hea</v>
          </cell>
          <cell r="W10560">
            <v>2021</v>
          </cell>
        </row>
        <row r="10561">
          <cell r="H10561" t="str">
            <v>1121200_1</v>
          </cell>
          <cell r="L10561" t="str">
            <v>KOOND</v>
          </cell>
          <cell r="V10561" t="str">
            <v>hea</v>
          </cell>
          <cell r="W10561">
            <v>2015</v>
          </cell>
        </row>
        <row r="10562">
          <cell r="H10562" t="str">
            <v>1121200_1</v>
          </cell>
          <cell r="L10562" t="str">
            <v>ÖSE</v>
          </cell>
          <cell r="V10562" t="str">
            <v>hea</v>
          </cell>
          <cell r="W10562">
            <v>2015</v>
          </cell>
        </row>
        <row r="10563">
          <cell r="H10563" t="str">
            <v>1121400_1</v>
          </cell>
          <cell r="L10563" t="str">
            <v>KOOND</v>
          </cell>
          <cell r="V10563" t="str">
            <v>hea</v>
          </cell>
          <cell r="W10563">
            <v>2024</v>
          </cell>
        </row>
        <row r="10564">
          <cell r="H10564" t="str">
            <v>1121400_1</v>
          </cell>
          <cell r="L10564" t="str">
            <v>ÖSE</v>
          </cell>
          <cell r="V10564" t="str">
            <v>halb</v>
          </cell>
          <cell r="W10564">
            <v>2018</v>
          </cell>
        </row>
        <row r="10565">
          <cell r="H10565" t="str">
            <v>1121400_1</v>
          </cell>
          <cell r="L10565" t="str">
            <v>FÜKE</v>
          </cell>
          <cell r="V10565" t="str">
            <v>väga hea</v>
          </cell>
          <cell r="W10565">
            <v>2018</v>
          </cell>
        </row>
        <row r="10566">
          <cell r="H10566" t="str">
            <v>1121400_1</v>
          </cell>
          <cell r="L10566" t="str">
            <v>HÜMO</v>
          </cell>
          <cell r="V10566" t="str">
            <v>väga hea</v>
          </cell>
          <cell r="W10566">
            <v>2024</v>
          </cell>
        </row>
        <row r="10567">
          <cell r="H10567" t="str">
            <v>1121500_1</v>
          </cell>
          <cell r="L10567" t="str">
            <v>KOOND</v>
          </cell>
          <cell r="V10567" t="str">
            <v>hea</v>
          </cell>
          <cell r="W10567">
            <v>2015</v>
          </cell>
        </row>
        <row r="10568">
          <cell r="H10568" t="str">
            <v>1121500_1</v>
          </cell>
          <cell r="L10568" t="str">
            <v>ÖSE</v>
          </cell>
          <cell r="V10568" t="str">
            <v>hea</v>
          </cell>
          <cell r="W10568">
            <v>2015</v>
          </cell>
        </row>
        <row r="10569">
          <cell r="H10569" t="str">
            <v>1121500_1</v>
          </cell>
          <cell r="L10569" t="str">
            <v>FÜKE</v>
          </cell>
          <cell r="V10569" t="str">
            <v>väga hea</v>
          </cell>
          <cell r="W10569">
            <v>2014</v>
          </cell>
        </row>
        <row r="10570">
          <cell r="H10570" t="str">
            <v>1121700_1</v>
          </cell>
          <cell r="L10570" t="str">
            <v>KOOND</v>
          </cell>
          <cell r="V10570" t="str">
            <v>kesine</v>
          </cell>
          <cell r="W10570">
            <v>2021</v>
          </cell>
        </row>
        <row r="10571">
          <cell r="H10571" t="str">
            <v>1121700_1</v>
          </cell>
          <cell r="L10571" t="str">
            <v>ÖSE</v>
          </cell>
          <cell r="V10571" t="str">
            <v>kesine</v>
          </cell>
          <cell r="W10571">
            <v>2021</v>
          </cell>
        </row>
        <row r="10572">
          <cell r="H10572" t="str">
            <v>1121700_1</v>
          </cell>
          <cell r="L10572" t="str">
            <v>FÜKE</v>
          </cell>
          <cell r="V10572" t="str">
            <v>väga hea</v>
          </cell>
          <cell r="W10572">
            <v>2014</v>
          </cell>
        </row>
        <row r="10573">
          <cell r="H10573" t="str">
            <v>1121800_1</v>
          </cell>
          <cell r="L10573" t="str">
            <v>KOOND</v>
          </cell>
          <cell r="V10573" t="str">
            <v>hea</v>
          </cell>
          <cell r="W10573">
            <v>2015</v>
          </cell>
        </row>
        <row r="10574">
          <cell r="H10574" t="str">
            <v>1121800_1</v>
          </cell>
          <cell r="L10574" t="str">
            <v>ÖSE</v>
          </cell>
          <cell r="V10574" t="str">
            <v>hea</v>
          </cell>
          <cell r="W10574">
            <v>2015</v>
          </cell>
        </row>
        <row r="10575">
          <cell r="H10575" t="str">
            <v>1122000_2</v>
          </cell>
          <cell r="L10575" t="str">
            <v>KOOND</v>
          </cell>
          <cell r="V10575" t="str">
            <v>halb</v>
          </cell>
          <cell r="W10575">
            <v>2025</v>
          </cell>
        </row>
        <row r="10576">
          <cell r="H10576" t="str">
            <v>1122000_2</v>
          </cell>
          <cell r="L10576" t="str">
            <v>ÖSE</v>
          </cell>
          <cell r="V10576" t="str">
            <v>hea</v>
          </cell>
          <cell r="W10576">
            <v>2025</v>
          </cell>
        </row>
        <row r="10577">
          <cell r="H10577" t="str">
            <v>1122000_2</v>
          </cell>
          <cell r="L10577" t="str">
            <v>HÜMO</v>
          </cell>
          <cell r="V10577" t="str">
            <v>kesine</v>
          </cell>
          <cell r="W10577">
            <v>2014</v>
          </cell>
        </row>
        <row r="10578">
          <cell r="H10578" t="str">
            <v>1123000_1</v>
          </cell>
          <cell r="L10578" t="str">
            <v>KOOND</v>
          </cell>
          <cell r="V10578" t="str">
            <v>kesine</v>
          </cell>
          <cell r="W10578">
            <v>2020</v>
          </cell>
        </row>
        <row r="10579">
          <cell r="H10579" t="str">
            <v>1123000_1</v>
          </cell>
          <cell r="L10579" t="str">
            <v>ÖSE</v>
          </cell>
          <cell r="V10579" t="str">
            <v>kesine</v>
          </cell>
          <cell r="W10579">
            <v>2020</v>
          </cell>
        </row>
        <row r="10580">
          <cell r="H10580" t="str">
            <v>1123500_1</v>
          </cell>
          <cell r="L10580" t="str">
            <v>KOOND</v>
          </cell>
          <cell r="V10580" t="str">
            <v>hea</v>
          </cell>
          <cell r="W10580">
            <v>2024</v>
          </cell>
        </row>
        <row r="10581">
          <cell r="H10581" t="str">
            <v>1123500_1</v>
          </cell>
          <cell r="L10581" t="str">
            <v>ÖSE</v>
          </cell>
          <cell r="V10581" t="str">
            <v>hea</v>
          </cell>
          <cell r="W10581">
            <v>2024</v>
          </cell>
        </row>
        <row r="10582">
          <cell r="H10582" t="str">
            <v>1123500_1</v>
          </cell>
          <cell r="L10582" t="str">
            <v>HÜMO</v>
          </cell>
          <cell r="V10582" t="str">
            <v>kesine</v>
          </cell>
          <cell r="W10582">
            <v>2014</v>
          </cell>
        </row>
        <row r="10583">
          <cell r="H10583" t="str">
            <v>1123500_2</v>
          </cell>
          <cell r="L10583" t="str">
            <v>KOOND</v>
          </cell>
          <cell r="V10583" t="str">
            <v>halb</v>
          </cell>
          <cell r="W10583">
            <v>2025</v>
          </cell>
        </row>
        <row r="10584">
          <cell r="H10584" t="str">
            <v>1123500_2</v>
          </cell>
          <cell r="L10584" t="str">
            <v>ÖSE</v>
          </cell>
          <cell r="V10584" t="str">
            <v>hea</v>
          </cell>
          <cell r="W10584">
            <v>2025</v>
          </cell>
        </row>
        <row r="10585">
          <cell r="H10585" t="str">
            <v>1123500_2</v>
          </cell>
          <cell r="L10585" t="str">
            <v>HÜMO</v>
          </cell>
          <cell r="V10585" t="str">
            <v>hea</v>
          </cell>
          <cell r="W10585">
            <v>2018</v>
          </cell>
        </row>
        <row r="10586">
          <cell r="H10586" t="str">
            <v>1123500_4</v>
          </cell>
          <cell r="L10586" t="str">
            <v>KOOND</v>
          </cell>
          <cell r="V10586" t="str">
            <v>hea</v>
          </cell>
          <cell r="W10586">
            <v>2018</v>
          </cell>
        </row>
        <row r="10587">
          <cell r="H10587" t="str">
            <v>1123500_4</v>
          </cell>
          <cell r="L10587" t="str">
            <v>ÖSE</v>
          </cell>
          <cell r="V10587" t="str">
            <v>hea</v>
          </cell>
          <cell r="W10587">
            <v>2018</v>
          </cell>
        </row>
        <row r="10588">
          <cell r="H10588" t="str">
            <v>1123500_4</v>
          </cell>
          <cell r="L10588" t="str">
            <v>HÜMO</v>
          </cell>
          <cell r="V10588" t="str">
            <v>kesine</v>
          </cell>
          <cell r="W10588">
            <v>2018</v>
          </cell>
        </row>
        <row r="10589">
          <cell r="H10589" t="str">
            <v>1123800_2</v>
          </cell>
          <cell r="L10589" t="str">
            <v>KOOND</v>
          </cell>
          <cell r="V10589" t="str">
            <v>hea</v>
          </cell>
          <cell r="W10589">
            <v>2025</v>
          </cell>
        </row>
        <row r="10590">
          <cell r="H10590" t="str">
            <v>1123800_2</v>
          </cell>
          <cell r="L10590" t="str">
            <v>ÖSE</v>
          </cell>
          <cell r="V10590" t="str">
            <v>hea</v>
          </cell>
          <cell r="W10590">
            <v>2025</v>
          </cell>
        </row>
        <row r="10591">
          <cell r="H10591" t="str">
            <v>1123800_2</v>
          </cell>
          <cell r="L10591" t="str">
            <v>FÜKE</v>
          </cell>
          <cell r="V10591" t="str">
            <v>hea</v>
          </cell>
          <cell r="W10591">
            <v>2025</v>
          </cell>
        </row>
        <row r="10592">
          <cell r="H10592" t="str">
            <v>1124100_1</v>
          </cell>
          <cell r="L10592" t="str">
            <v>KOOND</v>
          </cell>
          <cell r="V10592" t="str">
            <v>kesine</v>
          </cell>
          <cell r="W10592">
            <v>2019</v>
          </cell>
        </row>
        <row r="10593">
          <cell r="H10593" t="str">
            <v>1124100_1</v>
          </cell>
          <cell r="L10593" t="str">
            <v>ÖSE</v>
          </cell>
          <cell r="V10593" t="str">
            <v>kesine</v>
          </cell>
          <cell r="W10593">
            <v>2019</v>
          </cell>
        </row>
        <row r="10594">
          <cell r="H10594" t="str">
            <v>1124100_1</v>
          </cell>
          <cell r="L10594" t="str">
            <v>HÜMO</v>
          </cell>
          <cell r="V10594" t="str">
            <v>halb</v>
          </cell>
          <cell r="W10594">
            <v>2014</v>
          </cell>
        </row>
        <row r="10595">
          <cell r="H10595" t="str">
            <v>1124100_2</v>
          </cell>
          <cell r="L10595" t="str">
            <v>KOOND</v>
          </cell>
          <cell r="V10595" t="str">
            <v>hea</v>
          </cell>
          <cell r="W10595">
            <v>2024</v>
          </cell>
        </row>
        <row r="10596">
          <cell r="H10596" t="str">
            <v>1124100_2</v>
          </cell>
          <cell r="L10596" t="str">
            <v>ÖSE</v>
          </cell>
          <cell r="V10596" t="str">
            <v>hea</v>
          </cell>
          <cell r="W10596">
            <v>2024</v>
          </cell>
        </row>
        <row r="10597">
          <cell r="H10597" t="str">
            <v>1124100_2</v>
          </cell>
          <cell r="L10597" t="str">
            <v>HÜMO</v>
          </cell>
          <cell r="V10597" t="str">
            <v>hea</v>
          </cell>
          <cell r="W10597">
            <v>2014</v>
          </cell>
        </row>
        <row r="10598">
          <cell r="H10598" t="str">
            <v>1125100_1</v>
          </cell>
          <cell r="L10598" t="str">
            <v>KOOND</v>
          </cell>
          <cell r="V10598" t="str">
            <v>kesine</v>
          </cell>
          <cell r="W10598">
            <v>2014</v>
          </cell>
        </row>
        <row r="10599">
          <cell r="H10599" t="str">
            <v>1125100_1</v>
          </cell>
          <cell r="L10599" t="str">
            <v>ÖSE</v>
          </cell>
          <cell r="V10599" t="str">
            <v>kesine</v>
          </cell>
          <cell r="W10599">
            <v>2014</v>
          </cell>
        </row>
        <row r="10600">
          <cell r="H10600" t="str">
            <v>1125100_1</v>
          </cell>
          <cell r="L10600" t="str">
            <v>HÜMO</v>
          </cell>
          <cell r="V10600" t="str">
            <v>kesine</v>
          </cell>
          <cell r="W10600">
            <v>2014</v>
          </cell>
        </row>
        <row r="10601">
          <cell r="H10601" t="str">
            <v>1125700_1</v>
          </cell>
          <cell r="L10601" t="str">
            <v>KOOND</v>
          </cell>
          <cell r="V10601" t="str">
            <v>hea</v>
          </cell>
          <cell r="W10601">
            <v>2015</v>
          </cell>
        </row>
        <row r="10602">
          <cell r="H10602" t="str">
            <v>1125700_1</v>
          </cell>
          <cell r="L10602" t="str">
            <v>ÖSE</v>
          </cell>
          <cell r="V10602" t="str">
            <v>hea</v>
          </cell>
          <cell r="W10602">
            <v>2015</v>
          </cell>
        </row>
        <row r="10603">
          <cell r="H10603" t="str">
            <v>1125700_1</v>
          </cell>
          <cell r="L10603" t="str">
            <v>HÜMO</v>
          </cell>
          <cell r="V10603" t="str">
            <v>hea</v>
          </cell>
          <cell r="W10603">
            <v>2014</v>
          </cell>
        </row>
        <row r="10604">
          <cell r="H10604" t="str">
            <v>1125700_2</v>
          </cell>
          <cell r="L10604" t="str">
            <v>KOOND</v>
          </cell>
          <cell r="V10604" t="str">
            <v>kesine</v>
          </cell>
          <cell r="W10604">
            <v>2023</v>
          </cell>
        </row>
        <row r="10605">
          <cell r="H10605" t="str">
            <v>1125700_2</v>
          </cell>
          <cell r="L10605" t="str">
            <v>ÖSE</v>
          </cell>
          <cell r="V10605" t="str">
            <v>kesine</v>
          </cell>
          <cell r="W10605">
            <v>2023</v>
          </cell>
        </row>
        <row r="10606">
          <cell r="H10606" t="str">
            <v>1125700_2</v>
          </cell>
          <cell r="L10606" t="str">
            <v>HÜMO</v>
          </cell>
          <cell r="V10606" t="str">
            <v>kesine</v>
          </cell>
          <cell r="W10606">
            <v>2014</v>
          </cell>
        </row>
        <row r="10607">
          <cell r="H10607" t="str">
            <v>1125900_1</v>
          </cell>
          <cell r="L10607" t="str">
            <v>KOOND</v>
          </cell>
          <cell r="V10607" t="str">
            <v>kesine</v>
          </cell>
          <cell r="W10607">
            <v>2023</v>
          </cell>
        </row>
        <row r="10608">
          <cell r="H10608" t="str">
            <v>1125900_1</v>
          </cell>
          <cell r="L10608" t="str">
            <v>ÖSE</v>
          </cell>
          <cell r="V10608" t="str">
            <v>kesine</v>
          </cell>
          <cell r="W10608">
            <v>2023</v>
          </cell>
        </row>
        <row r="10609">
          <cell r="H10609" t="str">
            <v>1125900_1</v>
          </cell>
          <cell r="L10609" t="str">
            <v>HÜMO</v>
          </cell>
          <cell r="V10609" t="str">
            <v>väga halb</v>
          </cell>
          <cell r="W10609">
            <v>2018</v>
          </cell>
        </row>
        <row r="10610">
          <cell r="H10610" t="str">
            <v>1127400_1</v>
          </cell>
          <cell r="L10610" t="str">
            <v>KOOND</v>
          </cell>
          <cell r="V10610" t="str">
            <v>hea</v>
          </cell>
          <cell r="W10610">
            <v>2015</v>
          </cell>
        </row>
        <row r="10611">
          <cell r="H10611" t="str">
            <v>1127400_1</v>
          </cell>
          <cell r="L10611" t="str">
            <v>ÖSE</v>
          </cell>
          <cell r="V10611" t="str">
            <v>hea</v>
          </cell>
          <cell r="W10611">
            <v>2015</v>
          </cell>
        </row>
        <row r="10612">
          <cell r="H10612" t="str">
            <v>1127400_1</v>
          </cell>
          <cell r="L10612" t="str">
            <v>FÜKE</v>
          </cell>
          <cell r="V10612" t="str">
            <v>väga hea</v>
          </cell>
          <cell r="W10612">
            <v>2014</v>
          </cell>
        </row>
        <row r="10613">
          <cell r="H10613" t="str">
            <v>1127400_1</v>
          </cell>
          <cell r="L10613" t="str">
            <v>HÜMO</v>
          </cell>
          <cell r="V10613" t="str">
            <v>kesine</v>
          </cell>
          <cell r="W10613">
            <v>2014</v>
          </cell>
        </row>
        <row r="10614">
          <cell r="H10614" t="str">
            <v>1127400_2</v>
          </cell>
          <cell r="L10614" t="str">
            <v>KOOND</v>
          </cell>
          <cell r="V10614" t="str">
            <v>hea</v>
          </cell>
          <cell r="W10614">
            <v>2017</v>
          </cell>
        </row>
        <row r="10615">
          <cell r="H10615" t="str">
            <v>1127400_2</v>
          </cell>
          <cell r="L10615" t="str">
            <v>ÖSE</v>
          </cell>
          <cell r="V10615" t="str">
            <v>hea</v>
          </cell>
          <cell r="W10615">
            <v>2017</v>
          </cell>
        </row>
        <row r="10616">
          <cell r="H10616" t="str">
            <v>1127400_2</v>
          </cell>
          <cell r="L10616" t="str">
            <v>HÜMO</v>
          </cell>
          <cell r="V10616" t="str">
            <v>hea</v>
          </cell>
          <cell r="W10616">
            <v>2014</v>
          </cell>
        </row>
        <row r="10617">
          <cell r="H10617" t="str">
            <v>1127400_3</v>
          </cell>
          <cell r="L10617" t="str">
            <v>KOOND</v>
          </cell>
          <cell r="V10617" t="str">
            <v>hea</v>
          </cell>
          <cell r="W10617">
            <v>2023</v>
          </cell>
        </row>
        <row r="10618">
          <cell r="H10618" t="str">
            <v>1127400_3</v>
          </cell>
          <cell r="L10618" t="str">
            <v>ÖSE</v>
          </cell>
          <cell r="V10618" t="str">
            <v>hea</v>
          </cell>
          <cell r="W10618">
            <v>2023</v>
          </cell>
        </row>
        <row r="10619">
          <cell r="H10619" t="str">
            <v>1127400_3</v>
          </cell>
          <cell r="L10619" t="str">
            <v>HÜMO</v>
          </cell>
          <cell r="V10619" t="str">
            <v>väga hea</v>
          </cell>
          <cell r="W10619">
            <v>2014</v>
          </cell>
        </row>
        <row r="10620">
          <cell r="H10620" t="str">
            <v>1128100_1</v>
          </cell>
          <cell r="L10620" t="str">
            <v>KOOND</v>
          </cell>
          <cell r="V10620" t="str">
            <v>kesine</v>
          </cell>
          <cell r="W10620">
            <v>2024</v>
          </cell>
        </row>
        <row r="10621">
          <cell r="H10621" t="str">
            <v>1128100_1</v>
          </cell>
          <cell r="L10621" t="str">
            <v>ÖSE</v>
          </cell>
          <cell r="V10621" t="str">
            <v>kesine</v>
          </cell>
          <cell r="W10621">
            <v>2024</v>
          </cell>
        </row>
        <row r="10622">
          <cell r="H10622" t="str">
            <v>1128600_1</v>
          </cell>
          <cell r="L10622" t="str">
            <v>KOOND</v>
          </cell>
          <cell r="V10622" t="str">
            <v>hea</v>
          </cell>
          <cell r="W10622">
            <v>2017</v>
          </cell>
        </row>
        <row r="10623">
          <cell r="H10623" t="str">
            <v>1128600_1</v>
          </cell>
          <cell r="L10623" t="str">
            <v>ÖSE</v>
          </cell>
          <cell r="V10623" t="str">
            <v>hea</v>
          </cell>
          <cell r="W10623">
            <v>2017</v>
          </cell>
        </row>
        <row r="10624">
          <cell r="H10624" t="str">
            <v>1128900_1</v>
          </cell>
          <cell r="L10624" t="str">
            <v>KOOND</v>
          </cell>
          <cell r="V10624" t="str">
            <v>hea</v>
          </cell>
          <cell r="W10624">
            <v>2017</v>
          </cell>
        </row>
        <row r="10625">
          <cell r="H10625" t="str">
            <v>1128900_1</v>
          </cell>
          <cell r="L10625" t="str">
            <v>ÖSE</v>
          </cell>
          <cell r="V10625" t="str">
            <v>hea</v>
          </cell>
          <cell r="W10625">
            <v>2017</v>
          </cell>
        </row>
        <row r="10626">
          <cell r="H10626" t="str">
            <v>1128900_1</v>
          </cell>
          <cell r="L10626" t="str">
            <v>FÜKE</v>
          </cell>
          <cell r="V10626" t="str">
            <v>hea</v>
          </cell>
          <cell r="W10626">
            <v>2017</v>
          </cell>
        </row>
        <row r="10627">
          <cell r="H10627" t="str">
            <v>1129000_1</v>
          </cell>
          <cell r="L10627" t="str">
            <v>KOOND</v>
          </cell>
          <cell r="V10627" t="str">
            <v>kesine</v>
          </cell>
          <cell r="W10627">
            <v>2021</v>
          </cell>
        </row>
        <row r="10628">
          <cell r="H10628" t="str">
            <v>1129000_1</v>
          </cell>
          <cell r="L10628" t="str">
            <v>ÖSE</v>
          </cell>
          <cell r="V10628" t="str">
            <v>kesine</v>
          </cell>
          <cell r="W10628">
            <v>2021</v>
          </cell>
        </row>
        <row r="10629">
          <cell r="H10629" t="str">
            <v>1129000_1</v>
          </cell>
          <cell r="L10629" t="str">
            <v>FÜKE</v>
          </cell>
          <cell r="V10629" t="str">
            <v>väga hea</v>
          </cell>
          <cell r="W10629">
            <v>2018</v>
          </cell>
        </row>
        <row r="10630">
          <cell r="H10630" t="str">
            <v>1129000_1</v>
          </cell>
          <cell r="L10630" t="str">
            <v>HÜMO</v>
          </cell>
          <cell r="V10630" t="str">
            <v>kesine</v>
          </cell>
          <cell r="W10630">
            <v>2018</v>
          </cell>
        </row>
        <row r="10631">
          <cell r="H10631" t="str">
            <v>1129000_2</v>
          </cell>
          <cell r="L10631" t="str">
            <v>KOOND</v>
          </cell>
          <cell r="V10631" t="str">
            <v>hea</v>
          </cell>
          <cell r="W10631">
            <v>2023</v>
          </cell>
        </row>
        <row r="10632">
          <cell r="H10632" t="str">
            <v>1129000_2</v>
          </cell>
          <cell r="L10632" t="str">
            <v>ÖSE</v>
          </cell>
          <cell r="V10632" t="str">
            <v>hea</v>
          </cell>
          <cell r="W10632">
            <v>2023</v>
          </cell>
        </row>
        <row r="10633">
          <cell r="H10633" t="str">
            <v>1129000_2</v>
          </cell>
          <cell r="L10633" t="str">
            <v>HÜMO</v>
          </cell>
          <cell r="V10633" t="str">
            <v>kesine</v>
          </cell>
          <cell r="W10633">
            <v>2014</v>
          </cell>
        </row>
        <row r="10634">
          <cell r="H10634" t="str">
            <v>1129800_1</v>
          </cell>
          <cell r="L10634" t="str">
            <v>KOOND</v>
          </cell>
          <cell r="V10634" t="str">
            <v>hea</v>
          </cell>
          <cell r="W10634">
            <v>2015</v>
          </cell>
        </row>
        <row r="10635">
          <cell r="H10635" t="str">
            <v>1129800_1</v>
          </cell>
          <cell r="L10635" t="str">
            <v>ÖSE</v>
          </cell>
          <cell r="V10635" t="str">
            <v>hea</v>
          </cell>
          <cell r="W10635">
            <v>2015</v>
          </cell>
        </row>
        <row r="10636">
          <cell r="H10636" t="str">
            <v>1130700_1</v>
          </cell>
          <cell r="L10636" t="str">
            <v>KOOND</v>
          </cell>
          <cell r="V10636" t="str">
            <v>kesine</v>
          </cell>
          <cell r="W10636">
            <v>2022</v>
          </cell>
        </row>
        <row r="10637">
          <cell r="H10637" t="str">
            <v>1130700_1</v>
          </cell>
          <cell r="L10637" t="str">
            <v>ÖSE</v>
          </cell>
          <cell r="V10637" t="str">
            <v>kesine</v>
          </cell>
          <cell r="W10637">
            <v>2022</v>
          </cell>
        </row>
        <row r="10638">
          <cell r="H10638" t="str">
            <v>1130700_1</v>
          </cell>
          <cell r="L10638" t="str">
            <v>HÜMO</v>
          </cell>
          <cell r="V10638" t="str">
            <v>väga halb</v>
          </cell>
          <cell r="W10638">
            <v>2018</v>
          </cell>
        </row>
        <row r="10639">
          <cell r="H10639" t="str">
            <v>1130700_2</v>
          </cell>
          <cell r="L10639" t="str">
            <v>KOOND</v>
          </cell>
          <cell r="V10639" t="str">
            <v>hea</v>
          </cell>
          <cell r="W10639">
            <v>2017</v>
          </cell>
        </row>
        <row r="10640">
          <cell r="H10640" t="str">
            <v>1130700_2</v>
          </cell>
          <cell r="L10640" t="str">
            <v>ÖSE</v>
          </cell>
          <cell r="V10640" t="str">
            <v>hea</v>
          </cell>
          <cell r="W10640">
            <v>2017</v>
          </cell>
        </row>
        <row r="10641">
          <cell r="H10641" t="str">
            <v>1130700_2</v>
          </cell>
          <cell r="L10641" t="str">
            <v>HÜMO</v>
          </cell>
          <cell r="V10641" t="str">
            <v>kesine</v>
          </cell>
          <cell r="W10641">
            <v>2014</v>
          </cell>
        </row>
        <row r="10642">
          <cell r="H10642" t="str">
            <v>1130700_3</v>
          </cell>
          <cell r="L10642" t="str">
            <v>KOOND</v>
          </cell>
          <cell r="V10642" t="str">
            <v>hea</v>
          </cell>
          <cell r="W10642">
            <v>2023</v>
          </cell>
        </row>
        <row r="10643">
          <cell r="H10643" t="str">
            <v>1130700_3</v>
          </cell>
          <cell r="L10643" t="str">
            <v>ÖSE</v>
          </cell>
          <cell r="V10643" t="str">
            <v>hea</v>
          </cell>
          <cell r="W10643">
            <v>2023</v>
          </cell>
        </row>
        <row r="10644">
          <cell r="H10644" t="str">
            <v>1130700_3</v>
          </cell>
          <cell r="L10644" t="str">
            <v>HÜMO</v>
          </cell>
          <cell r="V10644" t="str">
            <v>väga halb</v>
          </cell>
          <cell r="W10644">
            <v>2018</v>
          </cell>
        </row>
        <row r="10645">
          <cell r="H10645" t="str">
            <v>1130900_1</v>
          </cell>
          <cell r="L10645" t="str">
            <v>KOOND</v>
          </cell>
          <cell r="V10645" t="str">
            <v>hea</v>
          </cell>
          <cell r="W10645">
            <v>2015</v>
          </cell>
        </row>
        <row r="10646">
          <cell r="H10646" t="str">
            <v>1130900_1</v>
          </cell>
          <cell r="L10646" t="str">
            <v>ÖSE</v>
          </cell>
          <cell r="V10646" t="str">
            <v>hea</v>
          </cell>
          <cell r="W10646">
            <v>2015</v>
          </cell>
        </row>
        <row r="10647">
          <cell r="H10647" t="str">
            <v>1131400_1</v>
          </cell>
          <cell r="L10647" t="str">
            <v>KOOND</v>
          </cell>
          <cell r="V10647" t="str">
            <v>hea</v>
          </cell>
          <cell r="W10647">
            <v>2017</v>
          </cell>
        </row>
        <row r="10648">
          <cell r="H10648" t="str">
            <v>1131400_1</v>
          </cell>
          <cell r="L10648" t="str">
            <v>ÖSE</v>
          </cell>
          <cell r="V10648" t="str">
            <v>hea</v>
          </cell>
          <cell r="W10648">
            <v>2017</v>
          </cell>
        </row>
        <row r="10649">
          <cell r="H10649" t="str">
            <v>1131600_1</v>
          </cell>
          <cell r="L10649" t="str">
            <v>KOOND</v>
          </cell>
          <cell r="V10649" t="str">
            <v>hea</v>
          </cell>
          <cell r="W10649">
            <v>2024</v>
          </cell>
        </row>
        <row r="10650">
          <cell r="H10650" t="str">
            <v>1131600_1</v>
          </cell>
          <cell r="L10650" t="str">
            <v>ÖSE</v>
          </cell>
          <cell r="V10650" t="str">
            <v>hea</v>
          </cell>
          <cell r="W10650">
            <v>2024</v>
          </cell>
        </row>
        <row r="10651">
          <cell r="H10651" t="str">
            <v>1131600_1</v>
          </cell>
          <cell r="L10651" t="str">
            <v>FÜKE</v>
          </cell>
          <cell r="V10651" t="str">
            <v>hea</v>
          </cell>
          <cell r="W10651">
            <v>2014</v>
          </cell>
        </row>
        <row r="10652">
          <cell r="H10652" t="str">
            <v>1131600_1</v>
          </cell>
          <cell r="L10652" t="str">
            <v>HÜMO</v>
          </cell>
          <cell r="V10652" t="str">
            <v>halb</v>
          </cell>
          <cell r="W10652">
            <v>2019</v>
          </cell>
        </row>
        <row r="10653">
          <cell r="H10653" t="str">
            <v>1131600_2</v>
          </cell>
          <cell r="L10653" t="str">
            <v>KOOND</v>
          </cell>
          <cell r="V10653" t="str">
            <v>kesine</v>
          </cell>
          <cell r="W10653">
            <v>2020</v>
          </cell>
        </row>
        <row r="10654">
          <cell r="H10654" t="str">
            <v>1131600_2</v>
          </cell>
          <cell r="L10654" t="str">
            <v>ÖSE</v>
          </cell>
          <cell r="V10654" t="str">
            <v>kesine</v>
          </cell>
          <cell r="W10654">
            <v>2020</v>
          </cell>
        </row>
        <row r="10655">
          <cell r="H10655" t="str">
            <v>1131600_2</v>
          </cell>
          <cell r="L10655" t="str">
            <v>HÜMO</v>
          </cell>
          <cell r="V10655" t="str">
            <v>kesine</v>
          </cell>
          <cell r="W10655">
            <v>2014</v>
          </cell>
        </row>
        <row r="10656">
          <cell r="H10656" t="str">
            <v>1131600_4</v>
          </cell>
          <cell r="L10656" t="str">
            <v>KOOND</v>
          </cell>
          <cell r="V10656" t="str">
            <v>halb</v>
          </cell>
          <cell r="W10656">
            <v>2023</v>
          </cell>
        </row>
        <row r="10657">
          <cell r="H10657" t="str">
            <v>1131600_4</v>
          </cell>
          <cell r="L10657" t="str">
            <v>ÖSE</v>
          </cell>
          <cell r="V10657" t="str">
            <v>kesine</v>
          </cell>
          <cell r="W10657">
            <v>2023</v>
          </cell>
        </row>
        <row r="10658">
          <cell r="H10658" t="str">
            <v>1131600_4</v>
          </cell>
          <cell r="L10658" t="str">
            <v>HÜMO</v>
          </cell>
          <cell r="V10658" t="str">
            <v>kesine</v>
          </cell>
          <cell r="W10658">
            <v>2014</v>
          </cell>
        </row>
        <row r="10659">
          <cell r="H10659" t="str">
            <v>1132300_1</v>
          </cell>
          <cell r="L10659" t="str">
            <v>KOOND</v>
          </cell>
          <cell r="V10659" t="str">
            <v>hea</v>
          </cell>
          <cell r="W10659">
            <v>2015</v>
          </cell>
        </row>
        <row r="10660">
          <cell r="H10660" t="str">
            <v>1132300_1</v>
          </cell>
          <cell r="L10660" t="str">
            <v>ÖSE</v>
          </cell>
          <cell r="V10660" t="str">
            <v>hea</v>
          </cell>
          <cell r="W10660">
            <v>2015</v>
          </cell>
        </row>
        <row r="10661">
          <cell r="H10661" t="str">
            <v>1132600_1</v>
          </cell>
          <cell r="L10661" t="str">
            <v>KOOND</v>
          </cell>
          <cell r="V10661" t="str">
            <v>hea</v>
          </cell>
          <cell r="W10661">
            <v>2015</v>
          </cell>
        </row>
        <row r="10662">
          <cell r="H10662" t="str">
            <v>1132600_1</v>
          </cell>
          <cell r="L10662" t="str">
            <v>ÖSE</v>
          </cell>
          <cell r="V10662" t="str">
            <v>hea</v>
          </cell>
          <cell r="W10662">
            <v>2015</v>
          </cell>
        </row>
        <row r="10663">
          <cell r="H10663" t="str">
            <v>1132800_1</v>
          </cell>
          <cell r="L10663" t="str">
            <v>KOOND</v>
          </cell>
          <cell r="V10663" t="str">
            <v>hea</v>
          </cell>
          <cell r="W10663">
            <v>2015</v>
          </cell>
        </row>
        <row r="10664">
          <cell r="H10664" t="str">
            <v>1132800_1</v>
          </cell>
          <cell r="L10664" t="str">
            <v>ÖSE</v>
          </cell>
          <cell r="V10664" t="str">
            <v>hea</v>
          </cell>
          <cell r="W10664">
            <v>2015</v>
          </cell>
        </row>
        <row r="10665">
          <cell r="H10665" t="str">
            <v>1132800_1</v>
          </cell>
          <cell r="L10665" t="str">
            <v>FÜKE</v>
          </cell>
          <cell r="V10665" t="str">
            <v>väga hea</v>
          </cell>
          <cell r="W10665">
            <v>2014</v>
          </cell>
        </row>
        <row r="10666">
          <cell r="H10666" t="str">
            <v>1132800_1</v>
          </cell>
          <cell r="L10666" t="str">
            <v>HÜMO</v>
          </cell>
          <cell r="V10666" t="str">
            <v>halb</v>
          </cell>
          <cell r="W10666">
            <v>2014</v>
          </cell>
        </row>
        <row r="10667">
          <cell r="H10667" t="str">
            <v>1133500_1</v>
          </cell>
          <cell r="L10667" t="str">
            <v>KOOND</v>
          </cell>
          <cell r="V10667" t="str">
            <v>kesine</v>
          </cell>
          <cell r="W10667">
            <v>2024</v>
          </cell>
        </row>
        <row r="10668">
          <cell r="H10668" t="str">
            <v>1133500_1</v>
          </cell>
          <cell r="L10668" t="str">
            <v>ÖSE</v>
          </cell>
          <cell r="V10668" t="str">
            <v>kesine</v>
          </cell>
          <cell r="W10668">
            <v>2024</v>
          </cell>
        </row>
        <row r="10669">
          <cell r="H10669" t="str">
            <v>1133500_1</v>
          </cell>
          <cell r="L10669" t="str">
            <v>HÜMO</v>
          </cell>
          <cell r="V10669" t="str">
            <v>kesine</v>
          </cell>
          <cell r="W10669">
            <v>2024</v>
          </cell>
        </row>
        <row r="10670">
          <cell r="H10670" t="str">
            <v>1133700_1</v>
          </cell>
          <cell r="L10670" t="str">
            <v>KOOND</v>
          </cell>
          <cell r="V10670" t="str">
            <v>hea</v>
          </cell>
          <cell r="W10670">
            <v>2015</v>
          </cell>
        </row>
        <row r="10671">
          <cell r="H10671" t="str">
            <v>1133700_1</v>
          </cell>
          <cell r="L10671" t="str">
            <v>ÖSE</v>
          </cell>
          <cell r="V10671" t="str">
            <v>hea</v>
          </cell>
          <cell r="W10671">
            <v>2015</v>
          </cell>
        </row>
        <row r="10672">
          <cell r="H10672" t="str">
            <v>1134000_1</v>
          </cell>
          <cell r="L10672" t="str">
            <v>KOOND</v>
          </cell>
          <cell r="V10672" t="str">
            <v>kesine</v>
          </cell>
          <cell r="W10672">
            <v>2022</v>
          </cell>
        </row>
        <row r="10673">
          <cell r="H10673" t="str">
            <v>1134000_1</v>
          </cell>
          <cell r="L10673" t="str">
            <v>ÖSE</v>
          </cell>
          <cell r="V10673" t="str">
            <v>kesine</v>
          </cell>
          <cell r="W10673">
            <v>2022</v>
          </cell>
        </row>
        <row r="10674">
          <cell r="H10674" t="str">
            <v>1134000_1</v>
          </cell>
          <cell r="L10674" t="str">
            <v>HÜMO</v>
          </cell>
          <cell r="V10674" t="str">
            <v>halb</v>
          </cell>
          <cell r="W10674">
            <v>2022</v>
          </cell>
        </row>
        <row r="10675">
          <cell r="H10675" t="str">
            <v>1134600_1</v>
          </cell>
          <cell r="L10675" t="str">
            <v>KOOND</v>
          </cell>
          <cell r="V10675" t="str">
            <v>hea</v>
          </cell>
          <cell r="W10675">
            <v>2015</v>
          </cell>
        </row>
        <row r="10676">
          <cell r="H10676" t="str">
            <v>1134600_1</v>
          </cell>
          <cell r="L10676" t="str">
            <v>ÖSE</v>
          </cell>
          <cell r="V10676" t="str">
            <v>hea</v>
          </cell>
          <cell r="W10676">
            <v>2015</v>
          </cell>
        </row>
        <row r="10677">
          <cell r="H10677" t="str">
            <v>1134600_1</v>
          </cell>
          <cell r="L10677" t="str">
            <v>FÜKE</v>
          </cell>
          <cell r="V10677" t="str">
            <v>väga hea</v>
          </cell>
          <cell r="W10677">
            <v>2014</v>
          </cell>
        </row>
        <row r="10678">
          <cell r="H10678" t="str">
            <v>1134700_1</v>
          </cell>
          <cell r="L10678" t="str">
            <v>KOOND</v>
          </cell>
          <cell r="V10678" t="str">
            <v>hea</v>
          </cell>
          <cell r="W10678">
            <v>2019</v>
          </cell>
        </row>
        <row r="10679">
          <cell r="H10679" t="str">
            <v>1134700_1</v>
          </cell>
          <cell r="L10679" t="str">
            <v>ÖSE</v>
          </cell>
          <cell r="V10679" t="str">
            <v>hea</v>
          </cell>
          <cell r="W10679">
            <v>2019</v>
          </cell>
        </row>
        <row r="10680">
          <cell r="H10680" t="str">
            <v>1134700_1</v>
          </cell>
          <cell r="L10680" t="str">
            <v>HÜMO</v>
          </cell>
          <cell r="V10680" t="str">
            <v>kesine</v>
          </cell>
          <cell r="W10680">
            <v>2014</v>
          </cell>
        </row>
        <row r="10681">
          <cell r="H10681" t="str">
            <v>1134700_2</v>
          </cell>
          <cell r="L10681" t="str">
            <v>KOOND</v>
          </cell>
          <cell r="V10681" t="str">
            <v>hea</v>
          </cell>
          <cell r="W10681">
            <v>2025</v>
          </cell>
        </row>
        <row r="10682">
          <cell r="H10682" t="str">
            <v>1134700_2</v>
          </cell>
          <cell r="L10682" t="str">
            <v>ÖSE</v>
          </cell>
          <cell r="V10682" t="str">
            <v>hea</v>
          </cell>
          <cell r="W10682">
            <v>2025</v>
          </cell>
        </row>
        <row r="10683">
          <cell r="H10683" t="str">
            <v>1134700_2</v>
          </cell>
          <cell r="L10683" t="str">
            <v>HÜMO</v>
          </cell>
          <cell r="V10683" t="str">
            <v>hea</v>
          </cell>
          <cell r="W10683">
            <v>2014</v>
          </cell>
        </row>
        <row r="10684">
          <cell r="H10684" t="str">
            <v>1134700_3</v>
          </cell>
          <cell r="L10684" t="str">
            <v>KOOND</v>
          </cell>
          <cell r="V10684" t="str">
            <v>kesine</v>
          </cell>
          <cell r="W10684">
            <v>2018</v>
          </cell>
        </row>
        <row r="10685">
          <cell r="H10685" t="str">
            <v>1134700_3</v>
          </cell>
          <cell r="L10685" t="str">
            <v>ÖSE</v>
          </cell>
          <cell r="V10685" t="str">
            <v>kesine</v>
          </cell>
          <cell r="W10685">
            <v>2018</v>
          </cell>
        </row>
        <row r="10686">
          <cell r="H10686" t="str">
            <v>1134700_3</v>
          </cell>
          <cell r="L10686" t="str">
            <v>FÜKE</v>
          </cell>
          <cell r="V10686" t="str">
            <v>väga hea</v>
          </cell>
          <cell r="W10686">
            <v>2018</v>
          </cell>
        </row>
        <row r="10687">
          <cell r="H10687" t="str">
            <v>1134700_3</v>
          </cell>
          <cell r="L10687" t="str">
            <v>KALA</v>
          </cell>
          <cell r="V10687" t="str">
            <v>kesine</v>
          </cell>
          <cell r="W10687">
            <v>2018</v>
          </cell>
        </row>
        <row r="10688">
          <cell r="H10688" t="str">
            <v>1134700_3</v>
          </cell>
          <cell r="L10688" t="str">
            <v>SUSE</v>
          </cell>
          <cell r="V10688" t="str">
            <v>väga hea</v>
          </cell>
          <cell r="W10688">
            <v>2018</v>
          </cell>
        </row>
        <row r="10689">
          <cell r="H10689" t="str">
            <v>1134700_3</v>
          </cell>
          <cell r="L10689" t="str">
            <v>FÜBE</v>
          </cell>
          <cell r="V10689" t="str">
            <v>väga hea</v>
          </cell>
          <cell r="W10689">
            <v>2018</v>
          </cell>
        </row>
        <row r="10690">
          <cell r="H10690" t="str">
            <v>1134700_3</v>
          </cell>
          <cell r="L10690" t="str">
            <v>MAFÜ</v>
          </cell>
          <cell r="V10690" t="str">
            <v>väga hea</v>
          </cell>
          <cell r="W10690">
            <v>2018</v>
          </cell>
        </row>
        <row r="10691">
          <cell r="H10691" t="str">
            <v>1134700_3</v>
          </cell>
          <cell r="L10691" t="str">
            <v>MAFÜ-FÜBE</v>
          </cell>
          <cell r="V10691" t="str">
            <v>väga hea</v>
          </cell>
          <cell r="W10691">
            <v>2018</v>
          </cell>
        </row>
        <row r="10692">
          <cell r="H10692" t="str">
            <v>1134700_3</v>
          </cell>
          <cell r="L10692" t="str">
            <v>HÜMO</v>
          </cell>
          <cell r="V10692" t="str">
            <v>kesine</v>
          </cell>
          <cell r="W10692">
            <v>2018</v>
          </cell>
        </row>
        <row r="10693">
          <cell r="H10693" t="str">
            <v>1136000_2</v>
          </cell>
          <cell r="L10693" t="str">
            <v>KOOND</v>
          </cell>
          <cell r="V10693" t="str">
            <v>hea</v>
          </cell>
          <cell r="W10693">
            <v>2023</v>
          </cell>
        </row>
        <row r="10694">
          <cell r="H10694" t="str">
            <v>1136000_2</v>
          </cell>
          <cell r="L10694" t="str">
            <v>ÖSE</v>
          </cell>
          <cell r="V10694" t="str">
            <v>hea</v>
          </cell>
          <cell r="W10694">
            <v>2023</v>
          </cell>
        </row>
        <row r="10695">
          <cell r="H10695" t="str">
            <v>1136000_2</v>
          </cell>
          <cell r="L10695" t="str">
            <v>HÜMO</v>
          </cell>
          <cell r="V10695" t="str">
            <v>hea</v>
          </cell>
          <cell r="W10695">
            <v>2014</v>
          </cell>
        </row>
        <row r="10696">
          <cell r="H10696" t="str">
            <v>1136000_3</v>
          </cell>
          <cell r="L10696" t="str">
            <v>KOOND</v>
          </cell>
          <cell r="V10696" t="str">
            <v>halb</v>
          </cell>
          <cell r="W10696">
            <v>2023</v>
          </cell>
        </row>
        <row r="10697">
          <cell r="H10697" t="str">
            <v>1136000_3</v>
          </cell>
          <cell r="L10697" t="str">
            <v>ÖSE</v>
          </cell>
          <cell r="V10697" t="str">
            <v>hea</v>
          </cell>
          <cell r="W10697">
            <v>2023</v>
          </cell>
        </row>
        <row r="10698">
          <cell r="H10698" t="str">
            <v>1136000_3</v>
          </cell>
          <cell r="L10698" t="str">
            <v>FÜKE</v>
          </cell>
          <cell r="V10698" t="str">
            <v>väga hea</v>
          </cell>
          <cell r="W10698">
            <v>2023</v>
          </cell>
        </row>
        <row r="10699">
          <cell r="H10699" t="str">
            <v>1136000_3</v>
          </cell>
          <cell r="L10699" t="str">
            <v>HÜMO</v>
          </cell>
          <cell r="V10699" t="str">
            <v>kesine</v>
          </cell>
          <cell r="W10699">
            <v>2018</v>
          </cell>
        </row>
        <row r="10700">
          <cell r="H10700" t="str">
            <v>1136700_1</v>
          </cell>
          <cell r="L10700" t="str">
            <v>KOOND</v>
          </cell>
          <cell r="V10700" t="str">
            <v>kesine</v>
          </cell>
          <cell r="W10700">
            <v>2021</v>
          </cell>
        </row>
        <row r="10701">
          <cell r="H10701" t="str">
            <v>1136700_1</v>
          </cell>
          <cell r="L10701" t="str">
            <v>ÖSE</v>
          </cell>
          <cell r="V10701" t="str">
            <v>kesine</v>
          </cell>
          <cell r="W10701">
            <v>2021</v>
          </cell>
        </row>
        <row r="10702">
          <cell r="H10702" t="str">
            <v>1136900_1</v>
          </cell>
          <cell r="L10702" t="str">
            <v>KOOND</v>
          </cell>
          <cell r="V10702" t="str">
            <v>kesine</v>
          </cell>
          <cell r="W10702">
            <v>2021</v>
          </cell>
        </row>
        <row r="10703">
          <cell r="H10703" t="str">
            <v>1136900_1</v>
          </cell>
          <cell r="L10703" t="str">
            <v>ÖSE</v>
          </cell>
          <cell r="V10703" t="str">
            <v>kesine</v>
          </cell>
          <cell r="W10703">
            <v>2021</v>
          </cell>
        </row>
        <row r="10704">
          <cell r="H10704" t="str">
            <v>1137300_1</v>
          </cell>
          <cell r="L10704" t="str">
            <v>KOOND</v>
          </cell>
          <cell r="V10704" t="str">
            <v>kesine</v>
          </cell>
          <cell r="W10704">
            <v>2022</v>
          </cell>
        </row>
        <row r="10705">
          <cell r="H10705" t="str">
            <v>1137300_1</v>
          </cell>
          <cell r="L10705" t="str">
            <v>ÖSE</v>
          </cell>
          <cell r="V10705" t="str">
            <v>kesine</v>
          </cell>
          <cell r="W10705">
            <v>2022</v>
          </cell>
        </row>
        <row r="10706">
          <cell r="H10706" t="str">
            <v>1137300_1</v>
          </cell>
          <cell r="L10706" t="str">
            <v>HÜMO</v>
          </cell>
          <cell r="V10706" t="str">
            <v>kesine</v>
          </cell>
          <cell r="W10706">
            <v>2014</v>
          </cell>
        </row>
        <row r="10707">
          <cell r="H10707" t="str">
            <v>1137700_1</v>
          </cell>
          <cell r="L10707" t="str">
            <v>KOOND</v>
          </cell>
          <cell r="V10707" t="str">
            <v>kesine</v>
          </cell>
          <cell r="W10707">
            <v>2024</v>
          </cell>
        </row>
        <row r="10708">
          <cell r="H10708" t="str">
            <v>1137700_1</v>
          </cell>
          <cell r="L10708" t="str">
            <v>ÖSE</v>
          </cell>
          <cell r="V10708" t="str">
            <v>kesine</v>
          </cell>
          <cell r="W10708">
            <v>2024</v>
          </cell>
        </row>
        <row r="10709">
          <cell r="H10709" t="str">
            <v>1137700_1</v>
          </cell>
          <cell r="L10709" t="str">
            <v>FÜKE</v>
          </cell>
          <cell r="V10709" t="str">
            <v>väga hea</v>
          </cell>
          <cell r="W10709">
            <v>2014</v>
          </cell>
        </row>
        <row r="10710">
          <cell r="H10710" t="str">
            <v>1137700_1</v>
          </cell>
          <cell r="L10710" t="str">
            <v>HÜMO</v>
          </cell>
          <cell r="V10710" t="str">
            <v>kesine</v>
          </cell>
          <cell r="W10710">
            <v>2024</v>
          </cell>
        </row>
        <row r="10711">
          <cell r="H10711" t="str">
            <v>1138400_1</v>
          </cell>
          <cell r="L10711" t="str">
            <v>KOOND</v>
          </cell>
          <cell r="V10711" t="str">
            <v>hea</v>
          </cell>
          <cell r="W10711">
            <v>2015</v>
          </cell>
        </row>
        <row r="10712">
          <cell r="H10712" t="str">
            <v>1138400_1</v>
          </cell>
          <cell r="L10712" t="str">
            <v>ÖSE</v>
          </cell>
          <cell r="V10712" t="str">
            <v>hea</v>
          </cell>
          <cell r="W10712">
            <v>2015</v>
          </cell>
        </row>
        <row r="10713">
          <cell r="H10713" t="str">
            <v>1138400_1</v>
          </cell>
          <cell r="L10713" t="str">
            <v>FÜKE</v>
          </cell>
          <cell r="V10713" t="str">
            <v>väga hea</v>
          </cell>
          <cell r="W10713">
            <v>2014</v>
          </cell>
        </row>
        <row r="10714">
          <cell r="H10714" t="str">
            <v>1138900_1</v>
          </cell>
          <cell r="L10714" t="str">
            <v>KOOND</v>
          </cell>
          <cell r="V10714" t="str">
            <v>kesine</v>
          </cell>
          <cell r="W10714">
            <v>2017</v>
          </cell>
        </row>
        <row r="10715">
          <cell r="H10715" t="str">
            <v>1138900_1</v>
          </cell>
          <cell r="L10715" t="str">
            <v>ÖSE</v>
          </cell>
          <cell r="V10715" t="str">
            <v>kesine</v>
          </cell>
          <cell r="W10715">
            <v>2017</v>
          </cell>
        </row>
        <row r="10716">
          <cell r="H10716" t="str">
            <v>1138900_1</v>
          </cell>
          <cell r="L10716" t="str">
            <v>FÜKE</v>
          </cell>
          <cell r="V10716" t="str">
            <v>hea</v>
          </cell>
          <cell r="W10716">
            <v>2017</v>
          </cell>
        </row>
        <row r="10717">
          <cell r="H10717" t="str">
            <v>1139100_1</v>
          </cell>
          <cell r="L10717" t="str">
            <v>KOOND</v>
          </cell>
          <cell r="V10717" t="str">
            <v>hea</v>
          </cell>
          <cell r="W10717">
            <v>2015</v>
          </cell>
        </row>
        <row r="10718">
          <cell r="H10718" t="str">
            <v>1139100_1</v>
          </cell>
          <cell r="L10718" t="str">
            <v>ÖSE</v>
          </cell>
          <cell r="V10718" t="str">
            <v>hea</v>
          </cell>
          <cell r="W10718">
            <v>2015</v>
          </cell>
        </row>
        <row r="10719">
          <cell r="H10719" t="str">
            <v>1139100_1</v>
          </cell>
          <cell r="L10719" t="str">
            <v>HÜMO</v>
          </cell>
          <cell r="V10719" t="str">
            <v>väga hea</v>
          </cell>
          <cell r="W10719">
            <v>2014</v>
          </cell>
        </row>
        <row r="10720">
          <cell r="H10720" t="str">
            <v>1139100_2</v>
          </cell>
          <cell r="L10720" t="str">
            <v>KOOND</v>
          </cell>
          <cell r="V10720" t="str">
            <v>kesine</v>
          </cell>
          <cell r="W10720">
            <v>2024</v>
          </cell>
        </row>
        <row r="10721">
          <cell r="H10721" t="str">
            <v>1139100_2</v>
          </cell>
          <cell r="L10721" t="str">
            <v>ÖSE</v>
          </cell>
          <cell r="V10721" t="str">
            <v>kesine</v>
          </cell>
          <cell r="W10721">
            <v>2024</v>
          </cell>
        </row>
        <row r="10722">
          <cell r="H10722" t="str">
            <v>1139100_2</v>
          </cell>
          <cell r="L10722" t="str">
            <v>HÜMO</v>
          </cell>
          <cell r="V10722" t="str">
            <v>hea</v>
          </cell>
          <cell r="W10722">
            <v>2014</v>
          </cell>
        </row>
        <row r="10723">
          <cell r="H10723" t="str">
            <v>1139100_3</v>
          </cell>
          <cell r="L10723" t="str">
            <v>KOOND</v>
          </cell>
          <cell r="V10723" t="str">
            <v>halb</v>
          </cell>
          <cell r="W10723">
            <v>2023</v>
          </cell>
        </row>
        <row r="10724">
          <cell r="H10724" t="str">
            <v>1139100_3</v>
          </cell>
          <cell r="L10724" t="str">
            <v>ÖSE</v>
          </cell>
          <cell r="V10724" t="str">
            <v>hea</v>
          </cell>
          <cell r="W10724">
            <v>2023</v>
          </cell>
        </row>
        <row r="10725">
          <cell r="H10725" t="str">
            <v>1139100_3</v>
          </cell>
          <cell r="L10725" t="str">
            <v>HÜMO</v>
          </cell>
          <cell r="V10725" t="str">
            <v>hea</v>
          </cell>
          <cell r="W10725">
            <v>2014</v>
          </cell>
        </row>
        <row r="10726">
          <cell r="H10726" t="str">
            <v>1145400_2</v>
          </cell>
          <cell r="L10726" t="str">
            <v>KOOND</v>
          </cell>
          <cell r="V10726" t="str">
            <v>halb</v>
          </cell>
          <cell r="W10726">
            <v>2025</v>
          </cell>
        </row>
        <row r="10727">
          <cell r="H10727" t="str">
            <v>1145400_2</v>
          </cell>
          <cell r="L10727" t="str">
            <v>KESE</v>
          </cell>
          <cell r="V10727" t="str">
            <v>halb</v>
          </cell>
          <cell r="W10727">
            <v>2022</v>
          </cell>
        </row>
        <row r="10728">
          <cell r="H10728" t="str">
            <v>1145400_2</v>
          </cell>
          <cell r="L10728" t="str">
            <v>ÖSE</v>
          </cell>
          <cell r="V10728" t="str">
            <v>hea</v>
          </cell>
          <cell r="W10728">
            <v>2025</v>
          </cell>
        </row>
        <row r="10729">
          <cell r="H10729" t="str">
            <v>1145400_2</v>
          </cell>
          <cell r="L10729" t="str">
            <v>FÜKE</v>
          </cell>
          <cell r="V10729" t="str">
            <v>väga hea</v>
          </cell>
          <cell r="W10729">
            <v>2025</v>
          </cell>
        </row>
        <row r="10730">
          <cell r="H10730" t="str">
            <v>1145400_2</v>
          </cell>
          <cell r="L10730" t="str">
            <v>KALA</v>
          </cell>
          <cell r="V10730" t="str">
            <v>kesine</v>
          </cell>
          <cell r="W10730">
            <v>2024</v>
          </cell>
        </row>
        <row r="10731">
          <cell r="H10731" t="str">
            <v>1145400_2</v>
          </cell>
          <cell r="L10731" t="str">
            <v>SUSE</v>
          </cell>
          <cell r="V10731" t="str">
            <v>väga hea</v>
          </cell>
          <cell r="W10731">
            <v>2025</v>
          </cell>
        </row>
        <row r="10732">
          <cell r="H10732" t="str">
            <v>1145400_2</v>
          </cell>
          <cell r="L10732" t="str">
            <v>FÜBE</v>
          </cell>
          <cell r="V10732" t="str">
            <v>hea</v>
          </cell>
          <cell r="W10732">
            <v>2025</v>
          </cell>
        </row>
        <row r="10733">
          <cell r="H10733" t="str">
            <v>1145400_2</v>
          </cell>
          <cell r="L10733" t="str">
            <v>MAFÜ</v>
          </cell>
          <cell r="V10733" t="str">
            <v>väga hea</v>
          </cell>
          <cell r="W10733">
            <v>2025</v>
          </cell>
        </row>
        <row r="10734">
          <cell r="H10734" t="str">
            <v>1145400_2</v>
          </cell>
          <cell r="L10734" t="str">
            <v>MAFÜ-FÜBE</v>
          </cell>
          <cell r="V10734" t="str">
            <v>hea</v>
          </cell>
          <cell r="W10734">
            <v>2025</v>
          </cell>
        </row>
        <row r="10735">
          <cell r="H10735" t="str">
            <v>1145400_2</v>
          </cell>
          <cell r="L10735" t="str">
            <v>HÜMO</v>
          </cell>
          <cell r="V10735" t="str">
            <v>kesine</v>
          </cell>
          <cell r="W10735">
            <v>2018</v>
          </cell>
        </row>
        <row r="10736">
          <cell r="H10736" t="str">
            <v>1139400_1</v>
          </cell>
          <cell r="L10736" t="str">
            <v>KOOND</v>
          </cell>
          <cell r="V10736" t="str">
            <v>hea</v>
          </cell>
          <cell r="W10736">
            <v>2015</v>
          </cell>
        </row>
        <row r="10737">
          <cell r="H10737" t="str">
            <v>1139400_1</v>
          </cell>
          <cell r="L10737" t="str">
            <v>ÖSE</v>
          </cell>
          <cell r="V10737" t="str">
            <v>hea</v>
          </cell>
          <cell r="W10737">
            <v>2015</v>
          </cell>
        </row>
        <row r="10738">
          <cell r="H10738" t="str">
            <v>1139600_1</v>
          </cell>
          <cell r="L10738" t="str">
            <v>KOOND</v>
          </cell>
          <cell r="V10738" t="str">
            <v>kesine</v>
          </cell>
          <cell r="W10738">
            <v>2024</v>
          </cell>
        </row>
        <row r="10739">
          <cell r="H10739" t="str">
            <v>1139600_1</v>
          </cell>
          <cell r="L10739" t="str">
            <v>ÖSE</v>
          </cell>
          <cell r="V10739" t="str">
            <v>kesine</v>
          </cell>
          <cell r="W10739">
            <v>2024</v>
          </cell>
        </row>
        <row r="10740">
          <cell r="H10740" t="str">
            <v>1139600_1</v>
          </cell>
          <cell r="L10740" t="str">
            <v>FÜKE</v>
          </cell>
          <cell r="V10740" t="str">
            <v>väga hea</v>
          </cell>
          <cell r="W10740">
            <v>2022</v>
          </cell>
        </row>
        <row r="10741">
          <cell r="H10741" t="str">
            <v>1139900_1</v>
          </cell>
          <cell r="L10741" t="str">
            <v>KOOND</v>
          </cell>
          <cell r="V10741" t="str">
            <v>kesine</v>
          </cell>
          <cell r="W10741">
            <v>2025</v>
          </cell>
        </row>
        <row r="10742">
          <cell r="H10742" t="str">
            <v>1139900_1</v>
          </cell>
          <cell r="L10742" t="str">
            <v>ÖSE</v>
          </cell>
          <cell r="V10742" t="str">
            <v>kesine</v>
          </cell>
          <cell r="W10742">
            <v>2025</v>
          </cell>
        </row>
        <row r="10743">
          <cell r="H10743" t="str">
            <v>1077900_2</v>
          </cell>
          <cell r="L10743" t="str">
            <v>KOOND</v>
          </cell>
          <cell r="V10743" t="str">
            <v>halb</v>
          </cell>
          <cell r="W10743">
            <v>2025</v>
          </cell>
        </row>
        <row r="10744">
          <cell r="H10744" t="str">
            <v>1077900_2</v>
          </cell>
          <cell r="L10744" t="str">
            <v>KESE</v>
          </cell>
          <cell r="V10744" t="str">
            <v>halb</v>
          </cell>
          <cell r="W10744">
            <v>2023</v>
          </cell>
        </row>
        <row r="10745">
          <cell r="H10745" t="str">
            <v>1077900_2</v>
          </cell>
          <cell r="L10745" t="str">
            <v>ÖSE</v>
          </cell>
          <cell r="V10745" t="str">
            <v>kesine</v>
          </cell>
          <cell r="W10745">
            <v>2025</v>
          </cell>
        </row>
        <row r="10746">
          <cell r="H10746" t="str">
            <v>1077900_2</v>
          </cell>
          <cell r="L10746" t="str">
            <v>FÜKE</v>
          </cell>
          <cell r="V10746" t="str">
            <v>hea</v>
          </cell>
          <cell r="W10746">
            <v>2025</v>
          </cell>
        </row>
        <row r="10747">
          <cell r="H10747" t="str">
            <v>1077900_2</v>
          </cell>
          <cell r="L10747" t="str">
            <v>SPETS</v>
          </cell>
          <cell r="V10747" t="str">
            <v>hea</v>
          </cell>
          <cell r="W10747">
            <v>2023</v>
          </cell>
        </row>
        <row r="10748">
          <cell r="H10748" t="str">
            <v>1140900_1</v>
          </cell>
          <cell r="L10748" t="str">
            <v>KOOND</v>
          </cell>
          <cell r="V10748" t="str">
            <v>kesine</v>
          </cell>
          <cell r="W10748">
            <v>2021</v>
          </cell>
        </row>
        <row r="10749">
          <cell r="H10749" t="str">
            <v>1140900_1</v>
          </cell>
          <cell r="L10749" t="str">
            <v>ÖSE</v>
          </cell>
          <cell r="V10749" t="str">
            <v>kesine</v>
          </cell>
          <cell r="W10749">
            <v>2021</v>
          </cell>
        </row>
        <row r="10750">
          <cell r="H10750" t="str">
            <v>1140900_1</v>
          </cell>
          <cell r="L10750" t="str">
            <v>HÜMO</v>
          </cell>
          <cell r="V10750" t="str">
            <v>kesine</v>
          </cell>
          <cell r="W10750">
            <v>2014</v>
          </cell>
        </row>
        <row r="10751">
          <cell r="H10751" t="str">
            <v>1140900_2</v>
          </cell>
          <cell r="L10751" t="str">
            <v>KOOND</v>
          </cell>
          <cell r="V10751" t="str">
            <v>kesine</v>
          </cell>
          <cell r="W10751">
            <v>2024</v>
          </cell>
        </row>
        <row r="10752">
          <cell r="H10752" t="str">
            <v>1140900_2</v>
          </cell>
          <cell r="L10752" t="str">
            <v>ÖSE</v>
          </cell>
          <cell r="V10752" t="str">
            <v>kesine</v>
          </cell>
          <cell r="W10752">
            <v>2024</v>
          </cell>
        </row>
        <row r="10753">
          <cell r="H10753" t="str">
            <v>1140900_2</v>
          </cell>
          <cell r="L10753" t="str">
            <v>HÜMO</v>
          </cell>
          <cell r="V10753" t="str">
            <v>kesine</v>
          </cell>
          <cell r="W10753">
            <v>2024</v>
          </cell>
        </row>
        <row r="10754">
          <cell r="H10754" t="str">
            <v>1141500_1</v>
          </cell>
          <cell r="L10754" t="str">
            <v>KOOND</v>
          </cell>
          <cell r="V10754" t="str">
            <v>kesine</v>
          </cell>
          <cell r="W10754">
            <v>2025</v>
          </cell>
        </row>
        <row r="10755">
          <cell r="H10755" t="str">
            <v>1141500_1</v>
          </cell>
          <cell r="L10755" t="str">
            <v>ÖSE</v>
          </cell>
          <cell r="V10755" t="str">
            <v>kesine</v>
          </cell>
          <cell r="W10755">
            <v>2025</v>
          </cell>
        </row>
        <row r="10756">
          <cell r="H10756" t="str">
            <v>1142000_1</v>
          </cell>
          <cell r="L10756" t="str">
            <v>KOOND</v>
          </cell>
          <cell r="V10756" t="str">
            <v>hea</v>
          </cell>
          <cell r="W10756">
            <v>2015</v>
          </cell>
        </row>
        <row r="10757">
          <cell r="H10757" t="str">
            <v>1142000_1</v>
          </cell>
          <cell r="L10757" t="str">
            <v>ÖSE</v>
          </cell>
          <cell r="V10757" t="str">
            <v>hea</v>
          </cell>
          <cell r="W10757">
            <v>2015</v>
          </cell>
        </row>
        <row r="10758">
          <cell r="H10758" t="str">
            <v>1142800_1</v>
          </cell>
          <cell r="L10758" t="str">
            <v>KOOND</v>
          </cell>
          <cell r="V10758" t="str">
            <v>hea</v>
          </cell>
          <cell r="W10758">
            <v>2015</v>
          </cell>
        </row>
        <row r="10759">
          <cell r="H10759" t="str">
            <v>1142800_1</v>
          </cell>
          <cell r="L10759" t="str">
            <v>ÖSE</v>
          </cell>
          <cell r="V10759" t="str">
            <v>hea</v>
          </cell>
          <cell r="W10759">
            <v>2015</v>
          </cell>
        </row>
        <row r="10760">
          <cell r="H10760" t="str">
            <v>1142800_1</v>
          </cell>
          <cell r="L10760" t="str">
            <v>FÜKE</v>
          </cell>
          <cell r="V10760" t="str">
            <v>väga hea</v>
          </cell>
          <cell r="W10760">
            <v>2014</v>
          </cell>
        </row>
        <row r="10761">
          <cell r="H10761" t="str">
            <v>1142900_1</v>
          </cell>
          <cell r="L10761" t="str">
            <v>KOOND</v>
          </cell>
          <cell r="V10761" t="str">
            <v>kesine</v>
          </cell>
          <cell r="W10761">
            <v>2017</v>
          </cell>
        </row>
        <row r="10762">
          <cell r="H10762" t="str">
            <v>1142900_1</v>
          </cell>
          <cell r="L10762" t="str">
            <v>ÖSE</v>
          </cell>
          <cell r="V10762" t="str">
            <v>kesine</v>
          </cell>
          <cell r="W10762">
            <v>2017</v>
          </cell>
        </row>
        <row r="10763">
          <cell r="H10763" t="str">
            <v>1142900_1</v>
          </cell>
          <cell r="L10763" t="str">
            <v>FÜKE</v>
          </cell>
          <cell r="V10763" t="str">
            <v>kesine</v>
          </cell>
          <cell r="W10763">
            <v>2017</v>
          </cell>
        </row>
        <row r="10764">
          <cell r="H10764" t="str">
            <v>1143100_1</v>
          </cell>
          <cell r="L10764" t="str">
            <v>KOOND</v>
          </cell>
          <cell r="V10764" t="str">
            <v>kesine</v>
          </cell>
          <cell r="W10764">
            <v>2024</v>
          </cell>
        </row>
        <row r="10765">
          <cell r="H10765" t="str">
            <v>1143100_1</v>
          </cell>
          <cell r="L10765" t="str">
            <v>ÖSE</v>
          </cell>
          <cell r="V10765" t="str">
            <v>kesine</v>
          </cell>
          <cell r="W10765">
            <v>2024</v>
          </cell>
        </row>
        <row r="10766">
          <cell r="H10766" t="str">
            <v>1143100_1</v>
          </cell>
          <cell r="L10766" t="str">
            <v>HÜMO</v>
          </cell>
          <cell r="V10766" t="str">
            <v>kesine</v>
          </cell>
          <cell r="W10766">
            <v>2024</v>
          </cell>
        </row>
        <row r="10767">
          <cell r="H10767" t="str">
            <v>1143100_2</v>
          </cell>
          <cell r="L10767" t="str">
            <v>KOOND</v>
          </cell>
          <cell r="V10767" t="str">
            <v>hea</v>
          </cell>
          <cell r="W10767">
            <v>2017</v>
          </cell>
        </row>
        <row r="10768">
          <cell r="H10768" t="str">
            <v>1143100_2</v>
          </cell>
          <cell r="L10768" t="str">
            <v>ÖSE</v>
          </cell>
          <cell r="V10768" t="str">
            <v>väga hea</v>
          </cell>
          <cell r="W10768">
            <v>2017</v>
          </cell>
        </row>
        <row r="10769">
          <cell r="H10769" t="str">
            <v>1143100_2</v>
          </cell>
          <cell r="L10769" t="str">
            <v>HÜMO</v>
          </cell>
          <cell r="V10769" t="str">
            <v>väga hea</v>
          </cell>
          <cell r="W10769">
            <v>2014</v>
          </cell>
        </row>
        <row r="10770">
          <cell r="H10770" t="str">
            <v>1144200_1</v>
          </cell>
          <cell r="L10770" t="str">
            <v>KOOND</v>
          </cell>
          <cell r="V10770" t="str">
            <v>hea</v>
          </cell>
          <cell r="W10770">
            <v>2015</v>
          </cell>
        </row>
        <row r="10771">
          <cell r="H10771" t="str">
            <v>1144200_1</v>
          </cell>
          <cell r="L10771" t="str">
            <v>ÖSE</v>
          </cell>
          <cell r="V10771" t="str">
            <v>hea</v>
          </cell>
          <cell r="W10771">
            <v>2015</v>
          </cell>
        </row>
        <row r="10772">
          <cell r="H10772" t="str">
            <v>1144600_1</v>
          </cell>
          <cell r="L10772" t="str">
            <v>KOOND</v>
          </cell>
          <cell r="V10772" t="str">
            <v>hea</v>
          </cell>
          <cell r="W10772">
            <v>2015</v>
          </cell>
        </row>
        <row r="10773">
          <cell r="H10773" t="str">
            <v>1144600_1</v>
          </cell>
          <cell r="L10773" t="str">
            <v>ÖSE</v>
          </cell>
          <cell r="V10773" t="str">
            <v>hea</v>
          </cell>
          <cell r="W10773">
            <v>2015</v>
          </cell>
        </row>
        <row r="10774">
          <cell r="H10774" t="str">
            <v>1144600_1</v>
          </cell>
          <cell r="L10774" t="str">
            <v>FÜKE</v>
          </cell>
          <cell r="V10774" t="str">
            <v>väga hea</v>
          </cell>
          <cell r="W10774">
            <v>2014</v>
          </cell>
        </row>
        <row r="10775">
          <cell r="H10775" t="str">
            <v>1144600_1</v>
          </cell>
          <cell r="L10775" t="str">
            <v>HÜMO</v>
          </cell>
          <cell r="V10775" t="str">
            <v>halb</v>
          </cell>
          <cell r="W10775">
            <v>2014</v>
          </cell>
        </row>
        <row r="10776">
          <cell r="H10776" t="str">
            <v>1144600_2</v>
          </cell>
          <cell r="L10776" t="str">
            <v>KOOND</v>
          </cell>
          <cell r="V10776" t="str">
            <v>kesine</v>
          </cell>
          <cell r="W10776">
            <v>2024</v>
          </cell>
        </row>
        <row r="10777">
          <cell r="H10777" t="str">
            <v>1144600_2</v>
          </cell>
          <cell r="L10777" t="str">
            <v>ÖSE</v>
          </cell>
          <cell r="V10777" t="str">
            <v>kesine</v>
          </cell>
          <cell r="W10777">
            <v>2024</v>
          </cell>
        </row>
        <row r="10778">
          <cell r="H10778" t="str">
            <v>1144600_2</v>
          </cell>
          <cell r="L10778" t="str">
            <v>HÜMO</v>
          </cell>
          <cell r="V10778" t="str">
            <v>kesine</v>
          </cell>
          <cell r="W10778">
            <v>2024</v>
          </cell>
        </row>
        <row r="10779">
          <cell r="H10779" t="str">
            <v>1145900_1</v>
          </cell>
          <cell r="L10779" t="str">
            <v>KOOND</v>
          </cell>
          <cell r="V10779" t="str">
            <v>hea</v>
          </cell>
          <cell r="W10779">
            <v>2025</v>
          </cell>
        </row>
        <row r="10780">
          <cell r="H10780" t="str">
            <v>1145900_1</v>
          </cell>
          <cell r="L10780" t="str">
            <v>ÖSE</v>
          </cell>
          <cell r="V10780" t="str">
            <v>hea</v>
          </cell>
          <cell r="W10780">
            <v>2025</v>
          </cell>
        </row>
        <row r="10781">
          <cell r="H10781" t="str">
            <v>1146800_1</v>
          </cell>
          <cell r="L10781" t="str">
            <v>KOOND</v>
          </cell>
          <cell r="V10781" t="str">
            <v>hea</v>
          </cell>
          <cell r="W10781">
            <v>2015</v>
          </cell>
        </row>
        <row r="10782">
          <cell r="H10782" t="str">
            <v>1146800_1</v>
          </cell>
          <cell r="L10782" t="str">
            <v>ÖSE</v>
          </cell>
          <cell r="V10782" t="str">
            <v>hea</v>
          </cell>
          <cell r="W10782">
            <v>2015</v>
          </cell>
        </row>
        <row r="10783">
          <cell r="H10783" t="str">
            <v>1146800_1</v>
          </cell>
          <cell r="L10783" t="str">
            <v>FÜKE</v>
          </cell>
          <cell r="V10783" t="str">
            <v>väga hea</v>
          </cell>
          <cell r="W10783">
            <v>2014</v>
          </cell>
        </row>
        <row r="10784">
          <cell r="H10784" t="str">
            <v>1146800_1</v>
          </cell>
          <cell r="L10784" t="str">
            <v>HÜMO</v>
          </cell>
          <cell r="V10784" t="str">
            <v>kesine</v>
          </cell>
          <cell r="W10784">
            <v>2014</v>
          </cell>
        </row>
        <row r="10785">
          <cell r="H10785" t="str">
            <v>1146800_2</v>
          </cell>
          <cell r="L10785" t="str">
            <v>KOOND</v>
          </cell>
          <cell r="V10785" t="str">
            <v>hea</v>
          </cell>
          <cell r="W10785">
            <v>2023</v>
          </cell>
        </row>
        <row r="10786">
          <cell r="H10786" t="str">
            <v>1146800_2</v>
          </cell>
          <cell r="L10786" t="str">
            <v>ÖSE</v>
          </cell>
          <cell r="V10786" t="str">
            <v>hea</v>
          </cell>
          <cell r="W10786">
            <v>2023</v>
          </cell>
        </row>
        <row r="10787">
          <cell r="H10787" t="str">
            <v>1146800_2</v>
          </cell>
          <cell r="L10787" t="str">
            <v>HÜMO</v>
          </cell>
          <cell r="V10787" t="str">
            <v>hea</v>
          </cell>
          <cell r="W10787">
            <v>2014</v>
          </cell>
        </row>
        <row r="10788">
          <cell r="H10788" t="str">
            <v>1147600_1</v>
          </cell>
          <cell r="L10788" t="str">
            <v>KOOND</v>
          </cell>
          <cell r="V10788" t="str">
            <v>hea</v>
          </cell>
          <cell r="W10788">
            <v>2017</v>
          </cell>
        </row>
        <row r="10789">
          <cell r="H10789" t="str">
            <v>1147600_1</v>
          </cell>
          <cell r="L10789" t="str">
            <v>ÖSE</v>
          </cell>
          <cell r="V10789" t="str">
            <v>hea</v>
          </cell>
          <cell r="W10789">
            <v>2015</v>
          </cell>
        </row>
        <row r="10790">
          <cell r="H10790" t="str">
            <v>1147600_1</v>
          </cell>
          <cell r="L10790" t="str">
            <v>FÜKE</v>
          </cell>
          <cell r="V10790" t="str">
            <v>kesine</v>
          </cell>
          <cell r="W10790">
            <v>2017</v>
          </cell>
        </row>
        <row r="10791">
          <cell r="H10791" t="str">
            <v>1147600_1</v>
          </cell>
          <cell r="L10791" t="str">
            <v>HÜMO</v>
          </cell>
          <cell r="V10791" t="str">
            <v>kesine</v>
          </cell>
          <cell r="W10791">
            <v>2014</v>
          </cell>
        </row>
        <row r="10792">
          <cell r="H10792" t="str">
            <v>1147900_1</v>
          </cell>
          <cell r="L10792" t="str">
            <v>KOOND</v>
          </cell>
          <cell r="V10792" t="str">
            <v>hea</v>
          </cell>
          <cell r="W10792">
            <v>2015</v>
          </cell>
        </row>
        <row r="10793">
          <cell r="H10793" t="str">
            <v>1147900_1</v>
          </cell>
          <cell r="L10793" t="str">
            <v>ÖSE</v>
          </cell>
          <cell r="V10793" t="str">
            <v>hea</v>
          </cell>
          <cell r="W10793">
            <v>2015</v>
          </cell>
        </row>
        <row r="10794">
          <cell r="H10794" t="str">
            <v>1147900_1</v>
          </cell>
          <cell r="L10794" t="str">
            <v>FÜKE</v>
          </cell>
          <cell r="V10794" t="str">
            <v>väga hea</v>
          </cell>
          <cell r="W10794">
            <v>2014</v>
          </cell>
        </row>
        <row r="10795">
          <cell r="H10795" t="str">
            <v>1148100_3</v>
          </cell>
          <cell r="L10795" t="str">
            <v>KOOND</v>
          </cell>
          <cell r="V10795" t="str">
            <v>kesine</v>
          </cell>
          <cell r="W10795">
            <v>2015</v>
          </cell>
        </row>
        <row r="10796">
          <cell r="H10796" t="str">
            <v>1148100_3</v>
          </cell>
          <cell r="L10796" t="str">
            <v>ÖSE</v>
          </cell>
          <cell r="V10796" t="str">
            <v>kesine</v>
          </cell>
          <cell r="W10796">
            <v>2015</v>
          </cell>
        </row>
        <row r="10797">
          <cell r="H10797" t="str">
            <v>1148100_3</v>
          </cell>
          <cell r="L10797" t="str">
            <v>HÜMO</v>
          </cell>
          <cell r="V10797" t="str">
            <v>kesine</v>
          </cell>
          <cell r="W10797">
            <v>2014</v>
          </cell>
        </row>
        <row r="10798">
          <cell r="H10798" t="str">
            <v>1148400_1</v>
          </cell>
          <cell r="L10798" t="str">
            <v>KOOND</v>
          </cell>
          <cell r="V10798" t="str">
            <v>hea</v>
          </cell>
          <cell r="W10798">
            <v>2015</v>
          </cell>
        </row>
        <row r="10799">
          <cell r="H10799" t="str">
            <v>1148400_1</v>
          </cell>
          <cell r="L10799" t="str">
            <v>ÖSE</v>
          </cell>
          <cell r="V10799" t="str">
            <v>hea</v>
          </cell>
          <cell r="W10799">
            <v>2015</v>
          </cell>
        </row>
        <row r="10800">
          <cell r="H10800" t="str">
            <v>1148400_1</v>
          </cell>
          <cell r="L10800" t="str">
            <v>FÜKE</v>
          </cell>
          <cell r="V10800" t="str">
            <v>väga hea</v>
          </cell>
          <cell r="W10800">
            <v>2014</v>
          </cell>
        </row>
        <row r="10801">
          <cell r="H10801" t="str">
            <v>1148400_1</v>
          </cell>
          <cell r="L10801" t="str">
            <v>HÜMO</v>
          </cell>
          <cell r="V10801" t="str">
            <v>halb</v>
          </cell>
          <cell r="W10801">
            <v>2014</v>
          </cell>
        </row>
        <row r="10802">
          <cell r="H10802" t="str">
            <v>1148700_2</v>
          </cell>
          <cell r="L10802" t="str">
            <v>KOOND</v>
          </cell>
          <cell r="V10802" t="str">
            <v>hea</v>
          </cell>
          <cell r="W10802">
            <v>2025</v>
          </cell>
        </row>
        <row r="10803">
          <cell r="H10803" t="str">
            <v>1148700_2</v>
          </cell>
          <cell r="L10803" t="str">
            <v>ÖSE</v>
          </cell>
          <cell r="V10803" t="str">
            <v>hea</v>
          </cell>
          <cell r="W10803">
            <v>2025</v>
          </cell>
        </row>
        <row r="10804">
          <cell r="H10804" t="str">
            <v>1148700_2</v>
          </cell>
          <cell r="L10804" t="str">
            <v>FÜKE</v>
          </cell>
          <cell r="V10804" t="str">
            <v>väga hea</v>
          </cell>
          <cell r="W10804">
            <v>2025</v>
          </cell>
        </row>
        <row r="10805">
          <cell r="H10805" t="str">
            <v>1148700_2</v>
          </cell>
          <cell r="L10805" t="str">
            <v>HÜMO</v>
          </cell>
          <cell r="V10805" t="str">
            <v>hea</v>
          </cell>
          <cell r="W10805">
            <v>2014</v>
          </cell>
        </row>
        <row r="10806">
          <cell r="H10806" t="str">
            <v>1148700_3</v>
          </cell>
          <cell r="L10806" t="str">
            <v>KOOND</v>
          </cell>
          <cell r="V10806" t="str">
            <v>halb</v>
          </cell>
          <cell r="W10806">
            <v>2025</v>
          </cell>
        </row>
        <row r="10807">
          <cell r="H10807" t="str">
            <v>1148700_3</v>
          </cell>
          <cell r="L10807" t="str">
            <v>ÖSE</v>
          </cell>
          <cell r="V10807" t="str">
            <v>hea</v>
          </cell>
          <cell r="W10807">
            <v>2025</v>
          </cell>
        </row>
        <row r="10808">
          <cell r="H10808" t="str">
            <v>1148700_3</v>
          </cell>
          <cell r="L10808" t="str">
            <v>FÜKE</v>
          </cell>
          <cell r="V10808" t="str">
            <v>väga hea</v>
          </cell>
          <cell r="W10808">
            <v>2025</v>
          </cell>
        </row>
        <row r="10809">
          <cell r="H10809" t="str">
            <v>1148700_3</v>
          </cell>
          <cell r="L10809" t="str">
            <v>HÜMO</v>
          </cell>
          <cell r="V10809" t="str">
            <v>kesine</v>
          </cell>
          <cell r="W10809">
            <v>2014</v>
          </cell>
        </row>
        <row r="10810">
          <cell r="H10810" t="str">
            <v>1149100_1</v>
          </cell>
          <cell r="L10810" t="str">
            <v>KOOND</v>
          </cell>
          <cell r="V10810" t="str">
            <v>hea</v>
          </cell>
          <cell r="W10810">
            <v>2015</v>
          </cell>
        </row>
        <row r="10811">
          <cell r="H10811" t="str">
            <v>1149100_1</v>
          </cell>
          <cell r="L10811" t="str">
            <v>ÖSE</v>
          </cell>
          <cell r="V10811" t="str">
            <v>hea</v>
          </cell>
          <cell r="W10811">
            <v>2015</v>
          </cell>
        </row>
        <row r="10812">
          <cell r="H10812" t="str">
            <v>1149100_1</v>
          </cell>
          <cell r="L10812" t="str">
            <v>FÜKE</v>
          </cell>
          <cell r="V10812" t="str">
            <v>väga hea</v>
          </cell>
          <cell r="W10812">
            <v>2014</v>
          </cell>
        </row>
        <row r="10813">
          <cell r="H10813" t="str">
            <v>1149100_1</v>
          </cell>
          <cell r="L10813" t="str">
            <v>HÜMO</v>
          </cell>
          <cell r="V10813" t="str">
            <v>halb</v>
          </cell>
          <cell r="W10813">
            <v>2014</v>
          </cell>
        </row>
        <row r="10814">
          <cell r="H10814" t="str">
            <v>1149600_1</v>
          </cell>
          <cell r="L10814" t="str">
            <v>KOOND</v>
          </cell>
          <cell r="V10814" t="str">
            <v>hea</v>
          </cell>
          <cell r="W10814">
            <v>2015</v>
          </cell>
        </row>
        <row r="10815">
          <cell r="H10815" t="str">
            <v>1149600_1</v>
          </cell>
          <cell r="L10815" t="str">
            <v>ÖSE</v>
          </cell>
          <cell r="V10815" t="str">
            <v>hea</v>
          </cell>
          <cell r="W10815">
            <v>2015</v>
          </cell>
        </row>
        <row r="10816">
          <cell r="H10816" t="str">
            <v>1149600_1</v>
          </cell>
          <cell r="L10816" t="str">
            <v>FÜKE</v>
          </cell>
          <cell r="V10816" t="str">
            <v>väga hea</v>
          </cell>
          <cell r="W10816">
            <v>2014</v>
          </cell>
        </row>
        <row r="10817">
          <cell r="H10817" t="str">
            <v>1149600_1</v>
          </cell>
          <cell r="L10817" t="str">
            <v>HÜMO</v>
          </cell>
          <cell r="V10817" t="str">
            <v>halb</v>
          </cell>
          <cell r="W10817">
            <v>2014</v>
          </cell>
        </row>
        <row r="10818">
          <cell r="H10818" t="str">
            <v>1149600_2</v>
          </cell>
          <cell r="L10818" t="str">
            <v>KOOND</v>
          </cell>
          <cell r="V10818" t="str">
            <v>hea</v>
          </cell>
          <cell r="W10818">
            <v>2024</v>
          </cell>
        </row>
        <row r="10819">
          <cell r="H10819" t="str">
            <v>1149600_2</v>
          </cell>
          <cell r="L10819" t="str">
            <v>ÖSE</v>
          </cell>
          <cell r="V10819" t="str">
            <v>halb</v>
          </cell>
          <cell r="W10819">
            <v>2018</v>
          </cell>
        </row>
        <row r="10820">
          <cell r="H10820" t="str">
            <v>1149600_2</v>
          </cell>
          <cell r="L10820" t="str">
            <v>HÜMO</v>
          </cell>
          <cell r="V10820" t="str">
            <v>hea</v>
          </cell>
          <cell r="W10820">
            <v>2024</v>
          </cell>
        </row>
        <row r="10821">
          <cell r="H10821" t="str">
            <v>1150300_1</v>
          </cell>
          <cell r="L10821" t="str">
            <v>KOOND</v>
          </cell>
          <cell r="V10821" t="str">
            <v>hea</v>
          </cell>
          <cell r="W10821">
            <v>2022</v>
          </cell>
        </row>
        <row r="10822">
          <cell r="H10822" t="str">
            <v>1150300_1</v>
          </cell>
          <cell r="L10822" t="str">
            <v>ÖSE</v>
          </cell>
          <cell r="V10822" t="str">
            <v>hea</v>
          </cell>
          <cell r="W10822">
            <v>2022</v>
          </cell>
        </row>
        <row r="10823">
          <cell r="H10823" t="str">
            <v>1150300_1</v>
          </cell>
          <cell r="L10823" t="str">
            <v>HÜMO</v>
          </cell>
          <cell r="V10823" t="str">
            <v>halb</v>
          </cell>
          <cell r="W10823">
            <v>2014</v>
          </cell>
        </row>
        <row r="10824">
          <cell r="H10824" t="str">
            <v>1150400_1</v>
          </cell>
          <cell r="L10824" t="str">
            <v>KOOND</v>
          </cell>
          <cell r="V10824" t="str">
            <v>hea</v>
          </cell>
          <cell r="W10824">
            <v>2015</v>
          </cell>
        </row>
        <row r="10825">
          <cell r="H10825" t="str">
            <v>1150400_1</v>
          </cell>
          <cell r="L10825" t="str">
            <v>ÖSE</v>
          </cell>
          <cell r="V10825" t="str">
            <v>hea</v>
          </cell>
          <cell r="W10825">
            <v>2015</v>
          </cell>
        </row>
        <row r="10826">
          <cell r="H10826" t="str">
            <v>1150400_1</v>
          </cell>
          <cell r="L10826" t="str">
            <v>FÜKE</v>
          </cell>
          <cell r="V10826" t="str">
            <v>väga hea</v>
          </cell>
          <cell r="W10826">
            <v>2014</v>
          </cell>
        </row>
        <row r="10827">
          <cell r="H10827" t="str">
            <v>1150600_1</v>
          </cell>
          <cell r="L10827" t="str">
            <v>KOOND</v>
          </cell>
          <cell r="V10827" t="str">
            <v>hea</v>
          </cell>
          <cell r="W10827">
            <v>2015</v>
          </cell>
        </row>
        <row r="10828">
          <cell r="H10828" t="str">
            <v>1150600_1</v>
          </cell>
          <cell r="L10828" t="str">
            <v>ÖSE</v>
          </cell>
          <cell r="V10828" t="str">
            <v>hea</v>
          </cell>
          <cell r="W10828">
            <v>2015</v>
          </cell>
        </row>
        <row r="10829">
          <cell r="H10829" t="str">
            <v>1150800_1</v>
          </cell>
          <cell r="L10829" t="str">
            <v>KOOND</v>
          </cell>
          <cell r="V10829" t="str">
            <v>hea</v>
          </cell>
          <cell r="W10829">
            <v>2019</v>
          </cell>
        </row>
        <row r="10830">
          <cell r="H10830" t="str">
            <v>1150800_1</v>
          </cell>
          <cell r="L10830" t="str">
            <v>ÖSE</v>
          </cell>
          <cell r="V10830" t="str">
            <v>hea</v>
          </cell>
          <cell r="W10830">
            <v>2019</v>
          </cell>
        </row>
        <row r="10831">
          <cell r="H10831" t="str">
            <v>1150800_1</v>
          </cell>
          <cell r="L10831" t="str">
            <v>HÜMO</v>
          </cell>
          <cell r="V10831" t="str">
            <v>hea</v>
          </cell>
          <cell r="W10831">
            <v>2019</v>
          </cell>
        </row>
        <row r="10832">
          <cell r="H10832" t="str">
            <v>1047200_3</v>
          </cell>
          <cell r="L10832" t="str">
            <v>KOOND</v>
          </cell>
          <cell r="V10832" t="str">
            <v>halb</v>
          </cell>
          <cell r="W10832">
            <v>2025</v>
          </cell>
        </row>
        <row r="10833">
          <cell r="H10833" t="str">
            <v>1047200_3</v>
          </cell>
          <cell r="L10833" t="str">
            <v>KESE</v>
          </cell>
          <cell r="V10833" t="str">
            <v>halb</v>
          </cell>
          <cell r="W10833">
            <v>2023</v>
          </cell>
        </row>
        <row r="10834">
          <cell r="H10834" t="str">
            <v>1047200_3</v>
          </cell>
          <cell r="L10834" t="str">
            <v>ÖSE</v>
          </cell>
          <cell r="V10834" t="str">
            <v>hea</v>
          </cell>
          <cell r="W10834">
            <v>2025</v>
          </cell>
        </row>
        <row r="10835">
          <cell r="H10835" t="str">
            <v>1047200_3</v>
          </cell>
          <cell r="L10835" t="str">
            <v>FÜKE</v>
          </cell>
          <cell r="V10835" t="str">
            <v>väga hea</v>
          </cell>
          <cell r="W10835">
            <v>2025</v>
          </cell>
        </row>
        <row r="10836">
          <cell r="H10836" t="str">
            <v>1047200_3</v>
          </cell>
          <cell r="L10836" t="str">
            <v>SPETS</v>
          </cell>
          <cell r="V10836" t="str">
            <v>hea</v>
          </cell>
          <cell r="W10836">
            <v>2023</v>
          </cell>
        </row>
        <row r="10837">
          <cell r="H10837" t="str">
            <v>1151100_1</v>
          </cell>
          <cell r="L10837" t="str">
            <v>KOOND</v>
          </cell>
          <cell r="V10837" t="str">
            <v>hea</v>
          </cell>
          <cell r="W10837">
            <v>2015</v>
          </cell>
        </row>
        <row r="10838">
          <cell r="H10838" t="str">
            <v>1151100_1</v>
          </cell>
          <cell r="L10838" t="str">
            <v>ÖSE</v>
          </cell>
          <cell r="V10838" t="str">
            <v>hea</v>
          </cell>
          <cell r="W10838">
            <v>2015</v>
          </cell>
        </row>
        <row r="10839">
          <cell r="H10839" t="str">
            <v>1151100_1</v>
          </cell>
          <cell r="L10839" t="str">
            <v>FÜKE</v>
          </cell>
          <cell r="V10839" t="str">
            <v>väga hea</v>
          </cell>
          <cell r="W10839">
            <v>2014</v>
          </cell>
        </row>
        <row r="10840">
          <cell r="H10840" t="str">
            <v>1151200_1</v>
          </cell>
          <cell r="L10840" t="str">
            <v>KOOND</v>
          </cell>
          <cell r="V10840" t="str">
            <v>hea</v>
          </cell>
          <cell r="W10840">
            <v>2015</v>
          </cell>
        </row>
        <row r="10841">
          <cell r="H10841" t="str">
            <v>1151200_1</v>
          </cell>
          <cell r="L10841" t="str">
            <v>ÖSE</v>
          </cell>
          <cell r="V10841" t="str">
            <v>hea</v>
          </cell>
          <cell r="W10841">
            <v>2015</v>
          </cell>
        </row>
        <row r="10842">
          <cell r="H10842" t="str">
            <v>1151200_1</v>
          </cell>
          <cell r="L10842" t="str">
            <v>FÜKE</v>
          </cell>
          <cell r="V10842" t="str">
            <v>väga hea</v>
          </cell>
          <cell r="W10842">
            <v>2014</v>
          </cell>
        </row>
        <row r="10843">
          <cell r="H10843" t="str">
            <v>1151200_1</v>
          </cell>
          <cell r="L10843" t="str">
            <v>HÜMO</v>
          </cell>
          <cell r="V10843" t="str">
            <v>halb</v>
          </cell>
          <cell r="W10843">
            <v>2014</v>
          </cell>
        </row>
        <row r="10844">
          <cell r="H10844" t="str">
            <v>1151500_1</v>
          </cell>
          <cell r="L10844" t="str">
            <v>KOOND</v>
          </cell>
          <cell r="V10844" t="str">
            <v>kesine</v>
          </cell>
          <cell r="W10844">
            <v>2022</v>
          </cell>
        </row>
        <row r="10845">
          <cell r="H10845" t="str">
            <v>1151500_1</v>
          </cell>
          <cell r="L10845" t="str">
            <v>ÖSE</v>
          </cell>
          <cell r="V10845" t="str">
            <v>kesine</v>
          </cell>
          <cell r="W10845">
            <v>2022</v>
          </cell>
        </row>
        <row r="10846">
          <cell r="H10846" t="str">
            <v>1151500_1</v>
          </cell>
          <cell r="L10846" t="str">
            <v>FÜKE</v>
          </cell>
          <cell r="V10846" t="str">
            <v>kesine</v>
          </cell>
          <cell r="W10846">
            <v>2022</v>
          </cell>
        </row>
        <row r="10847">
          <cell r="H10847" t="str">
            <v>1151500_1</v>
          </cell>
          <cell r="L10847" t="str">
            <v>HÜMO</v>
          </cell>
          <cell r="V10847" t="str">
            <v>kesine</v>
          </cell>
          <cell r="W10847">
            <v>2014</v>
          </cell>
        </row>
        <row r="10848">
          <cell r="H10848" t="str">
            <v>1151600_1</v>
          </cell>
          <cell r="L10848" t="str">
            <v>KOOND</v>
          </cell>
          <cell r="V10848" t="str">
            <v>hea</v>
          </cell>
          <cell r="W10848">
            <v>2015</v>
          </cell>
        </row>
        <row r="10849">
          <cell r="H10849" t="str">
            <v>1151600_1</v>
          </cell>
          <cell r="L10849" t="str">
            <v>ÖSE</v>
          </cell>
          <cell r="V10849" t="str">
            <v>hea</v>
          </cell>
          <cell r="W10849">
            <v>2015</v>
          </cell>
        </row>
        <row r="10850">
          <cell r="H10850" t="str">
            <v>1151700_1</v>
          </cell>
          <cell r="L10850" t="str">
            <v>KOOND</v>
          </cell>
          <cell r="V10850" t="str">
            <v>hea</v>
          </cell>
          <cell r="W10850">
            <v>2015</v>
          </cell>
        </row>
        <row r="10851">
          <cell r="H10851" t="str">
            <v>1151700_1</v>
          </cell>
          <cell r="L10851" t="str">
            <v>ÖSE</v>
          </cell>
          <cell r="V10851" t="str">
            <v>hea</v>
          </cell>
          <cell r="W10851">
            <v>2015</v>
          </cell>
        </row>
        <row r="10852">
          <cell r="H10852" t="str">
            <v>1151700_1</v>
          </cell>
          <cell r="L10852" t="str">
            <v>FÜKE</v>
          </cell>
          <cell r="V10852" t="str">
            <v>väga hea</v>
          </cell>
          <cell r="W10852">
            <v>2014</v>
          </cell>
        </row>
        <row r="10853">
          <cell r="H10853" t="str">
            <v>1151800_1</v>
          </cell>
          <cell r="L10853" t="str">
            <v>KOOND</v>
          </cell>
          <cell r="V10853" t="str">
            <v>hea</v>
          </cell>
          <cell r="W10853">
            <v>2015</v>
          </cell>
        </row>
        <row r="10854">
          <cell r="H10854" t="str">
            <v>1151800_1</v>
          </cell>
          <cell r="L10854" t="str">
            <v>ÖSE</v>
          </cell>
          <cell r="V10854" t="str">
            <v>hea</v>
          </cell>
          <cell r="W10854">
            <v>2015</v>
          </cell>
        </row>
        <row r="10855">
          <cell r="H10855" t="str">
            <v>1151800_1</v>
          </cell>
          <cell r="L10855" t="str">
            <v>FÜKE</v>
          </cell>
          <cell r="V10855" t="str">
            <v>väga hea</v>
          </cell>
          <cell r="W10855">
            <v>2014</v>
          </cell>
        </row>
        <row r="10856">
          <cell r="H10856" t="str">
            <v>1152000_1</v>
          </cell>
          <cell r="L10856" t="str">
            <v>KOOND</v>
          </cell>
          <cell r="V10856" t="str">
            <v>hea</v>
          </cell>
          <cell r="W10856">
            <v>2015</v>
          </cell>
        </row>
        <row r="10857">
          <cell r="H10857" t="str">
            <v>1152000_1</v>
          </cell>
          <cell r="L10857" t="str">
            <v>ÖSE</v>
          </cell>
          <cell r="V10857" t="str">
            <v>hea</v>
          </cell>
          <cell r="W10857">
            <v>2015</v>
          </cell>
        </row>
        <row r="10858">
          <cell r="H10858" t="str">
            <v>1152000_1</v>
          </cell>
          <cell r="L10858" t="str">
            <v>FÜKE</v>
          </cell>
          <cell r="V10858" t="str">
            <v>väga hea</v>
          </cell>
          <cell r="W10858">
            <v>2014</v>
          </cell>
        </row>
        <row r="10859">
          <cell r="H10859" t="str">
            <v>1152100_1</v>
          </cell>
          <cell r="L10859" t="str">
            <v>KOOND</v>
          </cell>
          <cell r="V10859" t="str">
            <v>kesine</v>
          </cell>
          <cell r="W10859">
            <v>2017</v>
          </cell>
        </row>
        <row r="10860">
          <cell r="H10860" t="str">
            <v>1152100_1</v>
          </cell>
          <cell r="L10860" t="str">
            <v>ÖSE</v>
          </cell>
          <cell r="V10860" t="str">
            <v>kesine</v>
          </cell>
          <cell r="W10860">
            <v>2017</v>
          </cell>
        </row>
        <row r="10861">
          <cell r="H10861" t="str">
            <v>1152300_1</v>
          </cell>
          <cell r="L10861" t="str">
            <v>KOOND</v>
          </cell>
          <cell r="V10861" t="str">
            <v>kesine</v>
          </cell>
          <cell r="W10861">
            <v>2022</v>
          </cell>
        </row>
        <row r="10862">
          <cell r="H10862" t="str">
            <v>1152300_1</v>
          </cell>
          <cell r="L10862" t="str">
            <v>ÖSE</v>
          </cell>
          <cell r="V10862" t="str">
            <v>kesine</v>
          </cell>
          <cell r="W10862">
            <v>2022</v>
          </cell>
        </row>
        <row r="10863">
          <cell r="H10863" t="str">
            <v>1152300_1</v>
          </cell>
          <cell r="L10863" t="str">
            <v>FÜKE</v>
          </cell>
          <cell r="V10863" t="str">
            <v>kesine</v>
          </cell>
          <cell r="W10863">
            <v>2022</v>
          </cell>
        </row>
        <row r="10864">
          <cell r="H10864" t="str">
            <v>1152500_1</v>
          </cell>
          <cell r="L10864" t="str">
            <v>KOOND</v>
          </cell>
          <cell r="V10864" t="str">
            <v>halb</v>
          </cell>
          <cell r="W10864">
            <v>2022</v>
          </cell>
        </row>
        <row r="10865">
          <cell r="H10865" t="str">
            <v>1152500_1</v>
          </cell>
          <cell r="L10865" t="str">
            <v>ÖSE</v>
          </cell>
          <cell r="V10865" t="str">
            <v>halb</v>
          </cell>
          <cell r="W10865">
            <v>2022</v>
          </cell>
        </row>
        <row r="10866">
          <cell r="H10866" t="str">
            <v>1152600_1</v>
          </cell>
          <cell r="L10866" t="str">
            <v>KOOND</v>
          </cell>
          <cell r="V10866" t="str">
            <v>halb</v>
          </cell>
          <cell r="W10866">
            <v>2015</v>
          </cell>
        </row>
        <row r="10867">
          <cell r="H10867" t="str">
            <v>1152600_1</v>
          </cell>
          <cell r="L10867" t="str">
            <v>ÖSE</v>
          </cell>
          <cell r="V10867" t="str">
            <v>halb</v>
          </cell>
          <cell r="W10867">
            <v>2015</v>
          </cell>
        </row>
        <row r="10868">
          <cell r="H10868" t="str">
            <v>1152700_1</v>
          </cell>
          <cell r="L10868" t="str">
            <v>KOOND</v>
          </cell>
          <cell r="V10868" t="str">
            <v>hea</v>
          </cell>
          <cell r="W10868">
            <v>2019</v>
          </cell>
        </row>
        <row r="10869">
          <cell r="H10869" t="str">
            <v>1152700_1</v>
          </cell>
          <cell r="L10869" t="str">
            <v>ÖSE</v>
          </cell>
          <cell r="V10869" t="str">
            <v>hea</v>
          </cell>
          <cell r="W10869">
            <v>2019</v>
          </cell>
        </row>
        <row r="10870">
          <cell r="H10870" t="str">
            <v>1152900_1</v>
          </cell>
          <cell r="L10870" t="str">
            <v>KOOND</v>
          </cell>
          <cell r="V10870" t="str">
            <v>kesine</v>
          </cell>
          <cell r="W10870">
            <v>2022</v>
          </cell>
        </row>
        <row r="10871">
          <cell r="H10871" t="str">
            <v>1152900_1</v>
          </cell>
          <cell r="L10871" t="str">
            <v>ÖSE</v>
          </cell>
          <cell r="V10871" t="str">
            <v>kesine</v>
          </cell>
          <cell r="W10871">
            <v>2022</v>
          </cell>
        </row>
        <row r="10872">
          <cell r="H10872" t="str">
            <v>1153000_1</v>
          </cell>
          <cell r="L10872" t="str">
            <v>KOOND</v>
          </cell>
          <cell r="V10872" t="str">
            <v>hea</v>
          </cell>
          <cell r="W10872">
            <v>2019</v>
          </cell>
        </row>
        <row r="10873">
          <cell r="H10873" t="str">
            <v>1153000_1</v>
          </cell>
          <cell r="L10873" t="str">
            <v>ÖSE</v>
          </cell>
          <cell r="V10873" t="str">
            <v>hea</v>
          </cell>
          <cell r="W10873">
            <v>2019</v>
          </cell>
        </row>
        <row r="10874">
          <cell r="H10874" t="str">
            <v>1153000_1</v>
          </cell>
          <cell r="L10874" t="str">
            <v>FÜKE</v>
          </cell>
          <cell r="V10874" t="str">
            <v>väga hea</v>
          </cell>
          <cell r="W10874">
            <v>2014</v>
          </cell>
        </row>
        <row r="10875">
          <cell r="H10875" t="str">
            <v>1153200_1</v>
          </cell>
          <cell r="L10875" t="str">
            <v>KOOND</v>
          </cell>
          <cell r="V10875" t="str">
            <v>hea</v>
          </cell>
          <cell r="W10875">
            <v>2022</v>
          </cell>
        </row>
        <row r="10876">
          <cell r="H10876" t="str">
            <v>1153200_1</v>
          </cell>
          <cell r="L10876" t="str">
            <v>ÖSE</v>
          </cell>
          <cell r="V10876" t="str">
            <v>hea</v>
          </cell>
          <cell r="W10876">
            <v>2022</v>
          </cell>
        </row>
        <row r="10877">
          <cell r="H10877" t="str">
            <v>1153300_1</v>
          </cell>
          <cell r="L10877" t="str">
            <v>KOOND</v>
          </cell>
          <cell r="V10877" t="str">
            <v>hea</v>
          </cell>
          <cell r="W10877">
            <v>2022</v>
          </cell>
        </row>
        <row r="10878">
          <cell r="H10878" t="str">
            <v>1153300_1</v>
          </cell>
          <cell r="L10878" t="str">
            <v>ÖSE</v>
          </cell>
          <cell r="V10878" t="str">
            <v>hea</v>
          </cell>
          <cell r="W10878">
            <v>2022</v>
          </cell>
        </row>
        <row r="10879">
          <cell r="H10879" t="str">
            <v>1153300_1</v>
          </cell>
          <cell r="L10879" t="str">
            <v>FÜKE</v>
          </cell>
          <cell r="V10879" t="str">
            <v>väga hea</v>
          </cell>
          <cell r="W10879">
            <v>2022</v>
          </cell>
        </row>
        <row r="10880">
          <cell r="H10880" t="str">
            <v>1153400_1</v>
          </cell>
          <cell r="L10880" t="str">
            <v>KOOND</v>
          </cell>
          <cell r="V10880" t="str">
            <v>hea</v>
          </cell>
          <cell r="W10880">
            <v>2022</v>
          </cell>
        </row>
        <row r="10881">
          <cell r="H10881" t="str">
            <v>1153400_1</v>
          </cell>
          <cell r="L10881" t="str">
            <v>ÖSE</v>
          </cell>
          <cell r="V10881" t="str">
            <v>hea</v>
          </cell>
          <cell r="W10881">
            <v>2022</v>
          </cell>
        </row>
        <row r="10882">
          <cell r="H10882" t="str">
            <v>1153400_1</v>
          </cell>
          <cell r="L10882" t="str">
            <v>FÜKE</v>
          </cell>
          <cell r="V10882" t="str">
            <v>väga hea</v>
          </cell>
          <cell r="W10882">
            <v>2022</v>
          </cell>
        </row>
        <row r="10883">
          <cell r="H10883" t="str">
            <v>1153700_1</v>
          </cell>
          <cell r="L10883" t="str">
            <v>KOOND</v>
          </cell>
          <cell r="V10883" t="str">
            <v>hea</v>
          </cell>
          <cell r="W10883">
            <v>2015</v>
          </cell>
        </row>
        <row r="10884">
          <cell r="H10884" t="str">
            <v>1153700_1</v>
          </cell>
          <cell r="L10884" t="str">
            <v>ÖSE</v>
          </cell>
          <cell r="V10884" t="str">
            <v>hea</v>
          </cell>
          <cell r="W10884">
            <v>2015</v>
          </cell>
        </row>
        <row r="10885">
          <cell r="H10885" t="str">
            <v>1154000_1</v>
          </cell>
          <cell r="L10885" t="str">
            <v>KOOND</v>
          </cell>
          <cell r="V10885" t="str">
            <v>hea</v>
          </cell>
          <cell r="W10885">
            <v>2019</v>
          </cell>
        </row>
        <row r="10886">
          <cell r="H10886" t="str">
            <v>1154000_1</v>
          </cell>
          <cell r="L10886" t="str">
            <v>ÖSE</v>
          </cell>
          <cell r="V10886" t="str">
            <v>hea</v>
          </cell>
          <cell r="W10886">
            <v>2019</v>
          </cell>
        </row>
        <row r="10887">
          <cell r="H10887" t="str">
            <v>1154000_1</v>
          </cell>
          <cell r="L10887" t="str">
            <v>FÜKE</v>
          </cell>
          <cell r="V10887" t="str">
            <v>väga hea</v>
          </cell>
          <cell r="W10887">
            <v>2014</v>
          </cell>
        </row>
        <row r="10888">
          <cell r="H10888" t="str">
            <v>1154600_1</v>
          </cell>
          <cell r="L10888" t="str">
            <v>KOOND</v>
          </cell>
          <cell r="V10888" t="str">
            <v>hea</v>
          </cell>
          <cell r="W10888">
            <v>2022</v>
          </cell>
        </row>
        <row r="10889">
          <cell r="H10889" t="str">
            <v>1154600_1</v>
          </cell>
          <cell r="L10889" t="str">
            <v>ÖSE</v>
          </cell>
          <cell r="V10889" t="str">
            <v>hea</v>
          </cell>
          <cell r="W10889">
            <v>2022</v>
          </cell>
        </row>
        <row r="10890">
          <cell r="H10890" t="str">
            <v>1154600_1</v>
          </cell>
          <cell r="L10890" t="str">
            <v>FÜKE</v>
          </cell>
          <cell r="V10890" t="str">
            <v>väga hea</v>
          </cell>
          <cell r="W10890">
            <v>2022</v>
          </cell>
        </row>
        <row r="10891">
          <cell r="H10891" t="str">
            <v>1154800_1</v>
          </cell>
          <cell r="L10891" t="str">
            <v>KOOND</v>
          </cell>
          <cell r="V10891" t="str">
            <v>hea</v>
          </cell>
          <cell r="W10891">
            <v>2015</v>
          </cell>
        </row>
        <row r="10892">
          <cell r="H10892" t="str">
            <v>1154800_1</v>
          </cell>
          <cell r="L10892" t="str">
            <v>ÖSE</v>
          </cell>
          <cell r="V10892" t="str">
            <v>hea</v>
          </cell>
          <cell r="W10892">
            <v>2015</v>
          </cell>
        </row>
        <row r="10893">
          <cell r="H10893" t="str">
            <v>1154800_1</v>
          </cell>
          <cell r="L10893" t="str">
            <v>HÜMO</v>
          </cell>
          <cell r="V10893" t="str">
            <v>hea</v>
          </cell>
          <cell r="W10893">
            <v>2014</v>
          </cell>
        </row>
        <row r="10894">
          <cell r="H10894" t="str">
            <v>1154800_3</v>
          </cell>
          <cell r="L10894" t="str">
            <v>KOOND</v>
          </cell>
          <cell r="V10894" t="str">
            <v>hea</v>
          </cell>
          <cell r="W10894">
            <v>2022</v>
          </cell>
        </row>
        <row r="10895">
          <cell r="H10895" t="str">
            <v>1154800_3</v>
          </cell>
          <cell r="L10895" t="str">
            <v>ÖSE</v>
          </cell>
          <cell r="V10895" t="str">
            <v>hea</v>
          </cell>
          <cell r="W10895">
            <v>2022</v>
          </cell>
        </row>
        <row r="10896">
          <cell r="H10896" t="str">
            <v>1154800_3</v>
          </cell>
          <cell r="L10896" t="str">
            <v>HÜMO</v>
          </cell>
          <cell r="V10896" t="str">
            <v>kesine</v>
          </cell>
          <cell r="W10896">
            <v>2014</v>
          </cell>
        </row>
        <row r="10897">
          <cell r="H10897" t="str">
            <v>1154800_4</v>
          </cell>
          <cell r="L10897" t="str">
            <v>KOOND</v>
          </cell>
          <cell r="V10897" t="str">
            <v>hea</v>
          </cell>
          <cell r="W10897">
            <v>2022</v>
          </cell>
        </row>
        <row r="10898">
          <cell r="H10898" t="str">
            <v>1154800_4</v>
          </cell>
          <cell r="L10898" t="str">
            <v>ÖSE</v>
          </cell>
          <cell r="V10898" t="str">
            <v>hea</v>
          </cell>
          <cell r="W10898">
            <v>2022</v>
          </cell>
        </row>
        <row r="10899">
          <cell r="H10899" t="str">
            <v>1154800_4</v>
          </cell>
          <cell r="L10899" t="str">
            <v>HÜMO</v>
          </cell>
          <cell r="V10899" t="str">
            <v>hea</v>
          </cell>
          <cell r="W10899">
            <v>2014</v>
          </cell>
        </row>
        <row r="10900">
          <cell r="H10900" t="str">
            <v>1154800_5</v>
          </cell>
          <cell r="L10900" t="str">
            <v>KOOND</v>
          </cell>
          <cell r="V10900" t="str">
            <v>halb</v>
          </cell>
          <cell r="W10900">
            <v>2025</v>
          </cell>
        </row>
        <row r="10901">
          <cell r="H10901" t="str">
            <v>1154800_5</v>
          </cell>
          <cell r="L10901" t="str">
            <v>ÖSE</v>
          </cell>
          <cell r="V10901" t="str">
            <v>hea</v>
          </cell>
          <cell r="W10901">
            <v>2025</v>
          </cell>
        </row>
        <row r="10902">
          <cell r="H10902" t="str">
            <v>1154800_5</v>
          </cell>
          <cell r="L10902" t="str">
            <v>FÜKE</v>
          </cell>
          <cell r="V10902" t="str">
            <v>väga hea</v>
          </cell>
          <cell r="W10902">
            <v>2025</v>
          </cell>
        </row>
        <row r="10903">
          <cell r="H10903" t="str">
            <v>1154800_5</v>
          </cell>
          <cell r="L10903" t="str">
            <v>HÜMO</v>
          </cell>
          <cell r="V10903" t="str">
            <v>hea</v>
          </cell>
          <cell r="W10903">
            <v>2018</v>
          </cell>
        </row>
        <row r="10904">
          <cell r="H10904" t="str">
            <v>1155700_2</v>
          </cell>
          <cell r="L10904" t="str">
            <v>KOOND</v>
          </cell>
          <cell r="V10904" t="str">
            <v>hea</v>
          </cell>
          <cell r="W10904">
            <v>2023</v>
          </cell>
        </row>
        <row r="10905">
          <cell r="H10905" t="str">
            <v>1155700_2</v>
          </cell>
          <cell r="L10905" t="str">
            <v>ÖSE</v>
          </cell>
          <cell r="V10905" t="str">
            <v>hea</v>
          </cell>
          <cell r="W10905">
            <v>2023</v>
          </cell>
        </row>
        <row r="10906">
          <cell r="H10906" t="str">
            <v>1155700_2</v>
          </cell>
          <cell r="L10906" t="str">
            <v>HÜMO</v>
          </cell>
          <cell r="V10906" t="str">
            <v>hea</v>
          </cell>
          <cell r="W10906">
            <v>2014</v>
          </cell>
        </row>
        <row r="10907">
          <cell r="H10907" t="str">
            <v>1157600_1</v>
          </cell>
          <cell r="L10907" t="str">
            <v>KOOND</v>
          </cell>
          <cell r="V10907" t="str">
            <v>hea</v>
          </cell>
          <cell r="W10907">
            <v>2022</v>
          </cell>
        </row>
        <row r="10908">
          <cell r="H10908" t="str">
            <v>1157600_1</v>
          </cell>
          <cell r="L10908" t="str">
            <v>ÖSE</v>
          </cell>
          <cell r="V10908" t="str">
            <v>hea</v>
          </cell>
          <cell r="W10908">
            <v>2022</v>
          </cell>
        </row>
        <row r="10909">
          <cell r="H10909" t="str">
            <v>1157600_1</v>
          </cell>
          <cell r="L10909" t="str">
            <v>FÜKE</v>
          </cell>
          <cell r="V10909" t="str">
            <v>väga hea</v>
          </cell>
          <cell r="W10909">
            <v>2022</v>
          </cell>
        </row>
        <row r="10910">
          <cell r="H10910" t="str">
            <v>1158000_1</v>
          </cell>
          <cell r="L10910" t="str">
            <v>KOOND</v>
          </cell>
          <cell r="V10910" t="str">
            <v>kesine</v>
          </cell>
          <cell r="W10910">
            <v>2019</v>
          </cell>
        </row>
        <row r="10911">
          <cell r="H10911" t="str">
            <v>1158000_1</v>
          </cell>
          <cell r="L10911" t="str">
            <v>ÖSE</v>
          </cell>
          <cell r="V10911" t="str">
            <v>kesine</v>
          </cell>
          <cell r="W10911">
            <v>2019</v>
          </cell>
        </row>
        <row r="10912">
          <cell r="H10912" t="str">
            <v>1158000_1</v>
          </cell>
          <cell r="L10912" t="str">
            <v>HÜMO</v>
          </cell>
          <cell r="V10912" t="str">
            <v>hea</v>
          </cell>
          <cell r="W10912">
            <v>2014</v>
          </cell>
        </row>
        <row r="10913">
          <cell r="H10913" t="str">
            <v>1158000_2</v>
          </cell>
          <cell r="L10913" t="str">
            <v>KOOND</v>
          </cell>
          <cell r="V10913" t="str">
            <v>kesine</v>
          </cell>
          <cell r="W10913">
            <v>2023</v>
          </cell>
        </row>
        <row r="10914">
          <cell r="H10914" t="str">
            <v>1158000_2</v>
          </cell>
          <cell r="L10914" t="str">
            <v>ÖSE</v>
          </cell>
          <cell r="V10914" t="str">
            <v>kesine</v>
          </cell>
          <cell r="W10914">
            <v>2023</v>
          </cell>
        </row>
        <row r="10915">
          <cell r="H10915" t="str">
            <v>1158000_2</v>
          </cell>
          <cell r="L10915" t="str">
            <v>HÜMO</v>
          </cell>
          <cell r="V10915" t="str">
            <v>hea</v>
          </cell>
          <cell r="W10915">
            <v>2014</v>
          </cell>
        </row>
        <row r="10916">
          <cell r="H10916" t="str">
            <v>1158100_1</v>
          </cell>
          <cell r="L10916" t="str">
            <v>KOOND</v>
          </cell>
          <cell r="V10916" t="str">
            <v>hea</v>
          </cell>
          <cell r="W10916">
            <v>2022</v>
          </cell>
        </row>
        <row r="10917">
          <cell r="H10917" t="str">
            <v>1158100_1</v>
          </cell>
          <cell r="L10917" t="str">
            <v>ÖSE</v>
          </cell>
          <cell r="V10917" t="str">
            <v>hea</v>
          </cell>
          <cell r="W10917">
            <v>2022</v>
          </cell>
        </row>
        <row r="10918">
          <cell r="H10918" t="str">
            <v>1158100_1</v>
          </cell>
          <cell r="L10918" t="str">
            <v>HÜMO</v>
          </cell>
          <cell r="V10918" t="str">
            <v>kesine</v>
          </cell>
          <cell r="W10918">
            <v>2014</v>
          </cell>
        </row>
        <row r="10919">
          <cell r="H10919" t="str">
            <v>1159300_1</v>
          </cell>
          <cell r="L10919" t="str">
            <v>KOOND</v>
          </cell>
          <cell r="V10919" t="str">
            <v>hea</v>
          </cell>
          <cell r="W10919">
            <v>2023</v>
          </cell>
        </row>
        <row r="10920">
          <cell r="H10920" t="str">
            <v>1159300_1</v>
          </cell>
          <cell r="L10920" t="str">
            <v>ÖSE</v>
          </cell>
          <cell r="V10920" t="str">
            <v>hea</v>
          </cell>
          <cell r="W10920">
            <v>2023</v>
          </cell>
        </row>
        <row r="10921">
          <cell r="H10921" t="str">
            <v>1160200_1</v>
          </cell>
          <cell r="L10921" t="str">
            <v>KOOND</v>
          </cell>
          <cell r="V10921" t="str">
            <v>hea</v>
          </cell>
          <cell r="W10921">
            <v>2015</v>
          </cell>
        </row>
        <row r="10922">
          <cell r="H10922" t="str">
            <v>1160200_1</v>
          </cell>
          <cell r="L10922" t="str">
            <v>ÖSE</v>
          </cell>
          <cell r="V10922" t="str">
            <v>hea</v>
          </cell>
          <cell r="W10922">
            <v>2015</v>
          </cell>
        </row>
        <row r="10923">
          <cell r="H10923" t="str">
            <v>1160200_1</v>
          </cell>
          <cell r="L10923" t="str">
            <v>FÜKE</v>
          </cell>
          <cell r="V10923" t="str">
            <v>hea</v>
          </cell>
          <cell r="W10923">
            <v>2014</v>
          </cell>
        </row>
        <row r="10924">
          <cell r="H10924" t="str">
            <v>1160500_1</v>
          </cell>
          <cell r="L10924" t="str">
            <v>KOOND</v>
          </cell>
          <cell r="V10924" t="str">
            <v>kesine</v>
          </cell>
          <cell r="W10924">
            <v>2015</v>
          </cell>
        </row>
        <row r="10925">
          <cell r="H10925" t="str">
            <v>1160500_1</v>
          </cell>
          <cell r="L10925" t="str">
            <v>ÖSE</v>
          </cell>
          <cell r="V10925" t="str">
            <v>kesine</v>
          </cell>
          <cell r="W10925">
            <v>2015</v>
          </cell>
        </row>
        <row r="10926">
          <cell r="H10926" t="str">
            <v>1160600_1</v>
          </cell>
          <cell r="L10926" t="str">
            <v>KOOND</v>
          </cell>
          <cell r="V10926" t="str">
            <v>hea</v>
          </cell>
          <cell r="W10926">
            <v>2015</v>
          </cell>
        </row>
        <row r="10927">
          <cell r="H10927" t="str">
            <v>1160600_1</v>
          </cell>
          <cell r="L10927" t="str">
            <v>ÖSE</v>
          </cell>
          <cell r="V10927" t="str">
            <v>hea</v>
          </cell>
          <cell r="W10927">
            <v>2015</v>
          </cell>
        </row>
        <row r="10928">
          <cell r="H10928" t="str">
            <v>1160600_1</v>
          </cell>
          <cell r="L10928" t="str">
            <v>FÜKE</v>
          </cell>
          <cell r="V10928" t="str">
            <v>väga hea</v>
          </cell>
          <cell r="W10928">
            <v>2014</v>
          </cell>
        </row>
        <row r="10929">
          <cell r="H10929" t="str">
            <v>1161100_1</v>
          </cell>
          <cell r="L10929" t="str">
            <v>KOOND</v>
          </cell>
          <cell r="V10929" t="str">
            <v>hea</v>
          </cell>
          <cell r="W10929">
            <v>2015</v>
          </cell>
        </row>
        <row r="10930">
          <cell r="H10930" t="str">
            <v>1161100_1</v>
          </cell>
          <cell r="L10930" t="str">
            <v>ÖSE</v>
          </cell>
          <cell r="V10930" t="str">
            <v>hea</v>
          </cell>
          <cell r="W10930">
            <v>2015</v>
          </cell>
        </row>
        <row r="10931">
          <cell r="H10931" t="str">
            <v>1161100_1</v>
          </cell>
          <cell r="L10931" t="str">
            <v>FÜKE</v>
          </cell>
          <cell r="V10931" t="str">
            <v>väga hea</v>
          </cell>
          <cell r="W10931">
            <v>2014</v>
          </cell>
        </row>
        <row r="10932">
          <cell r="H10932" t="str">
            <v>1161300_1</v>
          </cell>
          <cell r="L10932" t="str">
            <v>KOOND</v>
          </cell>
          <cell r="V10932" t="str">
            <v>hea</v>
          </cell>
          <cell r="W10932">
            <v>2015</v>
          </cell>
        </row>
        <row r="10933">
          <cell r="H10933" t="str">
            <v>1161300_1</v>
          </cell>
          <cell r="L10933" t="str">
            <v>ÖSE</v>
          </cell>
          <cell r="V10933" t="str">
            <v>hea</v>
          </cell>
          <cell r="W10933">
            <v>2015</v>
          </cell>
        </row>
        <row r="10934">
          <cell r="H10934" t="str">
            <v>1161300_1</v>
          </cell>
          <cell r="L10934" t="str">
            <v>FÜKE</v>
          </cell>
          <cell r="V10934" t="str">
            <v>väga hea</v>
          </cell>
          <cell r="W10934">
            <v>2014</v>
          </cell>
        </row>
        <row r="10935">
          <cell r="H10935" t="str">
            <v>1161800_1</v>
          </cell>
          <cell r="L10935" t="str">
            <v>KOOND</v>
          </cell>
          <cell r="V10935" t="str">
            <v>hea</v>
          </cell>
          <cell r="W10935">
            <v>2015</v>
          </cell>
        </row>
        <row r="10936">
          <cell r="H10936" t="str">
            <v>1161800_1</v>
          </cell>
          <cell r="L10936" t="str">
            <v>ÖSE</v>
          </cell>
          <cell r="V10936" t="str">
            <v>hea</v>
          </cell>
          <cell r="W10936">
            <v>2015</v>
          </cell>
        </row>
        <row r="10937">
          <cell r="H10937" t="str">
            <v>1162000_1</v>
          </cell>
          <cell r="L10937" t="str">
            <v>KOOND</v>
          </cell>
          <cell r="V10937" t="str">
            <v>hea</v>
          </cell>
          <cell r="W10937">
            <v>2015</v>
          </cell>
        </row>
        <row r="10938">
          <cell r="H10938" t="str">
            <v>1162000_1</v>
          </cell>
          <cell r="L10938" t="str">
            <v>ÖSE</v>
          </cell>
          <cell r="V10938" t="str">
            <v>hea</v>
          </cell>
          <cell r="W10938">
            <v>2015</v>
          </cell>
        </row>
        <row r="10939">
          <cell r="H10939" t="str">
            <v>1162000_1</v>
          </cell>
          <cell r="L10939" t="str">
            <v>FÜKE</v>
          </cell>
          <cell r="V10939" t="str">
            <v>väga hea</v>
          </cell>
          <cell r="W10939">
            <v>2014</v>
          </cell>
        </row>
        <row r="10940">
          <cell r="H10940" t="str">
            <v>1162100_1</v>
          </cell>
          <cell r="L10940" t="str">
            <v>KOOND</v>
          </cell>
          <cell r="V10940" t="str">
            <v>hea</v>
          </cell>
          <cell r="W10940">
            <v>2015</v>
          </cell>
        </row>
        <row r="10941">
          <cell r="H10941" t="str">
            <v>1162100_1</v>
          </cell>
          <cell r="L10941" t="str">
            <v>ÖSE</v>
          </cell>
          <cell r="V10941" t="str">
            <v>hea</v>
          </cell>
          <cell r="W10941">
            <v>2015</v>
          </cell>
        </row>
        <row r="10942">
          <cell r="H10942" t="str">
            <v>1162300_1</v>
          </cell>
          <cell r="L10942" t="str">
            <v>KOOND</v>
          </cell>
          <cell r="V10942" t="str">
            <v>hea</v>
          </cell>
          <cell r="W10942">
            <v>2015</v>
          </cell>
        </row>
        <row r="10943">
          <cell r="H10943" t="str">
            <v>1162300_1</v>
          </cell>
          <cell r="L10943" t="str">
            <v>ÖSE</v>
          </cell>
          <cell r="V10943" t="str">
            <v>hea</v>
          </cell>
          <cell r="W10943">
            <v>2015</v>
          </cell>
        </row>
        <row r="10944">
          <cell r="H10944" t="str">
            <v>1162300_1</v>
          </cell>
          <cell r="L10944" t="str">
            <v>FÜKE</v>
          </cell>
          <cell r="V10944" t="str">
            <v>väga hea</v>
          </cell>
          <cell r="W10944">
            <v>2014</v>
          </cell>
        </row>
        <row r="10945">
          <cell r="H10945" t="str">
            <v>1162700_1</v>
          </cell>
          <cell r="L10945" t="str">
            <v>KOOND</v>
          </cell>
          <cell r="V10945" t="str">
            <v>hea</v>
          </cell>
          <cell r="W10945">
            <v>2018</v>
          </cell>
        </row>
        <row r="10946">
          <cell r="H10946" t="str">
            <v>1162700_1</v>
          </cell>
          <cell r="L10946" t="str">
            <v>ÖSE</v>
          </cell>
          <cell r="V10946" t="str">
            <v>hea</v>
          </cell>
          <cell r="W10946">
            <v>2018</v>
          </cell>
        </row>
        <row r="10947">
          <cell r="H10947" t="str">
            <v>1162700_1</v>
          </cell>
          <cell r="L10947" t="str">
            <v>FÜKE</v>
          </cell>
          <cell r="V10947" t="str">
            <v>hea</v>
          </cell>
          <cell r="W10947">
            <v>2018</v>
          </cell>
        </row>
        <row r="10948">
          <cell r="H10948" t="str">
            <v>1162900_1</v>
          </cell>
          <cell r="L10948" t="str">
            <v>KOOND</v>
          </cell>
          <cell r="V10948" t="str">
            <v>hea</v>
          </cell>
          <cell r="W10948">
            <v>2015</v>
          </cell>
        </row>
        <row r="10949">
          <cell r="H10949" t="str">
            <v>1162900_1</v>
          </cell>
          <cell r="L10949" t="str">
            <v>ÖSE</v>
          </cell>
          <cell r="V10949" t="str">
            <v>hea</v>
          </cell>
          <cell r="W10949">
            <v>2015</v>
          </cell>
        </row>
        <row r="10950">
          <cell r="H10950" t="str">
            <v>1162900_1</v>
          </cell>
          <cell r="L10950" t="str">
            <v>FÜKE</v>
          </cell>
          <cell r="V10950" t="str">
            <v>väga hea</v>
          </cell>
          <cell r="W10950">
            <v>2014</v>
          </cell>
        </row>
        <row r="10951">
          <cell r="H10951" t="str">
            <v>1163000_1</v>
          </cell>
          <cell r="L10951" t="str">
            <v>KOOND</v>
          </cell>
          <cell r="V10951" t="str">
            <v>hea</v>
          </cell>
          <cell r="W10951">
            <v>2018</v>
          </cell>
        </row>
        <row r="10952">
          <cell r="H10952" t="str">
            <v>1163000_1</v>
          </cell>
          <cell r="L10952" t="str">
            <v>ÖSE</v>
          </cell>
          <cell r="V10952" t="str">
            <v>hea</v>
          </cell>
          <cell r="W10952">
            <v>2018</v>
          </cell>
        </row>
        <row r="10953">
          <cell r="H10953" t="str">
            <v>1163000_1</v>
          </cell>
          <cell r="L10953" t="str">
            <v>FÜKE</v>
          </cell>
          <cell r="V10953" t="str">
            <v>hea</v>
          </cell>
          <cell r="W10953">
            <v>2018</v>
          </cell>
        </row>
        <row r="10954">
          <cell r="H10954" t="str">
            <v>1162600_1</v>
          </cell>
          <cell r="L10954" t="str">
            <v>KOOND</v>
          </cell>
          <cell r="V10954" t="str">
            <v>hea</v>
          </cell>
          <cell r="W10954">
            <v>2024</v>
          </cell>
        </row>
        <row r="10955">
          <cell r="H10955" t="str">
            <v>1162600_1</v>
          </cell>
          <cell r="L10955" t="str">
            <v>KESE</v>
          </cell>
          <cell r="V10955" t="str">
            <v>hea</v>
          </cell>
          <cell r="W10955">
            <v>2024</v>
          </cell>
        </row>
        <row r="10956">
          <cell r="H10956" t="str">
            <v>1162600_1</v>
          </cell>
          <cell r="L10956" t="str">
            <v>ÖSE</v>
          </cell>
          <cell r="V10956" t="str">
            <v>kesine</v>
          </cell>
          <cell r="W10956">
            <v>2024</v>
          </cell>
        </row>
        <row r="10957">
          <cell r="H10957" t="str">
            <v>1162600_1</v>
          </cell>
          <cell r="L10957" t="str">
            <v>FÜKE</v>
          </cell>
          <cell r="V10957" t="str">
            <v>väga hea</v>
          </cell>
          <cell r="W10957">
            <v>2024</v>
          </cell>
        </row>
        <row r="10958">
          <cell r="H10958" t="str">
            <v>1162600_1</v>
          </cell>
          <cell r="L10958" t="str">
            <v>SPETS</v>
          </cell>
          <cell r="V10958" t="str">
            <v>hea</v>
          </cell>
          <cell r="W10958">
            <v>2018</v>
          </cell>
        </row>
        <row r="10959">
          <cell r="H10959" t="str">
            <v>1162600_1</v>
          </cell>
          <cell r="L10959" t="str">
            <v>KALA</v>
          </cell>
          <cell r="V10959" t="str">
            <v>väga hea</v>
          </cell>
          <cell r="W10959">
            <v>2024</v>
          </cell>
        </row>
        <row r="10960">
          <cell r="H10960" t="str">
            <v>1162600_1</v>
          </cell>
          <cell r="L10960" t="str">
            <v>SUSE</v>
          </cell>
          <cell r="V10960" t="str">
            <v>kesine</v>
          </cell>
          <cell r="W10960">
            <v>2024</v>
          </cell>
        </row>
        <row r="10961">
          <cell r="H10961" t="str">
            <v>1162600_1</v>
          </cell>
          <cell r="L10961" t="str">
            <v>FÜBE</v>
          </cell>
          <cell r="V10961" t="str">
            <v>väga hea</v>
          </cell>
          <cell r="W10961">
            <v>2024</v>
          </cell>
        </row>
        <row r="10962">
          <cell r="H10962" t="str">
            <v>1162600_1</v>
          </cell>
          <cell r="L10962" t="str">
            <v>MAFÜ-FÜBE</v>
          </cell>
          <cell r="V10962" t="str">
            <v>väga hea</v>
          </cell>
          <cell r="W10962">
            <v>2024</v>
          </cell>
        </row>
        <row r="10963">
          <cell r="H10963" t="str">
            <v>1163100_1</v>
          </cell>
          <cell r="L10963" t="str">
            <v>KOOND</v>
          </cell>
          <cell r="V10963" t="str">
            <v>kesine</v>
          </cell>
          <cell r="W10963">
            <v>2015</v>
          </cell>
        </row>
        <row r="10964">
          <cell r="H10964" t="str">
            <v>1163100_1</v>
          </cell>
          <cell r="L10964" t="str">
            <v>ÖSE</v>
          </cell>
          <cell r="V10964" t="str">
            <v>kesine</v>
          </cell>
          <cell r="W10964">
            <v>2015</v>
          </cell>
        </row>
        <row r="10965">
          <cell r="H10965" t="str">
            <v>1163300_1</v>
          </cell>
          <cell r="L10965" t="str">
            <v>KOOND</v>
          </cell>
          <cell r="V10965" t="str">
            <v>hea</v>
          </cell>
          <cell r="W10965">
            <v>2015</v>
          </cell>
        </row>
        <row r="10966">
          <cell r="H10966" t="str">
            <v>1163300_1</v>
          </cell>
          <cell r="L10966" t="str">
            <v>ÖSE</v>
          </cell>
          <cell r="V10966" t="str">
            <v>hea</v>
          </cell>
          <cell r="W10966">
            <v>2015</v>
          </cell>
        </row>
        <row r="10967">
          <cell r="H10967" t="str">
            <v>1163300_1</v>
          </cell>
          <cell r="L10967" t="str">
            <v>FÜKE</v>
          </cell>
          <cell r="V10967" t="str">
            <v>väga hea</v>
          </cell>
          <cell r="W10967">
            <v>2014</v>
          </cell>
        </row>
        <row r="10968">
          <cell r="H10968" t="str">
            <v>1163600_1</v>
          </cell>
          <cell r="L10968" t="str">
            <v>KOOND</v>
          </cell>
          <cell r="V10968" t="str">
            <v>kesine</v>
          </cell>
          <cell r="W10968">
            <v>2018</v>
          </cell>
        </row>
        <row r="10969">
          <cell r="H10969" t="str">
            <v>1163600_1</v>
          </cell>
          <cell r="L10969" t="str">
            <v>ÖSE</v>
          </cell>
          <cell r="V10969" t="str">
            <v>kesine</v>
          </cell>
          <cell r="W10969">
            <v>2018</v>
          </cell>
        </row>
        <row r="10970">
          <cell r="H10970" t="str">
            <v>1163600_1</v>
          </cell>
          <cell r="L10970" t="str">
            <v>FÜKE</v>
          </cell>
          <cell r="V10970" t="str">
            <v>väga hea</v>
          </cell>
          <cell r="W10970">
            <v>2018</v>
          </cell>
        </row>
        <row r="10971">
          <cell r="H10971" t="str">
            <v>1163700_1</v>
          </cell>
          <cell r="L10971" t="str">
            <v>KOOND</v>
          </cell>
          <cell r="V10971" t="str">
            <v>väga halb</v>
          </cell>
          <cell r="W10971">
            <v>2018</v>
          </cell>
        </row>
        <row r="10972">
          <cell r="H10972" t="str">
            <v>1163700_1</v>
          </cell>
          <cell r="L10972" t="str">
            <v>ÖSE</v>
          </cell>
          <cell r="V10972" t="str">
            <v>väga halb</v>
          </cell>
          <cell r="W10972">
            <v>2018</v>
          </cell>
        </row>
        <row r="10973">
          <cell r="H10973" t="str">
            <v>1163700_1</v>
          </cell>
          <cell r="L10973" t="str">
            <v>FÜKE</v>
          </cell>
          <cell r="V10973" t="str">
            <v>kesine</v>
          </cell>
          <cell r="W10973">
            <v>2018</v>
          </cell>
        </row>
        <row r="10974">
          <cell r="H10974" t="str">
            <v>1163800_1</v>
          </cell>
          <cell r="L10974" t="str">
            <v>KOOND</v>
          </cell>
          <cell r="V10974" t="str">
            <v>hea</v>
          </cell>
          <cell r="W10974">
            <v>2018</v>
          </cell>
        </row>
        <row r="10975">
          <cell r="H10975" t="str">
            <v>1163800_1</v>
          </cell>
          <cell r="L10975" t="str">
            <v>ÖSE</v>
          </cell>
          <cell r="V10975" t="str">
            <v>hea</v>
          </cell>
          <cell r="W10975">
            <v>2018</v>
          </cell>
        </row>
        <row r="10976">
          <cell r="H10976" t="str">
            <v>1163800_1</v>
          </cell>
          <cell r="L10976" t="str">
            <v>FÜKE</v>
          </cell>
          <cell r="V10976" t="str">
            <v>väga hea</v>
          </cell>
          <cell r="W10976">
            <v>2014</v>
          </cell>
        </row>
        <row r="10977">
          <cell r="H10977" t="str">
            <v>1163900_1</v>
          </cell>
          <cell r="L10977" t="str">
            <v>KOOND</v>
          </cell>
          <cell r="V10977" t="str">
            <v>hea</v>
          </cell>
          <cell r="W10977">
            <v>2015</v>
          </cell>
        </row>
        <row r="10978">
          <cell r="H10978" t="str">
            <v>1163900_1</v>
          </cell>
          <cell r="L10978" t="str">
            <v>ÖSE</v>
          </cell>
          <cell r="V10978" t="str">
            <v>hea</v>
          </cell>
          <cell r="W10978">
            <v>2015</v>
          </cell>
        </row>
        <row r="10979">
          <cell r="H10979" t="str">
            <v>1163900_1</v>
          </cell>
          <cell r="L10979" t="str">
            <v>FÜKE</v>
          </cell>
          <cell r="V10979" t="str">
            <v>väga hea</v>
          </cell>
          <cell r="W10979">
            <v>2014</v>
          </cell>
        </row>
        <row r="10980">
          <cell r="H10980" t="str">
            <v>1164000_1</v>
          </cell>
          <cell r="L10980" t="str">
            <v>KOOND</v>
          </cell>
          <cell r="V10980" t="str">
            <v>halb</v>
          </cell>
          <cell r="W10980">
            <v>2025</v>
          </cell>
        </row>
        <row r="10981">
          <cell r="H10981" t="str">
            <v>1164000_1</v>
          </cell>
          <cell r="L10981" t="str">
            <v>ÖSE</v>
          </cell>
          <cell r="V10981" t="str">
            <v>hea</v>
          </cell>
          <cell r="W10981">
            <v>2025</v>
          </cell>
        </row>
        <row r="10982">
          <cell r="H10982" t="str">
            <v>1164500_1</v>
          </cell>
          <cell r="L10982" t="str">
            <v>KOOND</v>
          </cell>
          <cell r="V10982" t="str">
            <v>halb</v>
          </cell>
          <cell r="W10982">
            <v>2019</v>
          </cell>
        </row>
        <row r="10983">
          <cell r="H10983" t="str">
            <v>1164500_1</v>
          </cell>
          <cell r="L10983" t="str">
            <v>ÖSE</v>
          </cell>
          <cell r="V10983" t="str">
            <v>hea</v>
          </cell>
          <cell r="W10983">
            <v>2019</v>
          </cell>
        </row>
        <row r="10984">
          <cell r="H10984" t="str">
            <v>1164500_1</v>
          </cell>
          <cell r="L10984" t="str">
            <v>HÜMO</v>
          </cell>
          <cell r="V10984" t="str">
            <v>halb</v>
          </cell>
          <cell r="W10984">
            <v>2014</v>
          </cell>
        </row>
        <row r="10985">
          <cell r="H10985" t="str">
            <v>1164500_2</v>
          </cell>
          <cell r="L10985" t="str">
            <v>KOOND</v>
          </cell>
          <cell r="V10985" t="str">
            <v>kesine</v>
          </cell>
          <cell r="W10985">
            <v>2023</v>
          </cell>
        </row>
        <row r="10986">
          <cell r="H10986" t="str">
            <v>1164500_2</v>
          </cell>
          <cell r="L10986" t="str">
            <v>ÖSE</v>
          </cell>
          <cell r="V10986" t="str">
            <v>kesine</v>
          </cell>
          <cell r="W10986">
            <v>2023</v>
          </cell>
        </row>
        <row r="10987">
          <cell r="H10987" t="str">
            <v>1164500_2</v>
          </cell>
          <cell r="L10987" t="str">
            <v>HÜMO</v>
          </cell>
          <cell r="V10987" t="str">
            <v>väga halb</v>
          </cell>
          <cell r="W10987">
            <v>2018</v>
          </cell>
        </row>
        <row r="10988">
          <cell r="H10988" t="str">
            <v>1164900_1</v>
          </cell>
          <cell r="L10988" t="str">
            <v>KOOND</v>
          </cell>
          <cell r="V10988" t="str">
            <v>kesine</v>
          </cell>
          <cell r="W10988">
            <v>2018</v>
          </cell>
        </row>
        <row r="10989">
          <cell r="H10989" t="str">
            <v>1164900_1</v>
          </cell>
          <cell r="L10989" t="str">
            <v>ÖSE</v>
          </cell>
          <cell r="V10989" t="str">
            <v>kesine</v>
          </cell>
          <cell r="W10989">
            <v>2018</v>
          </cell>
        </row>
        <row r="10990">
          <cell r="H10990" t="str">
            <v>1165100_1</v>
          </cell>
          <cell r="L10990" t="str">
            <v>KOOND</v>
          </cell>
          <cell r="V10990" t="str">
            <v>hea</v>
          </cell>
          <cell r="W10990">
            <v>2015</v>
          </cell>
        </row>
        <row r="10991">
          <cell r="H10991" t="str">
            <v>1165100_1</v>
          </cell>
          <cell r="L10991" t="str">
            <v>ÖSE</v>
          </cell>
          <cell r="V10991" t="str">
            <v>hea</v>
          </cell>
          <cell r="W10991">
            <v>2015</v>
          </cell>
        </row>
        <row r="10992">
          <cell r="H10992" t="str">
            <v>1165300_1</v>
          </cell>
          <cell r="L10992" t="str">
            <v>KOOND</v>
          </cell>
          <cell r="V10992" t="str">
            <v>halb</v>
          </cell>
          <cell r="W10992">
            <v>2023</v>
          </cell>
        </row>
        <row r="10993">
          <cell r="H10993" t="str">
            <v>1165300_1</v>
          </cell>
          <cell r="L10993" t="str">
            <v>ÖSE</v>
          </cell>
          <cell r="V10993" t="str">
            <v>kesine</v>
          </cell>
          <cell r="W10993">
            <v>2023</v>
          </cell>
        </row>
        <row r="10994">
          <cell r="H10994" t="str">
            <v>1165300_1</v>
          </cell>
          <cell r="L10994" t="str">
            <v>HÜMO</v>
          </cell>
          <cell r="V10994" t="str">
            <v>kesine</v>
          </cell>
          <cell r="W10994">
            <v>2018</v>
          </cell>
        </row>
        <row r="10995">
          <cell r="H10995" t="str">
            <v>1165400_1</v>
          </cell>
          <cell r="L10995" t="str">
            <v>KOOND</v>
          </cell>
          <cell r="V10995" t="str">
            <v>hea</v>
          </cell>
          <cell r="W10995">
            <v>2018</v>
          </cell>
        </row>
        <row r="10996">
          <cell r="H10996" t="str">
            <v>1165400_1</v>
          </cell>
          <cell r="L10996" t="str">
            <v>ÖSE</v>
          </cell>
          <cell r="V10996" t="str">
            <v>hea</v>
          </cell>
          <cell r="W10996">
            <v>2018</v>
          </cell>
        </row>
        <row r="10997">
          <cell r="H10997" t="str">
            <v>1165400_1</v>
          </cell>
          <cell r="L10997" t="str">
            <v>FÜKE</v>
          </cell>
          <cell r="V10997" t="str">
            <v>väga hea</v>
          </cell>
          <cell r="W10997">
            <v>2018</v>
          </cell>
        </row>
        <row r="10998">
          <cell r="H10998" t="str">
            <v>1165400_1</v>
          </cell>
          <cell r="L10998" t="str">
            <v>KALA</v>
          </cell>
          <cell r="V10998" t="str">
            <v>hea</v>
          </cell>
          <cell r="W10998">
            <v>2018</v>
          </cell>
        </row>
        <row r="10999">
          <cell r="H10999" t="str">
            <v>1165400_1</v>
          </cell>
          <cell r="L10999" t="str">
            <v>SUSE</v>
          </cell>
          <cell r="V10999" t="str">
            <v>hea</v>
          </cell>
          <cell r="W10999">
            <v>2018</v>
          </cell>
        </row>
        <row r="11000">
          <cell r="H11000" t="str">
            <v>1165400_1</v>
          </cell>
          <cell r="L11000" t="str">
            <v>FÜBE</v>
          </cell>
          <cell r="V11000" t="str">
            <v>väga hea</v>
          </cell>
          <cell r="W11000">
            <v>2018</v>
          </cell>
        </row>
        <row r="11001">
          <cell r="H11001" t="str">
            <v>1165400_1</v>
          </cell>
          <cell r="L11001" t="str">
            <v>MAFÜ-FÜBE</v>
          </cell>
          <cell r="V11001" t="str">
            <v>hea</v>
          </cell>
          <cell r="W11001">
            <v>2018</v>
          </cell>
        </row>
        <row r="11002">
          <cell r="H11002" t="str">
            <v>1165400_1</v>
          </cell>
          <cell r="L11002" t="str">
            <v>HÜMO</v>
          </cell>
          <cell r="V11002" t="str">
            <v>väga halb</v>
          </cell>
          <cell r="W11002">
            <v>2018</v>
          </cell>
        </row>
        <row r="11003">
          <cell r="H11003" t="str">
            <v>1165600_1</v>
          </cell>
          <cell r="L11003" t="str">
            <v>KOOND</v>
          </cell>
          <cell r="V11003" t="str">
            <v>hea</v>
          </cell>
          <cell r="W11003">
            <v>2015</v>
          </cell>
        </row>
        <row r="11004">
          <cell r="H11004" t="str">
            <v>1165600_1</v>
          </cell>
          <cell r="L11004" t="str">
            <v>ÖSE</v>
          </cell>
          <cell r="V11004" t="str">
            <v>hea</v>
          </cell>
          <cell r="W11004">
            <v>2015</v>
          </cell>
        </row>
        <row r="11005">
          <cell r="H11005" t="str">
            <v>1165800_1</v>
          </cell>
          <cell r="L11005" t="str">
            <v>KOOND</v>
          </cell>
          <cell r="V11005" t="str">
            <v>hea</v>
          </cell>
          <cell r="W11005">
            <v>2015</v>
          </cell>
        </row>
        <row r="11006">
          <cell r="H11006" t="str">
            <v>1165800_1</v>
          </cell>
          <cell r="L11006" t="str">
            <v>ÖSE</v>
          </cell>
          <cell r="V11006" t="str">
            <v>hea</v>
          </cell>
          <cell r="W11006">
            <v>2015</v>
          </cell>
        </row>
        <row r="11007">
          <cell r="H11007" t="str">
            <v>1165800_1</v>
          </cell>
          <cell r="L11007" t="str">
            <v>FÜKE</v>
          </cell>
          <cell r="V11007" t="str">
            <v>hea</v>
          </cell>
          <cell r="W11007">
            <v>2014</v>
          </cell>
        </row>
        <row r="11008">
          <cell r="H11008" t="str">
            <v>1166000_1</v>
          </cell>
          <cell r="L11008" t="str">
            <v>KOOND</v>
          </cell>
          <cell r="V11008" t="str">
            <v>hea</v>
          </cell>
          <cell r="W11008">
            <v>2015</v>
          </cell>
        </row>
        <row r="11009">
          <cell r="H11009" t="str">
            <v>1166000_1</v>
          </cell>
          <cell r="L11009" t="str">
            <v>ÖSE</v>
          </cell>
          <cell r="V11009" t="str">
            <v>hea</v>
          </cell>
          <cell r="W11009">
            <v>2015</v>
          </cell>
        </row>
        <row r="11010">
          <cell r="H11010" t="str">
            <v>1166000_1</v>
          </cell>
          <cell r="L11010" t="str">
            <v>FÜKE</v>
          </cell>
          <cell r="V11010" t="str">
            <v>väga hea</v>
          </cell>
          <cell r="W11010">
            <v>2014</v>
          </cell>
        </row>
        <row r="11011">
          <cell r="H11011" t="str">
            <v>1166500_1</v>
          </cell>
          <cell r="L11011" t="str">
            <v>KOOND</v>
          </cell>
          <cell r="V11011" t="str">
            <v>kesine</v>
          </cell>
          <cell r="W11011">
            <v>2022</v>
          </cell>
        </row>
        <row r="11012">
          <cell r="H11012" t="str">
            <v>1166500_1</v>
          </cell>
          <cell r="L11012" t="str">
            <v>ÖSE</v>
          </cell>
          <cell r="V11012" t="str">
            <v>kesine</v>
          </cell>
          <cell r="W11012">
            <v>2022</v>
          </cell>
        </row>
        <row r="11013">
          <cell r="H11013" t="str">
            <v>1166700_1</v>
          </cell>
          <cell r="L11013" t="str">
            <v>KOOND</v>
          </cell>
          <cell r="V11013" t="str">
            <v>hea</v>
          </cell>
          <cell r="W11013">
            <v>2015</v>
          </cell>
        </row>
        <row r="11014">
          <cell r="H11014" t="str">
            <v>1166700_1</v>
          </cell>
          <cell r="L11014" t="str">
            <v>ÖSE</v>
          </cell>
          <cell r="V11014" t="str">
            <v>hea</v>
          </cell>
          <cell r="W11014">
            <v>2015</v>
          </cell>
        </row>
        <row r="11015">
          <cell r="H11015" t="str">
            <v>1167100_1</v>
          </cell>
          <cell r="L11015" t="str">
            <v>KOOND</v>
          </cell>
          <cell r="V11015" t="str">
            <v>hea</v>
          </cell>
          <cell r="W11015">
            <v>2015</v>
          </cell>
        </row>
        <row r="11016">
          <cell r="H11016" t="str">
            <v>1167100_1</v>
          </cell>
          <cell r="L11016" t="str">
            <v>ÖSE</v>
          </cell>
          <cell r="V11016" t="str">
            <v>hea</v>
          </cell>
          <cell r="W11016">
            <v>2015</v>
          </cell>
        </row>
        <row r="11017">
          <cell r="H11017" t="str">
            <v>1167100_1</v>
          </cell>
          <cell r="L11017" t="str">
            <v>FÜKE</v>
          </cell>
          <cell r="V11017" t="str">
            <v>väga hea</v>
          </cell>
          <cell r="W11017">
            <v>2014</v>
          </cell>
        </row>
        <row r="11018">
          <cell r="H11018" t="str">
            <v>1167200_1</v>
          </cell>
          <cell r="L11018" t="str">
            <v>KOOND</v>
          </cell>
          <cell r="V11018" t="str">
            <v>hea</v>
          </cell>
          <cell r="W11018">
            <v>2022</v>
          </cell>
        </row>
        <row r="11019">
          <cell r="H11019" t="str">
            <v>1167200_1</v>
          </cell>
          <cell r="L11019" t="str">
            <v>ÖSE</v>
          </cell>
          <cell r="V11019" t="str">
            <v>hea</v>
          </cell>
          <cell r="W11019">
            <v>2022</v>
          </cell>
        </row>
        <row r="11020">
          <cell r="H11020" t="str">
            <v>1167200_1</v>
          </cell>
          <cell r="L11020" t="str">
            <v>FÜKE</v>
          </cell>
          <cell r="V11020" t="str">
            <v>väga hea</v>
          </cell>
          <cell r="W11020">
            <v>2022</v>
          </cell>
        </row>
        <row r="11021">
          <cell r="H11021" t="str">
            <v>1167400_1</v>
          </cell>
          <cell r="L11021" t="str">
            <v>KOOND</v>
          </cell>
          <cell r="V11021" t="str">
            <v>hea</v>
          </cell>
          <cell r="W11021">
            <v>2015</v>
          </cell>
        </row>
        <row r="11022">
          <cell r="H11022" t="str">
            <v>1167400_1</v>
          </cell>
          <cell r="L11022" t="str">
            <v>ÖSE</v>
          </cell>
          <cell r="V11022" t="str">
            <v>hea</v>
          </cell>
          <cell r="W11022">
            <v>2015</v>
          </cell>
        </row>
        <row r="11023">
          <cell r="H11023" t="str">
            <v>1167400_1</v>
          </cell>
          <cell r="L11023" t="str">
            <v>FÜKE</v>
          </cell>
          <cell r="V11023" t="str">
            <v>väga hea</v>
          </cell>
          <cell r="W11023">
            <v>2014</v>
          </cell>
        </row>
        <row r="11024">
          <cell r="H11024" t="str">
            <v>1167500_1</v>
          </cell>
          <cell r="L11024" t="str">
            <v>KOOND</v>
          </cell>
          <cell r="V11024" t="str">
            <v>hea</v>
          </cell>
          <cell r="W11024">
            <v>2015</v>
          </cell>
        </row>
        <row r="11025">
          <cell r="H11025" t="str">
            <v>1167500_1</v>
          </cell>
          <cell r="L11025" t="str">
            <v>ÖSE</v>
          </cell>
          <cell r="V11025" t="str">
            <v>hea</v>
          </cell>
          <cell r="W11025">
            <v>2015</v>
          </cell>
        </row>
        <row r="11026">
          <cell r="H11026" t="str">
            <v>1167500_1</v>
          </cell>
          <cell r="L11026" t="str">
            <v>FÜKE</v>
          </cell>
          <cell r="V11026" t="str">
            <v>väga hea</v>
          </cell>
          <cell r="W11026">
            <v>2014</v>
          </cell>
        </row>
        <row r="11027">
          <cell r="H11027" t="str">
            <v>1167700_1</v>
          </cell>
          <cell r="L11027" t="str">
            <v>KOOND</v>
          </cell>
          <cell r="V11027" t="str">
            <v>hea</v>
          </cell>
          <cell r="W11027">
            <v>2015</v>
          </cell>
        </row>
        <row r="11028">
          <cell r="H11028" t="str">
            <v>1167700_1</v>
          </cell>
          <cell r="L11028" t="str">
            <v>ÖSE</v>
          </cell>
          <cell r="V11028" t="str">
            <v>hea</v>
          </cell>
          <cell r="W11028">
            <v>2015</v>
          </cell>
        </row>
        <row r="11029">
          <cell r="H11029" t="str">
            <v>1167800_1</v>
          </cell>
          <cell r="L11029" t="str">
            <v>KOOND</v>
          </cell>
          <cell r="V11029" t="str">
            <v>hea</v>
          </cell>
          <cell r="W11029">
            <v>2015</v>
          </cell>
        </row>
        <row r="11030">
          <cell r="H11030" t="str">
            <v>1167800_1</v>
          </cell>
          <cell r="L11030" t="str">
            <v>ÖSE</v>
          </cell>
          <cell r="V11030" t="str">
            <v>hea</v>
          </cell>
          <cell r="W11030">
            <v>2015</v>
          </cell>
        </row>
        <row r="11031">
          <cell r="H11031" t="str">
            <v>1167800_1</v>
          </cell>
          <cell r="L11031" t="str">
            <v>FÜKE</v>
          </cell>
          <cell r="V11031" t="str">
            <v>hea</v>
          </cell>
          <cell r="W11031">
            <v>2014</v>
          </cell>
        </row>
        <row r="11032">
          <cell r="H11032" t="str">
            <v>1168300_1</v>
          </cell>
          <cell r="L11032" t="str">
            <v>KOOND</v>
          </cell>
          <cell r="V11032" t="str">
            <v>hea</v>
          </cell>
          <cell r="W11032">
            <v>2018</v>
          </cell>
        </row>
        <row r="11033">
          <cell r="H11033" t="str">
            <v>1168300_1</v>
          </cell>
          <cell r="L11033" t="str">
            <v>ÖSE</v>
          </cell>
          <cell r="V11033" t="str">
            <v>hea</v>
          </cell>
          <cell r="W11033">
            <v>2018</v>
          </cell>
        </row>
        <row r="11034">
          <cell r="H11034" t="str">
            <v>1168500_1</v>
          </cell>
          <cell r="L11034" t="str">
            <v>KOOND</v>
          </cell>
          <cell r="V11034" t="str">
            <v>hea</v>
          </cell>
          <cell r="W11034">
            <v>2015</v>
          </cell>
        </row>
        <row r="11035">
          <cell r="H11035" t="str">
            <v>1168500_1</v>
          </cell>
          <cell r="L11035" t="str">
            <v>ÖSE</v>
          </cell>
          <cell r="V11035" t="str">
            <v>hea</v>
          </cell>
          <cell r="W11035">
            <v>2015</v>
          </cell>
        </row>
        <row r="11036">
          <cell r="H11036" t="str">
            <v>1168600_1</v>
          </cell>
          <cell r="L11036" t="str">
            <v>KOOND</v>
          </cell>
          <cell r="V11036" t="str">
            <v>hea</v>
          </cell>
          <cell r="W11036">
            <v>2015</v>
          </cell>
        </row>
        <row r="11037">
          <cell r="H11037" t="str">
            <v>1168600_1</v>
          </cell>
          <cell r="L11037" t="str">
            <v>ÖSE</v>
          </cell>
          <cell r="V11037" t="str">
            <v>hea</v>
          </cell>
          <cell r="W11037">
            <v>2015</v>
          </cell>
        </row>
        <row r="11038">
          <cell r="H11038" t="str">
            <v>1168600_1</v>
          </cell>
          <cell r="L11038" t="str">
            <v>FÜKE</v>
          </cell>
          <cell r="V11038" t="str">
            <v>väga hea</v>
          </cell>
          <cell r="W11038">
            <v>2014</v>
          </cell>
        </row>
        <row r="11039">
          <cell r="H11039" t="str">
            <v>1168700_1</v>
          </cell>
          <cell r="L11039" t="str">
            <v>KOOND</v>
          </cell>
          <cell r="V11039" t="str">
            <v>hea</v>
          </cell>
          <cell r="W11039">
            <v>2015</v>
          </cell>
        </row>
        <row r="11040">
          <cell r="H11040" t="str">
            <v>1168700_1</v>
          </cell>
          <cell r="L11040" t="str">
            <v>ÖSE</v>
          </cell>
          <cell r="V11040" t="str">
            <v>hea</v>
          </cell>
          <cell r="W11040">
            <v>2015</v>
          </cell>
        </row>
        <row r="11041">
          <cell r="H11041" t="str">
            <v>1168700_1</v>
          </cell>
          <cell r="L11041" t="str">
            <v>FÜKE</v>
          </cell>
          <cell r="V11041" t="str">
            <v>väga hea</v>
          </cell>
          <cell r="W11041">
            <v>2014</v>
          </cell>
        </row>
        <row r="11042">
          <cell r="H11042" t="str">
            <v>1168900_1</v>
          </cell>
          <cell r="L11042" t="str">
            <v>KOOND</v>
          </cell>
          <cell r="V11042" t="str">
            <v>hea</v>
          </cell>
          <cell r="W11042">
            <v>2019</v>
          </cell>
        </row>
        <row r="11043">
          <cell r="H11043" t="str">
            <v>1168900_1</v>
          </cell>
          <cell r="L11043" t="str">
            <v>ÖSE</v>
          </cell>
          <cell r="V11043" t="str">
            <v>hea</v>
          </cell>
          <cell r="W11043">
            <v>2019</v>
          </cell>
        </row>
        <row r="11044">
          <cell r="H11044" t="str">
            <v>1169100_1</v>
          </cell>
          <cell r="L11044" t="str">
            <v>KOOND</v>
          </cell>
          <cell r="V11044" t="str">
            <v>hea</v>
          </cell>
          <cell r="W11044">
            <v>2015</v>
          </cell>
        </row>
        <row r="11045">
          <cell r="H11045" t="str">
            <v>1169100_1</v>
          </cell>
          <cell r="L11045" t="str">
            <v>ÖSE</v>
          </cell>
          <cell r="V11045" t="str">
            <v>hea</v>
          </cell>
          <cell r="W11045">
            <v>2015</v>
          </cell>
        </row>
        <row r="11046">
          <cell r="H11046" t="str">
            <v>1169100_1</v>
          </cell>
          <cell r="L11046" t="str">
            <v>FÜKE</v>
          </cell>
          <cell r="V11046" t="str">
            <v>väga hea</v>
          </cell>
          <cell r="W11046">
            <v>2014</v>
          </cell>
        </row>
        <row r="11047">
          <cell r="H11047" t="str">
            <v>1169200_1</v>
          </cell>
          <cell r="L11047" t="str">
            <v>KOOND</v>
          </cell>
          <cell r="V11047" t="str">
            <v>hea</v>
          </cell>
          <cell r="W11047">
            <v>2015</v>
          </cell>
        </row>
        <row r="11048">
          <cell r="H11048" t="str">
            <v>1169200_1</v>
          </cell>
          <cell r="L11048" t="str">
            <v>ÖSE</v>
          </cell>
          <cell r="V11048" t="str">
            <v>hea</v>
          </cell>
          <cell r="W11048">
            <v>2015</v>
          </cell>
        </row>
        <row r="11049">
          <cell r="H11049" t="str">
            <v>1169200_1</v>
          </cell>
          <cell r="L11049" t="str">
            <v>FÜKE</v>
          </cell>
          <cell r="V11049" t="str">
            <v>väga hea</v>
          </cell>
          <cell r="W11049">
            <v>2014</v>
          </cell>
        </row>
        <row r="11050">
          <cell r="H11050" t="str">
            <v>1169300_1</v>
          </cell>
          <cell r="L11050" t="str">
            <v>KOOND</v>
          </cell>
          <cell r="V11050" t="str">
            <v>hea</v>
          </cell>
          <cell r="W11050">
            <v>2015</v>
          </cell>
        </row>
        <row r="11051">
          <cell r="H11051" t="str">
            <v>1169300_1</v>
          </cell>
          <cell r="L11051" t="str">
            <v>ÖSE</v>
          </cell>
          <cell r="V11051" t="str">
            <v>hea</v>
          </cell>
          <cell r="W11051">
            <v>2015</v>
          </cell>
        </row>
        <row r="11052">
          <cell r="H11052" t="str">
            <v>1169300_1</v>
          </cell>
          <cell r="L11052" t="str">
            <v>FÜKE</v>
          </cell>
          <cell r="V11052" t="str">
            <v>väga hea</v>
          </cell>
          <cell r="W11052">
            <v>2014</v>
          </cell>
        </row>
        <row r="11053">
          <cell r="H11053" t="str">
            <v>1169400_1</v>
          </cell>
          <cell r="L11053" t="str">
            <v>KOOND</v>
          </cell>
          <cell r="V11053" t="str">
            <v>hea</v>
          </cell>
          <cell r="W11053">
            <v>2015</v>
          </cell>
        </row>
        <row r="11054">
          <cell r="H11054" t="str">
            <v>1169400_1</v>
          </cell>
          <cell r="L11054" t="str">
            <v>ÖSE</v>
          </cell>
          <cell r="V11054" t="str">
            <v>hea</v>
          </cell>
          <cell r="W11054">
            <v>2015</v>
          </cell>
        </row>
        <row r="11055">
          <cell r="H11055" t="str">
            <v>1169900_1</v>
          </cell>
          <cell r="L11055" t="str">
            <v>KOOND</v>
          </cell>
          <cell r="V11055" t="str">
            <v>hea</v>
          </cell>
          <cell r="W11055">
            <v>2015</v>
          </cell>
        </row>
        <row r="11056">
          <cell r="H11056" t="str">
            <v>1169900_1</v>
          </cell>
          <cell r="L11056" t="str">
            <v>ÖSE</v>
          </cell>
          <cell r="V11056" t="str">
            <v>hea</v>
          </cell>
          <cell r="W11056">
            <v>2015</v>
          </cell>
        </row>
        <row r="11057">
          <cell r="H11057" t="str">
            <v>1169900_1</v>
          </cell>
          <cell r="L11057" t="str">
            <v>FÜKE</v>
          </cell>
          <cell r="V11057" t="str">
            <v>väga hea</v>
          </cell>
          <cell r="W11057">
            <v>2014</v>
          </cell>
        </row>
        <row r="11058">
          <cell r="H11058" t="str">
            <v>1170100_1</v>
          </cell>
          <cell r="L11058" t="str">
            <v>KOOND</v>
          </cell>
          <cell r="V11058" t="str">
            <v>hea</v>
          </cell>
          <cell r="W11058">
            <v>2015</v>
          </cell>
        </row>
        <row r="11059">
          <cell r="H11059" t="str">
            <v>1170100_1</v>
          </cell>
          <cell r="L11059" t="str">
            <v>ÖSE</v>
          </cell>
          <cell r="V11059" t="str">
            <v>hea</v>
          </cell>
          <cell r="W11059">
            <v>2015</v>
          </cell>
        </row>
        <row r="11060">
          <cell r="H11060" t="str">
            <v>1170100_1</v>
          </cell>
          <cell r="L11060" t="str">
            <v>FÜKE</v>
          </cell>
          <cell r="V11060" t="str">
            <v>väga hea</v>
          </cell>
          <cell r="W11060">
            <v>2014</v>
          </cell>
        </row>
        <row r="11061">
          <cell r="H11061" t="str">
            <v>1170300_1</v>
          </cell>
          <cell r="L11061" t="str">
            <v>KOOND</v>
          </cell>
          <cell r="V11061" t="str">
            <v>hea</v>
          </cell>
          <cell r="W11061">
            <v>2015</v>
          </cell>
        </row>
        <row r="11062">
          <cell r="H11062" t="str">
            <v>1170300_1</v>
          </cell>
          <cell r="L11062" t="str">
            <v>ÖSE</v>
          </cell>
          <cell r="V11062" t="str">
            <v>hea</v>
          </cell>
          <cell r="W11062">
            <v>2015</v>
          </cell>
        </row>
        <row r="11063">
          <cell r="H11063" t="str">
            <v>1170300_1</v>
          </cell>
          <cell r="L11063" t="str">
            <v>FÜKE</v>
          </cell>
          <cell r="V11063" t="str">
            <v>väga hea</v>
          </cell>
          <cell r="W11063">
            <v>2014</v>
          </cell>
        </row>
        <row r="11064">
          <cell r="H11064" t="str">
            <v>1171200_1</v>
          </cell>
          <cell r="L11064" t="str">
            <v>KOOND</v>
          </cell>
          <cell r="V11064" t="str">
            <v>hea</v>
          </cell>
          <cell r="W11064">
            <v>2015</v>
          </cell>
        </row>
        <row r="11065">
          <cell r="H11065" t="str">
            <v>1171200_1</v>
          </cell>
          <cell r="L11065" t="str">
            <v>ÖSE</v>
          </cell>
          <cell r="V11065" t="str">
            <v>hea</v>
          </cell>
          <cell r="W11065">
            <v>2015</v>
          </cell>
        </row>
        <row r="11066">
          <cell r="H11066" t="str">
            <v>1171200_1</v>
          </cell>
          <cell r="L11066" t="str">
            <v>FÜKE</v>
          </cell>
          <cell r="V11066" t="str">
            <v>hea</v>
          </cell>
          <cell r="W11066">
            <v>2014</v>
          </cell>
        </row>
        <row r="11067">
          <cell r="H11067" t="str">
            <v>1171300_1</v>
          </cell>
          <cell r="L11067" t="str">
            <v>KOOND</v>
          </cell>
          <cell r="V11067" t="str">
            <v>hea</v>
          </cell>
          <cell r="W11067">
            <v>2015</v>
          </cell>
        </row>
        <row r="11068">
          <cell r="H11068" t="str">
            <v>1171300_1</v>
          </cell>
          <cell r="L11068" t="str">
            <v>ÖSE</v>
          </cell>
          <cell r="V11068" t="str">
            <v>hea</v>
          </cell>
          <cell r="W11068">
            <v>2015</v>
          </cell>
        </row>
        <row r="11069">
          <cell r="H11069" t="str">
            <v>1171300_1</v>
          </cell>
          <cell r="L11069" t="str">
            <v>HÜMO</v>
          </cell>
          <cell r="V11069" t="str">
            <v>kesine</v>
          </cell>
          <cell r="W11069">
            <v>2014</v>
          </cell>
        </row>
        <row r="11070">
          <cell r="H11070" t="str">
            <v>1171500_1</v>
          </cell>
          <cell r="L11070" t="str">
            <v>KOOND</v>
          </cell>
          <cell r="V11070" t="str">
            <v>hea</v>
          </cell>
          <cell r="W11070">
            <v>2015</v>
          </cell>
        </row>
        <row r="11071">
          <cell r="H11071" t="str">
            <v>1171500_1</v>
          </cell>
          <cell r="L11071" t="str">
            <v>ÖSE</v>
          </cell>
          <cell r="V11071" t="str">
            <v>hea</v>
          </cell>
          <cell r="W11071">
            <v>2015</v>
          </cell>
        </row>
        <row r="11072">
          <cell r="H11072" t="str">
            <v>1171500_1</v>
          </cell>
          <cell r="L11072" t="str">
            <v>FÜKE</v>
          </cell>
          <cell r="V11072" t="str">
            <v>hea</v>
          </cell>
          <cell r="W11072">
            <v>2014</v>
          </cell>
        </row>
        <row r="11073">
          <cell r="H11073" t="str">
            <v>1171800_1</v>
          </cell>
          <cell r="L11073" t="str">
            <v>KOOND</v>
          </cell>
          <cell r="V11073" t="str">
            <v>hea</v>
          </cell>
          <cell r="W11073">
            <v>2015</v>
          </cell>
        </row>
        <row r="11074">
          <cell r="H11074" t="str">
            <v>1171800_1</v>
          </cell>
          <cell r="L11074" t="str">
            <v>ÖSE</v>
          </cell>
          <cell r="V11074" t="str">
            <v>hea</v>
          </cell>
          <cell r="W11074">
            <v>2015</v>
          </cell>
        </row>
        <row r="11075">
          <cell r="H11075" t="str">
            <v>1171800_1</v>
          </cell>
          <cell r="L11075" t="str">
            <v>FÜKE</v>
          </cell>
          <cell r="V11075" t="str">
            <v>väga hea</v>
          </cell>
          <cell r="W11075">
            <v>2014</v>
          </cell>
        </row>
        <row r="11076">
          <cell r="H11076" t="str">
            <v>1172000_1</v>
          </cell>
          <cell r="L11076" t="str">
            <v>KOOND</v>
          </cell>
          <cell r="V11076" t="str">
            <v>hea</v>
          </cell>
          <cell r="W11076">
            <v>2015</v>
          </cell>
        </row>
        <row r="11077">
          <cell r="H11077" t="str">
            <v>1172000_1</v>
          </cell>
          <cell r="L11077" t="str">
            <v>ÖSE</v>
          </cell>
          <cell r="V11077" t="str">
            <v>hea</v>
          </cell>
          <cell r="W11077">
            <v>2015</v>
          </cell>
        </row>
        <row r="11078">
          <cell r="H11078" t="str">
            <v>1172000_1</v>
          </cell>
          <cell r="L11078" t="str">
            <v>FÜKE</v>
          </cell>
          <cell r="V11078" t="str">
            <v>väga hea</v>
          </cell>
          <cell r="W11078">
            <v>2014</v>
          </cell>
        </row>
        <row r="11079">
          <cell r="H11079" t="str">
            <v>1172300_1</v>
          </cell>
          <cell r="L11079" t="str">
            <v>KOOND</v>
          </cell>
          <cell r="V11079" t="str">
            <v>hea</v>
          </cell>
          <cell r="W11079">
            <v>2015</v>
          </cell>
        </row>
        <row r="11080">
          <cell r="H11080" t="str">
            <v>1172300_1</v>
          </cell>
          <cell r="L11080" t="str">
            <v>ÖSE</v>
          </cell>
          <cell r="V11080" t="str">
            <v>hea</v>
          </cell>
          <cell r="W11080">
            <v>2015</v>
          </cell>
        </row>
        <row r="11081">
          <cell r="H11081" t="str">
            <v>1172400_1</v>
          </cell>
          <cell r="L11081" t="str">
            <v>KOOND</v>
          </cell>
          <cell r="V11081" t="str">
            <v>hea</v>
          </cell>
          <cell r="W11081">
            <v>2015</v>
          </cell>
        </row>
        <row r="11082">
          <cell r="H11082" t="str">
            <v>1172400_1</v>
          </cell>
          <cell r="L11082" t="str">
            <v>ÖSE</v>
          </cell>
          <cell r="V11082" t="str">
            <v>hea</v>
          </cell>
          <cell r="W11082">
            <v>2015</v>
          </cell>
        </row>
        <row r="11083">
          <cell r="H11083" t="str">
            <v>1172700_1</v>
          </cell>
          <cell r="L11083" t="str">
            <v>KOOND</v>
          </cell>
          <cell r="V11083" t="str">
            <v>hea</v>
          </cell>
          <cell r="W11083">
            <v>2015</v>
          </cell>
        </row>
        <row r="11084">
          <cell r="H11084" t="str">
            <v>1172700_1</v>
          </cell>
          <cell r="L11084" t="str">
            <v>ÖSE</v>
          </cell>
          <cell r="V11084" t="str">
            <v>hea</v>
          </cell>
          <cell r="W11084">
            <v>2015</v>
          </cell>
        </row>
        <row r="11085">
          <cell r="H11085" t="str">
            <v>1172900_1</v>
          </cell>
          <cell r="L11085" t="str">
            <v>KOOND</v>
          </cell>
          <cell r="V11085" t="str">
            <v>hea</v>
          </cell>
          <cell r="W11085">
            <v>2015</v>
          </cell>
        </row>
        <row r="11086">
          <cell r="H11086" t="str">
            <v>1172900_1</v>
          </cell>
          <cell r="L11086" t="str">
            <v>ÖSE</v>
          </cell>
          <cell r="V11086" t="str">
            <v>hea</v>
          </cell>
          <cell r="W11086">
            <v>2015</v>
          </cell>
        </row>
        <row r="11087">
          <cell r="H11087" t="str">
            <v>1173000_1</v>
          </cell>
          <cell r="L11087" t="str">
            <v>KOOND</v>
          </cell>
          <cell r="V11087" t="str">
            <v>hea</v>
          </cell>
          <cell r="W11087">
            <v>2015</v>
          </cell>
        </row>
        <row r="11088">
          <cell r="H11088" t="str">
            <v>1173000_1</v>
          </cell>
          <cell r="L11088" t="str">
            <v>ÖSE</v>
          </cell>
          <cell r="V11088" t="str">
            <v>hea</v>
          </cell>
          <cell r="W11088">
            <v>2015</v>
          </cell>
        </row>
        <row r="11089">
          <cell r="H11089" t="str">
            <v>1173000_2</v>
          </cell>
          <cell r="L11089" t="str">
            <v>KOOND</v>
          </cell>
          <cell r="V11089" t="str">
            <v>hea</v>
          </cell>
          <cell r="W11089">
            <v>2015</v>
          </cell>
        </row>
        <row r="11090">
          <cell r="H11090" t="str">
            <v>1173000_2</v>
          </cell>
          <cell r="L11090" t="str">
            <v>KESE</v>
          </cell>
          <cell r="V11090" t="str">
            <v>hea</v>
          </cell>
          <cell r="W11090">
            <v>2014</v>
          </cell>
        </row>
        <row r="11091">
          <cell r="H11091" t="str">
            <v>1173000_2</v>
          </cell>
          <cell r="L11091" t="str">
            <v>ÖSE</v>
          </cell>
          <cell r="V11091" t="str">
            <v>hea</v>
          </cell>
          <cell r="W11091">
            <v>2015</v>
          </cell>
        </row>
        <row r="11092">
          <cell r="H11092" t="str">
            <v>1173000_2</v>
          </cell>
          <cell r="L11092" t="str">
            <v>FÜKE</v>
          </cell>
          <cell r="V11092" t="str">
            <v>väga hea</v>
          </cell>
          <cell r="W11092">
            <v>2014</v>
          </cell>
        </row>
        <row r="11093">
          <cell r="H11093" t="str">
            <v>1173000_2</v>
          </cell>
          <cell r="L11093" t="str">
            <v>SPETS</v>
          </cell>
          <cell r="V11093" t="str">
            <v>hea</v>
          </cell>
          <cell r="W11093">
            <v>2014</v>
          </cell>
        </row>
        <row r="11094">
          <cell r="H11094" t="str">
            <v>1173000_2</v>
          </cell>
          <cell r="L11094" t="str">
            <v>KALA</v>
          </cell>
          <cell r="V11094" t="str">
            <v>hea</v>
          </cell>
          <cell r="W11094">
            <v>2014</v>
          </cell>
        </row>
        <row r="11095">
          <cell r="H11095" t="str">
            <v>1173000_2</v>
          </cell>
          <cell r="L11095" t="str">
            <v>SUSE</v>
          </cell>
          <cell r="V11095" t="str">
            <v>väga hea</v>
          </cell>
          <cell r="W11095">
            <v>2014</v>
          </cell>
        </row>
        <row r="11096">
          <cell r="H11096" t="str">
            <v>1173000_2</v>
          </cell>
          <cell r="L11096" t="str">
            <v>FÜBE</v>
          </cell>
          <cell r="V11096" t="str">
            <v>hea</v>
          </cell>
          <cell r="W11096">
            <v>2014</v>
          </cell>
        </row>
        <row r="11097">
          <cell r="H11097" t="str">
            <v>1173000_2</v>
          </cell>
          <cell r="L11097" t="str">
            <v>MAFÜ</v>
          </cell>
          <cell r="V11097" t="str">
            <v>väga hea</v>
          </cell>
          <cell r="W11097">
            <v>2014</v>
          </cell>
        </row>
        <row r="11098">
          <cell r="H11098" t="str">
            <v>1173000_2</v>
          </cell>
          <cell r="L11098" t="str">
            <v>MAFÜ-FÜBE</v>
          </cell>
          <cell r="V11098" t="str">
            <v>hea</v>
          </cell>
          <cell r="W11098">
            <v>2014</v>
          </cell>
        </row>
        <row r="11099">
          <cell r="H11099" t="str">
            <v>1173100_1</v>
          </cell>
          <cell r="L11099" t="str">
            <v>KOOND</v>
          </cell>
          <cell r="V11099" t="str">
            <v>hea</v>
          </cell>
          <cell r="W11099">
            <v>2018</v>
          </cell>
        </row>
        <row r="11100">
          <cell r="H11100" t="str">
            <v>1173100_1</v>
          </cell>
          <cell r="L11100" t="str">
            <v>ÖSE</v>
          </cell>
          <cell r="V11100" t="str">
            <v>kesine</v>
          </cell>
          <cell r="W11100">
            <v>2018</v>
          </cell>
        </row>
        <row r="11101">
          <cell r="H11101" t="str">
            <v>1173100_1</v>
          </cell>
          <cell r="L11101" t="str">
            <v>FÜKE</v>
          </cell>
          <cell r="V11101" t="str">
            <v>kesine</v>
          </cell>
          <cell r="W11101">
            <v>2018</v>
          </cell>
        </row>
        <row r="11102">
          <cell r="H11102" t="str">
            <v>1173200_1</v>
          </cell>
          <cell r="L11102" t="str">
            <v>KOOND</v>
          </cell>
          <cell r="V11102" t="str">
            <v>hea</v>
          </cell>
          <cell r="W11102">
            <v>2015</v>
          </cell>
        </row>
        <row r="11103">
          <cell r="H11103" t="str">
            <v>1173200_1</v>
          </cell>
          <cell r="L11103" t="str">
            <v>ÖSE</v>
          </cell>
          <cell r="V11103" t="str">
            <v>hea</v>
          </cell>
          <cell r="W11103">
            <v>2015</v>
          </cell>
        </row>
        <row r="11104">
          <cell r="H11104" t="str">
            <v>1173300_1</v>
          </cell>
          <cell r="L11104" t="str">
            <v>KOOND</v>
          </cell>
          <cell r="V11104" t="str">
            <v>hea</v>
          </cell>
          <cell r="W11104">
            <v>2015</v>
          </cell>
        </row>
        <row r="11105">
          <cell r="H11105" t="str">
            <v>1173300_1</v>
          </cell>
          <cell r="L11105" t="str">
            <v>ÖSE</v>
          </cell>
          <cell r="V11105" t="str">
            <v>hea</v>
          </cell>
          <cell r="W11105">
            <v>2015</v>
          </cell>
        </row>
        <row r="11106">
          <cell r="H11106" t="str">
            <v>1132300_1</v>
          </cell>
          <cell r="L11106" t="str">
            <v>KOOND</v>
          </cell>
          <cell r="V11106" t="str">
            <v>hea</v>
          </cell>
          <cell r="W11106">
            <v>2015</v>
          </cell>
        </row>
        <row r="11107">
          <cell r="H11107" t="str">
            <v>1132300_1</v>
          </cell>
          <cell r="L11107" t="str">
            <v>ÖSE</v>
          </cell>
          <cell r="V11107" t="str">
            <v>hea</v>
          </cell>
          <cell r="W11107">
            <v>2015</v>
          </cell>
        </row>
        <row r="11108">
          <cell r="H11108" t="str">
            <v>1173400_1</v>
          </cell>
          <cell r="L11108" t="str">
            <v>KOOND</v>
          </cell>
          <cell r="V11108" t="str">
            <v>hea</v>
          </cell>
          <cell r="W11108">
            <v>2015</v>
          </cell>
        </row>
        <row r="11109">
          <cell r="H11109" t="str">
            <v>1173400_1</v>
          </cell>
          <cell r="L11109" t="str">
            <v>ÖSE</v>
          </cell>
          <cell r="V11109" t="str">
            <v>hea</v>
          </cell>
          <cell r="W11109">
            <v>2015</v>
          </cell>
        </row>
        <row r="11110">
          <cell r="H11110" t="str">
            <v>1170500_1</v>
          </cell>
          <cell r="L11110" t="str">
            <v>KOOND</v>
          </cell>
          <cell r="V11110" t="str">
            <v>hea</v>
          </cell>
          <cell r="W11110">
            <v>2023</v>
          </cell>
        </row>
        <row r="11111">
          <cell r="H11111" t="str">
            <v>1170500_1</v>
          </cell>
          <cell r="L11111" t="str">
            <v>ÖSE</v>
          </cell>
          <cell r="V11111" t="str">
            <v>hea</v>
          </cell>
          <cell r="W11111">
            <v>2023</v>
          </cell>
        </row>
        <row r="11112">
          <cell r="H11112" t="str">
            <v>1170500_1</v>
          </cell>
          <cell r="L11112" t="str">
            <v>FÜKE</v>
          </cell>
          <cell r="V11112" t="str">
            <v>väga hea</v>
          </cell>
          <cell r="W11112">
            <v>2023</v>
          </cell>
        </row>
        <row r="11113">
          <cell r="H11113" t="str">
            <v>1170500_1</v>
          </cell>
          <cell r="L11113" t="str">
            <v>KALA</v>
          </cell>
          <cell r="V11113" t="str">
            <v>väga hea</v>
          </cell>
          <cell r="W11113">
            <v>2023</v>
          </cell>
        </row>
        <row r="11114">
          <cell r="H11114" t="str">
            <v>1170500_1</v>
          </cell>
          <cell r="L11114" t="str">
            <v>SUSE</v>
          </cell>
          <cell r="V11114" t="str">
            <v>väga hea</v>
          </cell>
          <cell r="W11114">
            <v>2023</v>
          </cell>
        </row>
        <row r="11115">
          <cell r="H11115" t="str">
            <v>1170500_1</v>
          </cell>
          <cell r="L11115" t="str">
            <v>FÜBE</v>
          </cell>
          <cell r="V11115" t="str">
            <v>väga hea</v>
          </cell>
          <cell r="W11115">
            <v>2023</v>
          </cell>
        </row>
        <row r="11116">
          <cell r="H11116" t="str">
            <v>1170500_1</v>
          </cell>
          <cell r="L11116" t="str">
            <v>MAFÜ</v>
          </cell>
          <cell r="V11116" t="str">
            <v>väga hea</v>
          </cell>
          <cell r="W11116">
            <v>2023</v>
          </cell>
        </row>
        <row r="11117">
          <cell r="H11117" t="str">
            <v>1170500_1</v>
          </cell>
          <cell r="L11117" t="str">
            <v>MAFÜ-FÜBE</v>
          </cell>
          <cell r="V11117" t="str">
            <v>väga hea</v>
          </cell>
          <cell r="W11117">
            <v>2023</v>
          </cell>
        </row>
        <row r="11118">
          <cell r="H11118" t="str">
            <v>1174400_1</v>
          </cell>
          <cell r="L11118" t="str">
            <v>KOOND</v>
          </cell>
          <cell r="V11118" t="str">
            <v>hea</v>
          </cell>
          <cell r="W11118">
            <v>2015</v>
          </cell>
        </row>
        <row r="11119">
          <cell r="H11119" t="str">
            <v>1174400_1</v>
          </cell>
          <cell r="L11119" t="str">
            <v>ÖSE</v>
          </cell>
          <cell r="V11119" t="str">
            <v>hea</v>
          </cell>
          <cell r="W11119">
            <v>2015</v>
          </cell>
        </row>
        <row r="11120">
          <cell r="H11120" t="str">
            <v>1174400_1</v>
          </cell>
          <cell r="L11120" t="str">
            <v>FÜKE</v>
          </cell>
          <cell r="V11120" t="str">
            <v>väga hea</v>
          </cell>
          <cell r="W11120">
            <v>2014</v>
          </cell>
        </row>
        <row r="11121">
          <cell r="H11121" t="str">
            <v>1174500_1</v>
          </cell>
          <cell r="L11121" t="str">
            <v>KOOND</v>
          </cell>
          <cell r="V11121" t="str">
            <v>hea</v>
          </cell>
          <cell r="W11121">
            <v>2015</v>
          </cell>
        </row>
        <row r="11122">
          <cell r="H11122" t="str">
            <v>1174500_1</v>
          </cell>
          <cell r="L11122" t="str">
            <v>ÖSE</v>
          </cell>
          <cell r="V11122" t="str">
            <v>hea</v>
          </cell>
          <cell r="W11122">
            <v>2015</v>
          </cell>
        </row>
        <row r="11123">
          <cell r="H11123" t="str">
            <v>1174500_1</v>
          </cell>
          <cell r="L11123" t="str">
            <v>FÜKE</v>
          </cell>
          <cell r="V11123" t="str">
            <v>väga hea</v>
          </cell>
          <cell r="W11123">
            <v>2014</v>
          </cell>
        </row>
        <row r="11124">
          <cell r="H11124" t="str">
            <v>1174600_1</v>
          </cell>
          <cell r="L11124" t="str">
            <v>KOOND</v>
          </cell>
          <cell r="V11124" t="str">
            <v>hea</v>
          </cell>
          <cell r="W11124">
            <v>2015</v>
          </cell>
        </row>
        <row r="11125">
          <cell r="H11125" t="str">
            <v>1174600_1</v>
          </cell>
          <cell r="L11125" t="str">
            <v>ÖSE</v>
          </cell>
          <cell r="V11125" t="str">
            <v>hea</v>
          </cell>
          <cell r="W11125">
            <v>2015</v>
          </cell>
        </row>
        <row r="11126">
          <cell r="H11126" t="str">
            <v>1174800_1</v>
          </cell>
          <cell r="L11126" t="str">
            <v>KOOND</v>
          </cell>
          <cell r="V11126" t="str">
            <v>hea</v>
          </cell>
          <cell r="W11126">
            <v>2015</v>
          </cell>
        </row>
        <row r="11127">
          <cell r="H11127" t="str">
            <v>1174800_1</v>
          </cell>
          <cell r="L11127" t="str">
            <v>ÖSE</v>
          </cell>
          <cell r="V11127" t="str">
            <v>hea</v>
          </cell>
          <cell r="W11127">
            <v>2015</v>
          </cell>
        </row>
        <row r="11128">
          <cell r="H11128" t="str">
            <v>1174900_1</v>
          </cell>
          <cell r="L11128" t="str">
            <v>KOOND</v>
          </cell>
          <cell r="V11128" t="str">
            <v>hea</v>
          </cell>
          <cell r="W11128">
            <v>2015</v>
          </cell>
        </row>
        <row r="11129">
          <cell r="H11129" t="str">
            <v>1174900_1</v>
          </cell>
          <cell r="L11129" t="str">
            <v>ÖSE</v>
          </cell>
          <cell r="V11129" t="str">
            <v>hea</v>
          </cell>
          <cell r="W11129">
            <v>2015</v>
          </cell>
        </row>
        <row r="11130">
          <cell r="H11130" t="str">
            <v>1175200_1</v>
          </cell>
          <cell r="L11130" t="str">
            <v>KOOND</v>
          </cell>
          <cell r="V11130" t="str">
            <v>hea</v>
          </cell>
          <cell r="W11130">
            <v>2015</v>
          </cell>
        </row>
        <row r="11131">
          <cell r="H11131" t="str">
            <v>1175200_1</v>
          </cell>
          <cell r="L11131" t="str">
            <v>ÖSE</v>
          </cell>
          <cell r="V11131" t="str">
            <v>hea</v>
          </cell>
          <cell r="W11131">
            <v>2015</v>
          </cell>
        </row>
        <row r="11132">
          <cell r="H11132" t="str">
            <v>1175300_1</v>
          </cell>
          <cell r="L11132" t="str">
            <v>KOOND</v>
          </cell>
          <cell r="V11132" t="str">
            <v>hea</v>
          </cell>
          <cell r="W11132">
            <v>2015</v>
          </cell>
        </row>
        <row r="11133">
          <cell r="H11133" t="str">
            <v>1175300_1</v>
          </cell>
          <cell r="L11133" t="str">
            <v>ÖSE</v>
          </cell>
          <cell r="V11133" t="str">
            <v>hea</v>
          </cell>
          <cell r="W11133">
            <v>2015</v>
          </cell>
        </row>
        <row r="11134">
          <cell r="H11134" t="str">
            <v>1300001_1</v>
          </cell>
          <cell r="L11134" t="str">
            <v>KOOND</v>
          </cell>
          <cell r="V11134" t="str">
            <v>hea</v>
          </cell>
          <cell r="W11134">
            <v>2015</v>
          </cell>
        </row>
        <row r="11135">
          <cell r="H11135" t="str">
            <v>1300001_1</v>
          </cell>
          <cell r="L11135" t="str">
            <v>ÖSE</v>
          </cell>
          <cell r="V11135" t="str">
            <v>hea</v>
          </cell>
          <cell r="W11135">
            <v>2015</v>
          </cell>
        </row>
        <row r="11136">
          <cell r="H11136" t="str">
            <v>2121620_1</v>
          </cell>
          <cell r="L11136" t="str">
            <v>KOOND</v>
          </cell>
          <cell r="V11136" t="str">
            <v>kesine</v>
          </cell>
          <cell r="W11136">
            <v>2016</v>
          </cell>
        </row>
        <row r="11137">
          <cell r="H11137" t="str">
            <v>2121620_1</v>
          </cell>
          <cell r="L11137" t="str">
            <v>ÖSE</v>
          </cell>
          <cell r="V11137" t="str">
            <v>kesine</v>
          </cell>
          <cell r="W11137">
            <v>2016</v>
          </cell>
        </row>
        <row r="11138">
          <cell r="H11138" t="str">
            <v>2121900_1</v>
          </cell>
          <cell r="L11138" t="str">
            <v>KOOND</v>
          </cell>
          <cell r="V11138" t="str">
            <v>halb</v>
          </cell>
          <cell r="W11138">
            <v>2017</v>
          </cell>
        </row>
        <row r="11139">
          <cell r="H11139" t="str">
            <v>2121900_1</v>
          </cell>
          <cell r="L11139" t="str">
            <v>ÖSE</v>
          </cell>
          <cell r="V11139" t="str">
            <v>halb</v>
          </cell>
          <cell r="W11139">
            <v>2017</v>
          </cell>
        </row>
        <row r="11140">
          <cell r="H11140" t="str">
            <v>1083513_1</v>
          </cell>
          <cell r="L11140" t="str">
            <v>KOOND</v>
          </cell>
          <cell r="V11140" t="str">
            <v>hea</v>
          </cell>
          <cell r="W11140">
            <v>2015</v>
          </cell>
        </row>
        <row r="11141">
          <cell r="H11141" t="str">
            <v>1083513_1</v>
          </cell>
          <cell r="L11141" t="str">
            <v>ÖSE</v>
          </cell>
          <cell r="V11141" t="str">
            <v>hea</v>
          </cell>
          <cell r="W11141">
            <v>2015</v>
          </cell>
        </row>
        <row r="11142">
          <cell r="H11142" t="str">
            <v>1102100_1</v>
          </cell>
          <cell r="L11142" t="str">
            <v>KOOND</v>
          </cell>
          <cell r="V11142" t="str">
            <v>hea</v>
          </cell>
          <cell r="W11142">
            <v>2019</v>
          </cell>
        </row>
        <row r="11143">
          <cell r="H11143" t="str">
            <v>1102100_1</v>
          </cell>
          <cell r="L11143" t="str">
            <v>ÖSE</v>
          </cell>
          <cell r="V11143" t="str">
            <v>hea</v>
          </cell>
          <cell r="W11143">
            <v>2019</v>
          </cell>
        </row>
        <row r="11144">
          <cell r="H11144" t="str">
            <v>1168600_1</v>
          </cell>
          <cell r="L11144" t="str">
            <v>KOOND</v>
          </cell>
          <cell r="V11144" t="str">
            <v>hea</v>
          </cell>
          <cell r="W11144">
            <v>2015</v>
          </cell>
        </row>
        <row r="11145">
          <cell r="H11145" t="str">
            <v>1168600_1</v>
          </cell>
          <cell r="L11145" t="str">
            <v>ÖSE</v>
          </cell>
          <cell r="V11145" t="str">
            <v>hea</v>
          </cell>
          <cell r="W11145">
            <v>2015</v>
          </cell>
        </row>
        <row r="11146">
          <cell r="H11146" t="str">
            <v>1158000_1</v>
          </cell>
          <cell r="L11146" t="str">
            <v>KOOND</v>
          </cell>
          <cell r="V11146" t="str">
            <v>kesine</v>
          </cell>
          <cell r="W11146">
            <v>2019</v>
          </cell>
        </row>
        <row r="11147">
          <cell r="H11147" t="str">
            <v>1158000_1</v>
          </cell>
          <cell r="L11147" t="str">
            <v>ÖSE</v>
          </cell>
          <cell r="V11147" t="str">
            <v>kesine</v>
          </cell>
          <cell r="W11147">
            <v>2019</v>
          </cell>
        </row>
        <row r="11148">
          <cell r="H11148" t="str">
            <v>1079200_1</v>
          </cell>
          <cell r="L11148" t="str">
            <v>KOOND</v>
          </cell>
          <cell r="V11148" t="str">
            <v>kesine</v>
          </cell>
          <cell r="W11148">
            <v>2025</v>
          </cell>
        </row>
        <row r="11149">
          <cell r="H11149" t="str">
            <v>1079200_1</v>
          </cell>
          <cell r="L11149" t="str">
            <v>ÖSE</v>
          </cell>
          <cell r="V11149" t="str">
            <v>kesine</v>
          </cell>
          <cell r="W11149">
            <v>2025</v>
          </cell>
        </row>
        <row r="11150">
          <cell r="H11150" t="str">
            <v>1079200_1</v>
          </cell>
          <cell r="L11150" t="str">
            <v>FÜKE</v>
          </cell>
          <cell r="V11150" t="str">
            <v>hea</v>
          </cell>
          <cell r="W11150">
            <v>2025</v>
          </cell>
        </row>
        <row r="11151">
          <cell r="H11151" t="str">
            <v>1079200_1</v>
          </cell>
          <cell r="L11151" t="str">
            <v>FÜBE</v>
          </cell>
          <cell r="V11151" t="str">
            <v>väga hea</v>
          </cell>
          <cell r="W11151">
            <v>2025</v>
          </cell>
        </row>
        <row r="11152">
          <cell r="H11152" t="str">
            <v>1079200_1</v>
          </cell>
          <cell r="L11152" t="str">
            <v>MAFÜ-FÜBE</v>
          </cell>
          <cell r="V11152" t="str">
            <v>hea</v>
          </cell>
          <cell r="W11152">
            <v>2025</v>
          </cell>
        </row>
        <row r="11153">
          <cell r="H11153" t="str">
            <v>2078730_1</v>
          </cell>
          <cell r="L11153" t="str">
            <v>KOOND</v>
          </cell>
          <cell r="V11153" t="str">
            <v>kesine</v>
          </cell>
          <cell r="W11153">
            <v>2024</v>
          </cell>
        </row>
        <row r="11154">
          <cell r="H11154" t="str">
            <v>2078730_1</v>
          </cell>
          <cell r="L11154" t="str">
            <v>ÖSE</v>
          </cell>
          <cell r="V11154" t="str">
            <v>kesine</v>
          </cell>
          <cell r="W11154">
            <v>2024</v>
          </cell>
        </row>
        <row r="11155">
          <cell r="H11155" t="str">
            <v>1131600_2</v>
          </cell>
          <cell r="L11155" t="str">
            <v>KOOND</v>
          </cell>
          <cell r="V11155" t="str">
            <v>kesine</v>
          </cell>
          <cell r="W11155">
            <v>2020</v>
          </cell>
        </row>
        <row r="11156">
          <cell r="H11156" t="str">
            <v>1131600_2</v>
          </cell>
          <cell r="L11156" t="str">
            <v>ÖSE</v>
          </cell>
          <cell r="V11156" t="str">
            <v>kesine</v>
          </cell>
          <cell r="W11156">
            <v>2020</v>
          </cell>
        </row>
        <row r="11157">
          <cell r="H11157" t="str">
            <v>1025200_1</v>
          </cell>
          <cell r="L11157" t="str">
            <v>KOOND</v>
          </cell>
          <cell r="V11157" t="str">
            <v>hea</v>
          </cell>
          <cell r="W11157">
            <v>2015</v>
          </cell>
        </row>
        <row r="11158">
          <cell r="H11158" t="str">
            <v>1025200_1</v>
          </cell>
          <cell r="L11158" t="str">
            <v>ÖSE</v>
          </cell>
          <cell r="V11158" t="str">
            <v>hea</v>
          </cell>
          <cell r="W11158">
            <v>2015</v>
          </cell>
        </row>
        <row r="11159">
          <cell r="H11159" t="str">
            <v>2028600_1</v>
          </cell>
          <cell r="L11159" t="str">
            <v>KOOND</v>
          </cell>
          <cell r="V11159" t="str">
            <v>kesine</v>
          </cell>
          <cell r="W11159">
            <v>2021</v>
          </cell>
        </row>
        <row r="11160">
          <cell r="H11160" t="str">
            <v>2028600_1</v>
          </cell>
          <cell r="L11160" t="str">
            <v>KESE</v>
          </cell>
          <cell r="V11160" t="str">
            <v>hea</v>
          </cell>
          <cell r="W11160">
            <v>2010</v>
          </cell>
        </row>
        <row r="11161">
          <cell r="H11161" t="str">
            <v>2028600_1</v>
          </cell>
          <cell r="L11161" t="str">
            <v>ÖSE</v>
          </cell>
          <cell r="V11161" t="str">
            <v>kesine</v>
          </cell>
          <cell r="W11161">
            <v>2021</v>
          </cell>
        </row>
        <row r="11162">
          <cell r="H11162" t="str">
            <v>2065000_1</v>
          </cell>
          <cell r="L11162" t="str">
            <v>KOOND</v>
          </cell>
          <cell r="V11162" t="str">
            <v>hea</v>
          </cell>
          <cell r="W11162">
            <v>2025</v>
          </cell>
        </row>
        <row r="11163">
          <cell r="H11163" t="str">
            <v>2065000_1</v>
          </cell>
          <cell r="L11163" t="str">
            <v>ÖSE</v>
          </cell>
          <cell r="V11163" t="str">
            <v>hea</v>
          </cell>
          <cell r="W11163">
            <v>2025</v>
          </cell>
        </row>
        <row r="11164">
          <cell r="H11164" t="str">
            <v>1163300_1</v>
          </cell>
          <cell r="L11164" t="str">
            <v>KOOND</v>
          </cell>
          <cell r="V11164" t="str">
            <v>hea</v>
          </cell>
          <cell r="W11164">
            <v>2015</v>
          </cell>
        </row>
        <row r="11165">
          <cell r="H11165" t="str">
            <v>1163300_1</v>
          </cell>
          <cell r="L11165" t="str">
            <v>ÖSE</v>
          </cell>
          <cell r="V11165" t="str">
            <v>hea</v>
          </cell>
          <cell r="W11165">
            <v>2015</v>
          </cell>
        </row>
        <row r="11166">
          <cell r="H11166" t="str">
            <v>2051300_1</v>
          </cell>
          <cell r="L11166" t="str">
            <v>KOOND</v>
          </cell>
          <cell r="V11166" t="str">
            <v>halb</v>
          </cell>
          <cell r="W11166">
            <v>2024</v>
          </cell>
        </row>
        <row r="11167">
          <cell r="H11167" t="str">
            <v>2051300_1</v>
          </cell>
          <cell r="L11167" t="str">
            <v>KESE</v>
          </cell>
          <cell r="V11167" t="str">
            <v>halb</v>
          </cell>
          <cell r="W11167">
            <v>2024</v>
          </cell>
        </row>
        <row r="11168">
          <cell r="H11168" t="str">
            <v>2051300_1</v>
          </cell>
          <cell r="L11168" t="str">
            <v>ÖSE</v>
          </cell>
          <cell r="V11168" t="str">
            <v>halb</v>
          </cell>
          <cell r="W11168">
            <v>2024</v>
          </cell>
        </row>
        <row r="11169">
          <cell r="H11169" t="str">
            <v>1103800_1</v>
          </cell>
          <cell r="L11169" t="str">
            <v>KOOND</v>
          </cell>
          <cell r="V11169" t="str">
            <v>hea</v>
          </cell>
          <cell r="W11169">
            <v>2015</v>
          </cell>
        </row>
        <row r="11170">
          <cell r="H11170" t="str">
            <v>1103800_1</v>
          </cell>
          <cell r="L11170" t="str">
            <v>ÖSE</v>
          </cell>
          <cell r="V11170" t="str">
            <v>hea</v>
          </cell>
          <cell r="W11170">
            <v>2015</v>
          </cell>
        </row>
        <row r="11171">
          <cell r="H11171" t="str">
            <v>1078200_1</v>
          </cell>
          <cell r="L11171" t="str">
            <v>KOOND</v>
          </cell>
          <cell r="V11171" t="str">
            <v>halb</v>
          </cell>
          <cell r="W11171">
            <v>2022</v>
          </cell>
        </row>
        <row r="11172">
          <cell r="H11172" t="str">
            <v>1078200_1</v>
          </cell>
          <cell r="L11172" t="str">
            <v>ÖSE</v>
          </cell>
          <cell r="V11172" t="str">
            <v>halb</v>
          </cell>
          <cell r="W11172">
            <v>2022</v>
          </cell>
        </row>
        <row r="11173">
          <cell r="H11173" t="str">
            <v>1072300_1</v>
          </cell>
          <cell r="L11173" t="str">
            <v>KOOND</v>
          </cell>
          <cell r="V11173" t="str">
            <v>hea</v>
          </cell>
          <cell r="W11173">
            <v>2020</v>
          </cell>
        </row>
        <row r="11174">
          <cell r="H11174" t="str">
            <v>1072300_1</v>
          </cell>
          <cell r="L11174" t="str">
            <v>ÖSE</v>
          </cell>
          <cell r="V11174" t="str">
            <v>hea</v>
          </cell>
          <cell r="W11174">
            <v>2020</v>
          </cell>
        </row>
        <row r="11175">
          <cell r="H11175" t="str">
            <v>1007500_1</v>
          </cell>
          <cell r="L11175" t="str">
            <v>KOOND</v>
          </cell>
          <cell r="V11175" t="str">
            <v>hea</v>
          </cell>
          <cell r="W11175">
            <v>2015</v>
          </cell>
        </row>
        <row r="11176">
          <cell r="H11176" t="str">
            <v>1007500_1</v>
          </cell>
          <cell r="L11176" t="str">
            <v>ÖSE</v>
          </cell>
          <cell r="V11176" t="str">
            <v>hea</v>
          </cell>
          <cell r="W11176">
            <v>2015</v>
          </cell>
        </row>
        <row r="11177">
          <cell r="H11177" t="str">
            <v>1068200_1</v>
          </cell>
          <cell r="L11177" t="str">
            <v>KOOND</v>
          </cell>
          <cell r="V11177" t="str">
            <v>halb</v>
          </cell>
          <cell r="W11177">
            <v>2024</v>
          </cell>
        </row>
        <row r="11178">
          <cell r="H11178" t="str">
            <v>1068200_1</v>
          </cell>
          <cell r="L11178" t="str">
            <v>ÖSE</v>
          </cell>
          <cell r="V11178" t="str">
            <v>hea</v>
          </cell>
          <cell r="W11178">
            <v>2024</v>
          </cell>
        </row>
        <row r="11179">
          <cell r="H11179" t="str">
            <v>1068200_1</v>
          </cell>
          <cell r="L11179" t="str">
            <v>FÜKE</v>
          </cell>
          <cell r="V11179" t="str">
            <v>väga hea</v>
          </cell>
          <cell r="W11179">
            <v>2024</v>
          </cell>
        </row>
        <row r="11180">
          <cell r="H11180" t="str">
            <v>1015800_1</v>
          </cell>
          <cell r="L11180" t="str">
            <v>KOOND</v>
          </cell>
          <cell r="V11180" t="str">
            <v>kesine</v>
          </cell>
          <cell r="W11180">
            <v>2024</v>
          </cell>
        </row>
        <row r="11181">
          <cell r="H11181" t="str">
            <v>1015800_1</v>
          </cell>
          <cell r="L11181" t="str">
            <v>ÖSE</v>
          </cell>
          <cell r="V11181" t="str">
            <v>kesine</v>
          </cell>
          <cell r="W11181">
            <v>2024</v>
          </cell>
        </row>
        <row r="11182">
          <cell r="H11182" t="str">
            <v>1169400_1</v>
          </cell>
          <cell r="L11182" t="str">
            <v>KOOND</v>
          </cell>
          <cell r="V11182" t="str">
            <v>hea</v>
          </cell>
          <cell r="W11182">
            <v>2015</v>
          </cell>
        </row>
        <row r="11183">
          <cell r="H11183" t="str">
            <v>1169400_1</v>
          </cell>
          <cell r="L11183" t="str">
            <v>ÖSE</v>
          </cell>
          <cell r="V11183" t="str">
            <v>hea</v>
          </cell>
          <cell r="W11183">
            <v>2015</v>
          </cell>
        </row>
        <row r="11184">
          <cell r="H11184" t="str">
            <v>1049300_1</v>
          </cell>
          <cell r="L11184" t="str">
            <v>KOOND</v>
          </cell>
          <cell r="V11184" t="str">
            <v>hea</v>
          </cell>
          <cell r="W11184">
            <v>2015</v>
          </cell>
        </row>
        <row r="11185">
          <cell r="H11185" t="str">
            <v>1049300_1</v>
          </cell>
          <cell r="L11185" t="str">
            <v>ÖSE</v>
          </cell>
          <cell r="V11185" t="str">
            <v>hea</v>
          </cell>
          <cell r="W11185">
            <v>2015</v>
          </cell>
        </row>
        <row r="11186">
          <cell r="H11186" t="str">
            <v>1167700_1</v>
          </cell>
          <cell r="L11186" t="str">
            <v>KOOND</v>
          </cell>
          <cell r="V11186" t="str">
            <v>hea</v>
          </cell>
          <cell r="W11186">
            <v>2015</v>
          </cell>
        </row>
        <row r="11187">
          <cell r="H11187" t="str">
            <v>1167700_1</v>
          </cell>
          <cell r="L11187" t="str">
            <v>ÖSE</v>
          </cell>
          <cell r="V11187" t="str">
            <v>hea</v>
          </cell>
          <cell r="W11187">
            <v>2015</v>
          </cell>
        </row>
        <row r="11188">
          <cell r="H11188" t="str">
            <v>2005910_1</v>
          </cell>
          <cell r="L11188" t="str">
            <v>KOOND</v>
          </cell>
          <cell r="V11188" t="str">
            <v>halb</v>
          </cell>
          <cell r="W11188">
            <v>2025</v>
          </cell>
        </row>
        <row r="11189">
          <cell r="H11189" t="str">
            <v>2005910_1</v>
          </cell>
          <cell r="L11189" t="str">
            <v>ÖSE</v>
          </cell>
          <cell r="V11189" t="str">
            <v>halb</v>
          </cell>
          <cell r="W11189">
            <v>2025</v>
          </cell>
        </row>
        <row r="11190">
          <cell r="H11190" t="str">
            <v>2005910_1</v>
          </cell>
          <cell r="L11190" t="str">
            <v>FÜKE</v>
          </cell>
          <cell r="V11190" t="str">
            <v>hea</v>
          </cell>
          <cell r="W11190">
            <v>2025</v>
          </cell>
        </row>
        <row r="11191">
          <cell r="H11191" t="str">
            <v>2005910_1</v>
          </cell>
          <cell r="L11191" t="str">
            <v>SUSE</v>
          </cell>
          <cell r="V11191" t="str">
            <v>hea</v>
          </cell>
          <cell r="W11191">
            <v>2025</v>
          </cell>
        </row>
        <row r="11192">
          <cell r="H11192" t="str">
            <v>2005910_1</v>
          </cell>
          <cell r="L11192" t="str">
            <v>MAFÜ</v>
          </cell>
          <cell r="V11192" t="str">
            <v>halb</v>
          </cell>
          <cell r="W11192">
            <v>2025</v>
          </cell>
        </row>
        <row r="11193">
          <cell r="H11193" t="str">
            <v>2005910_1</v>
          </cell>
          <cell r="L11193" t="str">
            <v>MAFÜ-FÜBE</v>
          </cell>
          <cell r="V11193" t="str">
            <v>halb</v>
          </cell>
          <cell r="W11193">
            <v>2025</v>
          </cell>
        </row>
        <row r="11194">
          <cell r="H11194" t="str">
            <v>2005910_1</v>
          </cell>
          <cell r="L11194" t="str">
            <v>FÜPLA</v>
          </cell>
          <cell r="V11194" t="str">
            <v>hea</v>
          </cell>
          <cell r="W11194">
            <v>2025</v>
          </cell>
        </row>
        <row r="11195">
          <cell r="H11195" t="str">
            <v>2071500_1</v>
          </cell>
          <cell r="L11195" t="str">
            <v>KOOND</v>
          </cell>
          <cell r="V11195" t="str">
            <v>kesine</v>
          </cell>
          <cell r="W11195">
            <v>2024</v>
          </cell>
        </row>
        <row r="11196">
          <cell r="H11196" t="str">
            <v>2071500_1</v>
          </cell>
          <cell r="L11196" t="str">
            <v>KESE</v>
          </cell>
          <cell r="V11196" t="str">
            <v>hea</v>
          </cell>
          <cell r="W11196">
            <v>2024</v>
          </cell>
        </row>
        <row r="11197">
          <cell r="H11197" t="str">
            <v>2071500_1</v>
          </cell>
          <cell r="L11197" t="str">
            <v>ÖSE</v>
          </cell>
          <cell r="V11197" t="str">
            <v>kesine</v>
          </cell>
          <cell r="W11197">
            <v>2024</v>
          </cell>
        </row>
        <row r="11198">
          <cell r="H11198" t="str">
            <v>1168700_1</v>
          </cell>
          <cell r="L11198" t="str">
            <v>KOOND</v>
          </cell>
          <cell r="V11198" t="str">
            <v>hea</v>
          </cell>
          <cell r="W11198">
            <v>2015</v>
          </cell>
        </row>
        <row r="11199">
          <cell r="H11199" t="str">
            <v>1168700_1</v>
          </cell>
          <cell r="L11199" t="str">
            <v>ÖSE</v>
          </cell>
          <cell r="V11199" t="str">
            <v>hea</v>
          </cell>
          <cell r="W11199">
            <v>2015</v>
          </cell>
        </row>
        <row r="11200">
          <cell r="H11200" t="str">
            <v>1115400_1</v>
          </cell>
          <cell r="L11200" t="str">
            <v>KOOND</v>
          </cell>
          <cell r="V11200" t="str">
            <v>hea</v>
          </cell>
          <cell r="W11200">
            <v>2015</v>
          </cell>
        </row>
        <row r="11201">
          <cell r="H11201" t="str">
            <v>1115400_1</v>
          </cell>
          <cell r="L11201" t="str">
            <v>ÖSE</v>
          </cell>
          <cell r="V11201" t="str">
            <v>hea</v>
          </cell>
          <cell r="W11201">
            <v>2015</v>
          </cell>
        </row>
        <row r="11202">
          <cell r="H11202" t="str">
            <v>1131400_1</v>
          </cell>
          <cell r="L11202" t="str">
            <v>KOOND</v>
          </cell>
          <cell r="V11202" t="str">
            <v>hea</v>
          </cell>
          <cell r="W11202">
            <v>2017</v>
          </cell>
        </row>
        <row r="11203">
          <cell r="H11203" t="str">
            <v>1131400_1</v>
          </cell>
          <cell r="L11203" t="str">
            <v>ÖSE</v>
          </cell>
          <cell r="V11203" t="str">
            <v>hea</v>
          </cell>
          <cell r="W11203">
            <v>2017</v>
          </cell>
        </row>
        <row r="11204">
          <cell r="H11204" t="str">
            <v>1022700_1</v>
          </cell>
          <cell r="L11204" t="str">
            <v>KOOND</v>
          </cell>
          <cell r="V11204" t="str">
            <v>halb</v>
          </cell>
          <cell r="W11204">
            <v>2016</v>
          </cell>
        </row>
        <row r="11205">
          <cell r="H11205" t="str">
            <v>1022700_1</v>
          </cell>
          <cell r="L11205" t="str">
            <v>ÖSE</v>
          </cell>
          <cell r="V11205" t="str">
            <v>halb</v>
          </cell>
          <cell r="W11205">
            <v>2016</v>
          </cell>
        </row>
        <row r="11206">
          <cell r="H11206" t="str">
            <v>1032500_1</v>
          </cell>
          <cell r="L11206" t="str">
            <v>KOOND</v>
          </cell>
          <cell r="V11206" t="str">
            <v>hea</v>
          </cell>
          <cell r="W11206">
            <v>2016</v>
          </cell>
        </row>
        <row r="11207">
          <cell r="H11207" t="str">
            <v>1032500_1</v>
          </cell>
          <cell r="L11207" t="str">
            <v>ÖSE</v>
          </cell>
          <cell r="V11207" t="str">
            <v>hea</v>
          </cell>
          <cell r="W11207">
            <v>2016</v>
          </cell>
        </row>
        <row r="11208">
          <cell r="H11208" t="str">
            <v>1168900_1</v>
          </cell>
          <cell r="L11208" t="str">
            <v>KOOND</v>
          </cell>
          <cell r="V11208" t="str">
            <v>hea</v>
          </cell>
          <cell r="W11208">
            <v>2019</v>
          </cell>
        </row>
        <row r="11209">
          <cell r="H11209" t="str">
            <v>1168900_1</v>
          </cell>
          <cell r="L11209" t="str">
            <v>ÖSE</v>
          </cell>
          <cell r="V11209" t="str">
            <v>hea</v>
          </cell>
          <cell r="W11209">
            <v>2019</v>
          </cell>
        </row>
        <row r="11210">
          <cell r="H11210" t="str">
            <v>2076800_1</v>
          </cell>
          <cell r="L11210" t="str">
            <v>KOOND</v>
          </cell>
          <cell r="V11210" t="str">
            <v>halb</v>
          </cell>
          <cell r="W11210">
            <v>2024</v>
          </cell>
        </row>
        <row r="11211">
          <cell r="H11211" t="str">
            <v>2076800_1</v>
          </cell>
          <cell r="L11211" t="str">
            <v>ÖSE</v>
          </cell>
          <cell r="V11211" t="str">
            <v>kesine</v>
          </cell>
          <cell r="W11211">
            <v>2024</v>
          </cell>
        </row>
        <row r="11212">
          <cell r="H11212" t="str">
            <v>1139900_1</v>
          </cell>
          <cell r="L11212" t="str">
            <v>KOOND</v>
          </cell>
          <cell r="V11212" t="str">
            <v>kesine</v>
          </cell>
          <cell r="W11212">
            <v>2025</v>
          </cell>
        </row>
        <row r="11213">
          <cell r="H11213" t="str">
            <v>1139900_1</v>
          </cell>
          <cell r="L11213" t="str">
            <v>ÖSE</v>
          </cell>
          <cell r="V11213" t="str">
            <v>kesine</v>
          </cell>
          <cell r="W11213">
            <v>2025</v>
          </cell>
        </row>
        <row r="11214">
          <cell r="H11214" t="str">
            <v>1139900_1</v>
          </cell>
          <cell r="L11214" t="str">
            <v>FÜKE</v>
          </cell>
          <cell r="V11214" t="str">
            <v>väga hea</v>
          </cell>
          <cell r="W11214">
            <v>2015</v>
          </cell>
        </row>
        <row r="11215">
          <cell r="H11215" t="str">
            <v>1139900_1</v>
          </cell>
          <cell r="L11215" t="str">
            <v>SUSE</v>
          </cell>
          <cell r="V11215" t="str">
            <v>väga hea</v>
          </cell>
          <cell r="W11215">
            <v>2015</v>
          </cell>
        </row>
        <row r="11216">
          <cell r="H11216" t="str">
            <v>1139900_1</v>
          </cell>
          <cell r="L11216" t="str">
            <v>FÜBE</v>
          </cell>
          <cell r="V11216" t="str">
            <v>väga hea</v>
          </cell>
          <cell r="W11216">
            <v>2015</v>
          </cell>
        </row>
        <row r="11217">
          <cell r="H11217" t="str">
            <v>1139900_1</v>
          </cell>
          <cell r="L11217" t="str">
            <v>MAFÜ-FÜBE</v>
          </cell>
          <cell r="V11217" t="str">
            <v>väga hea</v>
          </cell>
          <cell r="W11217">
            <v>2015</v>
          </cell>
        </row>
        <row r="11218">
          <cell r="H11218" t="str">
            <v>1113100_2</v>
          </cell>
          <cell r="L11218" t="str">
            <v>KOOND</v>
          </cell>
          <cell r="V11218" t="str">
            <v>hea</v>
          </cell>
          <cell r="W11218">
            <v>2017</v>
          </cell>
        </row>
        <row r="11219">
          <cell r="H11219" t="str">
            <v>1113100_2</v>
          </cell>
          <cell r="L11219" t="str">
            <v>ÖSE</v>
          </cell>
          <cell r="V11219" t="str">
            <v>hea</v>
          </cell>
          <cell r="W11219">
            <v>2017</v>
          </cell>
        </row>
        <row r="11220">
          <cell r="H11220" t="str">
            <v>2054000_1</v>
          </cell>
          <cell r="L11220" t="str">
            <v>KOOND</v>
          </cell>
          <cell r="V11220" t="str">
            <v>halb</v>
          </cell>
          <cell r="W11220">
            <v>2023</v>
          </cell>
        </row>
        <row r="11221">
          <cell r="H11221" t="str">
            <v>2054000_1</v>
          </cell>
          <cell r="L11221" t="str">
            <v>ÖSE</v>
          </cell>
          <cell r="V11221" t="str">
            <v>kesine</v>
          </cell>
          <cell r="W11221">
            <v>2023</v>
          </cell>
        </row>
        <row r="11222">
          <cell r="H11222" t="str">
            <v>1131600_4</v>
          </cell>
          <cell r="L11222" t="str">
            <v>KOOND</v>
          </cell>
          <cell r="V11222" t="str">
            <v>halb</v>
          </cell>
          <cell r="W11222">
            <v>2023</v>
          </cell>
        </row>
        <row r="11223">
          <cell r="H11223" t="str">
            <v>1131600_4</v>
          </cell>
          <cell r="L11223" t="str">
            <v>ÖSE</v>
          </cell>
          <cell r="V11223" t="str">
            <v>kesine</v>
          </cell>
          <cell r="W11223">
            <v>2023</v>
          </cell>
        </row>
        <row r="11224">
          <cell r="H11224" t="str">
            <v>1073100_1</v>
          </cell>
          <cell r="L11224" t="str">
            <v>KOOND</v>
          </cell>
          <cell r="V11224" t="str">
            <v>kesine</v>
          </cell>
          <cell r="W11224">
            <v>2024</v>
          </cell>
        </row>
        <row r="11225">
          <cell r="H11225" t="str">
            <v>1073100_1</v>
          </cell>
          <cell r="L11225" t="str">
            <v>ÖSE</v>
          </cell>
          <cell r="V11225" t="str">
            <v>kesine</v>
          </cell>
          <cell r="W11225">
            <v>2024</v>
          </cell>
        </row>
        <row r="11226">
          <cell r="H11226" t="str">
            <v>1136900_1</v>
          </cell>
          <cell r="L11226" t="str">
            <v>KOOND</v>
          </cell>
          <cell r="V11226" t="str">
            <v>kesine</v>
          </cell>
          <cell r="W11226">
            <v>2021</v>
          </cell>
        </row>
        <row r="11227">
          <cell r="H11227" t="str">
            <v>1136900_1</v>
          </cell>
          <cell r="L11227" t="str">
            <v>ÖSE</v>
          </cell>
          <cell r="V11227" t="str">
            <v>kesine</v>
          </cell>
          <cell r="W11227">
            <v>2021</v>
          </cell>
        </row>
        <row r="11228">
          <cell r="H11228" t="str">
            <v>1113800_1</v>
          </cell>
          <cell r="L11228" t="str">
            <v>KOOND</v>
          </cell>
          <cell r="V11228" t="str">
            <v>hea</v>
          </cell>
          <cell r="W11228">
            <v>2015</v>
          </cell>
        </row>
        <row r="11229">
          <cell r="H11229" t="str">
            <v>1113800_1</v>
          </cell>
          <cell r="L11229" t="str">
            <v>ÖSE</v>
          </cell>
          <cell r="V11229" t="str">
            <v>hea</v>
          </cell>
          <cell r="W11229">
            <v>2015</v>
          </cell>
        </row>
        <row r="11230">
          <cell r="H11230" t="str">
            <v>2088620_1</v>
          </cell>
          <cell r="L11230" t="str">
            <v>KOOND</v>
          </cell>
          <cell r="V11230" t="str">
            <v>hea</v>
          </cell>
          <cell r="W11230">
            <v>2018</v>
          </cell>
        </row>
        <row r="11231">
          <cell r="H11231" t="str">
            <v>2088620_1</v>
          </cell>
          <cell r="L11231" t="str">
            <v>KESE</v>
          </cell>
          <cell r="V11231" t="str">
            <v>hea</v>
          </cell>
          <cell r="W11231">
            <v>2010</v>
          </cell>
        </row>
        <row r="11232">
          <cell r="H11232" t="str">
            <v>2088620_1</v>
          </cell>
          <cell r="L11232" t="str">
            <v>ÖSE</v>
          </cell>
          <cell r="V11232" t="str">
            <v>kesine</v>
          </cell>
          <cell r="W11232">
            <v>2018</v>
          </cell>
        </row>
        <row r="11233">
          <cell r="H11233" t="str">
            <v>2088700_1</v>
          </cell>
          <cell r="L11233" t="str">
            <v>KOOND</v>
          </cell>
          <cell r="V11233" t="str">
            <v>kesine</v>
          </cell>
          <cell r="W11233">
            <v>2024</v>
          </cell>
        </row>
        <row r="11234">
          <cell r="H11234" t="str">
            <v>2088700_1</v>
          </cell>
          <cell r="L11234" t="str">
            <v>KESE</v>
          </cell>
          <cell r="V11234" t="str">
            <v>hea</v>
          </cell>
          <cell r="W11234">
            <v>2010</v>
          </cell>
        </row>
        <row r="11235">
          <cell r="H11235" t="str">
            <v>2088700_1</v>
          </cell>
          <cell r="L11235" t="str">
            <v>ÖSE</v>
          </cell>
          <cell r="V11235" t="str">
            <v>kesine</v>
          </cell>
          <cell r="W11235">
            <v>2024</v>
          </cell>
        </row>
        <row r="11236">
          <cell r="H11236" t="str">
            <v>1150800_1</v>
          </cell>
          <cell r="L11236" t="str">
            <v>KOOND</v>
          </cell>
          <cell r="V11236" t="str">
            <v>hea</v>
          </cell>
          <cell r="W11236">
            <v>2019</v>
          </cell>
        </row>
        <row r="11237">
          <cell r="H11237" t="str">
            <v>1150800_1</v>
          </cell>
          <cell r="L11237" t="str">
            <v>ÖSE</v>
          </cell>
          <cell r="V11237" t="str">
            <v>hea</v>
          </cell>
          <cell r="W11237">
            <v>2019</v>
          </cell>
        </row>
        <row r="11238">
          <cell r="H11238" t="str">
            <v>1164900_1</v>
          </cell>
          <cell r="L11238" t="str">
            <v>KOOND</v>
          </cell>
          <cell r="V11238" t="str">
            <v>kesine</v>
          </cell>
          <cell r="W11238">
            <v>2018</v>
          </cell>
        </row>
        <row r="11239">
          <cell r="H11239" t="str">
            <v>1164900_1</v>
          </cell>
          <cell r="L11239" t="str">
            <v>ÖSE</v>
          </cell>
          <cell r="V11239" t="str">
            <v>kesine</v>
          </cell>
          <cell r="W11239">
            <v>2018</v>
          </cell>
        </row>
        <row r="11240">
          <cell r="H11240" t="str">
            <v>2097400_1</v>
          </cell>
          <cell r="L11240" t="str">
            <v>KOOND</v>
          </cell>
          <cell r="V11240" t="str">
            <v>halb</v>
          </cell>
          <cell r="W11240">
            <v>2022</v>
          </cell>
        </row>
        <row r="11241">
          <cell r="H11241" t="str">
            <v>2097400_1</v>
          </cell>
          <cell r="L11241" t="str">
            <v>KESE</v>
          </cell>
          <cell r="V11241" t="str">
            <v>hea</v>
          </cell>
          <cell r="W11241">
            <v>2010</v>
          </cell>
        </row>
        <row r="11242">
          <cell r="H11242" t="str">
            <v>2097400_1</v>
          </cell>
          <cell r="L11242" t="str">
            <v>ÖSE</v>
          </cell>
          <cell r="V11242" t="str">
            <v>halb</v>
          </cell>
          <cell r="W11242">
            <v>2022</v>
          </cell>
        </row>
        <row r="11243">
          <cell r="H11243" t="str">
            <v>1133500_1</v>
          </cell>
          <cell r="L11243" t="str">
            <v>KOOND</v>
          </cell>
          <cell r="V11243" t="str">
            <v>kesine</v>
          </cell>
          <cell r="W11243">
            <v>2024</v>
          </cell>
        </row>
        <row r="11244">
          <cell r="H11244" t="str">
            <v>1133500_1</v>
          </cell>
          <cell r="L11244" t="str">
            <v>ÖSE</v>
          </cell>
          <cell r="V11244" t="str">
            <v>kesine</v>
          </cell>
          <cell r="W11244">
            <v>2024</v>
          </cell>
        </row>
        <row r="11245">
          <cell r="H11245" t="str">
            <v>2005500_1</v>
          </cell>
          <cell r="L11245" t="str">
            <v>KOOND</v>
          </cell>
          <cell r="V11245" t="str">
            <v>halb</v>
          </cell>
          <cell r="W11245">
            <v>2024</v>
          </cell>
        </row>
        <row r="11246">
          <cell r="H11246" t="str">
            <v>2005500_1</v>
          </cell>
          <cell r="L11246" t="str">
            <v>ÖSE</v>
          </cell>
          <cell r="V11246" t="str">
            <v>kesine</v>
          </cell>
          <cell r="W11246">
            <v>2024</v>
          </cell>
        </row>
        <row r="11247">
          <cell r="H11247" t="str">
            <v>2005520_1</v>
          </cell>
          <cell r="L11247" t="str">
            <v>KOOND</v>
          </cell>
          <cell r="V11247" t="str">
            <v>hea</v>
          </cell>
          <cell r="W11247">
            <v>2024</v>
          </cell>
        </row>
        <row r="11248">
          <cell r="H11248" t="str">
            <v>2005520_1</v>
          </cell>
          <cell r="L11248" t="str">
            <v>ÖSE</v>
          </cell>
          <cell r="V11248" t="str">
            <v>hea</v>
          </cell>
          <cell r="W11248">
            <v>2024</v>
          </cell>
        </row>
        <row r="11249">
          <cell r="H11249" t="str">
            <v>2006020_1</v>
          </cell>
          <cell r="L11249" t="str">
            <v>KOOND</v>
          </cell>
          <cell r="V11249" t="str">
            <v>kesine</v>
          </cell>
          <cell r="W11249">
            <v>2024</v>
          </cell>
        </row>
        <row r="11250">
          <cell r="H11250" t="str">
            <v>2006020_1</v>
          </cell>
          <cell r="L11250" t="str">
            <v>ÖSE</v>
          </cell>
          <cell r="V11250" t="str">
            <v>kesine</v>
          </cell>
          <cell r="W11250">
            <v>2024</v>
          </cell>
        </row>
        <row r="11251">
          <cell r="H11251" t="str">
            <v>2006030_1</v>
          </cell>
          <cell r="L11251" t="str">
            <v>KOOND</v>
          </cell>
          <cell r="V11251" t="str">
            <v>halb</v>
          </cell>
          <cell r="W11251">
            <v>2021</v>
          </cell>
        </row>
        <row r="11252">
          <cell r="H11252" t="str">
            <v>2006030_1</v>
          </cell>
          <cell r="L11252" t="str">
            <v>ÖSE</v>
          </cell>
          <cell r="V11252" t="str">
            <v>halb</v>
          </cell>
          <cell r="W11252">
            <v>2021</v>
          </cell>
        </row>
        <row r="11253">
          <cell r="H11253" t="str">
            <v>2025900_1</v>
          </cell>
          <cell r="L11253" t="str">
            <v>KOOND</v>
          </cell>
          <cell r="V11253" t="str">
            <v>halb</v>
          </cell>
          <cell r="W11253">
            <v>2025</v>
          </cell>
        </row>
        <row r="11254">
          <cell r="H11254" t="str">
            <v>2025900_1</v>
          </cell>
          <cell r="L11254" t="str">
            <v>ÖSE</v>
          </cell>
          <cell r="V11254" t="str">
            <v>kesine</v>
          </cell>
          <cell r="W11254">
            <v>2025</v>
          </cell>
        </row>
        <row r="11255">
          <cell r="H11255" t="str">
            <v>2025900_1</v>
          </cell>
          <cell r="L11255" t="str">
            <v>FÜKE</v>
          </cell>
          <cell r="V11255" t="str">
            <v>kesine</v>
          </cell>
          <cell r="W11255">
            <v>2025</v>
          </cell>
        </row>
        <row r="11256">
          <cell r="H11256" t="str">
            <v>2025900_1</v>
          </cell>
          <cell r="L11256" t="str">
            <v>SUSE</v>
          </cell>
          <cell r="V11256" t="str">
            <v>kesine</v>
          </cell>
          <cell r="W11256">
            <v>2025</v>
          </cell>
        </row>
        <row r="11257">
          <cell r="H11257" t="str">
            <v>2025900_1</v>
          </cell>
          <cell r="L11257" t="str">
            <v>MAFÜ</v>
          </cell>
          <cell r="V11257" t="str">
            <v>hea</v>
          </cell>
          <cell r="W11257">
            <v>2025</v>
          </cell>
        </row>
        <row r="11258">
          <cell r="H11258" t="str">
            <v>2025900_1</v>
          </cell>
          <cell r="L11258" t="str">
            <v>MAFÜ-FÜBE</v>
          </cell>
          <cell r="V11258" t="str">
            <v>hea</v>
          </cell>
          <cell r="W11258">
            <v>2025</v>
          </cell>
        </row>
        <row r="11259">
          <cell r="H11259" t="str">
            <v>2025900_1</v>
          </cell>
          <cell r="L11259" t="str">
            <v>FÜPLA</v>
          </cell>
          <cell r="V11259" t="str">
            <v>väga hea</v>
          </cell>
          <cell r="W11259">
            <v>2025</v>
          </cell>
        </row>
        <row r="11260">
          <cell r="H11260" t="str">
            <v>2028400_1</v>
          </cell>
          <cell r="L11260" t="str">
            <v>KOOND</v>
          </cell>
          <cell r="V11260" t="str">
            <v>kesine</v>
          </cell>
          <cell r="W11260">
            <v>2021</v>
          </cell>
        </row>
        <row r="11261">
          <cell r="H11261" t="str">
            <v>2028400_1</v>
          </cell>
          <cell r="L11261" t="str">
            <v>ÖSE</v>
          </cell>
          <cell r="V11261" t="str">
            <v>kesine</v>
          </cell>
          <cell r="W11261">
            <v>2021</v>
          </cell>
        </row>
        <row r="11262">
          <cell r="H11262" t="str">
            <v>2028600_1</v>
          </cell>
          <cell r="L11262" t="str">
            <v>KOOND</v>
          </cell>
          <cell r="V11262" t="str">
            <v>kesine</v>
          </cell>
          <cell r="W11262">
            <v>2021</v>
          </cell>
        </row>
        <row r="11263">
          <cell r="H11263" t="str">
            <v>2028600_1</v>
          </cell>
          <cell r="L11263" t="str">
            <v>ÖSE</v>
          </cell>
          <cell r="V11263" t="str">
            <v>kesine</v>
          </cell>
          <cell r="W11263">
            <v>2021</v>
          </cell>
        </row>
        <row r="11264">
          <cell r="H11264" t="str">
            <v>2043600_1</v>
          </cell>
          <cell r="L11264" t="str">
            <v>KOOND</v>
          </cell>
          <cell r="V11264" t="str">
            <v>hea</v>
          </cell>
          <cell r="W11264">
            <v>2024</v>
          </cell>
        </row>
        <row r="11265">
          <cell r="H11265" t="str">
            <v>2043600_1</v>
          </cell>
          <cell r="L11265" t="str">
            <v>ÖSE</v>
          </cell>
          <cell r="V11265" t="str">
            <v>hea</v>
          </cell>
          <cell r="W11265">
            <v>2024</v>
          </cell>
        </row>
        <row r="11266">
          <cell r="H11266" t="str">
            <v>2043600_1</v>
          </cell>
          <cell r="L11266" t="str">
            <v>FÜKE</v>
          </cell>
          <cell r="V11266" t="str">
            <v>hea</v>
          </cell>
          <cell r="W11266">
            <v>2024</v>
          </cell>
        </row>
        <row r="11267">
          <cell r="H11267" t="str">
            <v>2043600_1</v>
          </cell>
          <cell r="L11267" t="str">
            <v>SUSE</v>
          </cell>
          <cell r="V11267" t="str">
            <v>väga hea</v>
          </cell>
          <cell r="W11267">
            <v>2024</v>
          </cell>
        </row>
        <row r="11268">
          <cell r="H11268" t="str">
            <v>2043600_1</v>
          </cell>
          <cell r="L11268" t="str">
            <v>MAFÜ</v>
          </cell>
          <cell r="V11268" t="str">
            <v>väga hea</v>
          </cell>
          <cell r="W11268">
            <v>2024</v>
          </cell>
        </row>
        <row r="11269">
          <cell r="H11269" t="str">
            <v>2043600_1</v>
          </cell>
          <cell r="L11269" t="str">
            <v>MAFÜ-FÜBE</v>
          </cell>
          <cell r="V11269" t="str">
            <v>hea</v>
          </cell>
          <cell r="W11269">
            <v>2024</v>
          </cell>
        </row>
        <row r="11270">
          <cell r="H11270" t="str">
            <v>2043600_1</v>
          </cell>
          <cell r="L11270" t="str">
            <v>FÜPLA</v>
          </cell>
          <cell r="V11270" t="str">
            <v>väga hea</v>
          </cell>
          <cell r="W11270">
            <v>2024</v>
          </cell>
        </row>
        <row r="11271">
          <cell r="H11271" t="str">
            <v>2005910_1</v>
          </cell>
          <cell r="L11271" t="str">
            <v>KOOND</v>
          </cell>
          <cell r="V11271" t="str">
            <v>halb</v>
          </cell>
          <cell r="W11271">
            <v>2025</v>
          </cell>
        </row>
        <row r="11272">
          <cell r="H11272" t="str">
            <v>2005910_1</v>
          </cell>
          <cell r="L11272" t="str">
            <v>ÖSE</v>
          </cell>
          <cell r="V11272" t="str">
            <v>halb</v>
          </cell>
          <cell r="W11272">
            <v>2025</v>
          </cell>
        </row>
        <row r="11273">
          <cell r="H11273" t="str">
            <v>2005910_1</v>
          </cell>
          <cell r="L11273" t="str">
            <v>SUSE</v>
          </cell>
          <cell r="V11273" t="str">
            <v>hea</v>
          </cell>
          <cell r="W11273">
            <v>2025</v>
          </cell>
        </row>
        <row r="11274">
          <cell r="H11274" t="str">
            <v>2005910_1</v>
          </cell>
          <cell r="L11274" t="str">
            <v>MAFÜ</v>
          </cell>
          <cell r="V11274" t="str">
            <v>halb</v>
          </cell>
          <cell r="W11274">
            <v>2025</v>
          </cell>
        </row>
        <row r="11275">
          <cell r="H11275" t="str">
            <v>2005910_1</v>
          </cell>
          <cell r="L11275" t="str">
            <v>MAFÜ-FÜBE</v>
          </cell>
          <cell r="V11275" t="str">
            <v>halb</v>
          </cell>
          <cell r="W11275">
            <v>2025</v>
          </cell>
        </row>
        <row r="11276">
          <cell r="H11276" t="str">
            <v>2005910_1</v>
          </cell>
          <cell r="L11276" t="str">
            <v>FÜPLA</v>
          </cell>
          <cell r="V11276" t="str">
            <v>hea</v>
          </cell>
          <cell r="W11276">
            <v>2025</v>
          </cell>
        </row>
        <row r="11277">
          <cell r="H11277" t="str">
            <v>2051300_1</v>
          </cell>
          <cell r="L11277" t="str">
            <v>KOOND</v>
          </cell>
          <cell r="V11277" t="str">
            <v>halb</v>
          </cell>
          <cell r="W11277">
            <v>2024</v>
          </cell>
        </row>
        <row r="11278">
          <cell r="H11278" t="str">
            <v>2051300_1</v>
          </cell>
          <cell r="L11278" t="str">
            <v>ÖSE</v>
          </cell>
          <cell r="V11278" t="str">
            <v>halb</v>
          </cell>
          <cell r="W11278">
            <v>2024</v>
          </cell>
        </row>
        <row r="11279">
          <cell r="H11279" t="str">
            <v>2051300_1</v>
          </cell>
          <cell r="L11279" t="str">
            <v>SUSE</v>
          </cell>
          <cell r="V11279" t="str">
            <v>hea</v>
          </cell>
          <cell r="W11279">
            <v>2024</v>
          </cell>
        </row>
        <row r="11280">
          <cell r="H11280" t="str">
            <v>2051300_1</v>
          </cell>
          <cell r="L11280" t="str">
            <v>MAFÜ</v>
          </cell>
          <cell r="V11280" t="str">
            <v>kesine</v>
          </cell>
          <cell r="W11280">
            <v>2024</v>
          </cell>
        </row>
        <row r="11281">
          <cell r="H11281" t="str">
            <v>2051300_1</v>
          </cell>
          <cell r="L11281" t="str">
            <v>MAFÜ-FÜBE</v>
          </cell>
          <cell r="V11281" t="str">
            <v>kesine</v>
          </cell>
          <cell r="W11281">
            <v>2024</v>
          </cell>
        </row>
        <row r="11282">
          <cell r="H11282" t="str">
            <v>2051300_1</v>
          </cell>
          <cell r="L11282" t="str">
            <v>FÜPLA</v>
          </cell>
          <cell r="V11282" t="str">
            <v>hea</v>
          </cell>
          <cell r="W11282">
            <v>2024</v>
          </cell>
        </row>
        <row r="11283">
          <cell r="H11283" t="str">
            <v>2038300_1</v>
          </cell>
          <cell r="L11283" t="str">
            <v>KOOND</v>
          </cell>
          <cell r="V11283" t="str">
            <v>väga halb</v>
          </cell>
          <cell r="W11283">
            <v>2024</v>
          </cell>
        </row>
        <row r="11284">
          <cell r="H11284" t="str">
            <v>2038300_1</v>
          </cell>
          <cell r="L11284" t="str">
            <v>ÖSE</v>
          </cell>
          <cell r="V11284" t="str">
            <v>väga halb</v>
          </cell>
          <cell r="W11284">
            <v>2024</v>
          </cell>
        </row>
        <row r="11285">
          <cell r="H11285" t="str">
            <v>2038300_1</v>
          </cell>
          <cell r="L11285" t="str">
            <v>SUSE</v>
          </cell>
          <cell r="V11285" t="str">
            <v>väga halb</v>
          </cell>
          <cell r="W11285">
            <v>2024</v>
          </cell>
        </row>
        <row r="11286">
          <cell r="H11286" t="str">
            <v>2038300_1</v>
          </cell>
          <cell r="L11286" t="str">
            <v>FÜPLA</v>
          </cell>
          <cell r="V11286" t="str">
            <v>kesine</v>
          </cell>
          <cell r="W11286">
            <v>2024</v>
          </cell>
        </row>
        <row r="11287">
          <cell r="H11287" t="str">
            <v>2055400_1</v>
          </cell>
          <cell r="L11287" t="str">
            <v>KOOND</v>
          </cell>
          <cell r="V11287" t="str">
            <v>halb</v>
          </cell>
          <cell r="W11287">
            <v>2024</v>
          </cell>
        </row>
        <row r="11288">
          <cell r="H11288" t="str">
            <v>2055400_1</v>
          </cell>
          <cell r="L11288" t="str">
            <v>ÖSE</v>
          </cell>
          <cell r="V11288" t="str">
            <v>kesine</v>
          </cell>
          <cell r="W11288">
            <v>2024</v>
          </cell>
        </row>
        <row r="11289">
          <cell r="H11289" t="str">
            <v>2056900_1</v>
          </cell>
          <cell r="L11289" t="str">
            <v>KOOND</v>
          </cell>
          <cell r="V11289" t="str">
            <v>halb</v>
          </cell>
          <cell r="W11289">
            <v>2023</v>
          </cell>
        </row>
        <row r="11290">
          <cell r="H11290" t="str">
            <v>2056900_1</v>
          </cell>
          <cell r="L11290" t="str">
            <v>ÖSE</v>
          </cell>
          <cell r="V11290" t="str">
            <v>kesine</v>
          </cell>
          <cell r="W11290">
            <v>2023</v>
          </cell>
        </row>
        <row r="11291">
          <cell r="H11291" t="str">
            <v>2057100_1</v>
          </cell>
          <cell r="L11291" t="str">
            <v>KOOND</v>
          </cell>
          <cell r="V11291" t="str">
            <v>halb</v>
          </cell>
          <cell r="W11291">
            <v>2023</v>
          </cell>
        </row>
        <row r="11292">
          <cell r="H11292" t="str">
            <v>2057100_1</v>
          </cell>
          <cell r="L11292" t="str">
            <v>ÖSE</v>
          </cell>
          <cell r="V11292" t="str">
            <v>kesine</v>
          </cell>
          <cell r="W11292">
            <v>2023</v>
          </cell>
        </row>
        <row r="11293">
          <cell r="H11293" t="str">
            <v>2057600_1</v>
          </cell>
          <cell r="L11293" t="str">
            <v>KOOND</v>
          </cell>
          <cell r="V11293" t="str">
            <v>kesine</v>
          </cell>
          <cell r="W11293">
            <v>2021</v>
          </cell>
        </row>
        <row r="11294">
          <cell r="H11294" t="str">
            <v>2057600_1</v>
          </cell>
          <cell r="L11294" t="str">
            <v>ÖSE</v>
          </cell>
          <cell r="V11294" t="str">
            <v>kesine</v>
          </cell>
          <cell r="W11294">
            <v>2021</v>
          </cell>
        </row>
        <row r="11295">
          <cell r="H11295" t="str">
            <v>2057800_1</v>
          </cell>
          <cell r="L11295" t="str">
            <v>KOOND</v>
          </cell>
          <cell r="V11295" t="str">
            <v>halb</v>
          </cell>
          <cell r="W11295">
            <v>2021</v>
          </cell>
        </row>
        <row r="11296">
          <cell r="H11296" t="str">
            <v>2057800_1</v>
          </cell>
          <cell r="L11296" t="str">
            <v>ÖSE</v>
          </cell>
          <cell r="V11296" t="str">
            <v>kesine</v>
          </cell>
          <cell r="W11296">
            <v>2021</v>
          </cell>
        </row>
        <row r="11297">
          <cell r="H11297" t="str">
            <v>2062810_1</v>
          </cell>
          <cell r="L11297" t="str">
            <v>KOOND</v>
          </cell>
          <cell r="V11297" t="str">
            <v>väga halb</v>
          </cell>
          <cell r="W11297">
            <v>2025</v>
          </cell>
        </row>
        <row r="11298">
          <cell r="H11298" t="str">
            <v>2062810_1</v>
          </cell>
          <cell r="L11298" t="str">
            <v>ÖSE</v>
          </cell>
          <cell r="V11298" t="str">
            <v>väga halb</v>
          </cell>
          <cell r="W11298">
            <v>2025</v>
          </cell>
        </row>
        <row r="11299">
          <cell r="H11299" t="str">
            <v>2065000_1</v>
          </cell>
          <cell r="L11299" t="str">
            <v>KOOND</v>
          </cell>
          <cell r="V11299" t="str">
            <v>hea</v>
          </cell>
          <cell r="W11299">
            <v>2025</v>
          </cell>
        </row>
        <row r="11300">
          <cell r="H11300" t="str">
            <v>2065000_1</v>
          </cell>
          <cell r="L11300" t="str">
            <v>ÖSE</v>
          </cell>
          <cell r="V11300" t="str">
            <v>hea</v>
          </cell>
          <cell r="W11300">
            <v>2025</v>
          </cell>
        </row>
        <row r="11301">
          <cell r="H11301" t="str">
            <v>2065100_1</v>
          </cell>
          <cell r="L11301" t="str">
            <v>KOOND</v>
          </cell>
          <cell r="V11301" t="str">
            <v>hea</v>
          </cell>
          <cell r="W11301">
            <v>2025</v>
          </cell>
        </row>
        <row r="11302">
          <cell r="H11302" t="str">
            <v>2065100_1</v>
          </cell>
          <cell r="L11302" t="str">
            <v>ÖSE</v>
          </cell>
          <cell r="V11302" t="str">
            <v>hea</v>
          </cell>
          <cell r="W11302">
            <v>2025</v>
          </cell>
        </row>
        <row r="11303">
          <cell r="H11303" t="str">
            <v>2065300_1</v>
          </cell>
          <cell r="L11303" t="str">
            <v>KOOND</v>
          </cell>
          <cell r="V11303" t="str">
            <v>hea</v>
          </cell>
          <cell r="W11303">
            <v>2016</v>
          </cell>
        </row>
        <row r="11304">
          <cell r="H11304" t="str">
            <v>2065300_1</v>
          </cell>
          <cell r="L11304" t="str">
            <v>ÖSE</v>
          </cell>
          <cell r="V11304" t="str">
            <v>hea</v>
          </cell>
          <cell r="W11304">
            <v>2016</v>
          </cell>
        </row>
        <row r="11305">
          <cell r="H11305" t="str">
            <v>1058700_1</v>
          </cell>
          <cell r="L11305" t="str">
            <v>KOOND</v>
          </cell>
          <cell r="V11305" t="str">
            <v>halb</v>
          </cell>
          <cell r="W11305">
            <v>2021</v>
          </cell>
        </row>
        <row r="11306">
          <cell r="H11306" t="str">
            <v>1058700_1</v>
          </cell>
          <cell r="L11306" t="str">
            <v>KESE</v>
          </cell>
          <cell r="V11306" t="str">
            <v>hea</v>
          </cell>
          <cell r="W11306">
            <v>2021</v>
          </cell>
        </row>
        <row r="11307">
          <cell r="H11307" t="str">
            <v>1058700_1</v>
          </cell>
          <cell r="L11307" t="str">
            <v>ÖSE</v>
          </cell>
          <cell r="V11307" t="str">
            <v>halb</v>
          </cell>
          <cell r="W11307">
            <v>2021</v>
          </cell>
        </row>
        <row r="11308">
          <cell r="H11308" t="str">
            <v>1058700_1</v>
          </cell>
          <cell r="L11308" t="str">
            <v>FÜKE</v>
          </cell>
          <cell r="V11308" t="str">
            <v>väga hea</v>
          </cell>
          <cell r="W11308">
            <v>2021</v>
          </cell>
        </row>
        <row r="11309">
          <cell r="H11309" t="str">
            <v>1058700_1</v>
          </cell>
          <cell r="L11309" t="str">
            <v>SPETS</v>
          </cell>
          <cell r="V11309" t="str">
            <v>halb</v>
          </cell>
          <cell r="W11309">
            <v>2021</v>
          </cell>
        </row>
        <row r="11310">
          <cell r="H11310" t="str">
            <v>1058700_1</v>
          </cell>
          <cell r="L11310" t="str">
            <v>KALA</v>
          </cell>
          <cell r="V11310" t="str">
            <v>halb</v>
          </cell>
          <cell r="W11310">
            <v>2021</v>
          </cell>
        </row>
        <row r="11311">
          <cell r="H11311" t="str">
            <v>1058700_1</v>
          </cell>
          <cell r="L11311" t="str">
            <v>SUSE</v>
          </cell>
          <cell r="V11311" t="str">
            <v>halb</v>
          </cell>
          <cell r="W11311">
            <v>2021</v>
          </cell>
        </row>
        <row r="11312">
          <cell r="H11312" t="str">
            <v>1058700_1</v>
          </cell>
          <cell r="L11312" t="str">
            <v>FÜBE</v>
          </cell>
          <cell r="V11312" t="str">
            <v>väga hea</v>
          </cell>
          <cell r="W11312">
            <v>2021</v>
          </cell>
        </row>
        <row r="11313">
          <cell r="H11313" t="str">
            <v>1058700_1</v>
          </cell>
          <cell r="L11313" t="str">
            <v>MAFÜ</v>
          </cell>
          <cell r="V11313" t="str">
            <v>hea</v>
          </cell>
          <cell r="W11313">
            <v>2021</v>
          </cell>
        </row>
        <row r="11314">
          <cell r="H11314" t="str">
            <v>1058700_1</v>
          </cell>
          <cell r="L11314" t="str">
            <v>MAFÜ-FÜBE</v>
          </cell>
          <cell r="V11314" t="str">
            <v>hea</v>
          </cell>
          <cell r="W11314">
            <v>2021</v>
          </cell>
        </row>
        <row r="11315">
          <cell r="H11315" t="str">
            <v>1094500_2</v>
          </cell>
          <cell r="L11315" t="str">
            <v>KOOND</v>
          </cell>
          <cell r="V11315" t="str">
            <v>halb</v>
          </cell>
          <cell r="W11315">
            <v>2025</v>
          </cell>
        </row>
        <row r="11316">
          <cell r="H11316" t="str">
            <v>1094500_2</v>
          </cell>
          <cell r="L11316" t="str">
            <v>KESE</v>
          </cell>
          <cell r="V11316" t="str">
            <v>halb</v>
          </cell>
          <cell r="W11316">
            <v>2023</v>
          </cell>
        </row>
        <row r="11317">
          <cell r="H11317" t="str">
            <v>1094500_2</v>
          </cell>
          <cell r="L11317" t="str">
            <v>ÖSE</v>
          </cell>
          <cell r="V11317" t="str">
            <v>kesine</v>
          </cell>
          <cell r="W11317">
            <v>2025</v>
          </cell>
        </row>
        <row r="11318">
          <cell r="H11318" t="str">
            <v>1094500_2</v>
          </cell>
          <cell r="L11318" t="str">
            <v>FÜKE</v>
          </cell>
          <cell r="V11318" t="str">
            <v>kesine</v>
          </cell>
          <cell r="W11318">
            <v>2025</v>
          </cell>
        </row>
        <row r="11319">
          <cell r="H11319" t="str">
            <v>1094500_2</v>
          </cell>
          <cell r="L11319" t="str">
            <v>SPETS</v>
          </cell>
          <cell r="V11319" t="str">
            <v>hea</v>
          </cell>
          <cell r="W11319">
            <v>2023</v>
          </cell>
        </row>
        <row r="11320">
          <cell r="H11320" t="str">
            <v>1094500_2</v>
          </cell>
          <cell r="L11320" t="str">
            <v>KALA</v>
          </cell>
          <cell r="V11320" t="str">
            <v>väga hea</v>
          </cell>
          <cell r="W11320">
            <v>2025</v>
          </cell>
        </row>
        <row r="11321">
          <cell r="H11321" t="str">
            <v>1094500_2</v>
          </cell>
          <cell r="L11321" t="str">
            <v>SUSE</v>
          </cell>
          <cell r="V11321" t="str">
            <v>väga hea</v>
          </cell>
          <cell r="W11321">
            <v>2025</v>
          </cell>
        </row>
        <row r="11322">
          <cell r="H11322" t="str">
            <v>1094500_2</v>
          </cell>
          <cell r="L11322" t="str">
            <v>FÜBE</v>
          </cell>
          <cell r="V11322" t="str">
            <v>hea</v>
          </cell>
          <cell r="W11322">
            <v>2025</v>
          </cell>
        </row>
        <row r="11323">
          <cell r="H11323" t="str">
            <v>1094500_2</v>
          </cell>
          <cell r="L11323" t="str">
            <v>MAFÜ</v>
          </cell>
          <cell r="V11323" t="str">
            <v>hea</v>
          </cell>
          <cell r="W11323">
            <v>2025</v>
          </cell>
        </row>
        <row r="11324">
          <cell r="H11324" t="str">
            <v>1094500_2</v>
          </cell>
          <cell r="L11324" t="str">
            <v>MAFÜ-FÜBE</v>
          </cell>
          <cell r="V11324" t="str">
            <v>hea</v>
          </cell>
          <cell r="W11324">
            <v>2025</v>
          </cell>
        </row>
        <row r="11325">
          <cell r="H11325" t="str">
            <v>2071200_1</v>
          </cell>
          <cell r="L11325" t="str">
            <v>KOOND</v>
          </cell>
          <cell r="V11325" t="str">
            <v>hea</v>
          </cell>
          <cell r="W11325">
            <v>2024</v>
          </cell>
        </row>
        <row r="11326">
          <cell r="H11326" t="str">
            <v>2071200_1</v>
          </cell>
          <cell r="L11326" t="str">
            <v>ÖSE</v>
          </cell>
          <cell r="V11326" t="str">
            <v>kesine</v>
          </cell>
          <cell r="W11326">
            <v>2024</v>
          </cell>
        </row>
        <row r="11327">
          <cell r="H11327" t="str">
            <v>2071500_1</v>
          </cell>
          <cell r="L11327" t="str">
            <v>KOOND</v>
          </cell>
          <cell r="V11327" t="str">
            <v>kesine</v>
          </cell>
          <cell r="W11327">
            <v>2024</v>
          </cell>
        </row>
        <row r="11328">
          <cell r="H11328" t="str">
            <v>2071500_1</v>
          </cell>
          <cell r="L11328" t="str">
            <v>ÖSE</v>
          </cell>
          <cell r="V11328" t="str">
            <v>kesine</v>
          </cell>
          <cell r="W11328">
            <v>2024</v>
          </cell>
        </row>
        <row r="11329">
          <cell r="H11329" t="str">
            <v>2073400_1</v>
          </cell>
          <cell r="L11329" t="str">
            <v>KOOND</v>
          </cell>
          <cell r="V11329" t="str">
            <v>halb</v>
          </cell>
          <cell r="W11329">
            <v>2023</v>
          </cell>
        </row>
        <row r="11330">
          <cell r="H11330" t="str">
            <v>2073400_1</v>
          </cell>
          <cell r="L11330" t="str">
            <v>ÖSE</v>
          </cell>
          <cell r="V11330" t="str">
            <v>hea</v>
          </cell>
          <cell r="W11330">
            <v>2023</v>
          </cell>
        </row>
        <row r="11331">
          <cell r="H11331" t="str">
            <v>2073400_1</v>
          </cell>
          <cell r="L11331" t="str">
            <v>FÜKE</v>
          </cell>
          <cell r="V11331" t="str">
            <v>hea</v>
          </cell>
          <cell r="W11331">
            <v>2023</v>
          </cell>
        </row>
        <row r="11332">
          <cell r="H11332" t="str">
            <v>2073400_1</v>
          </cell>
          <cell r="L11332" t="str">
            <v>SUSE</v>
          </cell>
          <cell r="V11332" t="str">
            <v>väga hea</v>
          </cell>
          <cell r="W11332">
            <v>2023</v>
          </cell>
        </row>
        <row r="11333">
          <cell r="H11333" t="str">
            <v>2073400_1</v>
          </cell>
          <cell r="L11333" t="str">
            <v>MAFÜ</v>
          </cell>
          <cell r="V11333" t="str">
            <v>hea</v>
          </cell>
          <cell r="W11333">
            <v>2023</v>
          </cell>
        </row>
        <row r="11334">
          <cell r="H11334" t="str">
            <v>2073400_1</v>
          </cell>
          <cell r="L11334" t="str">
            <v>MAFÜ-FÜBE</v>
          </cell>
          <cell r="V11334" t="str">
            <v>hea</v>
          </cell>
          <cell r="W11334">
            <v>2023</v>
          </cell>
        </row>
        <row r="11335">
          <cell r="H11335" t="str">
            <v>2073400_1</v>
          </cell>
          <cell r="L11335" t="str">
            <v>FÜPLA</v>
          </cell>
          <cell r="V11335" t="str">
            <v>hea</v>
          </cell>
          <cell r="W11335">
            <v>2023</v>
          </cell>
        </row>
        <row r="11336">
          <cell r="H11336" t="str">
            <v>2075600_2</v>
          </cell>
          <cell r="L11336" t="str">
            <v>KOOND</v>
          </cell>
          <cell r="V11336" t="str">
            <v>halb</v>
          </cell>
          <cell r="W11336">
            <v>2024</v>
          </cell>
        </row>
        <row r="11337">
          <cell r="H11337" t="str">
            <v>2075600_2</v>
          </cell>
          <cell r="L11337" t="str">
            <v>ÖSE</v>
          </cell>
          <cell r="V11337" t="str">
            <v>halb</v>
          </cell>
          <cell r="W11337">
            <v>2025</v>
          </cell>
        </row>
        <row r="11338">
          <cell r="H11338" t="str">
            <v>2075600_2</v>
          </cell>
          <cell r="L11338" t="str">
            <v>FÜKE</v>
          </cell>
          <cell r="V11338" t="str">
            <v>kesine</v>
          </cell>
          <cell r="W11338">
            <v>2025</v>
          </cell>
        </row>
        <row r="11339">
          <cell r="H11339" t="str">
            <v>2075600_2</v>
          </cell>
          <cell r="L11339" t="str">
            <v>MAFÜ</v>
          </cell>
          <cell r="V11339" t="str">
            <v>kesine</v>
          </cell>
          <cell r="W11339">
            <v>2025</v>
          </cell>
        </row>
        <row r="11340">
          <cell r="H11340" t="str">
            <v>2075600_2</v>
          </cell>
          <cell r="L11340" t="str">
            <v>MAFÜ-FÜBE</v>
          </cell>
          <cell r="V11340" t="str">
            <v>kesine</v>
          </cell>
          <cell r="W11340">
            <v>2024</v>
          </cell>
        </row>
        <row r="11341">
          <cell r="H11341" t="str">
            <v>2075600_2</v>
          </cell>
          <cell r="L11341" t="str">
            <v>FÜPLA</v>
          </cell>
          <cell r="V11341" t="str">
            <v>halb</v>
          </cell>
          <cell r="W11341">
            <v>2025</v>
          </cell>
        </row>
        <row r="11342">
          <cell r="H11342" t="str">
            <v>2078700_1</v>
          </cell>
          <cell r="L11342" t="str">
            <v>KOOND</v>
          </cell>
          <cell r="V11342" t="str">
            <v>kesine</v>
          </cell>
          <cell r="W11342">
            <v>2024</v>
          </cell>
        </row>
        <row r="11343">
          <cell r="H11343" t="str">
            <v>2078700_1</v>
          </cell>
          <cell r="L11343" t="str">
            <v>ÖSE</v>
          </cell>
          <cell r="V11343" t="str">
            <v>kesine</v>
          </cell>
          <cell r="W11343">
            <v>2024</v>
          </cell>
        </row>
        <row r="11344">
          <cell r="H11344" t="str">
            <v>2078730_1</v>
          </cell>
          <cell r="L11344" t="str">
            <v>KOOND</v>
          </cell>
          <cell r="V11344" t="str">
            <v>kesine</v>
          </cell>
          <cell r="W11344">
            <v>2024</v>
          </cell>
        </row>
        <row r="11345">
          <cell r="H11345" t="str">
            <v>2078730_1</v>
          </cell>
          <cell r="L11345" t="str">
            <v>ÖSE</v>
          </cell>
          <cell r="V11345" t="str">
            <v>kesine</v>
          </cell>
          <cell r="W11345">
            <v>2024</v>
          </cell>
        </row>
        <row r="11346">
          <cell r="H11346" t="str">
            <v>2082300_1</v>
          </cell>
          <cell r="L11346" t="str">
            <v>KOOND</v>
          </cell>
          <cell r="V11346" t="str">
            <v>halb</v>
          </cell>
          <cell r="W11346">
            <v>2023</v>
          </cell>
        </row>
        <row r="11347">
          <cell r="H11347" t="str">
            <v>2082300_1</v>
          </cell>
          <cell r="L11347" t="str">
            <v>ÖSE</v>
          </cell>
          <cell r="V11347" t="str">
            <v>hea</v>
          </cell>
          <cell r="W11347">
            <v>2023</v>
          </cell>
        </row>
        <row r="11348">
          <cell r="H11348" t="str">
            <v>2082300_1</v>
          </cell>
          <cell r="L11348" t="str">
            <v>FÜKE</v>
          </cell>
          <cell r="V11348" t="str">
            <v>hea</v>
          </cell>
          <cell r="W11348">
            <v>2023</v>
          </cell>
        </row>
        <row r="11349">
          <cell r="H11349" t="str">
            <v>2082300_1</v>
          </cell>
          <cell r="L11349" t="str">
            <v>SUSE</v>
          </cell>
          <cell r="V11349" t="str">
            <v>hea</v>
          </cell>
          <cell r="W11349">
            <v>2023</v>
          </cell>
        </row>
        <row r="11350">
          <cell r="H11350" t="str">
            <v>2082300_1</v>
          </cell>
          <cell r="L11350" t="str">
            <v>MAFÜ</v>
          </cell>
          <cell r="V11350" t="str">
            <v>hea</v>
          </cell>
          <cell r="W11350">
            <v>2023</v>
          </cell>
        </row>
        <row r="11351">
          <cell r="H11351" t="str">
            <v>2082300_1</v>
          </cell>
          <cell r="L11351" t="str">
            <v>MAFÜ-FÜBE</v>
          </cell>
          <cell r="V11351" t="str">
            <v>hea</v>
          </cell>
          <cell r="W11351">
            <v>2023</v>
          </cell>
        </row>
        <row r="11352">
          <cell r="H11352" t="str">
            <v>2082300_1</v>
          </cell>
          <cell r="L11352" t="str">
            <v>FÜPLA</v>
          </cell>
          <cell r="V11352" t="str">
            <v>väga hea</v>
          </cell>
          <cell r="W11352">
            <v>2023</v>
          </cell>
        </row>
        <row r="11353">
          <cell r="H11353" t="str">
            <v>2082800_1</v>
          </cell>
          <cell r="L11353" t="str">
            <v>KOOND</v>
          </cell>
          <cell r="V11353" t="str">
            <v>halb</v>
          </cell>
          <cell r="W11353">
            <v>2023</v>
          </cell>
        </row>
        <row r="11354">
          <cell r="H11354" t="str">
            <v>2082800_1</v>
          </cell>
          <cell r="L11354" t="str">
            <v>ÖSE</v>
          </cell>
          <cell r="V11354" t="str">
            <v>hea</v>
          </cell>
          <cell r="W11354">
            <v>2023</v>
          </cell>
        </row>
        <row r="11355">
          <cell r="H11355" t="str">
            <v>2082800_1</v>
          </cell>
          <cell r="L11355" t="str">
            <v>FÜKE</v>
          </cell>
          <cell r="V11355" t="str">
            <v>hea</v>
          </cell>
          <cell r="W11355">
            <v>2023</v>
          </cell>
        </row>
        <row r="11356">
          <cell r="H11356" t="str">
            <v>2082800_1</v>
          </cell>
          <cell r="L11356" t="str">
            <v>SUSE</v>
          </cell>
          <cell r="V11356" t="str">
            <v>hea</v>
          </cell>
          <cell r="W11356">
            <v>2023</v>
          </cell>
        </row>
        <row r="11357">
          <cell r="H11357" t="str">
            <v>2082800_1</v>
          </cell>
          <cell r="L11357" t="str">
            <v>MAFÜ</v>
          </cell>
          <cell r="V11357" t="str">
            <v>hea</v>
          </cell>
          <cell r="W11357">
            <v>2023</v>
          </cell>
        </row>
        <row r="11358">
          <cell r="H11358" t="str">
            <v>2082800_1</v>
          </cell>
          <cell r="L11358" t="str">
            <v>MAFÜ-FÜBE</v>
          </cell>
          <cell r="V11358" t="str">
            <v>hea</v>
          </cell>
          <cell r="W11358">
            <v>2023</v>
          </cell>
        </row>
        <row r="11359">
          <cell r="H11359" t="str">
            <v>2082800_1</v>
          </cell>
          <cell r="L11359" t="str">
            <v>FÜPLA</v>
          </cell>
          <cell r="V11359" t="str">
            <v>hea</v>
          </cell>
          <cell r="W11359">
            <v>2023</v>
          </cell>
        </row>
        <row r="11360">
          <cell r="H11360" t="str">
            <v>2083800_1</v>
          </cell>
          <cell r="L11360" t="str">
            <v>KOOND</v>
          </cell>
          <cell r="V11360" t="str">
            <v>halb</v>
          </cell>
          <cell r="W11360">
            <v>2024</v>
          </cell>
        </row>
        <row r="11361">
          <cell r="H11361" t="str">
            <v>2083800_1</v>
          </cell>
          <cell r="L11361" t="str">
            <v>ÖSE</v>
          </cell>
          <cell r="V11361" t="str">
            <v>hea</v>
          </cell>
          <cell r="W11361">
            <v>2025</v>
          </cell>
        </row>
        <row r="11362">
          <cell r="H11362" t="str">
            <v>2083800_1</v>
          </cell>
          <cell r="L11362" t="str">
            <v>FÜKE</v>
          </cell>
          <cell r="V11362" t="str">
            <v>hea</v>
          </cell>
          <cell r="W11362">
            <v>2025</v>
          </cell>
        </row>
        <row r="11363">
          <cell r="H11363" t="str">
            <v>2083800_1</v>
          </cell>
          <cell r="L11363" t="str">
            <v>SUSE</v>
          </cell>
          <cell r="V11363" t="str">
            <v>kesine</v>
          </cell>
          <cell r="W11363">
            <v>2025</v>
          </cell>
        </row>
        <row r="11364">
          <cell r="H11364" t="str">
            <v>2083800_1</v>
          </cell>
          <cell r="L11364" t="str">
            <v>FÜPLA</v>
          </cell>
          <cell r="V11364" t="str">
            <v>hea</v>
          </cell>
          <cell r="W11364">
            <v>2025</v>
          </cell>
        </row>
        <row r="11365">
          <cell r="H11365" t="str">
            <v>2088610_1</v>
          </cell>
          <cell r="L11365" t="str">
            <v>KOOND</v>
          </cell>
          <cell r="V11365" t="str">
            <v>halb</v>
          </cell>
          <cell r="W11365">
            <v>2025</v>
          </cell>
        </row>
        <row r="11366">
          <cell r="H11366" t="str">
            <v>2088610_1</v>
          </cell>
          <cell r="L11366" t="str">
            <v>ÖSE</v>
          </cell>
          <cell r="V11366" t="str">
            <v>hea</v>
          </cell>
          <cell r="W11366">
            <v>2025</v>
          </cell>
        </row>
        <row r="11367">
          <cell r="H11367" t="str">
            <v>2088620_1</v>
          </cell>
          <cell r="L11367" t="str">
            <v>KOOND</v>
          </cell>
          <cell r="V11367" t="str">
            <v>hea</v>
          </cell>
          <cell r="W11367">
            <v>2018</v>
          </cell>
        </row>
        <row r="11368">
          <cell r="H11368" t="str">
            <v>2088620_1</v>
          </cell>
          <cell r="L11368" t="str">
            <v>ÖSE</v>
          </cell>
          <cell r="V11368" t="str">
            <v>kesine</v>
          </cell>
          <cell r="W11368">
            <v>2018</v>
          </cell>
        </row>
        <row r="11369">
          <cell r="H11369" t="str">
            <v>2088700_1</v>
          </cell>
          <cell r="L11369" t="str">
            <v>KOOND</v>
          </cell>
          <cell r="V11369" t="str">
            <v>kesine</v>
          </cell>
          <cell r="W11369">
            <v>2024</v>
          </cell>
        </row>
        <row r="11370">
          <cell r="H11370" t="str">
            <v>2088700_1</v>
          </cell>
          <cell r="L11370" t="str">
            <v>ÖSE</v>
          </cell>
          <cell r="V11370" t="str">
            <v>kesine</v>
          </cell>
          <cell r="W11370">
            <v>2024</v>
          </cell>
        </row>
        <row r="11371">
          <cell r="H11371" t="str">
            <v>2089700_1</v>
          </cell>
          <cell r="L11371" t="str">
            <v>KOOND</v>
          </cell>
          <cell r="V11371" t="str">
            <v>halb</v>
          </cell>
          <cell r="W11371">
            <v>2025</v>
          </cell>
        </row>
        <row r="11372">
          <cell r="H11372" t="str">
            <v>2089700_1</v>
          </cell>
          <cell r="L11372" t="str">
            <v>ÖSE</v>
          </cell>
          <cell r="V11372" t="str">
            <v>hea</v>
          </cell>
          <cell r="W11372">
            <v>2025</v>
          </cell>
        </row>
        <row r="11373">
          <cell r="H11373" t="str">
            <v>2089700_1</v>
          </cell>
          <cell r="L11373" t="str">
            <v>FÜKE</v>
          </cell>
          <cell r="V11373" t="str">
            <v>hea</v>
          </cell>
          <cell r="W11373">
            <v>2025</v>
          </cell>
        </row>
        <row r="11374">
          <cell r="H11374" t="str">
            <v>2089700_1</v>
          </cell>
          <cell r="L11374" t="str">
            <v>SUSE</v>
          </cell>
          <cell r="V11374" t="str">
            <v>hea</v>
          </cell>
          <cell r="W11374">
            <v>2025</v>
          </cell>
        </row>
        <row r="11375">
          <cell r="H11375" t="str">
            <v>2089700_1</v>
          </cell>
          <cell r="L11375" t="str">
            <v>MAFÜ</v>
          </cell>
          <cell r="V11375" t="str">
            <v>hea</v>
          </cell>
          <cell r="W11375">
            <v>2025</v>
          </cell>
        </row>
        <row r="11376">
          <cell r="H11376" t="str">
            <v>2089700_1</v>
          </cell>
          <cell r="L11376" t="str">
            <v>MAFÜ-FÜBE</v>
          </cell>
          <cell r="V11376" t="str">
            <v>hea</v>
          </cell>
          <cell r="W11376">
            <v>2025</v>
          </cell>
        </row>
        <row r="11377">
          <cell r="H11377" t="str">
            <v>2089700_1</v>
          </cell>
          <cell r="L11377" t="str">
            <v>FÜPLA</v>
          </cell>
          <cell r="V11377" t="str">
            <v>hea</v>
          </cell>
          <cell r="W11377">
            <v>2025</v>
          </cell>
        </row>
        <row r="11378">
          <cell r="H11378" t="str">
            <v>2098500_1</v>
          </cell>
          <cell r="L11378" t="str">
            <v>KOOND</v>
          </cell>
          <cell r="V11378" t="str">
            <v>halb</v>
          </cell>
          <cell r="W11378">
            <v>2023</v>
          </cell>
        </row>
        <row r="11379">
          <cell r="H11379" t="str">
            <v>2098500_1</v>
          </cell>
          <cell r="L11379" t="str">
            <v>ÖSE</v>
          </cell>
          <cell r="V11379" t="str">
            <v>halb</v>
          </cell>
          <cell r="W11379">
            <v>2023</v>
          </cell>
        </row>
        <row r="11380">
          <cell r="H11380" t="str">
            <v>2098500_1</v>
          </cell>
          <cell r="L11380" t="str">
            <v>FÜKE</v>
          </cell>
          <cell r="V11380" t="str">
            <v>halb</v>
          </cell>
          <cell r="W11380">
            <v>2023</v>
          </cell>
        </row>
        <row r="11381">
          <cell r="H11381" t="str">
            <v>2098500_1</v>
          </cell>
          <cell r="L11381" t="str">
            <v>SUSE</v>
          </cell>
          <cell r="V11381" t="str">
            <v>hea</v>
          </cell>
          <cell r="W11381">
            <v>2023</v>
          </cell>
        </row>
        <row r="11382">
          <cell r="H11382" t="str">
            <v>2098500_1</v>
          </cell>
          <cell r="L11382" t="str">
            <v>MAFÜ</v>
          </cell>
          <cell r="V11382" t="str">
            <v>kesine</v>
          </cell>
          <cell r="W11382">
            <v>2023</v>
          </cell>
        </row>
        <row r="11383">
          <cell r="H11383" t="str">
            <v>2098500_1</v>
          </cell>
          <cell r="L11383" t="str">
            <v>MAFÜ-FÜBE</v>
          </cell>
          <cell r="V11383" t="str">
            <v>kesine</v>
          </cell>
          <cell r="W11383">
            <v>2023</v>
          </cell>
        </row>
        <row r="11384">
          <cell r="H11384" t="str">
            <v>2098500_1</v>
          </cell>
          <cell r="L11384" t="str">
            <v>FÜPLA</v>
          </cell>
          <cell r="V11384" t="str">
            <v>hea</v>
          </cell>
          <cell r="W11384">
            <v>2023</v>
          </cell>
        </row>
        <row r="11385">
          <cell r="H11385" t="str">
            <v>2099100_1</v>
          </cell>
          <cell r="L11385" t="str">
            <v>KOOND</v>
          </cell>
          <cell r="V11385" t="str">
            <v>kesine</v>
          </cell>
          <cell r="W11385">
            <v>2025</v>
          </cell>
        </row>
        <row r="11386">
          <cell r="H11386" t="str">
            <v>2099100_1</v>
          </cell>
          <cell r="L11386" t="str">
            <v>ÖSE</v>
          </cell>
          <cell r="V11386" t="str">
            <v>kesine</v>
          </cell>
          <cell r="W11386">
            <v>2025</v>
          </cell>
        </row>
        <row r="11387">
          <cell r="H11387" t="str">
            <v>2099100_1</v>
          </cell>
          <cell r="L11387" t="str">
            <v>FÜKE</v>
          </cell>
          <cell r="V11387" t="str">
            <v>kesine</v>
          </cell>
          <cell r="W11387">
            <v>2025</v>
          </cell>
        </row>
        <row r="11388">
          <cell r="H11388" t="str">
            <v>2099100_1</v>
          </cell>
          <cell r="L11388" t="str">
            <v>SUSE</v>
          </cell>
          <cell r="V11388" t="str">
            <v>hea</v>
          </cell>
          <cell r="W11388">
            <v>2025</v>
          </cell>
        </row>
        <row r="11389">
          <cell r="H11389" t="str">
            <v>2099100_1</v>
          </cell>
          <cell r="L11389" t="str">
            <v>MAFÜ</v>
          </cell>
          <cell r="V11389" t="str">
            <v>kesine</v>
          </cell>
          <cell r="W11389">
            <v>2025</v>
          </cell>
        </row>
        <row r="11390">
          <cell r="H11390" t="str">
            <v>2099100_1</v>
          </cell>
          <cell r="L11390" t="str">
            <v>MAFÜ-FÜBE</v>
          </cell>
          <cell r="V11390" t="str">
            <v>kesine</v>
          </cell>
          <cell r="W11390">
            <v>2025</v>
          </cell>
        </row>
        <row r="11391">
          <cell r="H11391" t="str">
            <v>2099100_1</v>
          </cell>
          <cell r="L11391" t="str">
            <v>FÜPLA</v>
          </cell>
          <cell r="V11391" t="str">
            <v>hea</v>
          </cell>
          <cell r="W11391">
            <v>2025</v>
          </cell>
        </row>
        <row r="11392">
          <cell r="H11392" t="str">
            <v>2099300_1</v>
          </cell>
          <cell r="L11392" t="str">
            <v>KOOND</v>
          </cell>
          <cell r="V11392" t="str">
            <v>halb</v>
          </cell>
          <cell r="W11392">
            <v>2023</v>
          </cell>
        </row>
        <row r="11393">
          <cell r="H11393" t="str">
            <v>2099300_1</v>
          </cell>
          <cell r="L11393" t="str">
            <v>ÖSE</v>
          </cell>
          <cell r="V11393" t="str">
            <v>kesine</v>
          </cell>
          <cell r="W11393">
            <v>2023</v>
          </cell>
        </row>
        <row r="11394">
          <cell r="H11394" t="str">
            <v>2099300_1</v>
          </cell>
          <cell r="L11394" t="str">
            <v>FÜKE</v>
          </cell>
          <cell r="V11394" t="str">
            <v>hea</v>
          </cell>
          <cell r="W11394">
            <v>2023</v>
          </cell>
        </row>
        <row r="11395">
          <cell r="H11395" t="str">
            <v>2099300_1</v>
          </cell>
          <cell r="L11395" t="str">
            <v>SUSE</v>
          </cell>
          <cell r="V11395" t="str">
            <v>hea</v>
          </cell>
          <cell r="W11395">
            <v>2023</v>
          </cell>
        </row>
        <row r="11396">
          <cell r="H11396" t="str">
            <v>2099300_1</v>
          </cell>
          <cell r="L11396" t="str">
            <v>MAFÜ</v>
          </cell>
          <cell r="V11396" t="str">
            <v>kesine</v>
          </cell>
          <cell r="W11396">
            <v>2023</v>
          </cell>
        </row>
        <row r="11397">
          <cell r="H11397" t="str">
            <v>2099300_1</v>
          </cell>
          <cell r="L11397" t="str">
            <v>MAFÜ-FÜBE</v>
          </cell>
          <cell r="V11397" t="str">
            <v>kesine</v>
          </cell>
          <cell r="W11397">
            <v>2023</v>
          </cell>
        </row>
        <row r="11398">
          <cell r="H11398" t="str">
            <v>2099300_1</v>
          </cell>
          <cell r="L11398" t="str">
            <v>FÜPLA</v>
          </cell>
          <cell r="V11398" t="str">
            <v>väga hea</v>
          </cell>
          <cell r="W11398">
            <v>2023</v>
          </cell>
        </row>
        <row r="11399">
          <cell r="H11399" t="str">
            <v>2100600_1</v>
          </cell>
          <cell r="L11399" t="str">
            <v>KOOND</v>
          </cell>
          <cell r="V11399" t="str">
            <v>halb</v>
          </cell>
          <cell r="W11399">
            <v>2023</v>
          </cell>
        </row>
        <row r="11400">
          <cell r="H11400" t="str">
            <v>2100600_1</v>
          </cell>
          <cell r="L11400" t="str">
            <v>ÖSE</v>
          </cell>
          <cell r="V11400" t="str">
            <v>kesine</v>
          </cell>
          <cell r="W11400">
            <v>2023</v>
          </cell>
        </row>
        <row r="11401">
          <cell r="H11401" t="str">
            <v>2101300_1</v>
          </cell>
          <cell r="L11401" t="str">
            <v>KOOND</v>
          </cell>
          <cell r="V11401" t="str">
            <v>halb</v>
          </cell>
          <cell r="W11401">
            <v>2021</v>
          </cell>
        </row>
        <row r="11402">
          <cell r="H11402" t="str">
            <v>2101300_1</v>
          </cell>
          <cell r="L11402" t="str">
            <v>ÖSE</v>
          </cell>
          <cell r="V11402" t="str">
            <v>kesine</v>
          </cell>
          <cell r="W11402">
            <v>2021</v>
          </cell>
        </row>
        <row r="11403">
          <cell r="H11403" t="str">
            <v>2107700_1</v>
          </cell>
          <cell r="L11403" t="str">
            <v>KOOND</v>
          </cell>
          <cell r="V11403" t="str">
            <v>hea</v>
          </cell>
          <cell r="W11403">
            <v>2017</v>
          </cell>
        </row>
        <row r="11404">
          <cell r="H11404" t="str">
            <v>2107700_1</v>
          </cell>
          <cell r="L11404" t="str">
            <v>ÖSE</v>
          </cell>
          <cell r="V11404" t="str">
            <v>hea</v>
          </cell>
          <cell r="W11404">
            <v>2017</v>
          </cell>
        </row>
        <row r="11405">
          <cell r="H11405" t="str">
            <v>2113600_1</v>
          </cell>
          <cell r="L11405" t="str">
            <v>KOOND</v>
          </cell>
          <cell r="V11405" t="str">
            <v>halb</v>
          </cell>
          <cell r="W11405">
            <v>2023</v>
          </cell>
        </row>
        <row r="11406">
          <cell r="H11406" t="str">
            <v>2113600_1</v>
          </cell>
          <cell r="L11406" t="str">
            <v>ÖSE</v>
          </cell>
          <cell r="V11406" t="str">
            <v>halb</v>
          </cell>
          <cell r="W11406">
            <v>2023</v>
          </cell>
        </row>
        <row r="11407">
          <cell r="H11407" t="str">
            <v>2113600_1</v>
          </cell>
          <cell r="L11407" t="str">
            <v>FÜKE</v>
          </cell>
          <cell r="V11407" t="str">
            <v>halb</v>
          </cell>
          <cell r="W11407">
            <v>2023</v>
          </cell>
        </row>
        <row r="11408">
          <cell r="H11408" t="str">
            <v>2113600_1</v>
          </cell>
          <cell r="L11408" t="str">
            <v>SUSE</v>
          </cell>
          <cell r="V11408" t="str">
            <v>hea</v>
          </cell>
          <cell r="W11408">
            <v>2023</v>
          </cell>
        </row>
        <row r="11409">
          <cell r="H11409" t="str">
            <v>2113600_1</v>
          </cell>
          <cell r="L11409" t="str">
            <v>MAFÜ</v>
          </cell>
          <cell r="V11409" t="str">
            <v>kesine</v>
          </cell>
          <cell r="W11409">
            <v>2023</v>
          </cell>
        </row>
        <row r="11410">
          <cell r="H11410" t="str">
            <v>2113600_1</v>
          </cell>
          <cell r="L11410" t="str">
            <v>MAFÜ-FÜBE</v>
          </cell>
          <cell r="V11410" t="str">
            <v>kesine</v>
          </cell>
          <cell r="W11410">
            <v>2023</v>
          </cell>
        </row>
        <row r="11411">
          <cell r="H11411" t="str">
            <v>2113600_1</v>
          </cell>
          <cell r="L11411" t="str">
            <v>FÜPLA</v>
          </cell>
          <cell r="V11411" t="str">
            <v>kesine</v>
          </cell>
          <cell r="W11411">
            <v>2023</v>
          </cell>
        </row>
        <row r="11412">
          <cell r="H11412" t="str">
            <v>2114800_1</v>
          </cell>
          <cell r="L11412" t="str">
            <v>KOOND</v>
          </cell>
          <cell r="V11412" t="str">
            <v>halb</v>
          </cell>
          <cell r="W11412">
            <v>2023</v>
          </cell>
        </row>
        <row r="11413">
          <cell r="H11413" t="str">
            <v>2114800_1</v>
          </cell>
          <cell r="L11413" t="str">
            <v>ÖSE</v>
          </cell>
          <cell r="V11413" t="str">
            <v>hea</v>
          </cell>
          <cell r="W11413">
            <v>2023</v>
          </cell>
        </row>
        <row r="11414">
          <cell r="H11414" t="str">
            <v>2114800_1</v>
          </cell>
          <cell r="L11414" t="str">
            <v>FÜKE</v>
          </cell>
          <cell r="V11414" t="str">
            <v>hea</v>
          </cell>
          <cell r="W11414">
            <v>2023</v>
          </cell>
        </row>
        <row r="11415">
          <cell r="H11415" t="str">
            <v>2114800_1</v>
          </cell>
          <cell r="L11415" t="str">
            <v>SUSE</v>
          </cell>
          <cell r="V11415" t="str">
            <v>hea</v>
          </cell>
          <cell r="W11415">
            <v>2023</v>
          </cell>
        </row>
        <row r="11416">
          <cell r="H11416" t="str">
            <v>2114800_1</v>
          </cell>
          <cell r="L11416" t="str">
            <v>MAFÜ</v>
          </cell>
          <cell r="V11416" t="str">
            <v>hea</v>
          </cell>
          <cell r="W11416">
            <v>2023</v>
          </cell>
        </row>
        <row r="11417">
          <cell r="H11417" t="str">
            <v>2114800_1</v>
          </cell>
          <cell r="L11417" t="str">
            <v>MAFÜ-FÜBE</v>
          </cell>
          <cell r="V11417" t="str">
            <v>hea</v>
          </cell>
          <cell r="W11417">
            <v>2023</v>
          </cell>
        </row>
        <row r="11418">
          <cell r="H11418" t="str">
            <v>2114800_1</v>
          </cell>
          <cell r="L11418" t="str">
            <v>FÜPLA</v>
          </cell>
          <cell r="V11418" t="str">
            <v>hea</v>
          </cell>
          <cell r="W11418">
            <v>2023</v>
          </cell>
        </row>
        <row r="11419">
          <cell r="H11419" t="str">
            <v>2122400_1</v>
          </cell>
          <cell r="L11419" t="str">
            <v>KOOND</v>
          </cell>
          <cell r="V11419" t="str">
            <v>halb</v>
          </cell>
          <cell r="W11419">
            <v>2025</v>
          </cell>
        </row>
        <row r="11420">
          <cell r="H11420" t="str">
            <v>2122400_1</v>
          </cell>
          <cell r="L11420" t="str">
            <v>ÖSE</v>
          </cell>
          <cell r="V11420" t="str">
            <v>halb</v>
          </cell>
          <cell r="W11420">
            <v>2025</v>
          </cell>
        </row>
        <row r="11421">
          <cell r="H11421" t="str">
            <v>2124100_1</v>
          </cell>
          <cell r="L11421" t="str">
            <v>KOOND</v>
          </cell>
          <cell r="V11421" t="str">
            <v>halb</v>
          </cell>
          <cell r="W11421">
            <v>2023</v>
          </cell>
        </row>
        <row r="11422">
          <cell r="H11422" t="str">
            <v>2124100_1</v>
          </cell>
          <cell r="L11422" t="str">
            <v>ÖSE</v>
          </cell>
          <cell r="V11422" t="str">
            <v>hea</v>
          </cell>
          <cell r="W11422">
            <v>2023</v>
          </cell>
        </row>
        <row r="11423">
          <cell r="H11423" t="str">
            <v>2126100_1</v>
          </cell>
          <cell r="L11423" t="str">
            <v>KOOND</v>
          </cell>
          <cell r="V11423" t="str">
            <v>halb</v>
          </cell>
          <cell r="W11423">
            <v>2025</v>
          </cell>
        </row>
        <row r="11424">
          <cell r="H11424" t="str">
            <v>2126100_1</v>
          </cell>
          <cell r="L11424" t="str">
            <v>ÖSE</v>
          </cell>
          <cell r="V11424" t="str">
            <v>halb</v>
          </cell>
          <cell r="W11424">
            <v>2025</v>
          </cell>
        </row>
        <row r="11425">
          <cell r="H11425" t="str">
            <v>2126200_1</v>
          </cell>
          <cell r="L11425" t="str">
            <v>KOOND</v>
          </cell>
          <cell r="V11425" t="str">
            <v>halb</v>
          </cell>
          <cell r="W11425">
            <v>2023</v>
          </cell>
        </row>
        <row r="11426">
          <cell r="H11426" t="str">
            <v>2126200_1</v>
          </cell>
          <cell r="L11426" t="str">
            <v>ÖSE</v>
          </cell>
          <cell r="V11426" t="str">
            <v>kesine</v>
          </cell>
          <cell r="W11426">
            <v>2023</v>
          </cell>
        </row>
        <row r="11427">
          <cell r="H11427" t="str">
            <v>2084300_1</v>
          </cell>
          <cell r="L11427" t="str">
            <v>KOOND</v>
          </cell>
          <cell r="V11427" t="str">
            <v>kesine</v>
          </cell>
          <cell r="W11427">
            <v>2025</v>
          </cell>
        </row>
        <row r="11428">
          <cell r="H11428" t="str">
            <v>2084300_1</v>
          </cell>
          <cell r="L11428" t="str">
            <v>ÖSE</v>
          </cell>
          <cell r="V11428" t="str">
            <v>kesine</v>
          </cell>
          <cell r="W11428">
            <v>2025</v>
          </cell>
        </row>
        <row r="11429">
          <cell r="H11429" t="str">
            <v>2084300_1</v>
          </cell>
          <cell r="L11429" t="str">
            <v>SUSE</v>
          </cell>
          <cell r="V11429" t="str">
            <v>hea</v>
          </cell>
          <cell r="W11429">
            <v>2025</v>
          </cell>
        </row>
        <row r="11430">
          <cell r="H11430" t="str">
            <v>2084300_1</v>
          </cell>
          <cell r="L11430" t="str">
            <v>MAFÜ</v>
          </cell>
          <cell r="V11430" t="str">
            <v>hea</v>
          </cell>
          <cell r="W11430">
            <v>2025</v>
          </cell>
        </row>
        <row r="11431">
          <cell r="H11431" t="str">
            <v>2084300_1</v>
          </cell>
          <cell r="L11431" t="str">
            <v>MAFÜ-FÜBE</v>
          </cell>
          <cell r="V11431" t="str">
            <v>hea</v>
          </cell>
          <cell r="W11431">
            <v>2025</v>
          </cell>
        </row>
        <row r="11432">
          <cell r="H11432" t="str">
            <v>2084300_1</v>
          </cell>
          <cell r="L11432" t="str">
            <v>FÜPLA</v>
          </cell>
          <cell r="V11432" t="str">
            <v>hea</v>
          </cell>
          <cell r="W11432">
            <v>2025</v>
          </cell>
        </row>
        <row r="11433">
          <cell r="H11433" t="str">
            <v>2084100_1</v>
          </cell>
          <cell r="L11433" t="str">
            <v>KOOND</v>
          </cell>
          <cell r="V11433" t="str">
            <v>halb</v>
          </cell>
          <cell r="W11433">
            <v>2021</v>
          </cell>
        </row>
        <row r="11434">
          <cell r="H11434" t="str">
            <v>2084100_1</v>
          </cell>
          <cell r="L11434" t="str">
            <v>ÖSE</v>
          </cell>
          <cell r="V11434" t="str">
            <v>kesine</v>
          </cell>
          <cell r="W11434">
            <v>2021</v>
          </cell>
        </row>
        <row r="11435">
          <cell r="H11435" t="str">
            <v>2084100_1</v>
          </cell>
          <cell r="L11435" t="str">
            <v>SUSE</v>
          </cell>
          <cell r="V11435" t="str">
            <v>kesine</v>
          </cell>
          <cell r="W11435">
            <v>2021</v>
          </cell>
        </row>
        <row r="11436">
          <cell r="H11436" t="str">
            <v>2084100_1</v>
          </cell>
          <cell r="L11436" t="str">
            <v>MAFÜ</v>
          </cell>
          <cell r="V11436" t="str">
            <v>kesine</v>
          </cell>
          <cell r="W11436">
            <v>2021</v>
          </cell>
        </row>
        <row r="11437">
          <cell r="H11437" t="str">
            <v>2084100_1</v>
          </cell>
          <cell r="L11437" t="str">
            <v>MAFÜ-FÜBE</v>
          </cell>
          <cell r="V11437" t="str">
            <v>kesine</v>
          </cell>
          <cell r="W11437">
            <v>2021</v>
          </cell>
        </row>
        <row r="11438">
          <cell r="H11438" t="str">
            <v>2084100_1</v>
          </cell>
          <cell r="L11438" t="str">
            <v>FÜPLA</v>
          </cell>
          <cell r="V11438" t="str">
            <v>kesine</v>
          </cell>
          <cell r="W11438">
            <v>2021</v>
          </cell>
        </row>
        <row r="11439">
          <cell r="H11439" t="str">
            <v>2064400_1</v>
          </cell>
          <cell r="L11439" t="str">
            <v>KOOND</v>
          </cell>
          <cell r="V11439" t="str">
            <v>halb</v>
          </cell>
          <cell r="W11439">
            <v>2019</v>
          </cell>
        </row>
        <row r="11440">
          <cell r="H11440" t="str">
            <v>2064400_1</v>
          </cell>
          <cell r="L11440" t="str">
            <v>ÖSE</v>
          </cell>
          <cell r="V11440" t="str">
            <v>halb</v>
          </cell>
          <cell r="W11440">
            <v>2019</v>
          </cell>
        </row>
        <row r="11441">
          <cell r="H11441" t="str">
            <v>2064400_1</v>
          </cell>
          <cell r="L11441" t="str">
            <v>SUSE</v>
          </cell>
          <cell r="V11441" t="str">
            <v>halb</v>
          </cell>
          <cell r="W11441">
            <v>2019</v>
          </cell>
        </row>
        <row r="11442">
          <cell r="H11442" t="str">
            <v>2064400_1</v>
          </cell>
          <cell r="L11442" t="str">
            <v>MAFÜ</v>
          </cell>
          <cell r="V11442" t="str">
            <v>kesine</v>
          </cell>
          <cell r="W11442">
            <v>2019</v>
          </cell>
        </row>
        <row r="11443">
          <cell r="H11443" t="str">
            <v>2064400_1</v>
          </cell>
          <cell r="L11443" t="str">
            <v>MAFÜ-FÜBE</v>
          </cell>
          <cell r="V11443" t="str">
            <v>kesine</v>
          </cell>
          <cell r="W11443">
            <v>2019</v>
          </cell>
        </row>
        <row r="11444">
          <cell r="H11444" t="str">
            <v>2064400_1</v>
          </cell>
          <cell r="L11444" t="str">
            <v>FÜPLA</v>
          </cell>
          <cell r="V11444" t="str">
            <v>kesine</v>
          </cell>
          <cell r="W11444">
            <v>2019</v>
          </cell>
        </row>
        <row r="11445">
          <cell r="H11445" t="str">
            <v>2065200_1</v>
          </cell>
          <cell r="L11445" t="str">
            <v>KOOND</v>
          </cell>
          <cell r="V11445" t="str">
            <v>kesine</v>
          </cell>
          <cell r="W11445">
            <v>2016</v>
          </cell>
        </row>
        <row r="11446">
          <cell r="H11446" t="str">
            <v>2065200_1</v>
          </cell>
          <cell r="L11446" t="str">
            <v>ÖSE</v>
          </cell>
          <cell r="V11446" t="str">
            <v>kesine</v>
          </cell>
          <cell r="W11446">
            <v>2016</v>
          </cell>
        </row>
        <row r="11447">
          <cell r="H11447" t="str">
            <v>2065200_1</v>
          </cell>
          <cell r="L11447" t="str">
            <v>SUSE</v>
          </cell>
          <cell r="V11447" t="str">
            <v>väga hea</v>
          </cell>
          <cell r="W11447">
            <v>2016</v>
          </cell>
        </row>
        <row r="11448">
          <cell r="H11448" t="str">
            <v>2065200_1</v>
          </cell>
          <cell r="L11448" t="str">
            <v>FÜPLA</v>
          </cell>
          <cell r="V11448" t="str">
            <v>väga hea</v>
          </cell>
          <cell r="W11448">
            <v>2016</v>
          </cell>
        </row>
        <row r="11449">
          <cell r="H11449" t="str">
            <v>2093200_1</v>
          </cell>
          <cell r="L11449" t="str">
            <v>KOOND</v>
          </cell>
          <cell r="V11449" t="str">
            <v>halb</v>
          </cell>
          <cell r="W11449">
            <v>2023</v>
          </cell>
        </row>
        <row r="11450">
          <cell r="H11450" t="str">
            <v>2093200_1</v>
          </cell>
          <cell r="L11450" t="str">
            <v>ÖSE</v>
          </cell>
          <cell r="V11450" t="str">
            <v>kesine</v>
          </cell>
          <cell r="W11450">
            <v>2023</v>
          </cell>
        </row>
        <row r="11451">
          <cell r="H11451" t="str">
            <v>2093200_1</v>
          </cell>
          <cell r="L11451" t="str">
            <v>SUSE</v>
          </cell>
          <cell r="V11451" t="str">
            <v>väga hea</v>
          </cell>
          <cell r="W11451">
            <v>2023</v>
          </cell>
        </row>
        <row r="11452">
          <cell r="H11452" t="str">
            <v>2093200_1</v>
          </cell>
          <cell r="L11452" t="str">
            <v>MAFÜ</v>
          </cell>
          <cell r="V11452" t="str">
            <v>kesine</v>
          </cell>
          <cell r="W11452">
            <v>2023</v>
          </cell>
        </row>
        <row r="11453">
          <cell r="H11453" t="str">
            <v>2093200_1</v>
          </cell>
          <cell r="L11453" t="str">
            <v>MAFÜ-FÜBE</v>
          </cell>
          <cell r="V11453" t="str">
            <v>kesine</v>
          </cell>
          <cell r="W11453">
            <v>2023</v>
          </cell>
        </row>
        <row r="11454">
          <cell r="H11454" t="str">
            <v>2093200_1</v>
          </cell>
          <cell r="L11454" t="str">
            <v>FÜPLA</v>
          </cell>
          <cell r="V11454" t="str">
            <v>kesine</v>
          </cell>
          <cell r="W11454">
            <v>2023</v>
          </cell>
        </row>
        <row r="11455">
          <cell r="H11455" t="str">
            <v>2133700_1</v>
          </cell>
          <cell r="L11455" t="str">
            <v>KOOND</v>
          </cell>
          <cell r="V11455" t="str">
            <v>halb</v>
          </cell>
          <cell r="W11455">
            <v>2024</v>
          </cell>
        </row>
        <row r="11456">
          <cell r="H11456" t="str">
            <v>2133700_1</v>
          </cell>
          <cell r="L11456" t="str">
            <v>ÖSE</v>
          </cell>
          <cell r="V11456" t="str">
            <v>halb</v>
          </cell>
          <cell r="W11456">
            <v>2024</v>
          </cell>
        </row>
        <row r="11457">
          <cell r="H11457" t="str">
            <v>2136600_1</v>
          </cell>
          <cell r="L11457" t="str">
            <v>KOOND</v>
          </cell>
          <cell r="V11457" t="str">
            <v>halb</v>
          </cell>
          <cell r="W11457">
            <v>2023</v>
          </cell>
        </row>
        <row r="11458">
          <cell r="H11458" t="str">
            <v>2136600_1</v>
          </cell>
          <cell r="L11458" t="str">
            <v>ÖSE</v>
          </cell>
          <cell r="V11458" t="str">
            <v>kesine</v>
          </cell>
          <cell r="W11458">
            <v>2023</v>
          </cell>
        </row>
        <row r="11459">
          <cell r="H11459" t="str">
            <v>2144700_1</v>
          </cell>
          <cell r="L11459" t="str">
            <v>KOOND</v>
          </cell>
          <cell r="V11459" t="str">
            <v>kesine</v>
          </cell>
          <cell r="W11459">
            <v>2022</v>
          </cell>
        </row>
        <row r="11460">
          <cell r="H11460" t="str">
            <v>2144700_1</v>
          </cell>
          <cell r="L11460" t="str">
            <v>ÖSE</v>
          </cell>
          <cell r="V11460" t="str">
            <v>kesine</v>
          </cell>
          <cell r="W11460">
            <v>2022</v>
          </cell>
        </row>
        <row r="11461">
          <cell r="H11461" t="str">
            <v>2155200_1</v>
          </cell>
          <cell r="L11461" t="str">
            <v>KOOND</v>
          </cell>
          <cell r="V11461" t="str">
            <v>halb</v>
          </cell>
          <cell r="W11461">
            <v>2022</v>
          </cell>
        </row>
        <row r="11462">
          <cell r="H11462" t="str">
            <v>2155200_1</v>
          </cell>
          <cell r="L11462" t="str">
            <v>ÖSE</v>
          </cell>
          <cell r="V11462" t="str">
            <v>halb</v>
          </cell>
          <cell r="W11462">
            <v>2022</v>
          </cell>
        </row>
        <row r="11463">
          <cell r="H11463" t="str">
            <v>2156700_1</v>
          </cell>
          <cell r="L11463" t="str">
            <v>KOOND</v>
          </cell>
          <cell r="V11463" t="str">
            <v>kesine</v>
          </cell>
          <cell r="W11463">
            <v>2022</v>
          </cell>
        </row>
        <row r="11464">
          <cell r="H11464" t="str">
            <v>2156700_1</v>
          </cell>
          <cell r="L11464" t="str">
            <v>ÖSE</v>
          </cell>
          <cell r="V11464" t="str">
            <v>kesine</v>
          </cell>
          <cell r="W11464">
            <v>2022</v>
          </cell>
        </row>
        <row r="11465">
          <cell r="H11465" t="str">
            <v>1030000_3</v>
          </cell>
          <cell r="L11465" t="str">
            <v>KOOND</v>
          </cell>
          <cell r="V11465" t="str">
            <v>halb</v>
          </cell>
          <cell r="W11465">
            <v>2025</v>
          </cell>
        </row>
        <row r="11466">
          <cell r="H11466" t="str">
            <v>1030000_3</v>
          </cell>
          <cell r="L11466" t="str">
            <v>ÖSE</v>
          </cell>
          <cell r="V11466" t="str">
            <v>kesine</v>
          </cell>
          <cell r="W11466">
            <v>2025</v>
          </cell>
        </row>
        <row r="11467">
          <cell r="H11467" t="str">
            <v>1030000_3</v>
          </cell>
          <cell r="L11467" t="str">
            <v>SUSE</v>
          </cell>
          <cell r="V11467" t="str">
            <v>väga hea</v>
          </cell>
          <cell r="W11467">
            <v>2025</v>
          </cell>
        </row>
        <row r="11468">
          <cell r="H11468" t="str">
            <v>1030000_3</v>
          </cell>
          <cell r="L11468" t="str">
            <v>FÜBE</v>
          </cell>
          <cell r="V11468" t="str">
            <v>väga hea</v>
          </cell>
          <cell r="W11468">
            <v>2025</v>
          </cell>
        </row>
        <row r="11469">
          <cell r="H11469" t="str">
            <v>1030000_3</v>
          </cell>
          <cell r="L11469" t="str">
            <v>MAFÜ</v>
          </cell>
          <cell r="V11469" t="str">
            <v>hea</v>
          </cell>
          <cell r="W11469">
            <v>2025</v>
          </cell>
        </row>
        <row r="11470">
          <cell r="H11470" t="str">
            <v>1030000_3</v>
          </cell>
          <cell r="L11470" t="str">
            <v>MAFÜ-FÜBE</v>
          </cell>
          <cell r="V11470" t="str">
            <v>hea</v>
          </cell>
          <cell r="W11470">
            <v>2025</v>
          </cell>
        </row>
        <row r="11471">
          <cell r="H11471" t="str">
            <v>2129800_1</v>
          </cell>
          <cell r="L11471" t="str">
            <v>KOOND</v>
          </cell>
          <cell r="V11471" t="str">
            <v>hea</v>
          </cell>
          <cell r="W11471">
            <v>2025</v>
          </cell>
        </row>
        <row r="11472">
          <cell r="H11472" t="str">
            <v>2129800_1</v>
          </cell>
          <cell r="L11472" t="str">
            <v>ÖSE</v>
          </cell>
          <cell r="V11472" t="str">
            <v>hea</v>
          </cell>
          <cell r="W11472">
            <v>2025</v>
          </cell>
        </row>
        <row r="11473">
          <cell r="H11473" t="str">
            <v>2129800_1</v>
          </cell>
          <cell r="L11473" t="str">
            <v>FÜKE</v>
          </cell>
          <cell r="V11473" t="str">
            <v>hea</v>
          </cell>
          <cell r="W11473">
            <v>2025</v>
          </cell>
        </row>
        <row r="11474">
          <cell r="H11474" t="str">
            <v>2129800_1</v>
          </cell>
          <cell r="L11474" t="str">
            <v>SUSE</v>
          </cell>
          <cell r="V11474" t="str">
            <v>väga hea</v>
          </cell>
          <cell r="W11474">
            <v>2025</v>
          </cell>
        </row>
        <row r="11475">
          <cell r="H11475" t="str">
            <v>2129800_1</v>
          </cell>
          <cell r="L11475" t="str">
            <v>FÜPLA</v>
          </cell>
          <cell r="V11475" t="str">
            <v>hea</v>
          </cell>
          <cell r="W11475">
            <v>2025</v>
          </cell>
        </row>
        <row r="11476">
          <cell r="H11476" t="str">
            <v>2005500_1</v>
          </cell>
          <cell r="L11476" t="str">
            <v>KOOND</v>
          </cell>
          <cell r="V11476" t="str">
            <v>halb</v>
          </cell>
          <cell r="W11476">
            <v>2024</v>
          </cell>
        </row>
        <row r="11477">
          <cell r="H11477" t="str">
            <v>2005500_1</v>
          </cell>
          <cell r="L11477" t="str">
            <v>ÖSE</v>
          </cell>
          <cell r="V11477" t="str">
            <v>kesine</v>
          </cell>
          <cell r="W11477">
            <v>2024</v>
          </cell>
        </row>
        <row r="11478">
          <cell r="H11478" t="str">
            <v>2005520_1</v>
          </cell>
          <cell r="L11478" t="str">
            <v>KOOND</v>
          </cell>
          <cell r="V11478" t="str">
            <v>hea</v>
          </cell>
          <cell r="W11478">
            <v>2024</v>
          </cell>
        </row>
        <row r="11479">
          <cell r="H11479" t="str">
            <v>2005520_1</v>
          </cell>
          <cell r="L11479" t="str">
            <v>ÖSE</v>
          </cell>
          <cell r="V11479" t="str">
            <v>hea</v>
          </cell>
          <cell r="W11479">
            <v>2024</v>
          </cell>
        </row>
        <row r="11480">
          <cell r="H11480" t="str">
            <v>2005910_1</v>
          </cell>
          <cell r="L11480" t="str">
            <v>KOOND</v>
          </cell>
          <cell r="V11480" t="str">
            <v>halb</v>
          </cell>
          <cell r="W11480">
            <v>2025</v>
          </cell>
        </row>
        <row r="11481">
          <cell r="H11481" t="str">
            <v>2005910_1</v>
          </cell>
          <cell r="L11481" t="str">
            <v>ÖSE</v>
          </cell>
          <cell r="V11481" t="str">
            <v>halb</v>
          </cell>
          <cell r="W11481">
            <v>2025</v>
          </cell>
        </row>
        <row r="11482">
          <cell r="H11482" t="str">
            <v>2006020_1</v>
          </cell>
          <cell r="L11482" t="str">
            <v>KOOND</v>
          </cell>
          <cell r="V11482" t="str">
            <v>kesine</v>
          </cell>
          <cell r="W11482">
            <v>2024</v>
          </cell>
        </row>
        <row r="11483">
          <cell r="H11483" t="str">
            <v>2006020_1</v>
          </cell>
          <cell r="L11483" t="str">
            <v>ÖSE</v>
          </cell>
          <cell r="V11483" t="str">
            <v>kesine</v>
          </cell>
          <cell r="W11483">
            <v>2024</v>
          </cell>
        </row>
        <row r="11484">
          <cell r="H11484" t="str">
            <v>2006030_1</v>
          </cell>
          <cell r="L11484" t="str">
            <v>KOOND</v>
          </cell>
          <cell r="V11484" t="str">
            <v>halb</v>
          </cell>
          <cell r="W11484">
            <v>2021</v>
          </cell>
        </row>
        <row r="11485">
          <cell r="H11485" t="str">
            <v>2006030_1</v>
          </cell>
          <cell r="L11485" t="str">
            <v>ÖSE</v>
          </cell>
          <cell r="V11485" t="str">
            <v>halb</v>
          </cell>
          <cell r="W11485">
            <v>2021</v>
          </cell>
        </row>
        <row r="11486">
          <cell r="H11486" t="str">
            <v>2025900_1</v>
          </cell>
          <cell r="L11486" t="str">
            <v>KOOND</v>
          </cell>
          <cell r="V11486" t="str">
            <v>halb</v>
          </cell>
          <cell r="W11486">
            <v>2025</v>
          </cell>
        </row>
        <row r="11487">
          <cell r="H11487" t="str">
            <v>2025900_1</v>
          </cell>
          <cell r="L11487" t="str">
            <v>ÖSE</v>
          </cell>
          <cell r="V11487" t="str">
            <v>kesine</v>
          </cell>
          <cell r="W11487">
            <v>2025</v>
          </cell>
        </row>
        <row r="11488">
          <cell r="H11488" t="str">
            <v>2028400_1</v>
          </cell>
          <cell r="L11488" t="str">
            <v>KOOND</v>
          </cell>
          <cell r="V11488" t="str">
            <v>kesine</v>
          </cell>
          <cell r="W11488">
            <v>2021</v>
          </cell>
        </row>
        <row r="11489">
          <cell r="H11489" t="str">
            <v>2028400_1</v>
          </cell>
          <cell r="L11489" t="str">
            <v>ÖSE</v>
          </cell>
          <cell r="V11489" t="str">
            <v>kesine</v>
          </cell>
          <cell r="W11489">
            <v>2021</v>
          </cell>
        </row>
        <row r="11490">
          <cell r="H11490" t="str">
            <v>2028600_1</v>
          </cell>
          <cell r="L11490" t="str">
            <v>KOOND</v>
          </cell>
          <cell r="V11490" t="str">
            <v>kesine</v>
          </cell>
          <cell r="W11490">
            <v>2021</v>
          </cell>
        </row>
        <row r="11491">
          <cell r="H11491" t="str">
            <v>2028600_1</v>
          </cell>
          <cell r="L11491" t="str">
            <v>ÖSE</v>
          </cell>
          <cell r="V11491" t="str">
            <v>kesine</v>
          </cell>
          <cell r="W11491">
            <v>2021</v>
          </cell>
        </row>
        <row r="11492">
          <cell r="H11492" t="str">
            <v>2038300_1</v>
          </cell>
          <cell r="L11492" t="str">
            <v>KOOND</v>
          </cell>
          <cell r="V11492" t="str">
            <v>väga halb</v>
          </cell>
          <cell r="W11492">
            <v>2024</v>
          </cell>
        </row>
        <row r="11493">
          <cell r="H11493" t="str">
            <v>2038300_1</v>
          </cell>
          <cell r="L11493" t="str">
            <v>ÖSE</v>
          </cell>
          <cell r="V11493" t="str">
            <v>väga halb</v>
          </cell>
          <cell r="W11493">
            <v>2024</v>
          </cell>
        </row>
        <row r="11494">
          <cell r="H11494" t="str">
            <v>2039710_1</v>
          </cell>
          <cell r="L11494" t="str">
            <v>KOOND</v>
          </cell>
          <cell r="V11494" t="str">
            <v>halb</v>
          </cell>
          <cell r="W11494">
            <v>2024</v>
          </cell>
        </row>
        <row r="11495">
          <cell r="H11495" t="str">
            <v>2039710_1</v>
          </cell>
          <cell r="L11495" t="str">
            <v>ÖSE</v>
          </cell>
          <cell r="V11495" t="str">
            <v>hea</v>
          </cell>
          <cell r="W11495">
            <v>2024</v>
          </cell>
        </row>
        <row r="11496">
          <cell r="H11496" t="str">
            <v>2043600_1</v>
          </cell>
          <cell r="L11496" t="str">
            <v>KOOND</v>
          </cell>
          <cell r="V11496" t="str">
            <v>hea</v>
          </cell>
          <cell r="W11496">
            <v>2024</v>
          </cell>
        </row>
        <row r="11497">
          <cell r="H11497" t="str">
            <v>2043600_1</v>
          </cell>
          <cell r="L11497" t="str">
            <v>ÖSE</v>
          </cell>
          <cell r="V11497" t="str">
            <v>hea</v>
          </cell>
          <cell r="W11497">
            <v>2024</v>
          </cell>
        </row>
        <row r="11498">
          <cell r="H11498" t="str">
            <v>2051300_1</v>
          </cell>
          <cell r="L11498" t="str">
            <v>KOOND</v>
          </cell>
          <cell r="V11498" t="str">
            <v>halb</v>
          </cell>
          <cell r="W11498">
            <v>2024</v>
          </cell>
        </row>
        <row r="11499">
          <cell r="H11499" t="str">
            <v>2051300_1</v>
          </cell>
          <cell r="L11499" t="str">
            <v>ÖSE</v>
          </cell>
          <cell r="V11499" t="str">
            <v>halb</v>
          </cell>
          <cell r="W11499">
            <v>2024</v>
          </cell>
        </row>
        <row r="11500">
          <cell r="H11500" t="str">
            <v>2054000_1</v>
          </cell>
          <cell r="L11500" t="str">
            <v>KOOND</v>
          </cell>
          <cell r="V11500" t="str">
            <v>halb</v>
          </cell>
          <cell r="W11500">
            <v>2023</v>
          </cell>
        </row>
        <row r="11501">
          <cell r="H11501" t="str">
            <v>2054000_1</v>
          </cell>
          <cell r="L11501" t="str">
            <v>ÖSE</v>
          </cell>
          <cell r="V11501" t="str">
            <v>kesine</v>
          </cell>
          <cell r="W11501">
            <v>2023</v>
          </cell>
        </row>
        <row r="11502">
          <cell r="H11502" t="str">
            <v>2055400_1</v>
          </cell>
          <cell r="L11502" t="str">
            <v>KOOND</v>
          </cell>
          <cell r="V11502" t="str">
            <v>halb</v>
          </cell>
          <cell r="W11502">
            <v>2024</v>
          </cell>
        </row>
        <row r="11503">
          <cell r="H11503" t="str">
            <v>2055400_1</v>
          </cell>
          <cell r="L11503" t="str">
            <v>ÖSE</v>
          </cell>
          <cell r="V11503" t="str">
            <v>kesine</v>
          </cell>
          <cell r="W11503">
            <v>2024</v>
          </cell>
        </row>
        <row r="11504">
          <cell r="H11504" t="str">
            <v>2056900_1</v>
          </cell>
          <cell r="L11504" t="str">
            <v>KOOND</v>
          </cell>
          <cell r="V11504" t="str">
            <v>halb</v>
          </cell>
          <cell r="W11504">
            <v>2023</v>
          </cell>
        </row>
        <row r="11505">
          <cell r="H11505" t="str">
            <v>2056900_1</v>
          </cell>
          <cell r="L11505" t="str">
            <v>ÖSE</v>
          </cell>
          <cell r="V11505" t="str">
            <v>kesine</v>
          </cell>
          <cell r="W11505">
            <v>2023</v>
          </cell>
        </row>
        <row r="11506">
          <cell r="H11506" t="str">
            <v>2065100_1</v>
          </cell>
          <cell r="L11506" t="str">
            <v>KOOND</v>
          </cell>
          <cell r="V11506" t="str">
            <v>hea</v>
          </cell>
          <cell r="W11506">
            <v>2025</v>
          </cell>
        </row>
        <row r="11507">
          <cell r="H11507" t="str">
            <v>2065100_1</v>
          </cell>
          <cell r="L11507" t="str">
            <v>ÖSE</v>
          </cell>
          <cell r="V11507" t="str">
            <v>hea</v>
          </cell>
          <cell r="W11507">
            <v>2025</v>
          </cell>
        </row>
        <row r="11508">
          <cell r="H11508" t="str">
            <v>2065200_1</v>
          </cell>
          <cell r="L11508" t="str">
            <v>KOOND</v>
          </cell>
          <cell r="V11508" t="str">
            <v>kesine</v>
          </cell>
          <cell r="W11508">
            <v>2016</v>
          </cell>
        </row>
        <row r="11509">
          <cell r="H11509" t="str">
            <v>2065200_1</v>
          </cell>
          <cell r="L11509" t="str">
            <v>ÖSE</v>
          </cell>
          <cell r="V11509" t="str">
            <v>kesine</v>
          </cell>
          <cell r="W11509">
            <v>2016</v>
          </cell>
        </row>
        <row r="11510">
          <cell r="H11510" t="str">
            <v>2057600_1</v>
          </cell>
          <cell r="L11510" t="str">
            <v>KOOND</v>
          </cell>
          <cell r="V11510" t="str">
            <v>kesine</v>
          </cell>
          <cell r="W11510">
            <v>2021</v>
          </cell>
        </row>
        <row r="11511">
          <cell r="H11511" t="str">
            <v>2057600_1</v>
          </cell>
          <cell r="L11511" t="str">
            <v>ÖSE</v>
          </cell>
          <cell r="V11511" t="str">
            <v>kesine</v>
          </cell>
          <cell r="W11511">
            <v>2021</v>
          </cell>
        </row>
        <row r="11512">
          <cell r="H11512" t="str">
            <v>2057600_1</v>
          </cell>
          <cell r="L11512" t="str">
            <v>SUSE</v>
          </cell>
          <cell r="V11512" t="str">
            <v>hea</v>
          </cell>
          <cell r="W11512">
            <v>2021</v>
          </cell>
        </row>
        <row r="11513">
          <cell r="H11513" t="str">
            <v>2057600_1</v>
          </cell>
          <cell r="L11513" t="str">
            <v>FÜPLA</v>
          </cell>
          <cell r="V11513" t="str">
            <v>kesine</v>
          </cell>
          <cell r="W11513">
            <v>2021</v>
          </cell>
        </row>
        <row r="11514">
          <cell r="H11514" t="str">
            <v>2065710_1</v>
          </cell>
          <cell r="L11514" t="str">
            <v>KOOND</v>
          </cell>
          <cell r="V11514" t="str">
            <v>halb</v>
          </cell>
          <cell r="W11514">
            <v>2024</v>
          </cell>
        </row>
        <row r="11515">
          <cell r="H11515" t="str">
            <v>2065710_1</v>
          </cell>
          <cell r="L11515" t="str">
            <v>ÖSE</v>
          </cell>
          <cell r="V11515" t="str">
            <v>halb</v>
          </cell>
          <cell r="W11515">
            <v>2024</v>
          </cell>
        </row>
        <row r="11516">
          <cell r="H11516" t="str">
            <v>2065710_1</v>
          </cell>
          <cell r="L11516" t="str">
            <v>SUSE</v>
          </cell>
          <cell r="V11516" t="str">
            <v>hea</v>
          </cell>
          <cell r="W11516">
            <v>2024</v>
          </cell>
        </row>
        <row r="11517">
          <cell r="H11517" t="str">
            <v>2065710_1</v>
          </cell>
          <cell r="L11517" t="str">
            <v>FÜBE</v>
          </cell>
          <cell r="V11517" t="str">
            <v>hea</v>
          </cell>
          <cell r="W11517">
            <v>2024</v>
          </cell>
        </row>
        <row r="11518">
          <cell r="H11518" t="str">
            <v>2065710_1</v>
          </cell>
          <cell r="L11518" t="str">
            <v>MAFÜ</v>
          </cell>
          <cell r="V11518" t="str">
            <v>kesine</v>
          </cell>
          <cell r="W11518">
            <v>2024</v>
          </cell>
        </row>
        <row r="11519">
          <cell r="H11519" t="str">
            <v>2065710_1</v>
          </cell>
          <cell r="L11519" t="str">
            <v>MAFÜ-FÜBE</v>
          </cell>
          <cell r="V11519" t="str">
            <v>kesine</v>
          </cell>
          <cell r="W11519">
            <v>2024</v>
          </cell>
        </row>
        <row r="11520">
          <cell r="H11520" t="str">
            <v>2065710_1</v>
          </cell>
          <cell r="L11520" t="str">
            <v>FÜPLA</v>
          </cell>
          <cell r="V11520" t="str">
            <v>kesine</v>
          </cell>
          <cell r="W11520">
            <v>2024</v>
          </cell>
        </row>
        <row r="11521">
          <cell r="H11521" t="str">
            <v>2065000_1</v>
          </cell>
          <cell r="L11521" t="str">
            <v>KOOND</v>
          </cell>
          <cell r="V11521" t="str">
            <v>hea</v>
          </cell>
          <cell r="W11521">
            <v>2025</v>
          </cell>
        </row>
        <row r="11522">
          <cell r="H11522" t="str">
            <v>2065000_1</v>
          </cell>
          <cell r="L11522" t="str">
            <v>ÖSE</v>
          </cell>
          <cell r="V11522" t="str">
            <v>hea</v>
          </cell>
          <cell r="W11522">
            <v>2025</v>
          </cell>
        </row>
        <row r="11523">
          <cell r="H11523" t="str">
            <v>2065000_1</v>
          </cell>
          <cell r="L11523" t="str">
            <v>FÜPLA</v>
          </cell>
          <cell r="V11523" t="str">
            <v>hea</v>
          </cell>
          <cell r="W11523">
            <v>2025</v>
          </cell>
        </row>
        <row r="11524">
          <cell r="H11524" t="str">
            <v>2064400_1</v>
          </cell>
          <cell r="L11524" t="str">
            <v>KOOND</v>
          </cell>
          <cell r="V11524" t="str">
            <v>halb</v>
          </cell>
          <cell r="W11524">
            <v>2019</v>
          </cell>
        </row>
        <row r="11525">
          <cell r="H11525" t="str">
            <v>2064400_1</v>
          </cell>
          <cell r="L11525" t="str">
            <v>ÖSE</v>
          </cell>
          <cell r="V11525" t="str">
            <v>halb</v>
          </cell>
          <cell r="W11525">
            <v>2019</v>
          </cell>
        </row>
        <row r="11526">
          <cell r="H11526" t="str">
            <v>2071500_1</v>
          </cell>
          <cell r="L11526" t="str">
            <v>KOOND</v>
          </cell>
          <cell r="V11526" t="str">
            <v>kesine</v>
          </cell>
          <cell r="W11526">
            <v>2024</v>
          </cell>
        </row>
        <row r="11527">
          <cell r="H11527" t="str">
            <v>2071500_1</v>
          </cell>
          <cell r="L11527" t="str">
            <v>ÖSE</v>
          </cell>
          <cell r="V11527" t="str">
            <v>kesine</v>
          </cell>
          <cell r="W11527">
            <v>2024</v>
          </cell>
        </row>
        <row r="11528">
          <cell r="H11528" t="str">
            <v>2073400_1</v>
          </cell>
          <cell r="L11528" t="str">
            <v>KOOND</v>
          </cell>
          <cell r="V11528" t="str">
            <v>halb</v>
          </cell>
          <cell r="W11528">
            <v>2023</v>
          </cell>
        </row>
        <row r="11529">
          <cell r="H11529" t="str">
            <v>2073400_1</v>
          </cell>
          <cell r="L11529" t="str">
            <v>ÖSE</v>
          </cell>
          <cell r="V11529" t="str">
            <v>hea</v>
          </cell>
          <cell r="W11529">
            <v>2023</v>
          </cell>
        </row>
        <row r="11530">
          <cell r="H11530" t="str">
            <v>2078730_1</v>
          </cell>
          <cell r="L11530" t="str">
            <v>KOOND</v>
          </cell>
          <cell r="V11530" t="str">
            <v>kesine</v>
          </cell>
          <cell r="W11530">
            <v>2024</v>
          </cell>
        </row>
        <row r="11531">
          <cell r="H11531" t="str">
            <v>2078730_1</v>
          </cell>
          <cell r="L11531" t="str">
            <v>ÖSE</v>
          </cell>
          <cell r="V11531" t="str">
            <v>kesine</v>
          </cell>
          <cell r="W11531">
            <v>2024</v>
          </cell>
        </row>
        <row r="11532">
          <cell r="H11532" t="str">
            <v>2082300_1</v>
          </cell>
          <cell r="L11532" t="str">
            <v>KOOND</v>
          </cell>
          <cell r="V11532" t="str">
            <v>halb</v>
          </cell>
          <cell r="W11532">
            <v>2023</v>
          </cell>
        </row>
        <row r="11533">
          <cell r="H11533" t="str">
            <v>2082300_1</v>
          </cell>
          <cell r="L11533" t="str">
            <v>ÖSE</v>
          </cell>
          <cell r="V11533" t="str">
            <v>hea</v>
          </cell>
          <cell r="W11533">
            <v>2023</v>
          </cell>
        </row>
        <row r="11534">
          <cell r="H11534" t="str">
            <v>2082800_1</v>
          </cell>
          <cell r="L11534" t="str">
            <v>KOOND</v>
          </cell>
          <cell r="V11534" t="str">
            <v>halb</v>
          </cell>
          <cell r="W11534">
            <v>2023</v>
          </cell>
        </row>
        <row r="11535">
          <cell r="H11535" t="str">
            <v>2082800_1</v>
          </cell>
          <cell r="L11535" t="str">
            <v>ÖSE</v>
          </cell>
          <cell r="V11535" t="str">
            <v>hea</v>
          </cell>
          <cell r="W11535">
            <v>2023</v>
          </cell>
        </row>
        <row r="11536">
          <cell r="H11536" t="str">
            <v>2084300_1</v>
          </cell>
          <cell r="L11536" t="str">
            <v>KOOND</v>
          </cell>
          <cell r="V11536" t="str">
            <v>kesine</v>
          </cell>
          <cell r="W11536">
            <v>2025</v>
          </cell>
        </row>
        <row r="11537">
          <cell r="H11537" t="str">
            <v>2084300_1</v>
          </cell>
          <cell r="L11537" t="str">
            <v>ÖSE</v>
          </cell>
          <cell r="V11537" t="str">
            <v>kesine</v>
          </cell>
          <cell r="W11537">
            <v>2025</v>
          </cell>
        </row>
        <row r="11538">
          <cell r="H11538" t="str">
            <v>2070800_1</v>
          </cell>
          <cell r="L11538" t="str">
            <v>KOOND</v>
          </cell>
          <cell r="V11538" t="str">
            <v>halb</v>
          </cell>
          <cell r="W11538">
            <v>2025</v>
          </cell>
        </row>
        <row r="11539">
          <cell r="H11539" t="str">
            <v>2070800_1</v>
          </cell>
          <cell r="L11539" t="str">
            <v>ÖSE</v>
          </cell>
          <cell r="V11539" t="str">
            <v>hea</v>
          </cell>
          <cell r="W11539">
            <v>2025</v>
          </cell>
        </row>
        <row r="11540">
          <cell r="H11540" t="str">
            <v>2070800_1</v>
          </cell>
          <cell r="L11540" t="str">
            <v>MAFÜ</v>
          </cell>
          <cell r="V11540" t="str">
            <v>hea</v>
          </cell>
          <cell r="W11540">
            <v>2024</v>
          </cell>
        </row>
        <row r="11541">
          <cell r="H11541" t="str">
            <v>2070800_1</v>
          </cell>
          <cell r="L11541" t="str">
            <v>MAFÜ-FÜBE</v>
          </cell>
          <cell r="V11541" t="str">
            <v>väga hea</v>
          </cell>
          <cell r="W11541">
            <v>2025</v>
          </cell>
        </row>
        <row r="11542">
          <cell r="H11542" t="str">
            <v>2070800_1</v>
          </cell>
          <cell r="L11542" t="str">
            <v>FÜPLA</v>
          </cell>
          <cell r="V11542" t="str">
            <v>väga hea</v>
          </cell>
          <cell r="W11542">
            <v>2025</v>
          </cell>
        </row>
        <row r="11543">
          <cell r="H11543" t="str">
            <v>2014100_1</v>
          </cell>
          <cell r="L11543" t="str">
            <v>KOOND</v>
          </cell>
          <cell r="V11543" t="str">
            <v>halb</v>
          </cell>
          <cell r="W11543">
            <v>2025</v>
          </cell>
        </row>
        <row r="11544">
          <cell r="H11544" t="str">
            <v>2014100_1</v>
          </cell>
          <cell r="L11544" t="str">
            <v>ÖSE</v>
          </cell>
          <cell r="V11544" t="str">
            <v>kesine</v>
          </cell>
          <cell r="W11544">
            <v>2025</v>
          </cell>
        </row>
        <row r="11545">
          <cell r="H11545" t="str">
            <v>2014100_1</v>
          </cell>
          <cell r="L11545" t="str">
            <v>SUSE</v>
          </cell>
          <cell r="V11545" t="str">
            <v>hea</v>
          </cell>
          <cell r="W11545">
            <v>2025</v>
          </cell>
        </row>
        <row r="11546">
          <cell r="H11546" t="str">
            <v>2014100_1</v>
          </cell>
          <cell r="L11546" t="str">
            <v>FÜPLA</v>
          </cell>
          <cell r="V11546" t="str">
            <v>hea</v>
          </cell>
          <cell r="W11546">
            <v>2025</v>
          </cell>
        </row>
        <row r="11547">
          <cell r="H11547" t="str">
            <v>2014100_1</v>
          </cell>
          <cell r="L11547" t="str">
            <v>HÜMO</v>
          </cell>
          <cell r="V11547" t="str">
            <v>hea</v>
          </cell>
          <cell r="W11547">
            <v>2014</v>
          </cell>
        </row>
        <row r="11548">
          <cell r="H11548" t="str">
            <v>2088610_1</v>
          </cell>
          <cell r="L11548" t="str">
            <v>KOOND</v>
          </cell>
          <cell r="V11548" t="str">
            <v>halb</v>
          </cell>
          <cell r="W11548">
            <v>2025</v>
          </cell>
        </row>
        <row r="11549">
          <cell r="H11549" t="str">
            <v>2088610_1</v>
          </cell>
          <cell r="L11549" t="str">
            <v>ÖSE</v>
          </cell>
          <cell r="V11549" t="str">
            <v>hea</v>
          </cell>
          <cell r="W11549">
            <v>2025</v>
          </cell>
        </row>
        <row r="11550">
          <cell r="H11550" t="str">
            <v>2088620_1</v>
          </cell>
          <cell r="L11550" t="str">
            <v>KOOND</v>
          </cell>
          <cell r="V11550" t="str">
            <v>hea</v>
          </cell>
          <cell r="W11550">
            <v>2018</v>
          </cell>
        </row>
        <row r="11551">
          <cell r="H11551" t="str">
            <v>2088620_1</v>
          </cell>
          <cell r="L11551" t="str">
            <v>ÖSE</v>
          </cell>
          <cell r="V11551" t="str">
            <v>kesine</v>
          </cell>
          <cell r="W11551">
            <v>2018</v>
          </cell>
        </row>
        <row r="11552">
          <cell r="H11552" t="str">
            <v>2089700_1</v>
          </cell>
          <cell r="L11552" t="str">
            <v>KOOND</v>
          </cell>
          <cell r="V11552" t="str">
            <v>halb</v>
          </cell>
          <cell r="W11552">
            <v>2025</v>
          </cell>
        </row>
        <row r="11553">
          <cell r="H11553" t="str">
            <v>2089700_1</v>
          </cell>
          <cell r="L11553" t="str">
            <v>ÖSE</v>
          </cell>
          <cell r="V11553" t="str">
            <v>hea</v>
          </cell>
          <cell r="W11553">
            <v>2025</v>
          </cell>
        </row>
        <row r="11554">
          <cell r="H11554" t="str">
            <v>2093200_1</v>
          </cell>
          <cell r="L11554" t="str">
            <v>KOOND</v>
          </cell>
          <cell r="V11554" t="str">
            <v>halb</v>
          </cell>
          <cell r="W11554">
            <v>2023</v>
          </cell>
        </row>
        <row r="11555">
          <cell r="H11555" t="str">
            <v>2093200_1</v>
          </cell>
          <cell r="L11555" t="str">
            <v>ÖSE</v>
          </cell>
          <cell r="V11555" t="str">
            <v>kesine</v>
          </cell>
          <cell r="W11555">
            <v>2023</v>
          </cell>
        </row>
        <row r="11556">
          <cell r="H11556" t="str">
            <v>2099100_1</v>
          </cell>
          <cell r="L11556" t="str">
            <v>KOOND</v>
          </cell>
          <cell r="V11556" t="str">
            <v>kesine</v>
          </cell>
          <cell r="W11556">
            <v>2025</v>
          </cell>
        </row>
        <row r="11557">
          <cell r="H11557" t="str">
            <v>2099100_1</v>
          </cell>
          <cell r="L11557" t="str">
            <v>ÖSE</v>
          </cell>
          <cell r="V11557" t="str">
            <v>kesine</v>
          </cell>
          <cell r="W11557">
            <v>2025</v>
          </cell>
        </row>
        <row r="11558">
          <cell r="H11558" t="str">
            <v>2099300_1</v>
          </cell>
          <cell r="L11558" t="str">
            <v>KOOND</v>
          </cell>
          <cell r="V11558" t="str">
            <v>halb</v>
          </cell>
          <cell r="W11558">
            <v>2023</v>
          </cell>
        </row>
        <row r="11559">
          <cell r="H11559" t="str">
            <v>2099300_1</v>
          </cell>
          <cell r="L11559" t="str">
            <v>ÖSE</v>
          </cell>
          <cell r="V11559" t="str">
            <v>kesine</v>
          </cell>
          <cell r="W11559">
            <v>2023</v>
          </cell>
        </row>
        <row r="11560">
          <cell r="H11560" t="str">
            <v>2100600_1</v>
          </cell>
          <cell r="L11560" t="str">
            <v>KOOND</v>
          </cell>
          <cell r="V11560" t="str">
            <v>halb</v>
          </cell>
          <cell r="W11560">
            <v>2023</v>
          </cell>
        </row>
        <row r="11561">
          <cell r="H11561" t="str">
            <v>2100600_1</v>
          </cell>
          <cell r="L11561" t="str">
            <v>ÖSE</v>
          </cell>
          <cell r="V11561" t="str">
            <v>kesine</v>
          </cell>
          <cell r="W11561">
            <v>2023</v>
          </cell>
        </row>
        <row r="11562">
          <cell r="H11562" t="str">
            <v>2107700_1</v>
          </cell>
          <cell r="L11562" t="str">
            <v>KOOND</v>
          </cell>
          <cell r="V11562" t="str">
            <v>hea</v>
          </cell>
          <cell r="W11562">
            <v>2017</v>
          </cell>
        </row>
        <row r="11563">
          <cell r="H11563" t="str">
            <v>2107700_1</v>
          </cell>
          <cell r="L11563" t="str">
            <v>ÖSE</v>
          </cell>
          <cell r="V11563" t="str">
            <v>hea</v>
          </cell>
          <cell r="W11563">
            <v>2017</v>
          </cell>
        </row>
        <row r="11564">
          <cell r="H11564" t="str">
            <v>2114800_1</v>
          </cell>
          <cell r="L11564" t="str">
            <v>KOOND</v>
          </cell>
          <cell r="V11564" t="str">
            <v>halb</v>
          </cell>
          <cell r="W11564">
            <v>2023</v>
          </cell>
        </row>
        <row r="11565">
          <cell r="H11565" t="str">
            <v>2114800_1</v>
          </cell>
          <cell r="L11565" t="str">
            <v>ÖSE</v>
          </cell>
          <cell r="V11565" t="str">
            <v>hea</v>
          </cell>
          <cell r="W11565">
            <v>2023</v>
          </cell>
        </row>
        <row r="11566">
          <cell r="H11566" t="str">
            <v>2136600_1</v>
          </cell>
          <cell r="L11566" t="str">
            <v>KOOND</v>
          </cell>
          <cell r="V11566" t="str">
            <v>halb</v>
          </cell>
          <cell r="W11566">
            <v>2023</v>
          </cell>
        </row>
        <row r="11567">
          <cell r="H11567" t="str">
            <v>2136600_1</v>
          </cell>
          <cell r="L11567" t="str">
            <v>ÖSE</v>
          </cell>
          <cell r="V11567" t="str">
            <v>kesine</v>
          </cell>
          <cell r="W11567">
            <v>2023</v>
          </cell>
        </row>
        <row r="11568">
          <cell r="H11568" t="str">
            <v>2144700_1</v>
          </cell>
          <cell r="L11568" t="str">
            <v>KOOND</v>
          </cell>
          <cell r="V11568" t="str">
            <v>kesine</v>
          </cell>
          <cell r="W11568">
            <v>2022</v>
          </cell>
        </row>
        <row r="11569">
          <cell r="H11569" t="str">
            <v>2144700_1</v>
          </cell>
          <cell r="L11569" t="str">
            <v>ÖSE</v>
          </cell>
          <cell r="V11569" t="str">
            <v>kesine</v>
          </cell>
          <cell r="W11569">
            <v>2022</v>
          </cell>
        </row>
        <row r="11570">
          <cell r="H11570" t="str">
            <v>2155200_1</v>
          </cell>
          <cell r="L11570" t="str">
            <v>KOOND</v>
          </cell>
          <cell r="V11570" t="str">
            <v>halb</v>
          </cell>
          <cell r="W11570">
            <v>2022</v>
          </cell>
        </row>
        <row r="11571">
          <cell r="H11571" t="str">
            <v>2155200_1</v>
          </cell>
          <cell r="L11571" t="str">
            <v>ÖSE</v>
          </cell>
          <cell r="V11571" t="str">
            <v>halb</v>
          </cell>
          <cell r="W11571">
            <v>2022</v>
          </cell>
        </row>
        <row r="11572">
          <cell r="H11572" t="str">
            <v>1087000_1</v>
          </cell>
          <cell r="L11572" t="str">
            <v>KOOND</v>
          </cell>
          <cell r="V11572" t="str">
            <v>hea</v>
          </cell>
          <cell r="W11572">
            <v>2025</v>
          </cell>
        </row>
        <row r="11573">
          <cell r="H11573" t="str">
            <v>1087000_1</v>
          </cell>
          <cell r="L11573" t="str">
            <v>ÖSE</v>
          </cell>
          <cell r="V11573" t="str">
            <v>hea</v>
          </cell>
          <cell r="W11573">
            <v>2025</v>
          </cell>
        </row>
        <row r="11574">
          <cell r="H11574" t="str">
            <v>1087000_1</v>
          </cell>
          <cell r="L11574" t="str">
            <v>FÜKE</v>
          </cell>
          <cell r="V11574" t="str">
            <v>väga hea</v>
          </cell>
          <cell r="W11574">
            <v>2025</v>
          </cell>
        </row>
        <row r="11575">
          <cell r="H11575" t="str">
            <v>1087000_1</v>
          </cell>
          <cell r="L11575" t="str">
            <v>KALA</v>
          </cell>
          <cell r="V11575" t="str">
            <v>hea</v>
          </cell>
          <cell r="W11575">
            <v>2025</v>
          </cell>
        </row>
        <row r="11576">
          <cell r="H11576" t="str">
            <v>1087000_1</v>
          </cell>
          <cell r="L11576" t="str">
            <v>SUSE</v>
          </cell>
          <cell r="V11576" t="str">
            <v>väga hea</v>
          </cell>
          <cell r="W11576">
            <v>2025</v>
          </cell>
        </row>
        <row r="11577">
          <cell r="H11577" t="str">
            <v>1087000_1</v>
          </cell>
          <cell r="L11577" t="str">
            <v>FÜBE</v>
          </cell>
          <cell r="V11577" t="str">
            <v>väga hea</v>
          </cell>
          <cell r="W11577">
            <v>2025</v>
          </cell>
        </row>
        <row r="11578">
          <cell r="H11578" t="str">
            <v>1087000_1</v>
          </cell>
          <cell r="L11578" t="str">
            <v>MAFÜ</v>
          </cell>
          <cell r="V11578" t="str">
            <v>hea</v>
          </cell>
          <cell r="W11578">
            <v>2025</v>
          </cell>
        </row>
        <row r="11579">
          <cell r="H11579" t="str">
            <v>1087000_1</v>
          </cell>
          <cell r="L11579" t="str">
            <v>MAFÜ-FÜBE</v>
          </cell>
          <cell r="V11579" t="str">
            <v>hea</v>
          </cell>
          <cell r="W11579">
            <v>2025</v>
          </cell>
        </row>
        <row r="11580">
          <cell r="H11580" t="str">
            <v>1136300_1</v>
          </cell>
          <cell r="L11580" t="str">
            <v>KOOND</v>
          </cell>
          <cell r="V11580" t="str">
            <v>hea</v>
          </cell>
          <cell r="W11580">
            <v>2017</v>
          </cell>
        </row>
        <row r="11581">
          <cell r="H11581" t="str">
            <v>1136300_1</v>
          </cell>
          <cell r="L11581" t="str">
            <v>ÖSE</v>
          </cell>
          <cell r="V11581" t="str">
            <v>hea</v>
          </cell>
          <cell r="W11581">
            <v>2015</v>
          </cell>
        </row>
        <row r="11582">
          <cell r="H11582" t="str">
            <v>1139100_3</v>
          </cell>
          <cell r="L11582" t="str">
            <v>KOOND</v>
          </cell>
          <cell r="V11582" t="str">
            <v>halb</v>
          </cell>
          <cell r="W11582">
            <v>2023</v>
          </cell>
        </row>
        <row r="11583">
          <cell r="H11583" t="str">
            <v>1139100_3</v>
          </cell>
          <cell r="L11583" t="str">
            <v>ÖSE</v>
          </cell>
          <cell r="V11583" t="str">
            <v>hea</v>
          </cell>
          <cell r="W11583">
            <v>2023</v>
          </cell>
        </row>
        <row r="11584">
          <cell r="H11584" t="str">
            <v>1139100_3</v>
          </cell>
          <cell r="L11584" t="str">
            <v>FÜKE</v>
          </cell>
          <cell r="V11584" t="str">
            <v>väga hea</v>
          </cell>
          <cell r="W11584">
            <v>2023</v>
          </cell>
        </row>
        <row r="11585">
          <cell r="H11585" t="str">
            <v>1139100_3</v>
          </cell>
          <cell r="L11585" t="str">
            <v>SPETS</v>
          </cell>
          <cell r="V11585" t="str">
            <v>halb</v>
          </cell>
          <cell r="W11585">
            <v>2022</v>
          </cell>
        </row>
        <row r="11586">
          <cell r="H11586" t="str">
            <v>1139100_3</v>
          </cell>
          <cell r="L11586" t="str">
            <v>KALA</v>
          </cell>
          <cell r="V11586" t="str">
            <v>hea</v>
          </cell>
          <cell r="W11586">
            <v>2023</v>
          </cell>
        </row>
        <row r="11587">
          <cell r="H11587" t="str">
            <v>1139100_3</v>
          </cell>
          <cell r="L11587" t="str">
            <v>SUSE</v>
          </cell>
          <cell r="V11587" t="str">
            <v>väga hea</v>
          </cell>
          <cell r="W11587">
            <v>2023</v>
          </cell>
        </row>
        <row r="11588">
          <cell r="H11588" t="str">
            <v>1139100_3</v>
          </cell>
          <cell r="L11588" t="str">
            <v>FÜBE</v>
          </cell>
          <cell r="V11588" t="str">
            <v>väga hea</v>
          </cell>
          <cell r="W11588">
            <v>2023</v>
          </cell>
        </row>
        <row r="11589">
          <cell r="H11589" t="str">
            <v>1139100_3</v>
          </cell>
          <cell r="L11589" t="str">
            <v>MAFÜ</v>
          </cell>
          <cell r="V11589" t="str">
            <v>väga hea</v>
          </cell>
          <cell r="W11589">
            <v>2023</v>
          </cell>
        </row>
        <row r="11590">
          <cell r="H11590" t="str">
            <v>1139100_3</v>
          </cell>
          <cell r="L11590" t="str">
            <v>MAFÜ-FÜBE</v>
          </cell>
          <cell r="V11590" t="str">
            <v>väga hea</v>
          </cell>
          <cell r="W11590">
            <v>2023</v>
          </cell>
        </row>
        <row r="11591">
          <cell r="H11591" t="str">
            <v>2084100_1</v>
          </cell>
          <cell r="L11591" t="str">
            <v>KOOND</v>
          </cell>
          <cell r="V11591" t="str">
            <v>halb</v>
          </cell>
          <cell r="W11591">
            <v>2021</v>
          </cell>
        </row>
        <row r="11592">
          <cell r="H11592" t="str">
            <v>2084100_1</v>
          </cell>
          <cell r="L11592" t="str">
            <v>ÖSE</v>
          </cell>
          <cell r="V11592" t="str">
            <v>kesine</v>
          </cell>
          <cell r="W11592">
            <v>2021</v>
          </cell>
        </row>
        <row r="11593">
          <cell r="H11593" t="str">
            <v>2097400_1</v>
          </cell>
          <cell r="L11593" t="str">
            <v>KOOND</v>
          </cell>
          <cell r="V11593" t="str">
            <v>halb</v>
          </cell>
          <cell r="W11593">
            <v>2022</v>
          </cell>
        </row>
        <row r="11594">
          <cell r="H11594" t="str">
            <v>2097400_1</v>
          </cell>
          <cell r="L11594" t="str">
            <v>ÖSE</v>
          </cell>
          <cell r="V11594" t="str">
            <v>halb</v>
          </cell>
          <cell r="W11594">
            <v>2022</v>
          </cell>
        </row>
        <row r="11595">
          <cell r="H11595" t="str">
            <v>2099400_1</v>
          </cell>
          <cell r="L11595" t="str">
            <v>KOOND</v>
          </cell>
          <cell r="V11595" t="str">
            <v>halb</v>
          </cell>
          <cell r="W11595">
            <v>2021</v>
          </cell>
        </row>
        <row r="11596">
          <cell r="H11596" t="str">
            <v>2099400_1</v>
          </cell>
          <cell r="L11596" t="str">
            <v>ÖSE</v>
          </cell>
          <cell r="V11596" t="str">
            <v>kesine</v>
          </cell>
          <cell r="W11596">
            <v>2021</v>
          </cell>
        </row>
        <row r="11597">
          <cell r="H11597" t="str">
            <v>2113600_1</v>
          </cell>
          <cell r="L11597" t="str">
            <v>KOOND</v>
          </cell>
          <cell r="V11597" t="str">
            <v>halb</v>
          </cell>
          <cell r="W11597">
            <v>2023</v>
          </cell>
        </row>
        <row r="11598">
          <cell r="H11598" t="str">
            <v>2113600_1</v>
          </cell>
          <cell r="L11598" t="str">
            <v>ÖSE</v>
          </cell>
          <cell r="V11598" t="str">
            <v>halb</v>
          </cell>
          <cell r="W11598">
            <v>2023</v>
          </cell>
        </row>
        <row r="11599">
          <cell r="H11599" t="str">
            <v>2098500_1</v>
          </cell>
          <cell r="L11599" t="str">
            <v>KOOND</v>
          </cell>
          <cell r="V11599" t="str">
            <v>halb</v>
          </cell>
          <cell r="W11599">
            <v>2023</v>
          </cell>
        </row>
        <row r="11600">
          <cell r="H11600" t="str">
            <v>2098500_1</v>
          </cell>
          <cell r="L11600" t="str">
            <v>ÖSE</v>
          </cell>
          <cell r="V11600" t="str">
            <v>halb</v>
          </cell>
          <cell r="W11600">
            <v>2023</v>
          </cell>
        </row>
        <row r="11601">
          <cell r="H11601" t="str">
            <v>2122400_1</v>
          </cell>
          <cell r="L11601" t="str">
            <v>KOOND</v>
          </cell>
          <cell r="V11601" t="str">
            <v>halb</v>
          </cell>
          <cell r="W11601">
            <v>2025</v>
          </cell>
        </row>
        <row r="11602">
          <cell r="H11602" t="str">
            <v>2122400_1</v>
          </cell>
          <cell r="L11602" t="str">
            <v>ÖSE</v>
          </cell>
          <cell r="V11602" t="str">
            <v>halb</v>
          </cell>
          <cell r="W11602">
            <v>2025</v>
          </cell>
        </row>
        <row r="11603">
          <cell r="H11603" t="str">
            <v>2122400_1</v>
          </cell>
          <cell r="L11603" t="str">
            <v>SUSE</v>
          </cell>
          <cell r="V11603" t="str">
            <v>väga hea</v>
          </cell>
          <cell r="W11603">
            <v>2023</v>
          </cell>
        </row>
        <row r="11604">
          <cell r="H11604" t="str">
            <v>2122400_1</v>
          </cell>
          <cell r="L11604" t="str">
            <v>FÜPLA</v>
          </cell>
          <cell r="V11604" t="str">
            <v>väga hea</v>
          </cell>
          <cell r="W11604">
            <v>2023</v>
          </cell>
        </row>
        <row r="11605">
          <cell r="H11605" t="str">
            <v>2057100_1</v>
          </cell>
          <cell r="L11605" t="str">
            <v>KOOND</v>
          </cell>
          <cell r="V11605" t="str">
            <v>halb</v>
          </cell>
          <cell r="W11605">
            <v>2023</v>
          </cell>
        </row>
        <row r="11606">
          <cell r="H11606" t="str">
            <v>2057100_1</v>
          </cell>
          <cell r="L11606" t="str">
            <v>ÖSE</v>
          </cell>
          <cell r="V11606" t="str">
            <v>kesine</v>
          </cell>
          <cell r="W11606">
            <v>2023</v>
          </cell>
        </row>
        <row r="11607">
          <cell r="H11607" t="str">
            <v>2057100_1</v>
          </cell>
          <cell r="L11607" t="str">
            <v>SUSE</v>
          </cell>
          <cell r="V11607" t="str">
            <v>hea</v>
          </cell>
          <cell r="W11607">
            <v>2023</v>
          </cell>
        </row>
        <row r="11608">
          <cell r="H11608" t="str">
            <v>2057100_1</v>
          </cell>
          <cell r="L11608" t="str">
            <v>MAFÜ</v>
          </cell>
          <cell r="V11608" t="str">
            <v>hea</v>
          </cell>
          <cell r="W11608">
            <v>2023</v>
          </cell>
        </row>
        <row r="11609">
          <cell r="H11609" t="str">
            <v>2057100_1</v>
          </cell>
          <cell r="L11609" t="str">
            <v>MAFÜ-FÜBE</v>
          </cell>
          <cell r="V11609" t="str">
            <v>hea</v>
          </cell>
          <cell r="W11609">
            <v>2023</v>
          </cell>
        </row>
        <row r="11610">
          <cell r="H11610" t="str">
            <v>2057100_1</v>
          </cell>
          <cell r="L11610" t="str">
            <v>FÜPLA</v>
          </cell>
          <cell r="V11610" t="str">
            <v>hea</v>
          </cell>
          <cell r="W11610">
            <v>2023</v>
          </cell>
        </row>
        <row r="11611">
          <cell r="H11611" t="str">
            <v>2124100_1</v>
          </cell>
          <cell r="L11611" t="str">
            <v>KOOND</v>
          </cell>
          <cell r="V11611" t="str">
            <v>halb</v>
          </cell>
          <cell r="W11611">
            <v>2023</v>
          </cell>
        </row>
        <row r="11612">
          <cell r="H11612" t="str">
            <v>2124100_1</v>
          </cell>
          <cell r="L11612" t="str">
            <v>ÖSE</v>
          </cell>
          <cell r="V11612" t="str">
            <v>hea</v>
          </cell>
          <cell r="W11612">
            <v>2023</v>
          </cell>
        </row>
        <row r="11613">
          <cell r="H11613" t="str">
            <v>2124100_1</v>
          </cell>
          <cell r="L11613" t="str">
            <v>SUSE</v>
          </cell>
          <cell r="V11613" t="str">
            <v>hea</v>
          </cell>
          <cell r="W11613">
            <v>2023</v>
          </cell>
        </row>
        <row r="11614">
          <cell r="H11614" t="str">
            <v>2124100_1</v>
          </cell>
          <cell r="L11614" t="str">
            <v>MAFÜ</v>
          </cell>
          <cell r="V11614" t="str">
            <v>hea</v>
          </cell>
          <cell r="W11614">
            <v>2023</v>
          </cell>
        </row>
        <row r="11615">
          <cell r="H11615" t="str">
            <v>2124100_1</v>
          </cell>
          <cell r="L11615" t="str">
            <v>MAFÜ-FÜBE</v>
          </cell>
          <cell r="V11615" t="str">
            <v>hea</v>
          </cell>
          <cell r="W11615">
            <v>2023</v>
          </cell>
        </row>
        <row r="11616">
          <cell r="H11616" t="str">
            <v>2124100_1</v>
          </cell>
          <cell r="L11616" t="str">
            <v>FÜPLA</v>
          </cell>
          <cell r="V11616" t="str">
            <v>hea</v>
          </cell>
          <cell r="W11616">
            <v>2023</v>
          </cell>
        </row>
        <row r="11617">
          <cell r="H11617" t="str">
            <v>2124100_1</v>
          </cell>
          <cell r="L11617" t="str">
            <v>HÜMO</v>
          </cell>
          <cell r="V11617" t="str">
            <v>hea</v>
          </cell>
          <cell r="W11617">
            <v>2014</v>
          </cell>
        </row>
        <row r="11618">
          <cell r="H11618" t="str">
            <v>2101300_1</v>
          </cell>
          <cell r="L11618" t="str">
            <v>KOOND</v>
          </cell>
          <cell r="V11618" t="str">
            <v>halb</v>
          </cell>
          <cell r="W11618">
            <v>2021</v>
          </cell>
        </row>
        <row r="11619">
          <cell r="H11619" t="str">
            <v>2101300_1</v>
          </cell>
          <cell r="L11619" t="str">
            <v>ÖSE</v>
          </cell>
          <cell r="V11619" t="str">
            <v>kesine</v>
          </cell>
          <cell r="W11619">
            <v>2021</v>
          </cell>
        </row>
        <row r="11620">
          <cell r="H11620" t="str">
            <v>2101300_1</v>
          </cell>
          <cell r="L11620" t="str">
            <v>FÜPLA</v>
          </cell>
          <cell r="V11620" t="str">
            <v>hea</v>
          </cell>
          <cell r="W11620">
            <v>2021</v>
          </cell>
        </row>
        <row r="11621">
          <cell r="H11621" t="str">
            <v>2126100_1</v>
          </cell>
          <cell r="L11621" t="str">
            <v>KOOND</v>
          </cell>
          <cell r="V11621" t="str">
            <v>halb</v>
          </cell>
          <cell r="W11621">
            <v>2025</v>
          </cell>
        </row>
        <row r="11622">
          <cell r="H11622" t="str">
            <v>2126100_1</v>
          </cell>
          <cell r="L11622" t="str">
            <v>ÖSE</v>
          </cell>
          <cell r="V11622" t="str">
            <v>halb</v>
          </cell>
          <cell r="W11622">
            <v>2025</v>
          </cell>
        </row>
        <row r="11623">
          <cell r="H11623" t="str">
            <v>2126100_1</v>
          </cell>
          <cell r="L11623" t="str">
            <v>SUSE</v>
          </cell>
          <cell r="V11623" t="str">
            <v>väga hea</v>
          </cell>
          <cell r="W11623">
            <v>2023</v>
          </cell>
        </row>
        <row r="11624">
          <cell r="H11624" t="str">
            <v>2126100_1</v>
          </cell>
          <cell r="L11624" t="str">
            <v>MAFÜ</v>
          </cell>
          <cell r="V11624" t="str">
            <v>hea</v>
          </cell>
          <cell r="W11624">
            <v>2023</v>
          </cell>
        </row>
        <row r="11625">
          <cell r="H11625" t="str">
            <v>2126100_1</v>
          </cell>
          <cell r="L11625" t="str">
            <v>MAFÜ-FÜBE</v>
          </cell>
          <cell r="V11625" t="str">
            <v>hea</v>
          </cell>
          <cell r="W11625">
            <v>2023</v>
          </cell>
        </row>
        <row r="11626">
          <cell r="H11626" t="str">
            <v>2126100_1</v>
          </cell>
          <cell r="L11626" t="str">
            <v>FÜPLA</v>
          </cell>
          <cell r="V11626" t="str">
            <v>hea</v>
          </cell>
          <cell r="W11626">
            <v>2023</v>
          </cell>
        </row>
        <row r="11627">
          <cell r="H11627" t="str">
            <v>2083800_1</v>
          </cell>
          <cell r="L11627" t="str">
            <v>KOOND</v>
          </cell>
          <cell r="V11627" t="str">
            <v>halb</v>
          </cell>
          <cell r="W11627">
            <v>2024</v>
          </cell>
        </row>
        <row r="11628">
          <cell r="H11628" t="str">
            <v>2083800_1</v>
          </cell>
          <cell r="L11628" t="str">
            <v>ÖSE</v>
          </cell>
          <cell r="V11628" t="str">
            <v>hea</v>
          </cell>
          <cell r="W11628">
            <v>2025</v>
          </cell>
        </row>
        <row r="11629">
          <cell r="H11629" t="str">
            <v>2156700_1</v>
          </cell>
          <cell r="L11629" t="str">
            <v>KOOND</v>
          </cell>
          <cell r="V11629" t="str">
            <v>kesine</v>
          </cell>
          <cell r="W11629">
            <v>2022</v>
          </cell>
        </row>
        <row r="11630">
          <cell r="H11630" t="str">
            <v>2156700_1</v>
          </cell>
          <cell r="L11630" t="str">
            <v>ÖSE</v>
          </cell>
          <cell r="V11630" t="str">
            <v>kesine</v>
          </cell>
          <cell r="W11630">
            <v>2022</v>
          </cell>
        </row>
        <row r="11631">
          <cell r="H11631" t="str">
            <v>1101700_2</v>
          </cell>
          <cell r="L11631" t="str">
            <v>KOOND</v>
          </cell>
          <cell r="V11631" t="str">
            <v>halb</v>
          </cell>
          <cell r="W11631">
            <v>2025</v>
          </cell>
        </row>
        <row r="11632">
          <cell r="H11632" t="str">
            <v>1101700_2</v>
          </cell>
          <cell r="L11632" t="str">
            <v>ÖSE</v>
          </cell>
          <cell r="V11632" t="str">
            <v>hea</v>
          </cell>
          <cell r="W11632">
            <v>2025</v>
          </cell>
        </row>
        <row r="11633">
          <cell r="H11633" t="str">
            <v>1101700_2</v>
          </cell>
          <cell r="L11633" t="str">
            <v>FÜKE</v>
          </cell>
          <cell r="V11633" t="str">
            <v>väga hea</v>
          </cell>
          <cell r="W11633">
            <v>2025</v>
          </cell>
        </row>
        <row r="11634">
          <cell r="H11634" t="str">
            <v>1101700_2</v>
          </cell>
          <cell r="L11634" t="str">
            <v>KALA</v>
          </cell>
          <cell r="V11634" t="str">
            <v>kesine</v>
          </cell>
          <cell r="W11634">
            <v>2024</v>
          </cell>
        </row>
        <row r="11635">
          <cell r="H11635" t="str">
            <v>1101700_2</v>
          </cell>
          <cell r="L11635" t="str">
            <v>SUSE</v>
          </cell>
          <cell r="V11635" t="str">
            <v>väga hea</v>
          </cell>
          <cell r="W11635">
            <v>2025</v>
          </cell>
        </row>
        <row r="11636">
          <cell r="H11636" t="str">
            <v>1101700_2</v>
          </cell>
          <cell r="L11636" t="str">
            <v>FÜBE</v>
          </cell>
          <cell r="V11636" t="str">
            <v>kesine</v>
          </cell>
          <cell r="W11636">
            <v>2025</v>
          </cell>
        </row>
        <row r="11637">
          <cell r="H11637" t="str">
            <v>1101700_2</v>
          </cell>
          <cell r="L11637" t="str">
            <v>MAFÜ</v>
          </cell>
          <cell r="V11637" t="str">
            <v>hea</v>
          </cell>
          <cell r="W11637">
            <v>2025</v>
          </cell>
        </row>
        <row r="11638">
          <cell r="H11638" t="str">
            <v>1101700_2</v>
          </cell>
          <cell r="L11638" t="str">
            <v>MAFÜ-FÜBE</v>
          </cell>
          <cell r="V11638" t="str">
            <v>kesine</v>
          </cell>
          <cell r="W11638">
            <v>2025</v>
          </cell>
        </row>
        <row r="11639">
          <cell r="H11639" t="str">
            <v>1003000_4</v>
          </cell>
          <cell r="L11639" t="str">
            <v>KOOND</v>
          </cell>
          <cell r="V11639" t="str">
            <v>kesine</v>
          </cell>
          <cell r="W11639">
            <v>2025</v>
          </cell>
        </row>
        <row r="11640">
          <cell r="H11640" t="str">
            <v>1003000_4</v>
          </cell>
          <cell r="L11640" t="str">
            <v>ÖSE</v>
          </cell>
          <cell r="V11640" t="str">
            <v>kesine</v>
          </cell>
          <cell r="W11640">
            <v>2025</v>
          </cell>
        </row>
        <row r="11641">
          <cell r="H11641" t="str">
            <v>1003000_4</v>
          </cell>
          <cell r="L11641" t="str">
            <v>FÜKE</v>
          </cell>
          <cell r="V11641" t="str">
            <v>väga hea</v>
          </cell>
          <cell r="W11641">
            <v>2025</v>
          </cell>
        </row>
        <row r="11642">
          <cell r="H11642" t="str">
            <v>1003000_4</v>
          </cell>
          <cell r="L11642" t="str">
            <v>SUSE</v>
          </cell>
          <cell r="V11642" t="str">
            <v>väga hea</v>
          </cell>
          <cell r="W11642">
            <v>2025</v>
          </cell>
        </row>
        <row r="11643">
          <cell r="H11643" t="str">
            <v>1003000_4</v>
          </cell>
          <cell r="L11643" t="str">
            <v>FÜBE</v>
          </cell>
          <cell r="V11643" t="str">
            <v>hea</v>
          </cell>
          <cell r="W11643">
            <v>2025</v>
          </cell>
        </row>
        <row r="11644">
          <cell r="H11644" t="str">
            <v>1003000_4</v>
          </cell>
          <cell r="L11644" t="str">
            <v>MAFÜ</v>
          </cell>
          <cell r="V11644" t="str">
            <v>kesine</v>
          </cell>
          <cell r="W11644">
            <v>2025</v>
          </cell>
        </row>
        <row r="11645">
          <cell r="H11645" t="str">
            <v>1003000_4</v>
          </cell>
          <cell r="L11645" t="str">
            <v>MAFÜ-FÜBE</v>
          </cell>
          <cell r="V11645" t="str">
            <v>kesine</v>
          </cell>
          <cell r="W11645">
            <v>2025</v>
          </cell>
        </row>
        <row r="11646">
          <cell r="H11646" t="str">
            <v>1144000_1</v>
          </cell>
          <cell r="L11646" t="str">
            <v>KOOND</v>
          </cell>
          <cell r="V11646" t="str">
            <v>halb</v>
          </cell>
          <cell r="W11646">
            <v>2017</v>
          </cell>
        </row>
        <row r="11647">
          <cell r="H11647" t="str">
            <v>1144000_1</v>
          </cell>
          <cell r="L11647" t="str">
            <v>ÖSE</v>
          </cell>
          <cell r="V11647" t="str">
            <v>halb</v>
          </cell>
          <cell r="W11647">
            <v>2017</v>
          </cell>
        </row>
        <row r="11648">
          <cell r="H11648" t="str">
            <v>1144000_1</v>
          </cell>
          <cell r="L11648" t="str">
            <v>FÜKE</v>
          </cell>
          <cell r="V11648" t="str">
            <v>kesine</v>
          </cell>
          <cell r="W11648">
            <v>2017</v>
          </cell>
        </row>
        <row r="11649">
          <cell r="H11649" t="str">
            <v>1144000_1</v>
          </cell>
          <cell r="L11649" t="str">
            <v>KALA</v>
          </cell>
          <cell r="V11649" t="str">
            <v>kesine</v>
          </cell>
          <cell r="W11649">
            <v>2017</v>
          </cell>
        </row>
        <row r="11650">
          <cell r="H11650" t="str">
            <v>1144000_1</v>
          </cell>
          <cell r="L11650" t="str">
            <v>SUSE</v>
          </cell>
          <cell r="V11650" t="str">
            <v>halb</v>
          </cell>
          <cell r="W11650">
            <v>2017</v>
          </cell>
        </row>
        <row r="11651">
          <cell r="H11651" t="str">
            <v>1144000_1</v>
          </cell>
          <cell r="L11651" t="str">
            <v>FÜBE</v>
          </cell>
          <cell r="V11651" t="str">
            <v>kesine</v>
          </cell>
          <cell r="W11651">
            <v>2017</v>
          </cell>
        </row>
        <row r="11652">
          <cell r="H11652" t="str">
            <v>1144000_1</v>
          </cell>
          <cell r="L11652" t="str">
            <v>MAFÜ</v>
          </cell>
          <cell r="V11652" t="str">
            <v>väga hea</v>
          </cell>
          <cell r="W11652">
            <v>2017</v>
          </cell>
        </row>
        <row r="11653">
          <cell r="H11653" t="str">
            <v>1144000_1</v>
          </cell>
          <cell r="L11653" t="str">
            <v>MAFÜ-FÜBE</v>
          </cell>
          <cell r="V11653" t="str">
            <v>kesine</v>
          </cell>
          <cell r="W11653">
            <v>2017</v>
          </cell>
        </row>
        <row r="11654">
          <cell r="H11654" t="str">
            <v>1152600_1</v>
          </cell>
          <cell r="L11654" t="str">
            <v>KOOND</v>
          </cell>
          <cell r="V11654" t="str">
            <v>halb</v>
          </cell>
          <cell r="W11654">
            <v>2015</v>
          </cell>
        </row>
        <row r="11655">
          <cell r="H11655" t="str">
            <v>1152600_1</v>
          </cell>
          <cell r="L11655" t="str">
            <v>ÖSE</v>
          </cell>
          <cell r="V11655" t="str">
            <v>halb</v>
          </cell>
          <cell r="W11655">
            <v>2015</v>
          </cell>
        </row>
        <row r="11656">
          <cell r="H11656" t="str">
            <v>1152600_1</v>
          </cell>
          <cell r="L11656" t="str">
            <v>FÜKE</v>
          </cell>
          <cell r="V11656" t="str">
            <v>halb</v>
          </cell>
          <cell r="W11656">
            <v>2015</v>
          </cell>
        </row>
        <row r="11657">
          <cell r="H11657" t="str">
            <v>1051200_1</v>
          </cell>
          <cell r="L11657" t="str">
            <v>KOOND</v>
          </cell>
          <cell r="V11657" t="str">
            <v>kesine</v>
          </cell>
          <cell r="W11657">
            <v>2015</v>
          </cell>
        </row>
        <row r="11658">
          <cell r="H11658" t="str">
            <v>1051200_1</v>
          </cell>
          <cell r="L11658" t="str">
            <v>ÖSE</v>
          </cell>
          <cell r="V11658" t="str">
            <v>kesine</v>
          </cell>
          <cell r="W11658">
            <v>2015</v>
          </cell>
        </row>
        <row r="11659">
          <cell r="H11659" t="str">
            <v>1051200_1</v>
          </cell>
          <cell r="L11659" t="str">
            <v>FÜKE</v>
          </cell>
          <cell r="V11659" t="str">
            <v>kesine</v>
          </cell>
          <cell r="W11659">
            <v>2015</v>
          </cell>
        </row>
        <row r="11660">
          <cell r="H11660" t="str">
            <v>1051200_1</v>
          </cell>
          <cell r="L11660" t="str">
            <v>KALA</v>
          </cell>
          <cell r="V11660" t="str">
            <v>kesine</v>
          </cell>
          <cell r="W11660">
            <v>2015</v>
          </cell>
        </row>
        <row r="11661">
          <cell r="H11661" t="str">
            <v>1051200_1</v>
          </cell>
          <cell r="L11661" t="str">
            <v>SUSE</v>
          </cell>
          <cell r="V11661" t="str">
            <v>hea</v>
          </cell>
          <cell r="W11661">
            <v>2015</v>
          </cell>
        </row>
        <row r="11662">
          <cell r="H11662" t="str">
            <v>1051200_1</v>
          </cell>
          <cell r="L11662" t="str">
            <v>FÜBE</v>
          </cell>
          <cell r="V11662" t="str">
            <v>väga hea</v>
          </cell>
          <cell r="W11662">
            <v>2015</v>
          </cell>
        </row>
        <row r="11663">
          <cell r="H11663" t="str">
            <v>1051200_1</v>
          </cell>
          <cell r="L11663" t="str">
            <v>MAFÜ</v>
          </cell>
          <cell r="V11663" t="str">
            <v>hea</v>
          </cell>
          <cell r="W11663">
            <v>2015</v>
          </cell>
        </row>
        <row r="11664">
          <cell r="H11664" t="str">
            <v>1051200_1</v>
          </cell>
          <cell r="L11664" t="str">
            <v>MAFÜ-FÜBE</v>
          </cell>
          <cell r="V11664" t="str">
            <v>hea</v>
          </cell>
          <cell r="W11664">
            <v>2015</v>
          </cell>
        </row>
        <row r="11665">
          <cell r="H11665" t="str">
            <v>1053700_1</v>
          </cell>
          <cell r="L11665" t="str">
            <v>KOOND</v>
          </cell>
          <cell r="V11665" t="str">
            <v>kesine</v>
          </cell>
          <cell r="W11665">
            <v>2021</v>
          </cell>
        </row>
        <row r="11666">
          <cell r="H11666" t="str">
            <v>1053700_1</v>
          </cell>
          <cell r="L11666" t="str">
            <v>ÖSE</v>
          </cell>
          <cell r="V11666" t="str">
            <v>kesine</v>
          </cell>
          <cell r="W11666">
            <v>2021</v>
          </cell>
        </row>
        <row r="11667">
          <cell r="H11667" t="str">
            <v>1053700_1</v>
          </cell>
          <cell r="L11667" t="str">
            <v>KALA</v>
          </cell>
          <cell r="V11667" t="str">
            <v>kesine</v>
          </cell>
          <cell r="W11667">
            <v>2021</v>
          </cell>
        </row>
        <row r="11668">
          <cell r="H11668" t="str">
            <v>1053700_1</v>
          </cell>
          <cell r="L11668" t="str">
            <v>SUSE</v>
          </cell>
          <cell r="V11668" t="str">
            <v>kesine</v>
          </cell>
          <cell r="W11668">
            <v>2021</v>
          </cell>
        </row>
        <row r="11669">
          <cell r="H11669" t="str">
            <v>1053700_1</v>
          </cell>
          <cell r="L11669" t="str">
            <v>FÜBE</v>
          </cell>
          <cell r="V11669" t="str">
            <v>väga hea</v>
          </cell>
          <cell r="W11669">
            <v>2021</v>
          </cell>
        </row>
        <row r="11670">
          <cell r="H11670" t="str">
            <v>1053700_1</v>
          </cell>
          <cell r="L11670" t="str">
            <v>MAFÜ</v>
          </cell>
          <cell r="V11670" t="str">
            <v>hea</v>
          </cell>
          <cell r="W11670">
            <v>2021</v>
          </cell>
        </row>
        <row r="11671">
          <cell r="H11671" t="str">
            <v>1053700_1</v>
          </cell>
          <cell r="L11671" t="str">
            <v>MAFÜ-FÜBE</v>
          </cell>
          <cell r="V11671" t="str">
            <v>hea</v>
          </cell>
          <cell r="W11671">
            <v>2021</v>
          </cell>
        </row>
        <row r="11672">
          <cell r="H11672" t="str">
            <v>1031000_1</v>
          </cell>
          <cell r="L11672" t="str">
            <v>KOOND</v>
          </cell>
          <cell r="V11672" t="str">
            <v>hea</v>
          </cell>
          <cell r="W11672">
            <v>2016</v>
          </cell>
        </row>
        <row r="11673">
          <cell r="H11673" t="str">
            <v>1031000_1</v>
          </cell>
          <cell r="L11673" t="str">
            <v>ÖSE</v>
          </cell>
          <cell r="V11673" t="str">
            <v>hea</v>
          </cell>
          <cell r="W11673">
            <v>2016</v>
          </cell>
        </row>
        <row r="11674">
          <cell r="H11674" t="str">
            <v>1031000_1</v>
          </cell>
          <cell r="L11674" t="str">
            <v>FÜKE</v>
          </cell>
          <cell r="V11674" t="str">
            <v>hea</v>
          </cell>
          <cell r="W11674">
            <v>2016</v>
          </cell>
        </row>
        <row r="11675">
          <cell r="H11675" t="str">
            <v>2133700_1</v>
          </cell>
          <cell r="L11675" t="str">
            <v>KOOND</v>
          </cell>
          <cell r="V11675" t="str">
            <v>halb</v>
          </cell>
          <cell r="W11675">
            <v>2024</v>
          </cell>
        </row>
        <row r="11676">
          <cell r="H11676" t="str">
            <v>2133700_1</v>
          </cell>
          <cell r="L11676" t="str">
            <v>ÖSE</v>
          </cell>
          <cell r="V11676" t="str">
            <v>halb</v>
          </cell>
          <cell r="W11676">
            <v>2024</v>
          </cell>
        </row>
        <row r="11677">
          <cell r="H11677" t="str">
            <v>1123500_3</v>
          </cell>
          <cell r="L11677" t="str">
            <v>KOOND</v>
          </cell>
          <cell r="V11677" t="str">
            <v>halb</v>
          </cell>
          <cell r="W11677">
            <v>2025</v>
          </cell>
        </row>
        <row r="11678">
          <cell r="H11678" t="str">
            <v>1123500_3</v>
          </cell>
          <cell r="L11678" t="str">
            <v>KESE</v>
          </cell>
          <cell r="V11678" t="str">
            <v>halb</v>
          </cell>
          <cell r="W11678">
            <v>2024</v>
          </cell>
        </row>
        <row r="11679">
          <cell r="H11679" t="str">
            <v>1123500_3</v>
          </cell>
          <cell r="L11679" t="str">
            <v>ÖSE</v>
          </cell>
          <cell r="V11679" t="str">
            <v>hea</v>
          </cell>
          <cell r="W11679">
            <v>2025</v>
          </cell>
        </row>
        <row r="11680">
          <cell r="H11680" t="str">
            <v>1123500_3</v>
          </cell>
          <cell r="L11680" t="str">
            <v>FÜKE</v>
          </cell>
          <cell r="V11680" t="str">
            <v>väga hea</v>
          </cell>
          <cell r="W11680">
            <v>2025</v>
          </cell>
        </row>
        <row r="11681">
          <cell r="H11681" t="str">
            <v>1123500_3</v>
          </cell>
          <cell r="L11681" t="str">
            <v>SPETS</v>
          </cell>
          <cell r="V11681" t="str">
            <v>hea</v>
          </cell>
          <cell r="W11681">
            <v>2023</v>
          </cell>
        </row>
        <row r="11682">
          <cell r="H11682" t="str">
            <v>1061800_1</v>
          </cell>
          <cell r="L11682" t="str">
            <v>KOOND</v>
          </cell>
          <cell r="V11682" t="str">
            <v>väga halb</v>
          </cell>
          <cell r="W11682">
            <v>2021</v>
          </cell>
        </row>
        <row r="11683">
          <cell r="H11683" t="str">
            <v>1061800_1</v>
          </cell>
          <cell r="L11683" t="str">
            <v>KESE</v>
          </cell>
          <cell r="V11683" t="str">
            <v>hea</v>
          </cell>
          <cell r="W11683">
            <v>2021</v>
          </cell>
        </row>
        <row r="11684">
          <cell r="H11684" t="str">
            <v>1061800_1</v>
          </cell>
          <cell r="L11684" t="str">
            <v>ÖSE</v>
          </cell>
          <cell r="V11684" t="str">
            <v>väga halb</v>
          </cell>
          <cell r="W11684">
            <v>2021</v>
          </cell>
        </row>
        <row r="11685">
          <cell r="H11685" t="str">
            <v>1061800_1</v>
          </cell>
          <cell r="L11685" t="str">
            <v>FÜKE</v>
          </cell>
          <cell r="V11685" t="str">
            <v>kesine</v>
          </cell>
          <cell r="W11685">
            <v>2021</v>
          </cell>
        </row>
        <row r="11686">
          <cell r="H11686" t="str">
            <v>1061800_1</v>
          </cell>
          <cell r="L11686" t="str">
            <v>SPETS</v>
          </cell>
          <cell r="V11686" t="str">
            <v>halb</v>
          </cell>
          <cell r="W11686">
            <v>2015</v>
          </cell>
        </row>
        <row r="11687">
          <cell r="H11687" t="str">
            <v>1061800_1</v>
          </cell>
          <cell r="L11687" t="str">
            <v>SUSE</v>
          </cell>
          <cell r="V11687" t="str">
            <v>väga halb</v>
          </cell>
          <cell r="W11687">
            <v>2021</v>
          </cell>
        </row>
        <row r="11688">
          <cell r="H11688" t="str">
            <v>1061800_1</v>
          </cell>
          <cell r="L11688" t="str">
            <v>FÜBE</v>
          </cell>
          <cell r="V11688" t="str">
            <v>väga hea</v>
          </cell>
          <cell r="W11688">
            <v>2021</v>
          </cell>
        </row>
        <row r="11689">
          <cell r="H11689" t="str">
            <v>1061800_1</v>
          </cell>
          <cell r="L11689" t="str">
            <v>MAFÜ</v>
          </cell>
          <cell r="V11689" t="str">
            <v>väga hea</v>
          </cell>
          <cell r="W11689">
            <v>2021</v>
          </cell>
        </row>
        <row r="11690">
          <cell r="H11690" t="str">
            <v>1061800_1</v>
          </cell>
          <cell r="L11690" t="str">
            <v>MAFÜ-FÜBE</v>
          </cell>
          <cell r="V11690" t="str">
            <v>väga hea</v>
          </cell>
          <cell r="W11690">
            <v>2021</v>
          </cell>
        </row>
        <row r="11691">
          <cell r="H11691" t="str">
            <v>1052600_1</v>
          </cell>
          <cell r="L11691" t="str">
            <v>KOOND</v>
          </cell>
          <cell r="V11691" t="str">
            <v>kesine</v>
          </cell>
          <cell r="W11691">
            <v>2021</v>
          </cell>
        </row>
        <row r="11692">
          <cell r="H11692" t="str">
            <v>1052600_1</v>
          </cell>
          <cell r="L11692" t="str">
            <v>KESE</v>
          </cell>
          <cell r="V11692" t="str">
            <v>hea</v>
          </cell>
          <cell r="W11692">
            <v>2015</v>
          </cell>
        </row>
        <row r="11693">
          <cell r="H11693" t="str">
            <v>1052600_1</v>
          </cell>
          <cell r="L11693" t="str">
            <v>ÖSE</v>
          </cell>
          <cell r="V11693" t="str">
            <v>kesine</v>
          </cell>
          <cell r="W11693">
            <v>2021</v>
          </cell>
        </row>
        <row r="11694">
          <cell r="H11694" t="str">
            <v>1052600_1</v>
          </cell>
          <cell r="L11694" t="str">
            <v>FÜKE</v>
          </cell>
          <cell r="V11694" t="str">
            <v>hea</v>
          </cell>
          <cell r="W11694">
            <v>2021</v>
          </cell>
        </row>
        <row r="11695">
          <cell r="H11695" t="str">
            <v>1052600_1</v>
          </cell>
          <cell r="L11695" t="str">
            <v>SPETS</v>
          </cell>
          <cell r="V11695" t="str">
            <v>hea</v>
          </cell>
          <cell r="W11695">
            <v>2015</v>
          </cell>
        </row>
        <row r="11696">
          <cell r="H11696" t="str">
            <v>1052600_1</v>
          </cell>
          <cell r="L11696" t="str">
            <v>KALA</v>
          </cell>
          <cell r="V11696" t="str">
            <v>kesine</v>
          </cell>
          <cell r="W11696">
            <v>2021</v>
          </cell>
        </row>
        <row r="11697">
          <cell r="H11697" t="str">
            <v>1052600_1</v>
          </cell>
          <cell r="L11697" t="str">
            <v>SUSE</v>
          </cell>
          <cell r="V11697" t="str">
            <v>hea</v>
          </cell>
          <cell r="W11697">
            <v>2021</v>
          </cell>
        </row>
        <row r="11698">
          <cell r="H11698" t="str">
            <v>1052600_1</v>
          </cell>
          <cell r="L11698" t="str">
            <v>FÜBE</v>
          </cell>
          <cell r="V11698" t="str">
            <v>väga hea</v>
          </cell>
          <cell r="W11698">
            <v>2021</v>
          </cell>
        </row>
        <row r="11699">
          <cell r="H11699" t="str">
            <v>1052600_1</v>
          </cell>
          <cell r="L11699" t="str">
            <v>MAFÜ</v>
          </cell>
          <cell r="V11699" t="str">
            <v>kesine</v>
          </cell>
          <cell r="W11699">
            <v>2021</v>
          </cell>
        </row>
        <row r="11700">
          <cell r="H11700" t="str">
            <v>1052600_1</v>
          </cell>
          <cell r="L11700" t="str">
            <v>MAFÜ-FÜBE</v>
          </cell>
          <cell r="V11700" t="str">
            <v>kesine</v>
          </cell>
          <cell r="W11700">
            <v>2021</v>
          </cell>
        </row>
        <row r="11701">
          <cell r="H11701" t="str">
            <v>1055100_2</v>
          </cell>
          <cell r="L11701" t="str">
            <v>KOOND</v>
          </cell>
          <cell r="V11701" t="str">
            <v>kesine</v>
          </cell>
          <cell r="W11701">
            <v>2021</v>
          </cell>
        </row>
        <row r="11702">
          <cell r="H11702" t="str">
            <v>1055100_2</v>
          </cell>
          <cell r="L11702" t="str">
            <v>KESE</v>
          </cell>
          <cell r="V11702" t="str">
            <v>hea</v>
          </cell>
          <cell r="W11702">
            <v>2015</v>
          </cell>
        </row>
        <row r="11703">
          <cell r="H11703" t="str">
            <v>1055100_2</v>
          </cell>
          <cell r="L11703" t="str">
            <v>ÖSE</v>
          </cell>
          <cell r="V11703" t="str">
            <v>kesine</v>
          </cell>
          <cell r="W11703">
            <v>2021</v>
          </cell>
        </row>
        <row r="11704">
          <cell r="H11704" t="str">
            <v>1055100_2</v>
          </cell>
          <cell r="L11704" t="str">
            <v>FÜKE</v>
          </cell>
          <cell r="V11704" t="str">
            <v>väga hea</v>
          </cell>
          <cell r="W11704">
            <v>2021</v>
          </cell>
        </row>
        <row r="11705">
          <cell r="H11705" t="str">
            <v>1055100_2</v>
          </cell>
          <cell r="L11705" t="str">
            <v>SPETS</v>
          </cell>
          <cell r="V11705" t="str">
            <v>hea</v>
          </cell>
          <cell r="W11705">
            <v>2015</v>
          </cell>
        </row>
        <row r="11706">
          <cell r="H11706" t="str">
            <v>1055100_2</v>
          </cell>
          <cell r="L11706" t="str">
            <v>KALA</v>
          </cell>
          <cell r="V11706" t="str">
            <v>kesine</v>
          </cell>
          <cell r="W11706">
            <v>2021</v>
          </cell>
        </row>
        <row r="11707">
          <cell r="H11707" t="str">
            <v>1055100_2</v>
          </cell>
          <cell r="L11707" t="str">
            <v>SUSE</v>
          </cell>
          <cell r="V11707" t="str">
            <v>hea</v>
          </cell>
          <cell r="W11707">
            <v>2021</v>
          </cell>
        </row>
        <row r="11708">
          <cell r="H11708" t="str">
            <v>1055100_2</v>
          </cell>
          <cell r="L11708" t="str">
            <v>FÜBE</v>
          </cell>
          <cell r="V11708" t="str">
            <v>väga hea</v>
          </cell>
          <cell r="W11708">
            <v>2021</v>
          </cell>
        </row>
        <row r="11709">
          <cell r="H11709" t="str">
            <v>1055100_2</v>
          </cell>
          <cell r="L11709" t="str">
            <v>MAFÜ</v>
          </cell>
          <cell r="V11709" t="str">
            <v>hea</v>
          </cell>
          <cell r="W11709">
            <v>2021</v>
          </cell>
        </row>
        <row r="11710">
          <cell r="H11710" t="str">
            <v>1055100_2</v>
          </cell>
          <cell r="L11710" t="str">
            <v>MAFÜ-FÜBE</v>
          </cell>
          <cell r="V11710" t="str">
            <v>hea</v>
          </cell>
          <cell r="W11710">
            <v>2021</v>
          </cell>
        </row>
        <row r="11711">
          <cell r="H11711" t="str">
            <v>1170900_1</v>
          </cell>
          <cell r="L11711" t="str">
            <v>KOOND</v>
          </cell>
          <cell r="V11711" t="str">
            <v>kesine</v>
          </cell>
          <cell r="W11711">
            <v>2019</v>
          </cell>
        </row>
        <row r="11712">
          <cell r="H11712" t="str">
            <v>1170900_1</v>
          </cell>
          <cell r="L11712" t="str">
            <v>ÖSE</v>
          </cell>
          <cell r="V11712" t="str">
            <v>kesine</v>
          </cell>
          <cell r="W11712">
            <v>2019</v>
          </cell>
        </row>
        <row r="11713">
          <cell r="H11713" t="str">
            <v>1003000_3</v>
          </cell>
          <cell r="L11713" t="str">
            <v>KOOND</v>
          </cell>
          <cell r="V11713" t="str">
            <v>kesine</v>
          </cell>
          <cell r="W11713">
            <v>2016</v>
          </cell>
        </row>
        <row r="11714">
          <cell r="H11714" t="str">
            <v>1003000_3</v>
          </cell>
          <cell r="L11714" t="str">
            <v>ÖSE</v>
          </cell>
          <cell r="V11714" t="str">
            <v>kesine</v>
          </cell>
          <cell r="W11714">
            <v>2016</v>
          </cell>
        </row>
        <row r="11715">
          <cell r="H11715" t="str">
            <v>1003000_3</v>
          </cell>
          <cell r="L11715" t="str">
            <v>FÜKE</v>
          </cell>
          <cell r="V11715" t="str">
            <v>väga hea</v>
          </cell>
          <cell r="W11715">
            <v>2016</v>
          </cell>
        </row>
        <row r="11716">
          <cell r="H11716" t="str">
            <v>1003000_3</v>
          </cell>
          <cell r="L11716" t="str">
            <v>KALA</v>
          </cell>
          <cell r="V11716" t="str">
            <v>hea</v>
          </cell>
          <cell r="W11716">
            <v>2016</v>
          </cell>
        </row>
        <row r="11717">
          <cell r="H11717" t="str">
            <v>1003000_3</v>
          </cell>
          <cell r="L11717" t="str">
            <v>SUSE</v>
          </cell>
          <cell r="V11717" t="str">
            <v>väga hea</v>
          </cell>
          <cell r="W11717">
            <v>2016</v>
          </cell>
        </row>
        <row r="11718">
          <cell r="H11718" t="str">
            <v>1003000_3</v>
          </cell>
          <cell r="L11718" t="str">
            <v>FÜBE</v>
          </cell>
          <cell r="V11718" t="str">
            <v>hea</v>
          </cell>
          <cell r="W11718">
            <v>2016</v>
          </cell>
        </row>
        <row r="11719">
          <cell r="H11719" t="str">
            <v>1003000_3</v>
          </cell>
          <cell r="L11719" t="str">
            <v>MAFÜ</v>
          </cell>
          <cell r="V11719" t="str">
            <v>hea</v>
          </cell>
          <cell r="W11719">
            <v>2016</v>
          </cell>
        </row>
        <row r="11720">
          <cell r="H11720" t="str">
            <v>1003000_3</v>
          </cell>
          <cell r="L11720" t="str">
            <v>MAFÜ-FÜBE</v>
          </cell>
          <cell r="V11720" t="str">
            <v>hea</v>
          </cell>
          <cell r="W11720">
            <v>2016</v>
          </cell>
        </row>
        <row r="11721">
          <cell r="H11721" t="str">
            <v>1007200_1</v>
          </cell>
          <cell r="L11721" t="str">
            <v>KOOND</v>
          </cell>
          <cell r="V11721" t="str">
            <v>hea</v>
          </cell>
          <cell r="W11721">
            <v>2016</v>
          </cell>
        </row>
        <row r="11722">
          <cell r="H11722" t="str">
            <v>1007200_1</v>
          </cell>
          <cell r="L11722" t="str">
            <v>ÖSE</v>
          </cell>
          <cell r="V11722" t="str">
            <v>hea</v>
          </cell>
          <cell r="W11722">
            <v>2016</v>
          </cell>
        </row>
        <row r="11723">
          <cell r="H11723" t="str">
            <v>1007200_1</v>
          </cell>
          <cell r="L11723" t="str">
            <v>FÜKE</v>
          </cell>
          <cell r="V11723" t="str">
            <v>hea</v>
          </cell>
          <cell r="W11723">
            <v>2016</v>
          </cell>
        </row>
        <row r="11724">
          <cell r="H11724" t="str">
            <v>1007200_1</v>
          </cell>
          <cell r="L11724" t="str">
            <v>KALA</v>
          </cell>
          <cell r="V11724" t="str">
            <v>hea</v>
          </cell>
          <cell r="W11724">
            <v>2016</v>
          </cell>
        </row>
        <row r="11725">
          <cell r="H11725" t="str">
            <v>1007200_1</v>
          </cell>
          <cell r="L11725" t="str">
            <v>SUSE</v>
          </cell>
          <cell r="V11725" t="str">
            <v>hea</v>
          </cell>
          <cell r="W11725">
            <v>2016</v>
          </cell>
        </row>
        <row r="11726">
          <cell r="H11726" t="str">
            <v>1007200_1</v>
          </cell>
          <cell r="L11726" t="str">
            <v>FÜBE</v>
          </cell>
          <cell r="V11726" t="str">
            <v>hea</v>
          </cell>
          <cell r="W11726">
            <v>2016</v>
          </cell>
        </row>
        <row r="11727">
          <cell r="H11727" t="str">
            <v>1007200_1</v>
          </cell>
          <cell r="L11727" t="str">
            <v>MAFÜ</v>
          </cell>
          <cell r="V11727" t="str">
            <v>väga hea</v>
          </cell>
          <cell r="W11727">
            <v>2016</v>
          </cell>
        </row>
        <row r="11728">
          <cell r="H11728" t="str">
            <v>1007200_1</v>
          </cell>
          <cell r="L11728" t="str">
            <v>MAFÜ-FÜBE</v>
          </cell>
          <cell r="V11728" t="str">
            <v>hea</v>
          </cell>
          <cell r="W11728">
            <v>2016</v>
          </cell>
        </row>
        <row r="11729">
          <cell r="H11729" t="str">
            <v>2098500_1</v>
          </cell>
          <cell r="L11729" t="str">
            <v>KOOND</v>
          </cell>
          <cell r="V11729" t="str">
            <v>halb</v>
          </cell>
          <cell r="W11729">
            <v>2023</v>
          </cell>
        </row>
        <row r="11730">
          <cell r="H11730" t="str">
            <v>2098500_1</v>
          </cell>
          <cell r="L11730" t="str">
            <v>ÖSE</v>
          </cell>
          <cell r="V11730" t="str">
            <v>halb</v>
          </cell>
          <cell r="W11730">
            <v>2023</v>
          </cell>
        </row>
        <row r="11731">
          <cell r="H11731" t="str">
            <v>2098500_1</v>
          </cell>
          <cell r="L11731" t="str">
            <v>KALA</v>
          </cell>
          <cell r="V11731" t="str">
            <v>kesine</v>
          </cell>
          <cell r="W11731">
            <v>2023</v>
          </cell>
        </row>
        <row r="11732">
          <cell r="H11732" t="str">
            <v>2098500_1</v>
          </cell>
          <cell r="L11732" t="str">
            <v>SUSE</v>
          </cell>
          <cell r="V11732" t="str">
            <v>hea</v>
          </cell>
          <cell r="W11732">
            <v>2023</v>
          </cell>
        </row>
        <row r="11733">
          <cell r="H11733" t="str">
            <v>2098500_1</v>
          </cell>
          <cell r="L11733" t="str">
            <v>FÜBE</v>
          </cell>
          <cell r="V11733" t="str">
            <v>väga hea</v>
          </cell>
          <cell r="W11733">
            <v>2023</v>
          </cell>
        </row>
        <row r="11734">
          <cell r="H11734" t="str">
            <v>2098500_1</v>
          </cell>
          <cell r="L11734" t="str">
            <v>MAFÜ</v>
          </cell>
          <cell r="V11734" t="str">
            <v>kesine</v>
          </cell>
          <cell r="W11734">
            <v>2023</v>
          </cell>
        </row>
        <row r="11735">
          <cell r="H11735" t="str">
            <v>2098500_1</v>
          </cell>
          <cell r="L11735" t="str">
            <v>MAFÜ-FÜBE</v>
          </cell>
          <cell r="V11735" t="str">
            <v>kesine</v>
          </cell>
          <cell r="W11735">
            <v>2023</v>
          </cell>
        </row>
        <row r="11736">
          <cell r="H11736" t="str">
            <v>2098500_1</v>
          </cell>
          <cell r="L11736" t="str">
            <v>FÜPLA</v>
          </cell>
          <cell r="V11736" t="str">
            <v>hea</v>
          </cell>
          <cell r="W11736">
            <v>2023</v>
          </cell>
        </row>
        <row r="11737">
          <cell r="H11737" t="str">
            <v>2057800_1</v>
          </cell>
          <cell r="L11737" t="str">
            <v>KOOND</v>
          </cell>
          <cell r="V11737" t="str">
            <v>halb</v>
          </cell>
          <cell r="W11737">
            <v>2021</v>
          </cell>
        </row>
        <row r="11738">
          <cell r="H11738" t="str">
            <v>2057800_1</v>
          </cell>
          <cell r="L11738" t="str">
            <v>ÖSE</v>
          </cell>
          <cell r="V11738" t="str">
            <v>kesine</v>
          </cell>
          <cell r="W11738">
            <v>2021</v>
          </cell>
        </row>
        <row r="11739">
          <cell r="H11739" t="str">
            <v>2057800_1</v>
          </cell>
          <cell r="L11739" t="str">
            <v>SUSE</v>
          </cell>
          <cell r="V11739" t="str">
            <v>kesine</v>
          </cell>
          <cell r="W11739">
            <v>2021</v>
          </cell>
        </row>
        <row r="11740">
          <cell r="H11740" t="str">
            <v>2057800_1</v>
          </cell>
          <cell r="L11740" t="str">
            <v>FÜBE</v>
          </cell>
          <cell r="V11740" t="str">
            <v>väga hea</v>
          </cell>
          <cell r="W11740">
            <v>2021</v>
          </cell>
        </row>
        <row r="11741">
          <cell r="H11741" t="str">
            <v>2057800_1</v>
          </cell>
          <cell r="L11741" t="str">
            <v>MAFÜ</v>
          </cell>
          <cell r="V11741" t="str">
            <v>hea</v>
          </cell>
          <cell r="W11741">
            <v>2021</v>
          </cell>
        </row>
        <row r="11742">
          <cell r="H11742" t="str">
            <v>2057800_1</v>
          </cell>
          <cell r="L11742" t="str">
            <v>MAFÜ-FÜBE</v>
          </cell>
          <cell r="V11742" t="str">
            <v>hea</v>
          </cell>
          <cell r="W11742">
            <v>2021</v>
          </cell>
        </row>
        <row r="11743">
          <cell r="H11743" t="str">
            <v>2057800_1</v>
          </cell>
          <cell r="L11743" t="str">
            <v>FÜPLA</v>
          </cell>
          <cell r="V11743" t="str">
            <v>kesine</v>
          </cell>
          <cell r="W11743">
            <v>2021</v>
          </cell>
        </row>
        <row r="11744">
          <cell r="H11744" t="str">
            <v>2121620_1</v>
          </cell>
          <cell r="L11744" t="str">
            <v>KOOND</v>
          </cell>
          <cell r="V11744" t="str">
            <v>kesine</v>
          </cell>
          <cell r="W11744">
            <v>2016</v>
          </cell>
        </row>
        <row r="11745">
          <cell r="H11745" t="str">
            <v>2121620_1</v>
          </cell>
          <cell r="L11745" t="str">
            <v>ÖSE</v>
          </cell>
          <cell r="V11745" t="str">
            <v>kesine</v>
          </cell>
          <cell r="W11745">
            <v>2016</v>
          </cell>
        </row>
        <row r="11746">
          <cell r="H11746" t="str">
            <v>2121620_1</v>
          </cell>
          <cell r="L11746" t="str">
            <v>FÜKE</v>
          </cell>
          <cell r="V11746" t="str">
            <v>väga hea</v>
          </cell>
          <cell r="W11746">
            <v>2016</v>
          </cell>
        </row>
        <row r="11747">
          <cell r="H11747" t="str">
            <v>2121620_1</v>
          </cell>
          <cell r="L11747" t="str">
            <v>SUSE</v>
          </cell>
          <cell r="V11747" t="str">
            <v>kesine</v>
          </cell>
          <cell r="W11747">
            <v>2016</v>
          </cell>
        </row>
        <row r="11748">
          <cell r="H11748" t="str">
            <v>2121620_1</v>
          </cell>
          <cell r="L11748" t="str">
            <v>FÜBE</v>
          </cell>
          <cell r="V11748" t="str">
            <v>hea</v>
          </cell>
          <cell r="W11748">
            <v>2016</v>
          </cell>
        </row>
        <row r="11749">
          <cell r="H11749" t="str">
            <v>2121620_1</v>
          </cell>
          <cell r="L11749" t="str">
            <v>MAFÜ</v>
          </cell>
          <cell r="V11749" t="str">
            <v>hea</v>
          </cell>
          <cell r="W11749">
            <v>2016</v>
          </cell>
        </row>
        <row r="11750">
          <cell r="H11750" t="str">
            <v>2121620_1</v>
          </cell>
          <cell r="L11750" t="str">
            <v>MAFÜ-FÜBE</v>
          </cell>
          <cell r="V11750" t="str">
            <v>hea</v>
          </cell>
          <cell r="W11750">
            <v>2016</v>
          </cell>
        </row>
        <row r="11751">
          <cell r="H11751" t="str">
            <v>2083800_1</v>
          </cell>
          <cell r="L11751" t="str">
            <v>KOOND</v>
          </cell>
          <cell r="V11751" t="str">
            <v>halb</v>
          </cell>
          <cell r="W11751">
            <v>2024</v>
          </cell>
        </row>
        <row r="11752">
          <cell r="H11752" t="str">
            <v>2083800_1</v>
          </cell>
          <cell r="L11752" t="str">
            <v>KESE</v>
          </cell>
          <cell r="V11752" t="str">
            <v>halb</v>
          </cell>
          <cell r="W11752">
            <v>2023</v>
          </cell>
        </row>
        <row r="11753">
          <cell r="H11753" t="str">
            <v>2083800_1</v>
          </cell>
          <cell r="L11753" t="str">
            <v>ÖSE</v>
          </cell>
          <cell r="V11753" t="str">
            <v>hea</v>
          </cell>
          <cell r="W11753">
            <v>2025</v>
          </cell>
        </row>
        <row r="11754">
          <cell r="H11754" t="str">
            <v>2083800_1</v>
          </cell>
          <cell r="L11754" t="str">
            <v>FÜKE</v>
          </cell>
          <cell r="V11754" t="str">
            <v>hea</v>
          </cell>
          <cell r="W11754">
            <v>2025</v>
          </cell>
        </row>
        <row r="11755">
          <cell r="H11755" t="str">
            <v>2083800_1</v>
          </cell>
          <cell r="L11755" t="str">
            <v>SPETS</v>
          </cell>
          <cell r="V11755" t="str">
            <v>halb</v>
          </cell>
          <cell r="W11755">
            <v>2023</v>
          </cell>
        </row>
        <row r="11756">
          <cell r="H11756" t="str">
            <v>2083800_1</v>
          </cell>
          <cell r="L11756" t="str">
            <v>SUSE</v>
          </cell>
          <cell r="V11756" t="str">
            <v>kesine</v>
          </cell>
          <cell r="W11756">
            <v>2025</v>
          </cell>
        </row>
        <row r="11757">
          <cell r="H11757" t="str">
            <v>2083800_1</v>
          </cell>
          <cell r="L11757" t="str">
            <v>FÜBE</v>
          </cell>
          <cell r="V11757" t="str">
            <v>hea</v>
          </cell>
          <cell r="W11757">
            <v>2024</v>
          </cell>
        </row>
        <row r="11758">
          <cell r="H11758" t="str">
            <v>2083800_1</v>
          </cell>
          <cell r="L11758" t="str">
            <v>MAFÜ-FÜBE</v>
          </cell>
          <cell r="V11758" t="str">
            <v>hea</v>
          </cell>
          <cell r="W11758">
            <v>2024</v>
          </cell>
        </row>
        <row r="11759">
          <cell r="H11759" t="str">
            <v>2083800_1</v>
          </cell>
          <cell r="L11759" t="str">
            <v>FÜPLA</v>
          </cell>
          <cell r="V11759" t="str">
            <v>hea</v>
          </cell>
          <cell r="W11759">
            <v>2025</v>
          </cell>
        </row>
        <row r="11760">
          <cell r="H11760" t="str">
            <v>1170900_2</v>
          </cell>
          <cell r="L11760" t="str">
            <v>KOOND</v>
          </cell>
          <cell r="V11760" t="str">
            <v>kesine</v>
          </cell>
          <cell r="W11760">
            <v>2015</v>
          </cell>
        </row>
        <row r="11761">
          <cell r="H11761" t="str">
            <v>1170900_2</v>
          </cell>
          <cell r="L11761" t="str">
            <v>ÖSE</v>
          </cell>
          <cell r="V11761" t="str">
            <v>kesine</v>
          </cell>
          <cell r="W11761">
            <v>2015</v>
          </cell>
        </row>
        <row r="11762">
          <cell r="H11762" t="str">
            <v>1170900_2</v>
          </cell>
          <cell r="L11762" t="str">
            <v>FÜKE</v>
          </cell>
          <cell r="V11762" t="str">
            <v>väga hea</v>
          </cell>
          <cell r="W11762">
            <v>2014</v>
          </cell>
        </row>
        <row r="11763">
          <cell r="H11763" t="str">
            <v>1170900_2</v>
          </cell>
          <cell r="L11763" t="str">
            <v>KALA</v>
          </cell>
          <cell r="V11763" t="str">
            <v>kesine</v>
          </cell>
          <cell r="W11763">
            <v>2014</v>
          </cell>
        </row>
        <row r="11764">
          <cell r="H11764" t="str">
            <v>1170900_2</v>
          </cell>
          <cell r="L11764" t="str">
            <v>SUSE</v>
          </cell>
          <cell r="V11764" t="str">
            <v>väga hea</v>
          </cell>
          <cell r="W11764">
            <v>2014</v>
          </cell>
        </row>
        <row r="11765">
          <cell r="H11765" t="str">
            <v>1170900_2</v>
          </cell>
          <cell r="L11765" t="str">
            <v>FÜBE</v>
          </cell>
          <cell r="V11765" t="str">
            <v>hea</v>
          </cell>
          <cell r="W11765">
            <v>2015</v>
          </cell>
        </row>
        <row r="11766">
          <cell r="H11766" t="str">
            <v>1170900_2</v>
          </cell>
          <cell r="L11766" t="str">
            <v>MAFÜ-FÜBE</v>
          </cell>
          <cell r="V11766" t="str">
            <v>hea</v>
          </cell>
          <cell r="W11766">
            <v>2015</v>
          </cell>
        </row>
        <row r="11767">
          <cell r="H11767" t="str">
            <v>1016500_1</v>
          </cell>
          <cell r="L11767" t="str">
            <v>KOOND</v>
          </cell>
          <cell r="V11767" t="str">
            <v>kesine</v>
          </cell>
          <cell r="W11767">
            <v>2024</v>
          </cell>
        </row>
        <row r="11768">
          <cell r="H11768" t="str">
            <v>1016500_1</v>
          </cell>
          <cell r="L11768" t="str">
            <v>ÖSE</v>
          </cell>
          <cell r="V11768" t="str">
            <v>kesine</v>
          </cell>
          <cell r="W11768">
            <v>2024</v>
          </cell>
        </row>
        <row r="11769">
          <cell r="H11769" t="str">
            <v>1016500_1</v>
          </cell>
          <cell r="L11769" t="str">
            <v>FÜKE</v>
          </cell>
          <cell r="V11769" t="str">
            <v>väga hea</v>
          </cell>
          <cell r="W11769">
            <v>2024</v>
          </cell>
        </row>
        <row r="11770">
          <cell r="H11770" t="str">
            <v>1016500_1</v>
          </cell>
          <cell r="L11770" t="str">
            <v>KALA</v>
          </cell>
          <cell r="V11770" t="str">
            <v>hea</v>
          </cell>
          <cell r="W11770">
            <v>2024</v>
          </cell>
        </row>
        <row r="11771">
          <cell r="H11771" t="str">
            <v>1016500_1</v>
          </cell>
          <cell r="L11771" t="str">
            <v>SUSE</v>
          </cell>
          <cell r="V11771" t="str">
            <v>väga hea</v>
          </cell>
          <cell r="W11771">
            <v>2024</v>
          </cell>
        </row>
        <row r="11772">
          <cell r="H11772" t="str">
            <v>1016500_1</v>
          </cell>
          <cell r="L11772" t="str">
            <v>FÜBE</v>
          </cell>
          <cell r="V11772" t="str">
            <v>väga hea</v>
          </cell>
          <cell r="W11772">
            <v>2024</v>
          </cell>
        </row>
        <row r="11773">
          <cell r="H11773" t="str">
            <v>1016500_1</v>
          </cell>
          <cell r="L11773" t="str">
            <v>MAFÜ</v>
          </cell>
          <cell r="V11773" t="str">
            <v>hea</v>
          </cell>
          <cell r="W11773">
            <v>2024</v>
          </cell>
        </row>
        <row r="11774">
          <cell r="H11774" t="str">
            <v>1016500_1</v>
          </cell>
          <cell r="L11774" t="str">
            <v>MAFÜ-FÜBE</v>
          </cell>
          <cell r="V11774" t="str">
            <v>hea</v>
          </cell>
          <cell r="W11774">
            <v>2024</v>
          </cell>
        </row>
        <row r="11775">
          <cell r="H11775" t="str">
            <v>1158100_1</v>
          </cell>
          <cell r="L11775" t="str">
            <v>KOOND</v>
          </cell>
          <cell r="V11775" t="str">
            <v>hea</v>
          </cell>
          <cell r="W11775">
            <v>2022</v>
          </cell>
        </row>
        <row r="11776">
          <cell r="H11776" t="str">
            <v>1158100_1</v>
          </cell>
          <cell r="L11776" t="str">
            <v>ÖSE</v>
          </cell>
          <cell r="V11776" t="str">
            <v>hea</v>
          </cell>
          <cell r="W11776">
            <v>2022</v>
          </cell>
        </row>
        <row r="11777">
          <cell r="H11777" t="str">
            <v>1028300_1</v>
          </cell>
          <cell r="L11777" t="str">
            <v>KOOND</v>
          </cell>
          <cell r="V11777" t="str">
            <v>hea</v>
          </cell>
          <cell r="W11777">
            <v>2016</v>
          </cell>
        </row>
        <row r="11778">
          <cell r="H11778" t="str">
            <v>1028300_1</v>
          </cell>
          <cell r="L11778" t="str">
            <v>ÖSE</v>
          </cell>
          <cell r="V11778" t="str">
            <v>hea</v>
          </cell>
          <cell r="W11778">
            <v>2016</v>
          </cell>
        </row>
        <row r="11779">
          <cell r="H11779" t="str">
            <v>1028300_1</v>
          </cell>
          <cell r="L11779" t="str">
            <v>FÜKE</v>
          </cell>
          <cell r="V11779" t="str">
            <v>väga hea</v>
          </cell>
          <cell r="W11779">
            <v>2016</v>
          </cell>
        </row>
        <row r="11780">
          <cell r="H11780" t="str">
            <v>1028300_1</v>
          </cell>
          <cell r="L11780" t="str">
            <v>KALA</v>
          </cell>
          <cell r="V11780" t="str">
            <v>hea</v>
          </cell>
          <cell r="W11780">
            <v>2016</v>
          </cell>
        </row>
        <row r="11781">
          <cell r="H11781" t="str">
            <v>1028300_1</v>
          </cell>
          <cell r="L11781" t="str">
            <v>SUSE</v>
          </cell>
          <cell r="V11781" t="str">
            <v>hea</v>
          </cell>
          <cell r="W11781">
            <v>2016</v>
          </cell>
        </row>
        <row r="11782">
          <cell r="H11782" t="str">
            <v>1028300_1</v>
          </cell>
          <cell r="L11782" t="str">
            <v>FÜBE</v>
          </cell>
          <cell r="V11782" t="str">
            <v>väga hea</v>
          </cell>
          <cell r="W11782">
            <v>2016</v>
          </cell>
        </row>
        <row r="11783">
          <cell r="H11783" t="str">
            <v>1028300_1</v>
          </cell>
          <cell r="L11783" t="str">
            <v>MAFÜ</v>
          </cell>
          <cell r="V11783" t="str">
            <v>hea</v>
          </cell>
          <cell r="W11783">
            <v>2016</v>
          </cell>
        </row>
        <row r="11784">
          <cell r="H11784" t="str">
            <v>1028300_1</v>
          </cell>
          <cell r="L11784" t="str">
            <v>MAFÜ-FÜBE</v>
          </cell>
          <cell r="V11784" t="str">
            <v>hea</v>
          </cell>
          <cell r="W11784">
            <v>2016</v>
          </cell>
        </row>
        <row r="11785">
          <cell r="H11785" t="str">
            <v>1029200_2</v>
          </cell>
          <cell r="L11785" t="str">
            <v>KOOND</v>
          </cell>
          <cell r="V11785" t="str">
            <v>hea</v>
          </cell>
          <cell r="W11785">
            <v>2019</v>
          </cell>
        </row>
        <row r="11786">
          <cell r="H11786" t="str">
            <v>1029200_2</v>
          </cell>
          <cell r="L11786" t="str">
            <v>ÖSE</v>
          </cell>
          <cell r="V11786" t="str">
            <v>hea</v>
          </cell>
          <cell r="W11786">
            <v>2019</v>
          </cell>
        </row>
        <row r="11787">
          <cell r="H11787" t="str">
            <v>1029200_2</v>
          </cell>
          <cell r="L11787" t="str">
            <v>FÜKE</v>
          </cell>
          <cell r="V11787" t="str">
            <v>hea</v>
          </cell>
          <cell r="W11787">
            <v>2016</v>
          </cell>
        </row>
        <row r="11788">
          <cell r="H11788" t="str">
            <v>1029200_2</v>
          </cell>
          <cell r="L11788" t="str">
            <v>KALA</v>
          </cell>
          <cell r="V11788" t="str">
            <v>väga hea</v>
          </cell>
          <cell r="W11788">
            <v>2016</v>
          </cell>
        </row>
        <row r="11789">
          <cell r="H11789" t="str">
            <v>1029200_2</v>
          </cell>
          <cell r="L11789" t="str">
            <v>SUSE</v>
          </cell>
          <cell r="V11789" t="str">
            <v>väga hea</v>
          </cell>
          <cell r="W11789">
            <v>2016</v>
          </cell>
        </row>
        <row r="11790">
          <cell r="H11790" t="str">
            <v>1029200_2</v>
          </cell>
          <cell r="L11790" t="str">
            <v>FÜBE</v>
          </cell>
          <cell r="V11790" t="str">
            <v>hea</v>
          </cell>
          <cell r="W11790">
            <v>2016</v>
          </cell>
        </row>
        <row r="11791">
          <cell r="H11791" t="str">
            <v>1029200_2</v>
          </cell>
          <cell r="L11791" t="str">
            <v>MAFÜ</v>
          </cell>
          <cell r="V11791" t="str">
            <v>hea</v>
          </cell>
          <cell r="W11791">
            <v>2016</v>
          </cell>
        </row>
        <row r="11792">
          <cell r="H11792" t="str">
            <v>1029200_2</v>
          </cell>
          <cell r="L11792" t="str">
            <v>MAFÜ-FÜBE</v>
          </cell>
          <cell r="V11792" t="str">
            <v>hea</v>
          </cell>
          <cell r="W11792">
            <v>2016</v>
          </cell>
        </row>
        <row r="11793">
          <cell r="H11793" t="str">
            <v>1036200_1</v>
          </cell>
          <cell r="L11793" t="str">
            <v>KOOND</v>
          </cell>
          <cell r="V11793" t="str">
            <v>halb</v>
          </cell>
          <cell r="W11793">
            <v>2022</v>
          </cell>
        </row>
        <row r="11794">
          <cell r="H11794" t="str">
            <v>1036200_1</v>
          </cell>
          <cell r="L11794" t="str">
            <v>ÖSE</v>
          </cell>
          <cell r="V11794" t="str">
            <v>halb</v>
          </cell>
          <cell r="W11794">
            <v>2022</v>
          </cell>
        </row>
        <row r="11795">
          <cell r="H11795" t="str">
            <v>2140300_1</v>
          </cell>
          <cell r="L11795" t="str">
            <v>KOOND</v>
          </cell>
          <cell r="V11795" t="str">
            <v>halb</v>
          </cell>
          <cell r="W11795">
            <v>2025</v>
          </cell>
        </row>
        <row r="11796">
          <cell r="H11796" t="str">
            <v>2140300_1</v>
          </cell>
          <cell r="L11796" t="str">
            <v>ÖSE</v>
          </cell>
          <cell r="V11796" t="str">
            <v>hea</v>
          </cell>
          <cell r="W11796">
            <v>2025</v>
          </cell>
        </row>
        <row r="11797">
          <cell r="H11797" t="str">
            <v>2140300_1</v>
          </cell>
          <cell r="L11797" t="str">
            <v>FÜKE</v>
          </cell>
          <cell r="V11797" t="str">
            <v>hea</v>
          </cell>
          <cell r="W11797">
            <v>2025</v>
          </cell>
        </row>
        <row r="11798">
          <cell r="H11798" t="str">
            <v>2140300_1</v>
          </cell>
          <cell r="L11798" t="str">
            <v>SUSE</v>
          </cell>
          <cell r="V11798" t="str">
            <v>väga hea</v>
          </cell>
          <cell r="W11798">
            <v>2025</v>
          </cell>
        </row>
        <row r="11799">
          <cell r="H11799" t="str">
            <v>2140300_1</v>
          </cell>
          <cell r="L11799" t="str">
            <v>FÜBE</v>
          </cell>
          <cell r="V11799" t="str">
            <v>väga hea</v>
          </cell>
          <cell r="W11799">
            <v>2025</v>
          </cell>
        </row>
        <row r="11800">
          <cell r="H11800" t="str">
            <v>2140300_1</v>
          </cell>
          <cell r="L11800" t="str">
            <v>MAFÜ-FÜBE</v>
          </cell>
          <cell r="V11800" t="str">
            <v>väga hea</v>
          </cell>
          <cell r="W11800">
            <v>2025</v>
          </cell>
        </row>
        <row r="11801">
          <cell r="H11801" t="str">
            <v>2140300_1</v>
          </cell>
          <cell r="L11801" t="str">
            <v>FÜPLA</v>
          </cell>
          <cell r="V11801" t="str">
            <v>väga hea</v>
          </cell>
          <cell r="W11801">
            <v>2025</v>
          </cell>
        </row>
        <row r="11802">
          <cell r="H11802" t="str">
            <v>2129800_1</v>
          </cell>
          <cell r="L11802" t="str">
            <v>KOOND</v>
          </cell>
          <cell r="V11802" t="str">
            <v>hea</v>
          </cell>
          <cell r="W11802">
            <v>2025</v>
          </cell>
        </row>
        <row r="11803">
          <cell r="H11803" t="str">
            <v>2129800_1</v>
          </cell>
          <cell r="L11803" t="str">
            <v>ÖSE</v>
          </cell>
          <cell r="V11803" t="str">
            <v>hea</v>
          </cell>
          <cell r="W11803">
            <v>2025</v>
          </cell>
        </row>
        <row r="11804">
          <cell r="H11804" t="str">
            <v>2129800_1</v>
          </cell>
          <cell r="L11804" t="str">
            <v>FÜKE</v>
          </cell>
          <cell r="V11804" t="str">
            <v>hea</v>
          </cell>
          <cell r="W11804">
            <v>2025</v>
          </cell>
        </row>
        <row r="11805">
          <cell r="H11805" t="str">
            <v>2129800_1</v>
          </cell>
          <cell r="L11805" t="str">
            <v>SUSE</v>
          </cell>
          <cell r="V11805" t="str">
            <v>väga hea</v>
          </cell>
          <cell r="W11805">
            <v>2025</v>
          </cell>
        </row>
        <row r="11806">
          <cell r="H11806" t="str">
            <v>2129800_1</v>
          </cell>
          <cell r="L11806" t="str">
            <v>FÜPLA</v>
          </cell>
          <cell r="V11806" t="str">
            <v>hea</v>
          </cell>
          <cell r="W11806">
            <v>2025</v>
          </cell>
        </row>
        <row r="11807">
          <cell r="H11807" t="str">
            <v>1122000_1</v>
          </cell>
          <cell r="L11807" t="str">
            <v>KOOND</v>
          </cell>
          <cell r="V11807" t="str">
            <v>hea</v>
          </cell>
          <cell r="W11807">
            <v>2017</v>
          </cell>
        </row>
        <row r="11808">
          <cell r="H11808" t="str">
            <v>1122000_1</v>
          </cell>
          <cell r="L11808" t="str">
            <v>ÖSE</v>
          </cell>
          <cell r="V11808" t="str">
            <v>hea</v>
          </cell>
          <cell r="W11808">
            <v>2017</v>
          </cell>
        </row>
        <row r="11809">
          <cell r="H11809" t="str">
            <v>1071900_1</v>
          </cell>
          <cell r="L11809" t="str">
            <v>KOOND</v>
          </cell>
          <cell r="V11809" t="str">
            <v>kesine</v>
          </cell>
          <cell r="W11809">
            <v>2022</v>
          </cell>
        </row>
        <row r="11810">
          <cell r="H11810" t="str">
            <v>1071900_1</v>
          </cell>
          <cell r="L11810" t="str">
            <v>ÖSE</v>
          </cell>
          <cell r="V11810" t="str">
            <v>kesine</v>
          </cell>
          <cell r="W11810">
            <v>2022</v>
          </cell>
        </row>
        <row r="11811">
          <cell r="H11811" t="str">
            <v>2057600_1</v>
          </cell>
          <cell r="L11811" t="str">
            <v>KOOND</v>
          </cell>
          <cell r="V11811" t="str">
            <v>kesine</v>
          </cell>
          <cell r="W11811">
            <v>2021</v>
          </cell>
        </row>
        <row r="11812">
          <cell r="H11812" t="str">
            <v>2057600_1</v>
          </cell>
          <cell r="L11812" t="str">
            <v>SUSE</v>
          </cell>
          <cell r="V11812" t="str">
            <v>hea</v>
          </cell>
          <cell r="W11812">
            <v>2021</v>
          </cell>
        </row>
        <row r="11813">
          <cell r="H11813" t="str">
            <v>2057600_1</v>
          </cell>
          <cell r="L11813" t="str">
            <v>MAFÜ</v>
          </cell>
          <cell r="V11813" t="str">
            <v>kesine</v>
          </cell>
          <cell r="W11813">
            <v>2021</v>
          </cell>
        </row>
        <row r="11814">
          <cell r="H11814" t="str">
            <v>2057600_1</v>
          </cell>
          <cell r="L11814" t="str">
            <v>MAFÜ-FÜBE</v>
          </cell>
          <cell r="V11814" t="str">
            <v>kesine</v>
          </cell>
          <cell r="W11814">
            <v>2021</v>
          </cell>
        </row>
        <row r="11815">
          <cell r="H11815" t="str">
            <v>2057600_1</v>
          </cell>
          <cell r="L11815" t="str">
            <v>FÜPLA</v>
          </cell>
          <cell r="V11815" t="str">
            <v>kesine</v>
          </cell>
          <cell r="W11815">
            <v>2021</v>
          </cell>
        </row>
        <row r="11816">
          <cell r="H11816" t="str">
            <v>1023700_2</v>
          </cell>
          <cell r="L11816" t="str">
            <v>KOOND</v>
          </cell>
          <cell r="V11816" t="str">
            <v>halb</v>
          </cell>
          <cell r="W11816">
            <v>2025</v>
          </cell>
        </row>
        <row r="11817">
          <cell r="H11817" t="str">
            <v>1023700_2</v>
          </cell>
          <cell r="L11817" t="str">
            <v>KESE</v>
          </cell>
          <cell r="V11817" t="str">
            <v>halb</v>
          </cell>
          <cell r="W11817">
            <v>2023</v>
          </cell>
        </row>
        <row r="11818">
          <cell r="H11818" t="str">
            <v>1023700_2</v>
          </cell>
          <cell r="L11818" t="str">
            <v>ÖSE</v>
          </cell>
          <cell r="V11818" t="str">
            <v>kesine</v>
          </cell>
          <cell r="W11818">
            <v>2025</v>
          </cell>
        </row>
        <row r="11819">
          <cell r="H11819" t="str">
            <v>1023700_2</v>
          </cell>
          <cell r="L11819" t="str">
            <v>FÜKE</v>
          </cell>
          <cell r="V11819" t="str">
            <v>hea</v>
          </cell>
          <cell r="W11819">
            <v>2025</v>
          </cell>
        </row>
        <row r="11820">
          <cell r="H11820" t="str">
            <v>1023700_2</v>
          </cell>
          <cell r="L11820" t="str">
            <v>SPETS</v>
          </cell>
          <cell r="V11820" t="str">
            <v>hea</v>
          </cell>
          <cell r="W11820">
            <v>2023</v>
          </cell>
        </row>
        <row r="11821">
          <cell r="H11821" t="str">
            <v>1023700_2</v>
          </cell>
          <cell r="L11821" t="str">
            <v>KALA</v>
          </cell>
          <cell r="V11821" t="str">
            <v>hea</v>
          </cell>
          <cell r="W11821">
            <v>2025</v>
          </cell>
        </row>
        <row r="11822">
          <cell r="H11822" t="str">
            <v>1023700_2</v>
          </cell>
          <cell r="L11822" t="str">
            <v>SUSE</v>
          </cell>
          <cell r="V11822" t="str">
            <v>väga hea</v>
          </cell>
          <cell r="W11822">
            <v>2025</v>
          </cell>
        </row>
        <row r="11823">
          <cell r="H11823" t="str">
            <v>1023700_2</v>
          </cell>
          <cell r="L11823" t="str">
            <v>FÜBE</v>
          </cell>
          <cell r="V11823" t="str">
            <v>hea</v>
          </cell>
          <cell r="W11823">
            <v>2025</v>
          </cell>
        </row>
        <row r="11824">
          <cell r="H11824" t="str">
            <v>1023700_2</v>
          </cell>
          <cell r="L11824" t="str">
            <v>MAFÜ</v>
          </cell>
          <cell r="V11824" t="str">
            <v>hea</v>
          </cell>
          <cell r="W11824">
            <v>2025</v>
          </cell>
        </row>
        <row r="11825">
          <cell r="H11825" t="str">
            <v>1023700_2</v>
          </cell>
          <cell r="L11825" t="str">
            <v>MAFÜ-FÜBE</v>
          </cell>
          <cell r="V11825" t="str">
            <v>hea</v>
          </cell>
          <cell r="W11825">
            <v>2025</v>
          </cell>
        </row>
        <row r="11826">
          <cell r="H11826" t="str">
            <v>1030200_1</v>
          </cell>
          <cell r="L11826" t="str">
            <v>KOOND</v>
          </cell>
          <cell r="V11826" t="str">
            <v>kesine</v>
          </cell>
          <cell r="W11826">
            <v>2023</v>
          </cell>
        </row>
        <row r="11827">
          <cell r="H11827" t="str">
            <v>1030200_1</v>
          </cell>
          <cell r="L11827" t="str">
            <v>ÖSE</v>
          </cell>
          <cell r="V11827" t="str">
            <v>kesine</v>
          </cell>
          <cell r="W11827">
            <v>2023</v>
          </cell>
        </row>
        <row r="11828">
          <cell r="H11828" t="str">
            <v>1030200_1</v>
          </cell>
          <cell r="L11828" t="str">
            <v>FÜKE</v>
          </cell>
          <cell r="V11828" t="str">
            <v>kesine</v>
          </cell>
          <cell r="W11828">
            <v>2023</v>
          </cell>
        </row>
        <row r="11829">
          <cell r="H11829" t="str">
            <v>1030200_1</v>
          </cell>
          <cell r="L11829" t="str">
            <v>SPETS</v>
          </cell>
          <cell r="V11829" t="str">
            <v>halb</v>
          </cell>
          <cell r="W11829">
            <v>2016</v>
          </cell>
        </row>
        <row r="11830">
          <cell r="H11830" t="str">
            <v>1030200_1</v>
          </cell>
          <cell r="L11830" t="str">
            <v>KALA</v>
          </cell>
          <cell r="V11830" t="str">
            <v>hea</v>
          </cell>
          <cell r="W11830">
            <v>2016</v>
          </cell>
        </row>
        <row r="11831">
          <cell r="H11831" t="str">
            <v>1030200_1</v>
          </cell>
          <cell r="L11831" t="str">
            <v>SUSE</v>
          </cell>
          <cell r="V11831" t="str">
            <v>väga hea</v>
          </cell>
          <cell r="W11831">
            <v>2016</v>
          </cell>
        </row>
        <row r="11832">
          <cell r="H11832" t="str">
            <v>1030200_1</v>
          </cell>
          <cell r="L11832" t="str">
            <v>FÜBE</v>
          </cell>
          <cell r="V11832" t="str">
            <v>väga hea</v>
          </cell>
          <cell r="W11832">
            <v>2023</v>
          </cell>
        </row>
        <row r="11833">
          <cell r="H11833" t="str">
            <v>1030200_1</v>
          </cell>
          <cell r="L11833" t="str">
            <v>MAFÜ</v>
          </cell>
          <cell r="V11833" t="str">
            <v>hea</v>
          </cell>
          <cell r="W11833">
            <v>2023</v>
          </cell>
        </row>
        <row r="11834">
          <cell r="H11834" t="str">
            <v>1030200_1</v>
          </cell>
          <cell r="L11834" t="str">
            <v>MAFÜ-FÜBE</v>
          </cell>
          <cell r="V11834" t="str">
            <v>hea</v>
          </cell>
          <cell r="W11834">
            <v>2023</v>
          </cell>
        </row>
        <row r="11835">
          <cell r="H11835" t="str">
            <v>1031500_2</v>
          </cell>
          <cell r="L11835" t="str">
            <v>KOOND</v>
          </cell>
          <cell r="V11835" t="str">
            <v>hea</v>
          </cell>
          <cell r="W11835">
            <v>2018</v>
          </cell>
        </row>
        <row r="11836">
          <cell r="H11836" t="str">
            <v>1031500_2</v>
          </cell>
          <cell r="L11836" t="str">
            <v>ÖSE</v>
          </cell>
          <cell r="V11836" t="str">
            <v>hea</v>
          </cell>
          <cell r="W11836">
            <v>2018</v>
          </cell>
        </row>
        <row r="11837">
          <cell r="H11837" t="str">
            <v>1031500_2</v>
          </cell>
          <cell r="L11837" t="str">
            <v>FÜKE</v>
          </cell>
          <cell r="V11837" t="str">
            <v>väga hea</v>
          </cell>
          <cell r="W11837">
            <v>2018</v>
          </cell>
        </row>
        <row r="11838">
          <cell r="H11838" t="str">
            <v>1031500_2</v>
          </cell>
          <cell r="L11838" t="str">
            <v>KALA</v>
          </cell>
          <cell r="V11838" t="str">
            <v>hea</v>
          </cell>
          <cell r="W11838">
            <v>2016</v>
          </cell>
        </row>
        <row r="11839">
          <cell r="H11839" t="str">
            <v>1031500_2</v>
          </cell>
          <cell r="L11839" t="str">
            <v>SUSE</v>
          </cell>
          <cell r="V11839" t="str">
            <v>hea</v>
          </cell>
          <cell r="W11839">
            <v>2016</v>
          </cell>
        </row>
        <row r="11840">
          <cell r="H11840" t="str">
            <v>1031500_2</v>
          </cell>
          <cell r="L11840" t="str">
            <v>FÜBE</v>
          </cell>
          <cell r="V11840" t="str">
            <v>väga hea</v>
          </cell>
          <cell r="W11840">
            <v>2016</v>
          </cell>
        </row>
        <row r="11841">
          <cell r="H11841" t="str">
            <v>1031500_2</v>
          </cell>
          <cell r="L11841" t="str">
            <v>MAFÜ</v>
          </cell>
          <cell r="V11841" t="str">
            <v>hea</v>
          </cell>
          <cell r="W11841">
            <v>2016</v>
          </cell>
        </row>
        <row r="11842">
          <cell r="H11842" t="str">
            <v>1031500_2</v>
          </cell>
          <cell r="L11842" t="str">
            <v>MAFÜ-FÜBE</v>
          </cell>
          <cell r="V11842" t="str">
            <v>hea</v>
          </cell>
          <cell r="W11842">
            <v>2016</v>
          </cell>
        </row>
        <row r="11843">
          <cell r="H11843" t="str">
            <v>1040900_2</v>
          </cell>
          <cell r="L11843" t="str">
            <v>KOOND</v>
          </cell>
          <cell r="V11843" t="str">
            <v>halb</v>
          </cell>
          <cell r="W11843">
            <v>2025</v>
          </cell>
        </row>
        <row r="11844">
          <cell r="H11844" t="str">
            <v>1040900_2</v>
          </cell>
          <cell r="L11844" t="str">
            <v>ÖSE</v>
          </cell>
          <cell r="V11844" t="str">
            <v>halb</v>
          </cell>
          <cell r="W11844">
            <v>2025</v>
          </cell>
        </row>
        <row r="11845">
          <cell r="H11845" t="str">
            <v>1040900_2</v>
          </cell>
          <cell r="L11845" t="str">
            <v>FÜKE</v>
          </cell>
          <cell r="V11845" t="str">
            <v>hea</v>
          </cell>
          <cell r="W11845">
            <v>2025</v>
          </cell>
        </row>
        <row r="11846">
          <cell r="H11846" t="str">
            <v>1040900_2</v>
          </cell>
          <cell r="L11846" t="str">
            <v>SPETS</v>
          </cell>
          <cell r="V11846" t="str">
            <v>hea</v>
          </cell>
          <cell r="W11846">
            <v>2025</v>
          </cell>
        </row>
        <row r="11847">
          <cell r="H11847" t="str">
            <v>1040900_2</v>
          </cell>
          <cell r="L11847" t="str">
            <v>KALA</v>
          </cell>
          <cell r="V11847" t="str">
            <v>kesine</v>
          </cell>
          <cell r="W11847">
            <v>2025</v>
          </cell>
        </row>
        <row r="11848">
          <cell r="H11848" t="str">
            <v>1040900_2</v>
          </cell>
          <cell r="L11848" t="str">
            <v>SUSE</v>
          </cell>
          <cell r="V11848" t="str">
            <v>väga hea</v>
          </cell>
          <cell r="W11848">
            <v>2025</v>
          </cell>
        </row>
        <row r="11849">
          <cell r="H11849" t="str">
            <v>1040900_2</v>
          </cell>
          <cell r="L11849" t="str">
            <v>FÜBE</v>
          </cell>
          <cell r="V11849" t="str">
            <v>väga hea</v>
          </cell>
          <cell r="W11849">
            <v>2025</v>
          </cell>
        </row>
        <row r="11850">
          <cell r="H11850" t="str">
            <v>1040900_2</v>
          </cell>
          <cell r="L11850" t="str">
            <v>MAFÜ</v>
          </cell>
          <cell r="V11850" t="str">
            <v>hea</v>
          </cell>
          <cell r="W11850">
            <v>2025</v>
          </cell>
        </row>
        <row r="11851">
          <cell r="H11851" t="str">
            <v>1040900_2</v>
          </cell>
          <cell r="L11851" t="str">
            <v>MAFÜ-FÜBE</v>
          </cell>
          <cell r="V11851" t="str">
            <v>hea</v>
          </cell>
          <cell r="W11851">
            <v>2025</v>
          </cell>
        </row>
        <row r="11852">
          <cell r="H11852" t="str">
            <v>1047200_2</v>
          </cell>
          <cell r="L11852" t="str">
            <v>KOOND</v>
          </cell>
          <cell r="V11852" t="str">
            <v>hea</v>
          </cell>
          <cell r="W11852">
            <v>2025</v>
          </cell>
        </row>
        <row r="11853">
          <cell r="H11853" t="str">
            <v>1047200_2</v>
          </cell>
          <cell r="L11853" t="str">
            <v>ÖSE</v>
          </cell>
          <cell r="V11853" t="str">
            <v>hea</v>
          </cell>
          <cell r="W11853">
            <v>2025</v>
          </cell>
        </row>
        <row r="11854">
          <cell r="H11854" t="str">
            <v>1047200_2</v>
          </cell>
          <cell r="L11854" t="str">
            <v>FÜKE</v>
          </cell>
          <cell r="V11854" t="str">
            <v>hea</v>
          </cell>
          <cell r="W11854">
            <v>2025</v>
          </cell>
        </row>
        <row r="11855">
          <cell r="H11855" t="str">
            <v>1047200_2</v>
          </cell>
          <cell r="L11855" t="str">
            <v>SUSE</v>
          </cell>
          <cell r="V11855" t="str">
            <v>väga hea</v>
          </cell>
          <cell r="W11855">
            <v>2024</v>
          </cell>
        </row>
        <row r="11856">
          <cell r="H11856" t="str">
            <v>1047200_2</v>
          </cell>
          <cell r="L11856" t="str">
            <v>FÜBE</v>
          </cell>
          <cell r="V11856" t="str">
            <v>väga hea</v>
          </cell>
          <cell r="W11856">
            <v>2024</v>
          </cell>
        </row>
        <row r="11857">
          <cell r="H11857" t="str">
            <v>1047200_2</v>
          </cell>
          <cell r="L11857" t="str">
            <v>MAFÜ</v>
          </cell>
          <cell r="V11857" t="str">
            <v>väga hea</v>
          </cell>
          <cell r="W11857">
            <v>2024</v>
          </cell>
        </row>
        <row r="11858">
          <cell r="H11858" t="str">
            <v>1047200_2</v>
          </cell>
          <cell r="L11858" t="str">
            <v>MAFÜ-FÜBE</v>
          </cell>
          <cell r="V11858" t="str">
            <v>väga hea</v>
          </cell>
          <cell r="W11858">
            <v>2024</v>
          </cell>
        </row>
        <row r="11859">
          <cell r="H11859" t="str">
            <v>1145400_2</v>
          </cell>
          <cell r="L11859" t="str">
            <v>KOOND</v>
          </cell>
          <cell r="V11859" t="str">
            <v>halb</v>
          </cell>
          <cell r="W11859">
            <v>2025</v>
          </cell>
        </row>
        <row r="11860">
          <cell r="H11860" t="str">
            <v>1145400_2</v>
          </cell>
          <cell r="L11860" t="str">
            <v>ÖSE</v>
          </cell>
          <cell r="V11860" t="str">
            <v>hea</v>
          </cell>
          <cell r="W11860">
            <v>2025</v>
          </cell>
        </row>
        <row r="11861">
          <cell r="H11861" t="str">
            <v>1145400_2</v>
          </cell>
          <cell r="L11861" t="str">
            <v>FÜKE</v>
          </cell>
          <cell r="V11861" t="str">
            <v>väga hea</v>
          </cell>
          <cell r="W11861">
            <v>2025</v>
          </cell>
        </row>
        <row r="11862">
          <cell r="H11862" t="str">
            <v>1145400_2</v>
          </cell>
          <cell r="L11862" t="str">
            <v>KALA</v>
          </cell>
          <cell r="V11862" t="str">
            <v>kesine</v>
          </cell>
          <cell r="W11862">
            <v>2024</v>
          </cell>
        </row>
        <row r="11863">
          <cell r="H11863" t="str">
            <v>1145400_2</v>
          </cell>
          <cell r="L11863" t="str">
            <v>SUSE</v>
          </cell>
          <cell r="V11863" t="str">
            <v>väga hea</v>
          </cell>
          <cell r="W11863">
            <v>2025</v>
          </cell>
        </row>
        <row r="11864">
          <cell r="H11864" t="str">
            <v>1145400_2</v>
          </cell>
          <cell r="L11864" t="str">
            <v>FÜBE</v>
          </cell>
          <cell r="V11864" t="str">
            <v>hea</v>
          </cell>
          <cell r="W11864">
            <v>2025</v>
          </cell>
        </row>
        <row r="11865">
          <cell r="H11865" t="str">
            <v>1145400_2</v>
          </cell>
          <cell r="L11865" t="str">
            <v>MAFÜ</v>
          </cell>
          <cell r="V11865" t="str">
            <v>väga hea</v>
          </cell>
          <cell r="W11865">
            <v>2025</v>
          </cell>
        </row>
        <row r="11866">
          <cell r="H11866" t="str">
            <v>1145400_2</v>
          </cell>
          <cell r="L11866" t="str">
            <v>MAFÜ-FÜBE</v>
          </cell>
          <cell r="V11866" t="str">
            <v>hea</v>
          </cell>
          <cell r="W11866">
            <v>2025</v>
          </cell>
        </row>
        <row r="11867">
          <cell r="H11867" t="str">
            <v>2098500_1</v>
          </cell>
          <cell r="L11867" t="str">
            <v>KOOND</v>
          </cell>
          <cell r="V11867" t="str">
            <v>halb</v>
          </cell>
          <cell r="W11867">
            <v>2023</v>
          </cell>
        </row>
        <row r="11868">
          <cell r="H11868" t="str">
            <v>1030000_1</v>
          </cell>
          <cell r="L11868" t="str">
            <v>KOOND</v>
          </cell>
          <cell r="V11868" t="str">
            <v>kesine</v>
          </cell>
          <cell r="W11868">
            <v>2023</v>
          </cell>
        </row>
        <row r="11869">
          <cell r="H11869" t="str">
            <v>1030000_1</v>
          </cell>
          <cell r="L11869" t="str">
            <v>ÖSE</v>
          </cell>
          <cell r="V11869" t="str">
            <v>kesine</v>
          </cell>
          <cell r="W11869">
            <v>2023</v>
          </cell>
        </row>
        <row r="11870">
          <cell r="H11870" t="str">
            <v>1030000_1</v>
          </cell>
          <cell r="L11870" t="str">
            <v>FÜKE</v>
          </cell>
          <cell r="V11870" t="str">
            <v>kesine</v>
          </cell>
          <cell r="W11870">
            <v>2023</v>
          </cell>
        </row>
        <row r="11871">
          <cell r="H11871" t="str">
            <v>1030000_1</v>
          </cell>
          <cell r="L11871" t="str">
            <v>KALA</v>
          </cell>
          <cell r="V11871" t="str">
            <v>kesine</v>
          </cell>
          <cell r="W11871">
            <v>2016</v>
          </cell>
        </row>
        <row r="11872">
          <cell r="H11872" t="str">
            <v>1030000_1</v>
          </cell>
          <cell r="L11872" t="str">
            <v>SUSE</v>
          </cell>
          <cell r="V11872" t="str">
            <v>kesine</v>
          </cell>
          <cell r="W11872">
            <v>2016</v>
          </cell>
        </row>
        <row r="11873">
          <cell r="H11873" t="str">
            <v>1030000_1</v>
          </cell>
          <cell r="L11873" t="str">
            <v>FÜBE</v>
          </cell>
          <cell r="V11873" t="str">
            <v>väga hea</v>
          </cell>
          <cell r="W11873">
            <v>2023</v>
          </cell>
        </row>
        <row r="11874">
          <cell r="H11874" t="str">
            <v>1030000_1</v>
          </cell>
          <cell r="L11874" t="str">
            <v>MAFÜ</v>
          </cell>
          <cell r="V11874" t="str">
            <v>hea</v>
          </cell>
          <cell r="W11874">
            <v>2023</v>
          </cell>
        </row>
        <row r="11875">
          <cell r="H11875" t="str">
            <v>1030000_1</v>
          </cell>
          <cell r="L11875" t="str">
            <v>MAFÜ-FÜBE</v>
          </cell>
          <cell r="V11875" t="str">
            <v>hea</v>
          </cell>
          <cell r="W11875">
            <v>2023</v>
          </cell>
        </row>
        <row r="11876">
          <cell r="H11876" t="str">
            <v>1028300_1</v>
          </cell>
          <cell r="L11876" t="str">
            <v>KOOND</v>
          </cell>
          <cell r="V11876" t="str">
            <v>hea</v>
          </cell>
          <cell r="W11876">
            <v>2016</v>
          </cell>
        </row>
        <row r="11877">
          <cell r="H11877" t="str">
            <v>1028300_1</v>
          </cell>
          <cell r="L11877" t="str">
            <v>ÖSE</v>
          </cell>
          <cell r="V11877" t="str">
            <v>hea</v>
          </cell>
          <cell r="W11877">
            <v>2016</v>
          </cell>
        </row>
        <row r="11878">
          <cell r="H11878" t="str">
            <v>1067700_1</v>
          </cell>
          <cell r="L11878" t="str">
            <v>KOOND</v>
          </cell>
          <cell r="V11878" t="str">
            <v>kesine</v>
          </cell>
          <cell r="W11878">
            <v>2022</v>
          </cell>
        </row>
        <row r="11879">
          <cell r="H11879" t="str">
            <v>1067700_1</v>
          </cell>
          <cell r="L11879" t="str">
            <v>ÖSE</v>
          </cell>
          <cell r="V11879" t="str">
            <v>kesine</v>
          </cell>
          <cell r="W11879">
            <v>2022</v>
          </cell>
        </row>
        <row r="11880">
          <cell r="H11880" t="str">
            <v>1048800_2</v>
          </cell>
          <cell r="L11880" t="str">
            <v>KOOND</v>
          </cell>
          <cell r="V11880" t="str">
            <v>kesine</v>
          </cell>
          <cell r="W11880">
            <v>2021</v>
          </cell>
        </row>
        <row r="11881">
          <cell r="H11881" t="str">
            <v>1048800_2</v>
          </cell>
          <cell r="L11881" t="str">
            <v>ÖSE</v>
          </cell>
          <cell r="V11881" t="str">
            <v>kesine</v>
          </cell>
          <cell r="W11881">
            <v>2021</v>
          </cell>
        </row>
        <row r="11882">
          <cell r="H11882" t="str">
            <v>1048800_2</v>
          </cell>
          <cell r="L11882" t="str">
            <v>FÜKE</v>
          </cell>
          <cell r="V11882" t="str">
            <v>hea</v>
          </cell>
          <cell r="W11882">
            <v>2016</v>
          </cell>
        </row>
        <row r="11883">
          <cell r="H11883" t="str">
            <v>1048800_2</v>
          </cell>
          <cell r="L11883" t="str">
            <v>KALA</v>
          </cell>
          <cell r="V11883" t="str">
            <v>kesine</v>
          </cell>
          <cell r="W11883">
            <v>2016</v>
          </cell>
        </row>
        <row r="11884">
          <cell r="H11884" t="str">
            <v>1048800_2</v>
          </cell>
          <cell r="L11884" t="str">
            <v>SUSE</v>
          </cell>
          <cell r="V11884" t="str">
            <v>kesine</v>
          </cell>
          <cell r="W11884">
            <v>2016</v>
          </cell>
        </row>
        <row r="11885">
          <cell r="H11885" t="str">
            <v>1048800_2</v>
          </cell>
          <cell r="L11885" t="str">
            <v>FÜBE</v>
          </cell>
          <cell r="V11885" t="str">
            <v>väga hea</v>
          </cell>
          <cell r="W11885">
            <v>2016</v>
          </cell>
        </row>
        <row r="11886">
          <cell r="H11886" t="str">
            <v>1048800_2</v>
          </cell>
          <cell r="L11886" t="str">
            <v>MAFÜ</v>
          </cell>
          <cell r="V11886" t="str">
            <v>kesine</v>
          </cell>
          <cell r="W11886">
            <v>2016</v>
          </cell>
        </row>
        <row r="11887">
          <cell r="H11887" t="str">
            <v>1048800_2</v>
          </cell>
          <cell r="L11887" t="str">
            <v>MAFÜ-FÜBE</v>
          </cell>
          <cell r="V11887" t="str">
            <v>kesine</v>
          </cell>
          <cell r="W11887">
            <v>2016</v>
          </cell>
        </row>
        <row r="11888">
          <cell r="H11888" t="str">
            <v>1085300_1</v>
          </cell>
          <cell r="L11888" t="str">
            <v>KOOND</v>
          </cell>
          <cell r="V11888" t="str">
            <v>hea</v>
          </cell>
          <cell r="W11888">
            <v>2020</v>
          </cell>
        </row>
        <row r="11889">
          <cell r="H11889" t="str">
            <v>1085300_1</v>
          </cell>
          <cell r="L11889" t="str">
            <v>KALA</v>
          </cell>
          <cell r="V11889" t="str">
            <v>hea</v>
          </cell>
          <cell r="W11889">
            <v>2020</v>
          </cell>
        </row>
        <row r="11890">
          <cell r="H11890" t="str">
            <v>1085300_1</v>
          </cell>
          <cell r="L11890" t="str">
            <v>SUSE</v>
          </cell>
          <cell r="V11890" t="str">
            <v>väga hea</v>
          </cell>
          <cell r="W11890">
            <v>2020</v>
          </cell>
        </row>
        <row r="11891">
          <cell r="H11891" t="str">
            <v>1085300_1</v>
          </cell>
          <cell r="L11891" t="str">
            <v>FÜBE</v>
          </cell>
          <cell r="V11891" t="str">
            <v>väga hea</v>
          </cell>
          <cell r="W11891">
            <v>2020</v>
          </cell>
        </row>
        <row r="11892">
          <cell r="H11892" t="str">
            <v>1085300_1</v>
          </cell>
          <cell r="L11892" t="str">
            <v>MAFÜ</v>
          </cell>
          <cell r="V11892" t="str">
            <v>väga hea</v>
          </cell>
          <cell r="W11892">
            <v>2020</v>
          </cell>
        </row>
        <row r="11893">
          <cell r="H11893" t="str">
            <v>1085300_1</v>
          </cell>
          <cell r="L11893" t="str">
            <v>MAFÜ-FÜBE</v>
          </cell>
          <cell r="V11893" t="str">
            <v>väga hea</v>
          </cell>
          <cell r="W11893">
            <v>2020</v>
          </cell>
        </row>
        <row r="11894">
          <cell r="H11894" t="str">
            <v>1049500_1</v>
          </cell>
          <cell r="L11894" t="str">
            <v>KOOND</v>
          </cell>
          <cell r="V11894" t="str">
            <v>kesine</v>
          </cell>
          <cell r="W11894">
            <v>2016</v>
          </cell>
        </row>
        <row r="11895">
          <cell r="H11895" t="str">
            <v>1049500_1</v>
          </cell>
          <cell r="L11895" t="str">
            <v>ÖSE</v>
          </cell>
          <cell r="V11895" t="str">
            <v>kesine</v>
          </cell>
          <cell r="W11895">
            <v>2016</v>
          </cell>
        </row>
        <row r="11896">
          <cell r="H11896" t="str">
            <v>1049500_1</v>
          </cell>
          <cell r="L11896" t="str">
            <v>FÜKE</v>
          </cell>
          <cell r="V11896" t="str">
            <v>hea</v>
          </cell>
          <cell r="W11896">
            <v>2016</v>
          </cell>
        </row>
        <row r="11897">
          <cell r="H11897" t="str">
            <v>1049500_1</v>
          </cell>
          <cell r="L11897" t="str">
            <v>SUSE</v>
          </cell>
          <cell r="V11897" t="str">
            <v>kesine</v>
          </cell>
          <cell r="W11897">
            <v>2016</v>
          </cell>
        </row>
        <row r="11898">
          <cell r="H11898" t="str">
            <v>1049500_1</v>
          </cell>
          <cell r="L11898" t="str">
            <v>FÜBE</v>
          </cell>
          <cell r="V11898" t="str">
            <v>hea</v>
          </cell>
          <cell r="W11898">
            <v>2016</v>
          </cell>
        </row>
        <row r="11899">
          <cell r="H11899" t="str">
            <v>1049500_1</v>
          </cell>
          <cell r="L11899" t="str">
            <v>MAFÜ</v>
          </cell>
          <cell r="V11899" t="str">
            <v>väga hea</v>
          </cell>
          <cell r="W11899">
            <v>2016</v>
          </cell>
        </row>
        <row r="11900">
          <cell r="H11900" t="str">
            <v>1049500_1</v>
          </cell>
          <cell r="L11900" t="str">
            <v>MAFÜ-FÜBE</v>
          </cell>
          <cell r="V11900" t="str">
            <v>väga hea</v>
          </cell>
          <cell r="W11900">
            <v>2016</v>
          </cell>
        </row>
        <row r="11901">
          <cell r="H11901" t="str">
            <v>1049500_2</v>
          </cell>
          <cell r="L11901" t="str">
            <v>KOOND</v>
          </cell>
          <cell r="V11901" t="str">
            <v>kesine</v>
          </cell>
          <cell r="W11901">
            <v>2025</v>
          </cell>
        </row>
        <row r="11902">
          <cell r="H11902" t="str">
            <v>1049500_2</v>
          </cell>
          <cell r="L11902" t="str">
            <v>ÖSE</v>
          </cell>
          <cell r="V11902" t="str">
            <v>kesine</v>
          </cell>
          <cell r="W11902">
            <v>2025</v>
          </cell>
        </row>
        <row r="11903">
          <cell r="H11903" t="str">
            <v>1049500_2</v>
          </cell>
          <cell r="L11903" t="str">
            <v>FÜKE</v>
          </cell>
          <cell r="V11903" t="str">
            <v>kesine</v>
          </cell>
          <cell r="W11903">
            <v>2025</v>
          </cell>
        </row>
        <row r="11904">
          <cell r="H11904" t="str">
            <v>1049500_2</v>
          </cell>
          <cell r="L11904" t="str">
            <v>KALA</v>
          </cell>
          <cell r="V11904" t="str">
            <v>hea</v>
          </cell>
          <cell r="W11904">
            <v>2025</v>
          </cell>
        </row>
        <row r="11905">
          <cell r="H11905" t="str">
            <v>1049500_2</v>
          </cell>
          <cell r="L11905" t="str">
            <v>SUSE</v>
          </cell>
          <cell r="V11905" t="str">
            <v>hea</v>
          </cell>
          <cell r="W11905">
            <v>2025</v>
          </cell>
        </row>
        <row r="11906">
          <cell r="H11906" t="str">
            <v>1049500_2</v>
          </cell>
          <cell r="L11906" t="str">
            <v>FÜBE</v>
          </cell>
          <cell r="V11906" t="str">
            <v>hea</v>
          </cell>
          <cell r="W11906">
            <v>2025</v>
          </cell>
        </row>
        <row r="11907">
          <cell r="H11907" t="str">
            <v>1049500_2</v>
          </cell>
          <cell r="L11907" t="str">
            <v>MAFÜ</v>
          </cell>
          <cell r="V11907" t="str">
            <v>hea</v>
          </cell>
          <cell r="W11907">
            <v>2025</v>
          </cell>
        </row>
        <row r="11908">
          <cell r="H11908" t="str">
            <v>1049500_2</v>
          </cell>
          <cell r="L11908" t="str">
            <v>MAFÜ-FÜBE</v>
          </cell>
          <cell r="V11908" t="str">
            <v>hea</v>
          </cell>
          <cell r="W11908">
            <v>2025</v>
          </cell>
        </row>
        <row r="11909">
          <cell r="H11909" t="str">
            <v>1003000_5</v>
          </cell>
          <cell r="L11909" t="str">
            <v>KOOND</v>
          </cell>
          <cell r="V11909" t="str">
            <v>kesine</v>
          </cell>
          <cell r="W11909">
            <v>2025</v>
          </cell>
        </row>
        <row r="11910">
          <cell r="H11910" t="str">
            <v>1003000_5</v>
          </cell>
          <cell r="L11910" t="str">
            <v>ÖSE</v>
          </cell>
          <cell r="V11910" t="str">
            <v>kesine</v>
          </cell>
          <cell r="W11910">
            <v>2025</v>
          </cell>
        </row>
        <row r="11911">
          <cell r="H11911" t="str">
            <v>1003000_5</v>
          </cell>
          <cell r="L11911" t="str">
            <v>FÜKE</v>
          </cell>
          <cell r="V11911" t="str">
            <v>väga hea</v>
          </cell>
          <cell r="W11911">
            <v>2025</v>
          </cell>
        </row>
        <row r="11912">
          <cell r="H11912" t="str">
            <v>1003000_5</v>
          </cell>
          <cell r="L11912" t="str">
            <v>KALA</v>
          </cell>
          <cell r="V11912" t="str">
            <v>hea</v>
          </cell>
          <cell r="W11912">
            <v>2024</v>
          </cell>
        </row>
        <row r="11913">
          <cell r="H11913" t="str">
            <v>1003000_5</v>
          </cell>
          <cell r="L11913" t="str">
            <v>SUSE</v>
          </cell>
          <cell r="V11913" t="str">
            <v>väga hea</v>
          </cell>
          <cell r="W11913">
            <v>2025</v>
          </cell>
        </row>
        <row r="11914">
          <cell r="H11914" t="str">
            <v>1003000_5</v>
          </cell>
          <cell r="L11914" t="str">
            <v>FÜBE</v>
          </cell>
          <cell r="V11914" t="str">
            <v>hea</v>
          </cell>
          <cell r="W11914">
            <v>2025</v>
          </cell>
        </row>
        <row r="11915">
          <cell r="H11915" t="str">
            <v>1003000_5</v>
          </cell>
          <cell r="L11915" t="str">
            <v>MAFÜ</v>
          </cell>
          <cell r="V11915" t="str">
            <v>hea</v>
          </cell>
          <cell r="W11915">
            <v>2025</v>
          </cell>
        </row>
        <row r="11916">
          <cell r="H11916" t="str">
            <v>1003000_5</v>
          </cell>
          <cell r="L11916" t="str">
            <v>MAFÜ-FÜBE</v>
          </cell>
          <cell r="V11916" t="str">
            <v>hea</v>
          </cell>
          <cell r="W11916">
            <v>2025</v>
          </cell>
        </row>
        <row r="11917">
          <cell r="H11917" t="str">
            <v>1013700_2</v>
          </cell>
          <cell r="L11917" t="str">
            <v>KOOND</v>
          </cell>
          <cell r="V11917" t="str">
            <v>kesine</v>
          </cell>
          <cell r="W11917">
            <v>2023</v>
          </cell>
        </row>
        <row r="11918">
          <cell r="H11918" t="str">
            <v>1013700_2</v>
          </cell>
          <cell r="L11918" t="str">
            <v>ÖSE</v>
          </cell>
          <cell r="V11918" t="str">
            <v>kesine</v>
          </cell>
          <cell r="W11918">
            <v>2023</v>
          </cell>
        </row>
        <row r="11919">
          <cell r="H11919" t="str">
            <v>1013700_2</v>
          </cell>
          <cell r="L11919" t="str">
            <v>FÜKE</v>
          </cell>
          <cell r="V11919" t="str">
            <v>väga hea</v>
          </cell>
          <cell r="W11919">
            <v>2023</v>
          </cell>
        </row>
        <row r="11920">
          <cell r="H11920" t="str">
            <v>1013700_2</v>
          </cell>
          <cell r="L11920" t="str">
            <v>KALA</v>
          </cell>
          <cell r="V11920" t="str">
            <v>kesine</v>
          </cell>
          <cell r="W11920">
            <v>2023</v>
          </cell>
        </row>
        <row r="11921">
          <cell r="H11921" t="str">
            <v>1013700_2</v>
          </cell>
          <cell r="L11921" t="str">
            <v>SUSE</v>
          </cell>
          <cell r="V11921" t="str">
            <v>väga hea</v>
          </cell>
          <cell r="W11921">
            <v>2023</v>
          </cell>
        </row>
        <row r="11922">
          <cell r="H11922" t="str">
            <v>1013700_2</v>
          </cell>
          <cell r="L11922" t="str">
            <v>FÜBE</v>
          </cell>
          <cell r="V11922" t="str">
            <v>hea</v>
          </cell>
          <cell r="W11922">
            <v>2023</v>
          </cell>
        </row>
        <row r="11923">
          <cell r="H11923" t="str">
            <v>1013700_2</v>
          </cell>
          <cell r="L11923" t="str">
            <v>MAFÜ</v>
          </cell>
          <cell r="V11923" t="str">
            <v>väga hea</v>
          </cell>
          <cell r="W11923">
            <v>2023</v>
          </cell>
        </row>
        <row r="11924">
          <cell r="H11924" t="str">
            <v>1013700_2</v>
          </cell>
          <cell r="L11924" t="str">
            <v>MAFÜ-FÜBE</v>
          </cell>
          <cell r="V11924" t="str">
            <v>hea</v>
          </cell>
          <cell r="W11924">
            <v>2023</v>
          </cell>
        </row>
        <row r="11925">
          <cell r="H11925" t="str">
            <v>1101700_2</v>
          </cell>
          <cell r="L11925" t="str">
            <v>KOOND</v>
          </cell>
          <cell r="V11925" t="str">
            <v>halb</v>
          </cell>
          <cell r="W11925">
            <v>2025</v>
          </cell>
        </row>
        <row r="11926">
          <cell r="H11926" t="str">
            <v>1101700_2</v>
          </cell>
          <cell r="L11926" t="str">
            <v>ÖSE</v>
          </cell>
          <cell r="V11926" t="str">
            <v>hea</v>
          </cell>
          <cell r="W11926">
            <v>2025</v>
          </cell>
        </row>
        <row r="11927">
          <cell r="H11927" t="str">
            <v>1101700_2</v>
          </cell>
          <cell r="L11927" t="str">
            <v>FÜKE</v>
          </cell>
          <cell r="V11927" t="str">
            <v>väga hea</v>
          </cell>
          <cell r="W11927">
            <v>2025</v>
          </cell>
        </row>
        <row r="11928">
          <cell r="H11928" t="str">
            <v>1101700_2</v>
          </cell>
          <cell r="L11928" t="str">
            <v>KALA</v>
          </cell>
          <cell r="V11928" t="str">
            <v>kesine</v>
          </cell>
          <cell r="W11928">
            <v>2024</v>
          </cell>
        </row>
        <row r="11929">
          <cell r="H11929" t="str">
            <v>1101700_2</v>
          </cell>
          <cell r="L11929" t="str">
            <v>SUSE</v>
          </cell>
          <cell r="V11929" t="str">
            <v>väga hea</v>
          </cell>
          <cell r="W11929">
            <v>2025</v>
          </cell>
        </row>
        <row r="11930">
          <cell r="H11930" t="str">
            <v>1101700_2</v>
          </cell>
          <cell r="L11930" t="str">
            <v>FÜBE</v>
          </cell>
          <cell r="V11930" t="str">
            <v>kesine</v>
          </cell>
          <cell r="W11930">
            <v>2025</v>
          </cell>
        </row>
        <row r="11931">
          <cell r="H11931" t="str">
            <v>1101700_2</v>
          </cell>
          <cell r="L11931" t="str">
            <v>MAFÜ</v>
          </cell>
          <cell r="V11931" t="str">
            <v>hea</v>
          </cell>
          <cell r="W11931">
            <v>2025</v>
          </cell>
        </row>
        <row r="11932">
          <cell r="H11932" t="str">
            <v>1101700_2</v>
          </cell>
          <cell r="L11932" t="str">
            <v>MAFÜ-FÜBE</v>
          </cell>
          <cell r="V11932" t="str">
            <v>kesine</v>
          </cell>
          <cell r="W11932">
            <v>2025</v>
          </cell>
        </row>
        <row r="11933">
          <cell r="H11933" t="str">
            <v>1030000_3</v>
          </cell>
          <cell r="L11933" t="str">
            <v>KOOND</v>
          </cell>
          <cell r="V11933" t="str">
            <v>halb</v>
          </cell>
          <cell r="W11933">
            <v>2025</v>
          </cell>
        </row>
        <row r="11934">
          <cell r="H11934" t="str">
            <v>1030000_3</v>
          </cell>
          <cell r="L11934" t="str">
            <v>ÖSE</v>
          </cell>
          <cell r="V11934" t="str">
            <v>kesine</v>
          </cell>
          <cell r="W11934">
            <v>2025</v>
          </cell>
        </row>
        <row r="11935">
          <cell r="H11935" t="str">
            <v>1030000_3</v>
          </cell>
          <cell r="L11935" t="str">
            <v>SUSE</v>
          </cell>
          <cell r="V11935" t="str">
            <v>väga hea</v>
          </cell>
          <cell r="W11935">
            <v>2025</v>
          </cell>
        </row>
        <row r="11936">
          <cell r="H11936" t="str">
            <v>1030000_3</v>
          </cell>
          <cell r="L11936" t="str">
            <v>FÜBE</v>
          </cell>
          <cell r="V11936" t="str">
            <v>väga hea</v>
          </cell>
          <cell r="W11936">
            <v>2025</v>
          </cell>
        </row>
        <row r="11937">
          <cell r="H11937" t="str">
            <v>1030000_3</v>
          </cell>
          <cell r="L11937" t="str">
            <v>MAFÜ</v>
          </cell>
          <cell r="V11937" t="str">
            <v>hea</v>
          </cell>
          <cell r="W11937">
            <v>2025</v>
          </cell>
        </row>
        <row r="11938">
          <cell r="H11938" t="str">
            <v>1030000_3</v>
          </cell>
          <cell r="L11938" t="str">
            <v>MAFÜ-FÜBE</v>
          </cell>
          <cell r="V11938" t="str">
            <v>hea</v>
          </cell>
          <cell r="W11938">
            <v>2025</v>
          </cell>
        </row>
        <row r="11939">
          <cell r="H11939" t="str">
            <v>1079200_1</v>
          </cell>
          <cell r="L11939" t="str">
            <v>KOOND</v>
          </cell>
          <cell r="V11939" t="str">
            <v>kesine</v>
          </cell>
          <cell r="W11939">
            <v>2025</v>
          </cell>
        </row>
        <row r="11940">
          <cell r="H11940" t="str">
            <v>1079200_1</v>
          </cell>
          <cell r="L11940" t="str">
            <v>ÖSE</v>
          </cell>
          <cell r="V11940" t="str">
            <v>kesine</v>
          </cell>
          <cell r="W11940">
            <v>2025</v>
          </cell>
        </row>
        <row r="11941">
          <cell r="H11941" t="str">
            <v>1079200_1</v>
          </cell>
          <cell r="L11941" t="str">
            <v>FÜKE</v>
          </cell>
          <cell r="V11941" t="str">
            <v>hea</v>
          </cell>
          <cell r="W11941">
            <v>2025</v>
          </cell>
        </row>
        <row r="11942">
          <cell r="H11942" t="str">
            <v>1079200_1</v>
          </cell>
          <cell r="L11942" t="str">
            <v>FÜBE</v>
          </cell>
          <cell r="V11942" t="str">
            <v>väga hea</v>
          </cell>
          <cell r="W11942">
            <v>2025</v>
          </cell>
        </row>
        <row r="11943">
          <cell r="H11943" t="str">
            <v>1079200_1</v>
          </cell>
          <cell r="L11943" t="str">
            <v>MAFÜ-FÜBE</v>
          </cell>
          <cell r="V11943" t="str">
            <v>hea</v>
          </cell>
          <cell r="W11943">
            <v>2025</v>
          </cell>
        </row>
        <row r="11944">
          <cell r="H11944" t="str">
            <v>1134700_3</v>
          </cell>
          <cell r="L11944" t="str">
            <v>KOOND</v>
          </cell>
          <cell r="V11944" t="str">
            <v>kesine</v>
          </cell>
          <cell r="W11944">
            <v>2018</v>
          </cell>
        </row>
        <row r="11945">
          <cell r="H11945" t="str">
            <v>1134700_3</v>
          </cell>
          <cell r="L11945" t="str">
            <v>ÖSE</v>
          </cell>
          <cell r="V11945" t="str">
            <v>kesine</v>
          </cell>
          <cell r="W11945">
            <v>2018</v>
          </cell>
        </row>
        <row r="11946">
          <cell r="H11946" t="str">
            <v>1134700_3</v>
          </cell>
          <cell r="L11946" t="str">
            <v>FÜKE</v>
          </cell>
          <cell r="V11946" t="str">
            <v>väga hea</v>
          </cell>
          <cell r="W11946">
            <v>2018</v>
          </cell>
        </row>
        <row r="11947">
          <cell r="H11947" t="str">
            <v>1134700_3</v>
          </cell>
          <cell r="L11947" t="str">
            <v>KALA</v>
          </cell>
          <cell r="V11947" t="str">
            <v>kesine</v>
          </cell>
          <cell r="W11947">
            <v>2018</v>
          </cell>
        </row>
        <row r="11948">
          <cell r="H11948" t="str">
            <v>1134700_3</v>
          </cell>
          <cell r="L11948" t="str">
            <v>SUSE</v>
          </cell>
          <cell r="V11948" t="str">
            <v>väga hea</v>
          </cell>
          <cell r="W11948">
            <v>2018</v>
          </cell>
        </row>
        <row r="11949">
          <cell r="H11949" t="str">
            <v>1134700_3</v>
          </cell>
          <cell r="L11949" t="str">
            <v>FÜBE</v>
          </cell>
          <cell r="V11949" t="str">
            <v>väga hea</v>
          </cell>
          <cell r="W11949">
            <v>2018</v>
          </cell>
        </row>
        <row r="11950">
          <cell r="H11950" t="str">
            <v>1134700_3</v>
          </cell>
          <cell r="L11950" t="str">
            <v>MAFÜ</v>
          </cell>
          <cell r="V11950" t="str">
            <v>väga hea</v>
          </cell>
          <cell r="W11950">
            <v>2018</v>
          </cell>
        </row>
        <row r="11951">
          <cell r="H11951" t="str">
            <v>1134700_3</v>
          </cell>
          <cell r="L11951" t="str">
            <v>MAFÜ-FÜBE</v>
          </cell>
          <cell r="V11951" t="str">
            <v>väga hea</v>
          </cell>
          <cell r="W11951">
            <v>2018</v>
          </cell>
        </row>
        <row r="11952">
          <cell r="H11952" t="str">
            <v>1140700_1</v>
          </cell>
          <cell r="L11952" t="str">
            <v>KOOND</v>
          </cell>
          <cell r="V11952" t="str">
            <v>kesine</v>
          </cell>
          <cell r="W11952">
            <v>2022</v>
          </cell>
        </row>
        <row r="11953">
          <cell r="H11953" t="str">
            <v>1140700_1</v>
          </cell>
          <cell r="L11953" t="str">
            <v>ÖSE</v>
          </cell>
          <cell r="V11953" t="str">
            <v>kesine</v>
          </cell>
          <cell r="W11953">
            <v>2022</v>
          </cell>
        </row>
        <row r="11954">
          <cell r="H11954" t="str">
            <v>1053300_1</v>
          </cell>
          <cell r="L11954" t="str">
            <v>KOOND</v>
          </cell>
          <cell r="V11954" t="str">
            <v>kesine</v>
          </cell>
          <cell r="W11954">
            <v>2024</v>
          </cell>
        </row>
        <row r="11955">
          <cell r="H11955" t="str">
            <v>1053300_1</v>
          </cell>
          <cell r="L11955" t="str">
            <v>ÖSE</v>
          </cell>
          <cell r="V11955" t="str">
            <v>kesine</v>
          </cell>
          <cell r="W11955">
            <v>2024</v>
          </cell>
        </row>
        <row r="11956">
          <cell r="H11956" t="str">
            <v>1053300_1</v>
          </cell>
          <cell r="L11956" t="str">
            <v>FÜKE</v>
          </cell>
          <cell r="V11956" t="str">
            <v>väga hea</v>
          </cell>
          <cell r="W11956">
            <v>2015</v>
          </cell>
        </row>
        <row r="11957">
          <cell r="H11957" t="str">
            <v>1053300_1</v>
          </cell>
          <cell r="L11957" t="str">
            <v>KALA</v>
          </cell>
          <cell r="V11957" t="str">
            <v>hea</v>
          </cell>
          <cell r="W11957">
            <v>2015</v>
          </cell>
        </row>
        <row r="11958">
          <cell r="H11958" t="str">
            <v>1053300_1</v>
          </cell>
          <cell r="L11958" t="str">
            <v>SUSE</v>
          </cell>
          <cell r="V11958" t="str">
            <v>väga hea</v>
          </cell>
          <cell r="W11958">
            <v>2015</v>
          </cell>
        </row>
        <row r="11959">
          <cell r="H11959" t="str">
            <v>1053300_1</v>
          </cell>
          <cell r="L11959" t="str">
            <v>FÜBE</v>
          </cell>
          <cell r="V11959" t="str">
            <v>hea</v>
          </cell>
          <cell r="W11959">
            <v>2015</v>
          </cell>
        </row>
        <row r="11960">
          <cell r="H11960" t="str">
            <v>1053300_1</v>
          </cell>
          <cell r="L11960" t="str">
            <v>MAFÜ-FÜBE</v>
          </cell>
          <cell r="V11960" t="str">
            <v>hea</v>
          </cell>
          <cell r="W11960">
            <v>2015</v>
          </cell>
        </row>
        <row r="11961">
          <cell r="H11961" t="str">
            <v>1013700_3</v>
          </cell>
          <cell r="L11961" t="str">
            <v>KOOND</v>
          </cell>
          <cell r="V11961" t="str">
            <v>halb</v>
          </cell>
          <cell r="W11961">
            <v>2025</v>
          </cell>
        </row>
        <row r="11962">
          <cell r="H11962" t="str">
            <v>1013700_3</v>
          </cell>
          <cell r="L11962" t="str">
            <v>ÖSE</v>
          </cell>
          <cell r="V11962" t="str">
            <v>hea</v>
          </cell>
          <cell r="W11962">
            <v>2025</v>
          </cell>
        </row>
        <row r="11963">
          <cell r="H11963" t="str">
            <v>1013700_3</v>
          </cell>
          <cell r="L11963" t="str">
            <v>FÜKE</v>
          </cell>
          <cell r="V11963" t="str">
            <v>hea</v>
          </cell>
          <cell r="W11963">
            <v>2025</v>
          </cell>
        </row>
        <row r="11964">
          <cell r="H11964" t="str">
            <v>1031000_1</v>
          </cell>
          <cell r="L11964" t="str">
            <v>KOOND</v>
          </cell>
          <cell r="V11964" t="str">
            <v>hea</v>
          </cell>
          <cell r="W11964">
            <v>2016</v>
          </cell>
        </row>
        <row r="11965">
          <cell r="H11965" t="str">
            <v>1031000_1</v>
          </cell>
          <cell r="L11965" t="str">
            <v>ÖSE</v>
          </cell>
          <cell r="V11965" t="str">
            <v>hea</v>
          </cell>
          <cell r="W11965">
            <v>2016</v>
          </cell>
        </row>
        <row r="11966">
          <cell r="H11966" t="str">
            <v>1031000_1</v>
          </cell>
          <cell r="L11966" t="str">
            <v>FÜKE</v>
          </cell>
          <cell r="V11966" t="str">
            <v>hea</v>
          </cell>
          <cell r="W11966">
            <v>2016</v>
          </cell>
        </row>
        <row r="11967">
          <cell r="H11967" t="str">
            <v>1032100_1</v>
          </cell>
          <cell r="L11967" t="str">
            <v>KOOND</v>
          </cell>
          <cell r="V11967" t="str">
            <v>hea</v>
          </cell>
          <cell r="W11967">
            <v>2025</v>
          </cell>
        </row>
        <row r="11968">
          <cell r="H11968" t="str">
            <v>1032100_1</v>
          </cell>
          <cell r="L11968" t="str">
            <v>ÖSE</v>
          </cell>
          <cell r="V11968" t="str">
            <v>hea</v>
          </cell>
          <cell r="W11968">
            <v>2025</v>
          </cell>
        </row>
        <row r="11969">
          <cell r="H11969" t="str">
            <v>1032100_1</v>
          </cell>
          <cell r="L11969" t="str">
            <v>FÜKE</v>
          </cell>
          <cell r="V11969" t="str">
            <v>hea</v>
          </cell>
          <cell r="W11969">
            <v>2025</v>
          </cell>
        </row>
        <row r="11970">
          <cell r="H11970" t="str">
            <v>1072900_1</v>
          </cell>
          <cell r="L11970" t="str">
            <v>KOOND</v>
          </cell>
          <cell r="V11970" t="str">
            <v>halb</v>
          </cell>
          <cell r="W11970">
            <v>2023</v>
          </cell>
        </row>
        <row r="11971">
          <cell r="H11971" t="str">
            <v>1072900_1</v>
          </cell>
          <cell r="L11971" t="str">
            <v>KESE</v>
          </cell>
          <cell r="V11971" t="str">
            <v>hea</v>
          </cell>
          <cell r="W11971">
            <v>2023</v>
          </cell>
        </row>
        <row r="11972">
          <cell r="H11972" t="str">
            <v>1072900_1</v>
          </cell>
          <cell r="L11972" t="str">
            <v>ÖSE</v>
          </cell>
          <cell r="V11972" t="str">
            <v>halb</v>
          </cell>
          <cell r="W11972">
            <v>2023</v>
          </cell>
        </row>
        <row r="11973">
          <cell r="H11973" t="str">
            <v>1072900_1</v>
          </cell>
          <cell r="L11973" t="str">
            <v>FÜKE</v>
          </cell>
          <cell r="V11973" t="str">
            <v>väga hea</v>
          </cell>
          <cell r="W11973">
            <v>2023</v>
          </cell>
        </row>
        <row r="11974">
          <cell r="H11974" t="str">
            <v>1072900_1</v>
          </cell>
          <cell r="L11974" t="str">
            <v>SPETS</v>
          </cell>
          <cell r="V11974" t="str">
            <v>hea</v>
          </cell>
          <cell r="W11974">
            <v>2023</v>
          </cell>
        </row>
        <row r="11975">
          <cell r="H11975" t="str">
            <v>1072900_4</v>
          </cell>
          <cell r="L11975" t="str">
            <v>KOOND</v>
          </cell>
          <cell r="V11975" t="str">
            <v>halb</v>
          </cell>
          <cell r="W11975">
            <v>2018</v>
          </cell>
        </row>
        <row r="11976">
          <cell r="H11976" t="str">
            <v>1072900_4</v>
          </cell>
          <cell r="L11976" t="str">
            <v>KESE</v>
          </cell>
          <cell r="V11976" t="str">
            <v>halb</v>
          </cell>
          <cell r="W11976">
            <v>2018</v>
          </cell>
        </row>
        <row r="11977">
          <cell r="H11977" t="str">
            <v>1072900_4</v>
          </cell>
          <cell r="L11977" t="str">
            <v>ÖSE</v>
          </cell>
          <cell r="V11977" t="str">
            <v>hea</v>
          </cell>
          <cell r="W11977">
            <v>2018</v>
          </cell>
        </row>
        <row r="11978">
          <cell r="H11978" t="str">
            <v>1072900_4</v>
          </cell>
          <cell r="L11978" t="str">
            <v>FÜKE</v>
          </cell>
          <cell r="V11978" t="str">
            <v>väga hea</v>
          </cell>
          <cell r="W11978">
            <v>2018</v>
          </cell>
        </row>
        <row r="11979">
          <cell r="H11979" t="str">
            <v>1072900_4</v>
          </cell>
          <cell r="L11979" t="str">
            <v>SPETS</v>
          </cell>
          <cell r="V11979" t="str">
            <v>hea</v>
          </cell>
          <cell r="W11979">
            <v>2018</v>
          </cell>
        </row>
        <row r="11980">
          <cell r="H11980" t="str">
            <v>1074600_4</v>
          </cell>
          <cell r="L11980" t="str">
            <v>KOOND</v>
          </cell>
          <cell r="V11980" t="str">
            <v>halb</v>
          </cell>
          <cell r="W11980">
            <v>2025</v>
          </cell>
        </row>
        <row r="11981">
          <cell r="H11981" t="str">
            <v>1074600_4</v>
          </cell>
          <cell r="L11981" t="str">
            <v>KESE</v>
          </cell>
          <cell r="V11981" t="str">
            <v>halb</v>
          </cell>
          <cell r="W11981">
            <v>2024</v>
          </cell>
        </row>
        <row r="11982">
          <cell r="H11982" t="str">
            <v>1074600_4</v>
          </cell>
          <cell r="L11982" t="str">
            <v>ÖSE</v>
          </cell>
          <cell r="V11982" t="str">
            <v>kesine</v>
          </cell>
          <cell r="W11982">
            <v>2025</v>
          </cell>
        </row>
        <row r="11983">
          <cell r="H11983" t="str">
            <v>1074600_4</v>
          </cell>
          <cell r="L11983" t="str">
            <v>FÜKE</v>
          </cell>
          <cell r="V11983" t="str">
            <v>kesine</v>
          </cell>
          <cell r="W11983">
            <v>2025</v>
          </cell>
        </row>
        <row r="11984">
          <cell r="H11984" t="str">
            <v>1074600_4</v>
          </cell>
          <cell r="L11984" t="str">
            <v>KALA</v>
          </cell>
          <cell r="V11984" t="str">
            <v>hea</v>
          </cell>
          <cell r="W11984">
            <v>2024</v>
          </cell>
        </row>
        <row r="11985">
          <cell r="H11985" t="str">
            <v>1074600_4</v>
          </cell>
          <cell r="L11985" t="str">
            <v>SUSE</v>
          </cell>
          <cell r="V11985" t="str">
            <v>väga hea</v>
          </cell>
          <cell r="W11985">
            <v>2025</v>
          </cell>
        </row>
        <row r="11986">
          <cell r="H11986" t="str">
            <v>1074600_4</v>
          </cell>
          <cell r="L11986" t="str">
            <v>FÜBE</v>
          </cell>
          <cell r="V11986" t="str">
            <v>hea</v>
          </cell>
          <cell r="W11986">
            <v>2025</v>
          </cell>
        </row>
        <row r="11987">
          <cell r="H11987" t="str">
            <v>1074600_4</v>
          </cell>
          <cell r="L11987" t="str">
            <v>MAFÜ</v>
          </cell>
          <cell r="V11987" t="str">
            <v>hea</v>
          </cell>
          <cell r="W11987">
            <v>2025</v>
          </cell>
        </row>
        <row r="11988">
          <cell r="H11988" t="str">
            <v>1074600_4</v>
          </cell>
          <cell r="L11988" t="str">
            <v>MAFÜ-FÜBE</v>
          </cell>
          <cell r="V11988" t="str">
            <v>hea</v>
          </cell>
          <cell r="W11988">
            <v>2025</v>
          </cell>
        </row>
        <row r="11989">
          <cell r="H11989" t="str">
            <v>1094500_2</v>
          </cell>
          <cell r="L11989" t="str">
            <v>KOOND</v>
          </cell>
          <cell r="V11989" t="str">
            <v>halb</v>
          </cell>
          <cell r="W11989">
            <v>2025</v>
          </cell>
        </row>
        <row r="11990">
          <cell r="H11990" t="str">
            <v>1094500_2</v>
          </cell>
          <cell r="L11990" t="str">
            <v>ÖSE</v>
          </cell>
          <cell r="V11990" t="str">
            <v>kesine</v>
          </cell>
          <cell r="W11990">
            <v>2025</v>
          </cell>
        </row>
        <row r="11991">
          <cell r="H11991" t="str">
            <v>1094500_2</v>
          </cell>
          <cell r="L11991" t="str">
            <v>FÜKE</v>
          </cell>
          <cell r="V11991" t="str">
            <v>kesine</v>
          </cell>
          <cell r="W11991">
            <v>2025</v>
          </cell>
        </row>
        <row r="11992">
          <cell r="H11992" t="str">
            <v>1094500_2</v>
          </cell>
          <cell r="L11992" t="str">
            <v>SPETS</v>
          </cell>
          <cell r="V11992" t="str">
            <v>hea</v>
          </cell>
          <cell r="W11992">
            <v>2023</v>
          </cell>
        </row>
        <row r="11993">
          <cell r="H11993" t="str">
            <v>1123500_3</v>
          </cell>
          <cell r="L11993" t="str">
            <v>KOOND</v>
          </cell>
          <cell r="V11993" t="str">
            <v>halb</v>
          </cell>
          <cell r="W11993">
            <v>2025</v>
          </cell>
        </row>
        <row r="11994">
          <cell r="H11994" t="str">
            <v>1123500_3</v>
          </cell>
          <cell r="L11994" t="str">
            <v>KESE</v>
          </cell>
          <cell r="V11994" t="str">
            <v>halb</v>
          </cell>
          <cell r="W11994">
            <v>2024</v>
          </cell>
        </row>
        <row r="11995">
          <cell r="H11995" t="str">
            <v>1123500_3</v>
          </cell>
          <cell r="L11995" t="str">
            <v>ÖSE</v>
          </cell>
          <cell r="V11995" t="str">
            <v>hea</v>
          </cell>
          <cell r="W11995">
            <v>2025</v>
          </cell>
        </row>
        <row r="11996">
          <cell r="H11996" t="str">
            <v>1123500_3</v>
          </cell>
          <cell r="L11996" t="str">
            <v>FÜKE</v>
          </cell>
          <cell r="V11996" t="str">
            <v>väga hea</v>
          </cell>
          <cell r="W11996">
            <v>2025</v>
          </cell>
        </row>
        <row r="11997">
          <cell r="H11997" t="str">
            <v>1123500_3</v>
          </cell>
          <cell r="L11997" t="str">
            <v>SPETS</v>
          </cell>
          <cell r="V11997" t="str">
            <v>hea</v>
          </cell>
          <cell r="W11997">
            <v>2023</v>
          </cell>
        </row>
        <row r="11998">
          <cell r="H11998" t="str">
            <v>1136000_3</v>
          </cell>
          <cell r="L11998" t="str">
            <v>KOOND</v>
          </cell>
          <cell r="V11998" t="str">
            <v>halb</v>
          </cell>
          <cell r="W11998">
            <v>2023</v>
          </cell>
        </row>
        <row r="11999">
          <cell r="H11999" t="str">
            <v>1136000_3</v>
          </cell>
          <cell r="L11999" t="str">
            <v>ÖSE</v>
          </cell>
          <cell r="V11999" t="str">
            <v>hea</v>
          </cell>
          <cell r="W11999">
            <v>2023</v>
          </cell>
        </row>
        <row r="12000">
          <cell r="H12000" t="str">
            <v>1136000_3</v>
          </cell>
          <cell r="L12000" t="str">
            <v>FÜKE</v>
          </cell>
          <cell r="V12000" t="str">
            <v>väga hea</v>
          </cell>
          <cell r="W12000">
            <v>2023</v>
          </cell>
        </row>
        <row r="12001">
          <cell r="H12001" t="str">
            <v>1148700_3</v>
          </cell>
          <cell r="L12001" t="str">
            <v>KOOND</v>
          </cell>
          <cell r="V12001" t="str">
            <v>halb</v>
          </cell>
          <cell r="W12001">
            <v>2025</v>
          </cell>
        </row>
        <row r="12002">
          <cell r="H12002" t="str">
            <v>1148700_3</v>
          </cell>
          <cell r="L12002" t="str">
            <v>ÖSE</v>
          </cell>
          <cell r="V12002" t="str">
            <v>hea</v>
          </cell>
          <cell r="W12002">
            <v>2025</v>
          </cell>
        </row>
        <row r="12003">
          <cell r="H12003" t="str">
            <v>1148700_3</v>
          </cell>
          <cell r="L12003" t="str">
            <v>FÜKE</v>
          </cell>
          <cell r="V12003" t="str">
            <v>väga hea</v>
          </cell>
          <cell r="W12003">
            <v>2025</v>
          </cell>
        </row>
        <row r="12004">
          <cell r="H12004" t="str">
            <v>1089200_4</v>
          </cell>
          <cell r="L12004" t="str">
            <v>KOOND</v>
          </cell>
          <cell r="V12004" t="str">
            <v>halb</v>
          </cell>
          <cell r="W12004">
            <v>2025</v>
          </cell>
        </row>
        <row r="12005">
          <cell r="H12005" t="str">
            <v>1089200_4</v>
          </cell>
          <cell r="L12005" t="str">
            <v>KESE</v>
          </cell>
          <cell r="V12005" t="str">
            <v>halb</v>
          </cell>
          <cell r="W12005">
            <v>2025</v>
          </cell>
        </row>
        <row r="12006">
          <cell r="H12006" t="str">
            <v>1089200_4</v>
          </cell>
          <cell r="L12006" t="str">
            <v>ÖSE</v>
          </cell>
          <cell r="V12006" t="str">
            <v>hea</v>
          </cell>
          <cell r="W12006">
            <v>2025</v>
          </cell>
        </row>
        <row r="12007">
          <cell r="H12007" t="str">
            <v>1089200_4</v>
          </cell>
          <cell r="L12007" t="str">
            <v>FÜKE</v>
          </cell>
          <cell r="V12007" t="str">
            <v>hea</v>
          </cell>
          <cell r="W12007">
            <v>2025</v>
          </cell>
        </row>
        <row r="12008">
          <cell r="H12008" t="str">
            <v>1089200_4</v>
          </cell>
          <cell r="L12008" t="str">
            <v>SPETS</v>
          </cell>
          <cell r="V12008" t="str">
            <v>hea</v>
          </cell>
          <cell r="W12008">
            <v>2025</v>
          </cell>
        </row>
        <row r="12009">
          <cell r="H12009" t="str">
            <v>1003000_7</v>
          </cell>
          <cell r="L12009" t="str">
            <v>KOOND</v>
          </cell>
          <cell r="V12009" t="str">
            <v>halb</v>
          </cell>
          <cell r="W12009">
            <v>2025</v>
          </cell>
        </row>
        <row r="12010">
          <cell r="H12010" t="str">
            <v>1003000_7</v>
          </cell>
          <cell r="L12010" t="str">
            <v>KESE</v>
          </cell>
          <cell r="V12010" t="str">
            <v>halb</v>
          </cell>
          <cell r="W12010">
            <v>2022</v>
          </cell>
        </row>
        <row r="12011">
          <cell r="H12011" t="str">
            <v>1003000_7</v>
          </cell>
          <cell r="L12011" t="str">
            <v>ÖSE</v>
          </cell>
          <cell r="V12011" t="str">
            <v>kesine</v>
          </cell>
          <cell r="W12011">
            <v>2025</v>
          </cell>
        </row>
        <row r="12012">
          <cell r="H12012" t="str">
            <v>1003000_7</v>
          </cell>
          <cell r="L12012" t="str">
            <v>FÜKE</v>
          </cell>
          <cell r="V12012" t="str">
            <v>hea</v>
          </cell>
          <cell r="W12012">
            <v>2025</v>
          </cell>
        </row>
        <row r="12013">
          <cell r="H12013" t="str">
            <v>1003000_7</v>
          </cell>
          <cell r="L12013" t="str">
            <v>SPETS</v>
          </cell>
          <cell r="V12013" t="str">
            <v>hea</v>
          </cell>
          <cell r="W12013">
            <v>2022</v>
          </cell>
        </row>
        <row r="12014">
          <cell r="H12014" t="str">
            <v>1034600_1</v>
          </cell>
          <cell r="L12014" t="str">
            <v>KOOND</v>
          </cell>
          <cell r="V12014" t="str">
            <v>kesine</v>
          </cell>
          <cell r="W12014">
            <v>2023</v>
          </cell>
        </row>
        <row r="12015">
          <cell r="H12015" t="str">
            <v>1034600_1</v>
          </cell>
          <cell r="L12015" t="str">
            <v>ÖSE</v>
          </cell>
          <cell r="V12015" t="str">
            <v>kesine</v>
          </cell>
          <cell r="W12015">
            <v>2023</v>
          </cell>
        </row>
        <row r="12016">
          <cell r="H12016" t="str">
            <v>1034600_1</v>
          </cell>
          <cell r="L12016" t="str">
            <v>FÜKE</v>
          </cell>
          <cell r="V12016" t="str">
            <v>kesine</v>
          </cell>
          <cell r="W12016">
            <v>2023</v>
          </cell>
        </row>
        <row r="12017">
          <cell r="H12017" t="str">
            <v>1003000_2</v>
          </cell>
          <cell r="L12017" t="str">
            <v>KOOND</v>
          </cell>
          <cell r="V12017" t="str">
            <v>kesine</v>
          </cell>
          <cell r="W12017">
            <v>2025</v>
          </cell>
        </row>
        <row r="12018">
          <cell r="H12018" t="str">
            <v>1003000_2</v>
          </cell>
          <cell r="L12018" t="str">
            <v>ÖSE</v>
          </cell>
          <cell r="V12018" t="str">
            <v>kesine</v>
          </cell>
          <cell r="W12018">
            <v>2025</v>
          </cell>
        </row>
        <row r="12019">
          <cell r="H12019" t="str">
            <v>1003000_2</v>
          </cell>
          <cell r="L12019" t="str">
            <v>FÜKE</v>
          </cell>
          <cell r="V12019" t="str">
            <v>väga hea</v>
          </cell>
          <cell r="W12019">
            <v>2025</v>
          </cell>
        </row>
        <row r="12020">
          <cell r="H12020" t="str">
            <v>1068200_4</v>
          </cell>
          <cell r="L12020" t="str">
            <v>KOOND</v>
          </cell>
          <cell r="V12020" t="str">
            <v>halb</v>
          </cell>
          <cell r="W12020">
            <v>2018</v>
          </cell>
        </row>
        <row r="12021">
          <cell r="H12021" t="str">
            <v>1068200_4</v>
          </cell>
          <cell r="L12021" t="str">
            <v>KESE</v>
          </cell>
          <cell r="V12021" t="str">
            <v>halb</v>
          </cell>
          <cell r="W12021">
            <v>2018</v>
          </cell>
        </row>
        <row r="12022">
          <cell r="H12022" t="str">
            <v>1068200_4</v>
          </cell>
          <cell r="L12022" t="str">
            <v>ÖSE</v>
          </cell>
          <cell r="V12022" t="str">
            <v>kesine</v>
          </cell>
          <cell r="W12022">
            <v>2018</v>
          </cell>
        </row>
        <row r="12023">
          <cell r="H12023" t="str">
            <v>1068200_4</v>
          </cell>
          <cell r="L12023" t="str">
            <v>FÜKE</v>
          </cell>
          <cell r="V12023" t="str">
            <v>väga hea</v>
          </cell>
          <cell r="W12023">
            <v>2018</v>
          </cell>
        </row>
        <row r="12024">
          <cell r="H12024" t="str">
            <v>1068200_4</v>
          </cell>
          <cell r="L12024" t="str">
            <v>SPETS</v>
          </cell>
          <cell r="V12024" t="str">
            <v>halb</v>
          </cell>
          <cell r="W12024">
            <v>2018</v>
          </cell>
        </row>
        <row r="12025">
          <cell r="H12025" t="str">
            <v>1068200_4</v>
          </cell>
          <cell r="L12025" t="str">
            <v>KALA</v>
          </cell>
          <cell r="V12025" t="str">
            <v>kesine</v>
          </cell>
          <cell r="W12025">
            <v>2015</v>
          </cell>
        </row>
        <row r="12026">
          <cell r="H12026" t="str">
            <v>1068200_4</v>
          </cell>
          <cell r="L12026" t="str">
            <v>SUSE</v>
          </cell>
          <cell r="V12026" t="str">
            <v>hea</v>
          </cell>
          <cell r="W12026">
            <v>2015</v>
          </cell>
        </row>
        <row r="12027">
          <cell r="H12027" t="str">
            <v>1068200_4</v>
          </cell>
          <cell r="L12027" t="str">
            <v>FÜBE</v>
          </cell>
          <cell r="V12027" t="str">
            <v>väga hea</v>
          </cell>
          <cell r="W12027">
            <v>2015</v>
          </cell>
        </row>
        <row r="12028">
          <cell r="H12028" t="str">
            <v>1068200_4</v>
          </cell>
          <cell r="L12028" t="str">
            <v>MAFÜ</v>
          </cell>
          <cell r="V12028" t="str">
            <v>hea</v>
          </cell>
          <cell r="W12028">
            <v>2015</v>
          </cell>
        </row>
        <row r="12029">
          <cell r="H12029" t="str">
            <v>1068200_4</v>
          </cell>
          <cell r="L12029" t="str">
            <v>MAFÜ-FÜBE</v>
          </cell>
          <cell r="V12029" t="str">
            <v>hea</v>
          </cell>
          <cell r="W12029">
            <v>2015</v>
          </cell>
        </row>
        <row r="12030">
          <cell r="H12030" t="str">
            <v>1070200_1</v>
          </cell>
          <cell r="L12030" t="str">
            <v>KOOND</v>
          </cell>
          <cell r="V12030" t="str">
            <v>halb</v>
          </cell>
          <cell r="W12030">
            <v>2024</v>
          </cell>
        </row>
        <row r="12031">
          <cell r="H12031" t="str">
            <v>1070200_1</v>
          </cell>
          <cell r="L12031" t="str">
            <v>ÖSE</v>
          </cell>
          <cell r="V12031" t="str">
            <v>halb</v>
          </cell>
          <cell r="W12031">
            <v>2024</v>
          </cell>
        </row>
        <row r="12032">
          <cell r="H12032" t="str">
            <v>1070200_1</v>
          </cell>
          <cell r="L12032" t="str">
            <v>KALA</v>
          </cell>
          <cell r="V12032" t="str">
            <v>halb</v>
          </cell>
          <cell r="W12032">
            <v>2020</v>
          </cell>
        </row>
        <row r="12033">
          <cell r="H12033" t="str">
            <v>1070200_1</v>
          </cell>
          <cell r="L12033" t="str">
            <v>SUSE</v>
          </cell>
          <cell r="V12033" t="str">
            <v>hea</v>
          </cell>
          <cell r="W12033">
            <v>2024</v>
          </cell>
        </row>
        <row r="12034">
          <cell r="H12034" t="str">
            <v>1070200_1</v>
          </cell>
          <cell r="L12034" t="str">
            <v>FÜBE</v>
          </cell>
          <cell r="V12034" t="str">
            <v>väga hea</v>
          </cell>
          <cell r="W12034">
            <v>2024</v>
          </cell>
        </row>
        <row r="12035">
          <cell r="H12035" t="str">
            <v>1070200_1</v>
          </cell>
          <cell r="L12035" t="str">
            <v>MAFÜ</v>
          </cell>
          <cell r="V12035" t="str">
            <v>hea</v>
          </cell>
          <cell r="W12035">
            <v>2024</v>
          </cell>
        </row>
        <row r="12036">
          <cell r="H12036" t="str">
            <v>1070200_1</v>
          </cell>
          <cell r="L12036" t="str">
            <v>MAFÜ-FÜBE</v>
          </cell>
          <cell r="V12036" t="str">
            <v>hea</v>
          </cell>
          <cell r="W12036">
            <v>2024</v>
          </cell>
        </row>
        <row r="12037">
          <cell r="H12037" t="str">
            <v>2122400_1</v>
          </cell>
          <cell r="L12037" t="str">
            <v>KOOND</v>
          </cell>
          <cell r="V12037" t="str">
            <v>halb</v>
          </cell>
          <cell r="W12037">
            <v>2025</v>
          </cell>
        </row>
        <row r="12038">
          <cell r="H12038" t="str">
            <v>2122400_1</v>
          </cell>
          <cell r="L12038" t="str">
            <v>ÖSE</v>
          </cell>
          <cell r="V12038" t="str">
            <v>halb</v>
          </cell>
          <cell r="W12038">
            <v>2025</v>
          </cell>
        </row>
        <row r="12039">
          <cell r="H12039" t="str">
            <v>2122400_1</v>
          </cell>
          <cell r="L12039" t="str">
            <v>FÜKE</v>
          </cell>
          <cell r="V12039" t="str">
            <v>hea</v>
          </cell>
          <cell r="W12039">
            <v>2025</v>
          </cell>
        </row>
        <row r="12040">
          <cell r="H12040" t="str">
            <v>2122400_1</v>
          </cell>
          <cell r="L12040" t="str">
            <v>KALA</v>
          </cell>
          <cell r="V12040" t="str">
            <v>kesine</v>
          </cell>
          <cell r="W12040">
            <v>2023</v>
          </cell>
        </row>
        <row r="12041">
          <cell r="H12041" t="str">
            <v>2122400_1</v>
          </cell>
          <cell r="L12041" t="str">
            <v>SUSE</v>
          </cell>
          <cell r="V12041" t="str">
            <v>väga hea</v>
          </cell>
          <cell r="W12041">
            <v>2023</v>
          </cell>
        </row>
        <row r="12042">
          <cell r="H12042" t="str">
            <v>2122400_1</v>
          </cell>
          <cell r="L12042" t="str">
            <v>FÜBE</v>
          </cell>
          <cell r="V12042" t="str">
            <v>väga hea</v>
          </cell>
          <cell r="W12042">
            <v>2023</v>
          </cell>
        </row>
        <row r="12043">
          <cell r="H12043" t="str">
            <v>2122400_1</v>
          </cell>
          <cell r="L12043" t="str">
            <v>MAFÜ</v>
          </cell>
          <cell r="V12043" t="str">
            <v>hea</v>
          </cell>
          <cell r="W12043">
            <v>2023</v>
          </cell>
        </row>
        <row r="12044">
          <cell r="H12044" t="str">
            <v>2122400_1</v>
          </cell>
          <cell r="L12044" t="str">
            <v>MAFÜ-FÜBE</v>
          </cell>
          <cell r="V12044" t="str">
            <v>hea</v>
          </cell>
          <cell r="W12044">
            <v>2023</v>
          </cell>
        </row>
        <row r="12045">
          <cell r="H12045" t="str">
            <v>2122400_1</v>
          </cell>
          <cell r="L12045" t="str">
            <v>FÜPLA</v>
          </cell>
          <cell r="V12045" t="str">
            <v>väga hea</v>
          </cell>
          <cell r="W12045">
            <v>2023</v>
          </cell>
        </row>
        <row r="12046">
          <cell r="H12046" t="str">
            <v>1071900_2</v>
          </cell>
          <cell r="L12046" t="str">
            <v>KOOND</v>
          </cell>
          <cell r="V12046" t="str">
            <v>halb</v>
          </cell>
          <cell r="W12046">
            <v>2022</v>
          </cell>
        </row>
        <row r="12047">
          <cell r="H12047" t="str">
            <v>1071900_2</v>
          </cell>
          <cell r="L12047" t="str">
            <v>KESE</v>
          </cell>
          <cell r="V12047" t="str">
            <v>halb</v>
          </cell>
          <cell r="W12047">
            <v>2020</v>
          </cell>
        </row>
        <row r="12048">
          <cell r="H12048" t="str">
            <v>1071900_2</v>
          </cell>
          <cell r="L12048" t="str">
            <v>ÖSE</v>
          </cell>
          <cell r="V12048" t="str">
            <v>hea</v>
          </cell>
          <cell r="W12048">
            <v>2022</v>
          </cell>
        </row>
        <row r="12049">
          <cell r="H12049" t="str">
            <v>1071900_2</v>
          </cell>
          <cell r="L12049" t="str">
            <v>FÜKE</v>
          </cell>
          <cell r="V12049" t="str">
            <v>väga hea</v>
          </cell>
          <cell r="W12049">
            <v>2021</v>
          </cell>
        </row>
        <row r="12050">
          <cell r="H12050" t="str">
            <v>1071900_2</v>
          </cell>
          <cell r="L12050" t="str">
            <v>SPETS</v>
          </cell>
          <cell r="V12050" t="str">
            <v>hea</v>
          </cell>
          <cell r="W12050">
            <v>2020</v>
          </cell>
        </row>
        <row r="12051">
          <cell r="H12051" t="str">
            <v>1071900_2</v>
          </cell>
          <cell r="L12051" t="str">
            <v>KALA</v>
          </cell>
          <cell r="V12051" t="str">
            <v>hea</v>
          </cell>
          <cell r="W12051">
            <v>2021</v>
          </cell>
        </row>
        <row r="12052">
          <cell r="H12052" t="str">
            <v>1071900_2</v>
          </cell>
          <cell r="L12052" t="str">
            <v>SUSE</v>
          </cell>
          <cell r="V12052" t="str">
            <v>väga hea</v>
          </cell>
          <cell r="W12052">
            <v>2025</v>
          </cell>
        </row>
        <row r="12053">
          <cell r="H12053" t="str">
            <v>1071900_2</v>
          </cell>
          <cell r="L12053" t="str">
            <v>FÜBE</v>
          </cell>
          <cell r="V12053" t="str">
            <v>hea</v>
          </cell>
          <cell r="W12053">
            <v>2021</v>
          </cell>
        </row>
        <row r="12054">
          <cell r="H12054" t="str">
            <v>1071900_2</v>
          </cell>
          <cell r="L12054" t="str">
            <v>MAFÜ</v>
          </cell>
          <cell r="V12054" t="str">
            <v>hea</v>
          </cell>
          <cell r="W12054">
            <v>2021</v>
          </cell>
        </row>
        <row r="12055">
          <cell r="H12055" t="str">
            <v>1071900_2</v>
          </cell>
          <cell r="L12055" t="str">
            <v>MAFÜ-FÜBE</v>
          </cell>
          <cell r="V12055" t="str">
            <v>hea</v>
          </cell>
          <cell r="W12055">
            <v>2021</v>
          </cell>
        </row>
        <row r="12056">
          <cell r="H12056" t="str">
            <v>2124100_1</v>
          </cell>
          <cell r="L12056" t="str">
            <v>KOOND</v>
          </cell>
          <cell r="V12056" t="str">
            <v>halb</v>
          </cell>
          <cell r="W12056">
            <v>2023</v>
          </cell>
        </row>
        <row r="12057">
          <cell r="H12057" t="str">
            <v>2124100_1</v>
          </cell>
          <cell r="L12057" t="str">
            <v>ÖSE</v>
          </cell>
          <cell r="V12057" t="str">
            <v>hea</v>
          </cell>
          <cell r="W12057">
            <v>2023</v>
          </cell>
        </row>
        <row r="12058">
          <cell r="H12058" t="str">
            <v>2124100_1</v>
          </cell>
          <cell r="L12058" t="str">
            <v>FÜKE</v>
          </cell>
          <cell r="V12058" t="str">
            <v>hea</v>
          </cell>
          <cell r="W12058">
            <v>2023</v>
          </cell>
        </row>
        <row r="12059">
          <cell r="H12059" t="str">
            <v>2124100_1</v>
          </cell>
          <cell r="L12059" t="str">
            <v>KALA</v>
          </cell>
          <cell r="V12059" t="str">
            <v>hea</v>
          </cell>
          <cell r="W12059">
            <v>2023</v>
          </cell>
        </row>
        <row r="12060">
          <cell r="H12060" t="str">
            <v>2124100_1</v>
          </cell>
          <cell r="L12060" t="str">
            <v>SUSE</v>
          </cell>
          <cell r="V12060" t="str">
            <v>hea</v>
          </cell>
          <cell r="W12060">
            <v>2023</v>
          </cell>
        </row>
        <row r="12061">
          <cell r="H12061" t="str">
            <v>2124100_1</v>
          </cell>
          <cell r="L12061" t="str">
            <v>FÜBE</v>
          </cell>
          <cell r="V12061" t="str">
            <v>väga hea</v>
          </cell>
          <cell r="W12061">
            <v>2023</v>
          </cell>
        </row>
        <row r="12062">
          <cell r="H12062" t="str">
            <v>2124100_1</v>
          </cell>
          <cell r="L12062" t="str">
            <v>MAFÜ</v>
          </cell>
          <cell r="V12062" t="str">
            <v>hea</v>
          </cell>
          <cell r="W12062">
            <v>2023</v>
          </cell>
        </row>
        <row r="12063">
          <cell r="H12063" t="str">
            <v>2124100_1</v>
          </cell>
          <cell r="L12063" t="str">
            <v>MAFÜ-FÜBE</v>
          </cell>
          <cell r="V12063" t="str">
            <v>hea</v>
          </cell>
          <cell r="W12063">
            <v>2023</v>
          </cell>
        </row>
        <row r="12064">
          <cell r="H12064" t="str">
            <v>2124100_1</v>
          </cell>
          <cell r="L12064" t="str">
            <v>FÜPLA</v>
          </cell>
          <cell r="V12064" t="str">
            <v>hea</v>
          </cell>
          <cell r="W12064">
            <v>2023</v>
          </cell>
        </row>
        <row r="12065">
          <cell r="H12065" t="str">
            <v>2114800_1</v>
          </cell>
          <cell r="L12065" t="str">
            <v>KOOND</v>
          </cell>
          <cell r="V12065" t="str">
            <v>halb</v>
          </cell>
          <cell r="W12065">
            <v>2023</v>
          </cell>
        </row>
        <row r="12066">
          <cell r="H12066" t="str">
            <v>2114800_1</v>
          </cell>
          <cell r="L12066" t="str">
            <v>ÖSE</v>
          </cell>
          <cell r="V12066" t="str">
            <v>hea</v>
          </cell>
          <cell r="W12066">
            <v>2023</v>
          </cell>
        </row>
        <row r="12067">
          <cell r="H12067" t="str">
            <v>2114800_1</v>
          </cell>
          <cell r="L12067" t="str">
            <v>FÜKE</v>
          </cell>
          <cell r="V12067" t="str">
            <v>hea</v>
          </cell>
          <cell r="W12067">
            <v>2023</v>
          </cell>
        </row>
        <row r="12068">
          <cell r="H12068" t="str">
            <v>2114800_1</v>
          </cell>
          <cell r="L12068" t="str">
            <v>SUSE</v>
          </cell>
          <cell r="V12068" t="str">
            <v>hea</v>
          </cell>
          <cell r="W12068">
            <v>2023</v>
          </cell>
        </row>
        <row r="12069">
          <cell r="H12069" t="str">
            <v>2114800_1</v>
          </cell>
          <cell r="L12069" t="str">
            <v>FÜBE</v>
          </cell>
          <cell r="V12069" t="str">
            <v>väga hea</v>
          </cell>
          <cell r="W12069">
            <v>2023</v>
          </cell>
        </row>
        <row r="12070">
          <cell r="H12070" t="str">
            <v>2114800_1</v>
          </cell>
          <cell r="L12070" t="str">
            <v>MAFÜ</v>
          </cell>
          <cell r="V12070" t="str">
            <v>hea</v>
          </cell>
          <cell r="W12070">
            <v>2023</v>
          </cell>
        </row>
        <row r="12071">
          <cell r="H12071" t="str">
            <v>2114800_1</v>
          </cell>
          <cell r="L12071" t="str">
            <v>MAFÜ-FÜBE</v>
          </cell>
          <cell r="V12071" t="str">
            <v>hea</v>
          </cell>
          <cell r="W12071">
            <v>2023</v>
          </cell>
        </row>
        <row r="12072">
          <cell r="H12072" t="str">
            <v>2114800_1</v>
          </cell>
          <cell r="L12072" t="str">
            <v>FÜPLA</v>
          </cell>
          <cell r="V12072" t="str">
            <v>hea</v>
          </cell>
          <cell r="W12072">
            <v>2023</v>
          </cell>
        </row>
        <row r="12073">
          <cell r="H12073" t="str">
            <v>2126100_1</v>
          </cell>
          <cell r="L12073" t="str">
            <v>KOOND</v>
          </cell>
          <cell r="V12073" t="str">
            <v>halb</v>
          </cell>
          <cell r="W12073">
            <v>2025</v>
          </cell>
        </row>
        <row r="12074">
          <cell r="H12074" t="str">
            <v>2126100_1</v>
          </cell>
          <cell r="L12074" t="str">
            <v>ÖSE</v>
          </cell>
          <cell r="V12074" t="str">
            <v>halb</v>
          </cell>
          <cell r="W12074">
            <v>2025</v>
          </cell>
        </row>
        <row r="12075">
          <cell r="H12075" t="str">
            <v>2126100_1</v>
          </cell>
          <cell r="L12075" t="str">
            <v>FÜKE</v>
          </cell>
          <cell r="V12075" t="str">
            <v>hea</v>
          </cell>
          <cell r="W12075">
            <v>2025</v>
          </cell>
        </row>
        <row r="12076">
          <cell r="H12076" t="str">
            <v>2126100_1</v>
          </cell>
          <cell r="L12076" t="str">
            <v>SUSE</v>
          </cell>
          <cell r="V12076" t="str">
            <v>väga hea</v>
          </cell>
          <cell r="W12076">
            <v>2023</v>
          </cell>
        </row>
        <row r="12077">
          <cell r="H12077" t="str">
            <v>2126100_1</v>
          </cell>
          <cell r="L12077" t="str">
            <v>FÜBE</v>
          </cell>
          <cell r="V12077" t="str">
            <v>väga hea</v>
          </cell>
          <cell r="W12077">
            <v>2023</v>
          </cell>
        </row>
        <row r="12078">
          <cell r="H12078" t="str">
            <v>2126100_1</v>
          </cell>
          <cell r="L12078" t="str">
            <v>MAFÜ</v>
          </cell>
          <cell r="V12078" t="str">
            <v>hea</v>
          </cell>
          <cell r="W12078">
            <v>2023</v>
          </cell>
        </row>
        <row r="12079">
          <cell r="H12079" t="str">
            <v>2126100_1</v>
          </cell>
          <cell r="L12079" t="str">
            <v>MAFÜ-FÜBE</v>
          </cell>
          <cell r="V12079" t="str">
            <v>hea</v>
          </cell>
          <cell r="W12079">
            <v>2023</v>
          </cell>
        </row>
        <row r="12080">
          <cell r="H12080" t="str">
            <v>2126100_1</v>
          </cell>
          <cell r="L12080" t="str">
            <v>FÜPLA</v>
          </cell>
          <cell r="V12080" t="str">
            <v>hea</v>
          </cell>
          <cell r="W12080">
            <v>2023</v>
          </cell>
        </row>
        <row r="12081">
          <cell r="H12081" t="str">
            <v>2126100_1</v>
          </cell>
          <cell r="L12081" t="str">
            <v>HÜMO</v>
          </cell>
          <cell r="V12081" t="str">
            <v>hea</v>
          </cell>
          <cell r="W12081">
            <v>2023</v>
          </cell>
        </row>
        <row r="12082">
          <cell r="H12082" t="str">
            <v>2043600_1</v>
          </cell>
          <cell r="L12082" t="str">
            <v>KOOND</v>
          </cell>
          <cell r="V12082" t="str">
            <v>hea</v>
          </cell>
          <cell r="W12082">
            <v>2024</v>
          </cell>
        </row>
        <row r="12083">
          <cell r="H12083" t="str">
            <v>2043600_1</v>
          </cell>
          <cell r="L12083" t="str">
            <v>ÖSE</v>
          </cell>
          <cell r="V12083" t="str">
            <v>hea</v>
          </cell>
          <cell r="W12083">
            <v>2024</v>
          </cell>
        </row>
        <row r="12084">
          <cell r="H12084" t="str">
            <v>2043600_1</v>
          </cell>
          <cell r="L12084" t="str">
            <v>FÜKE</v>
          </cell>
          <cell r="V12084" t="str">
            <v>hea</v>
          </cell>
          <cell r="W12084">
            <v>2024</v>
          </cell>
        </row>
        <row r="12085">
          <cell r="H12085" t="str">
            <v>2043600_1</v>
          </cell>
          <cell r="L12085" t="str">
            <v>KALA</v>
          </cell>
          <cell r="V12085" t="str">
            <v>väga hea</v>
          </cell>
          <cell r="W12085">
            <v>2024</v>
          </cell>
        </row>
        <row r="12086">
          <cell r="H12086" t="str">
            <v>2043600_1</v>
          </cell>
          <cell r="L12086" t="str">
            <v>SUSE</v>
          </cell>
          <cell r="V12086" t="str">
            <v>väga hea</v>
          </cell>
          <cell r="W12086">
            <v>2024</v>
          </cell>
        </row>
        <row r="12087">
          <cell r="H12087" t="str">
            <v>2043600_1</v>
          </cell>
          <cell r="L12087" t="str">
            <v>FÜBE</v>
          </cell>
          <cell r="V12087" t="str">
            <v>hea</v>
          </cell>
          <cell r="W12087">
            <v>2024</v>
          </cell>
        </row>
        <row r="12088">
          <cell r="H12088" t="str">
            <v>2043600_1</v>
          </cell>
          <cell r="L12088" t="str">
            <v>MAFÜ</v>
          </cell>
          <cell r="V12088" t="str">
            <v>väga hea</v>
          </cell>
          <cell r="W12088">
            <v>2024</v>
          </cell>
        </row>
        <row r="12089">
          <cell r="H12089" t="str">
            <v>2043600_1</v>
          </cell>
          <cell r="L12089" t="str">
            <v>MAFÜ-FÜBE</v>
          </cell>
          <cell r="V12089" t="str">
            <v>hea</v>
          </cell>
          <cell r="W12089">
            <v>2024</v>
          </cell>
        </row>
        <row r="12090">
          <cell r="H12090" t="str">
            <v>2043600_1</v>
          </cell>
          <cell r="L12090" t="str">
            <v>FÜPLA</v>
          </cell>
          <cell r="V12090" t="str">
            <v>väga hea</v>
          </cell>
          <cell r="W12090">
            <v>2024</v>
          </cell>
        </row>
        <row r="12091">
          <cell r="H12091" t="str">
            <v>1131600_3</v>
          </cell>
          <cell r="L12091" t="str">
            <v>KOOND</v>
          </cell>
          <cell r="V12091" t="str">
            <v>halb</v>
          </cell>
          <cell r="W12091">
            <v>2023</v>
          </cell>
        </row>
        <row r="12092">
          <cell r="H12092" t="str">
            <v>1131600_3</v>
          </cell>
          <cell r="L12092" t="str">
            <v>KESE</v>
          </cell>
          <cell r="V12092" t="str">
            <v>halb</v>
          </cell>
          <cell r="W12092">
            <v>2020</v>
          </cell>
        </row>
        <row r="12093">
          <cell r="H12093" t="str">
            <v>1131600_3</v>
          </cell>
          <cell r="L12093" t="str">
            <v>ÖSE</v>
          </cell>
          <cell r="V12093" t="str">
            <v>hea</v>
          </cell>
          <cell r="W12093">
            <v>2023</v>
          </cell>
        </row>
        <row r="12094">
          <cell r="H12094" t="str">
            <v>1131600_3</v>
          </cell>
          <cell r="L12094" t="str">
            <v>FÜKE</v>
          </cell>
          <cell r="V12094" t="str">
            <v>väga hea</v>
          </cell>
          <cell r="W12094">
            <v>2023</v>
          </cell>
        </row>
        <row r="12095">
          <cell r="H12095" t="str">
            <v>1000200_1</v>
          </cell>
          <cell r="L12095" t="str">
            <v>KOOND</v>
          </cell>
          <cell r="V12095" t="str">
            <v>kesine</v>
          </cell>
          <cell r="W12095">
            <v>2019</v>
          </cell>
        </row>
        <row r="12096">
          <cell r="H12096" t="str">
            <v>1000200_1</v>
          </cell>
          <cell r="L12096" t="str">
            <v>ÖSE</v>
          </cell>
          <cell r="V12096" t="str">
            <v>kesine</v>
          </cell>
          <cell r="W12096">
            <v>2019</v>
          </cell>
        </row>
        <row r="12097">
          <cell r="H12097" t="str">
            <v>1000200_1</v>
          </cell>
          <cell r="L12097" t="str">
            <v>HÜMO</v>
          </cell>
          <cell r="V12097" t="str">
            <v>hea</v>
          </cell>
          <cell r="W12097">
            <v>2014</v>
          </cell>
        </row>
        <row r="12098">
          <cell r="H12098" t="str">
            <v>1047600_1</v>
          </cell>
          <cell r="L12098" t="str">
            <v>KOOND</v>
          </cell>
          <cell r="V12098" t="str">
            <v>hea</v>
          </cell>
          <cell r="W12098">
            <v>2019</v>
          </cell>
        </row>
        <row r="12099">
          <cell r="H12099" t="str">
            <v>1047600_1</v>
          </cell>
          <cell r="L12099" t="str">
            <v>ÖSE</v>
          </cell>
          <cell r="V12099" t="str">
            <v>hea</v>
          </cell>
          <cell r="W12099">
            <v>2019</v>
          </cell>
        </row>
        <row r="12100">
          <cell r="H12100" t="str">
            <v>2065200_1</v>
          </cell>
          <cell r="L12100" t="str">
            <v>KOOND</v>
          </cell>
          <cell r="V12100" t="str">
            <v>kesine</v>
          </cell>
          <cell r="W12100">
            <v>2016</v>
          </cell>
        </row>
        <row r="12101">
          <cell r="H12101" t="str">
            <v>2065200_1</v>
          </cell>
          <cell r="L12101" t="str">
            <v>ÖSE</v>
          </cell>
          <cell r="V12101" t="str">
            <v>kesine</v>
          </cell>
          <cell r="W12101">
            <v>2016</v>
          </cell>
        </row>
        <row r="12102">
          <cell r="H12102" t="str">
            <v>2065200_1</v>
          </cell>
          <cell r="L12102" t="str">
            <v>FÜKE</v>
          </cell>
          <cell r="V12102" t="str">
            <v>hea</v>
          </cell>
          <cell r="W12102">
            <v>2016</v>
          </cell>
        </row>
        <row r="12103">
          <cell r="H12103" t="str">
            <v>2065200_1</v>
          </cell>
          <cell r="L12103" t="str">
            <v>KALA</v>
          </cell>
          <cell r="V12103" t="str">
            <v>hea</v>
          </cell>
          <cell r="W12103">
            <v>2016</v>
          </cell>
        </row>
        <row r="12104">
          <cell r="H12104" t="str">
            <v>2065200_1</v>
          </cell>
          <cell r="L12104" t="str">
            <v>SUSE</v>
          </cell>
          <cell r="V12104" t="str">
            <v>väga hea</v>
          </cell>
          <cell r="W12104">
            <v>2016</v>
          </cell>
        </row>
        <row r="12105">
          <cell r="H12105" t="str">
            <v>2065200_1</v>
          </cell>
          <cell r="L12105" t="str">
            <v>FÜBE</v>
          </cell>
          <cell r="V12105" t="str">
            <v>väga hea</v>
          </cell>
          <cell r="W12105">
            <v>2016</v>
          </cell>
        </row>
        <row r="12106">
          <cell r="H12106" t="str">
            <v>2065200_1</v>
          </cell>
          <cell r="L12106" t="str">
            <v>MAFÜ</v>
          </cell>
          <cell r="V12106" t="str">
            <v>kesine</v>
          </cell>
          <cell r="W12106">
            <v>2016</v>
          </cell>
        </row>
        <row r="12107">
          <cell r="H12107" t="str">
            <v>2065200_1</v>
          </cell>
          <cell r="L12107" t="str">
            <v>MAFÜ-FÜBE</v>
          </cell>
          <cell r="V12107" t="str">
            <v>kesine</v>
          </cell>
          <cell r="W12107">
            <v>2016</v>
          </cell>
        </row>
        <row r="12108">
          <cell r="H12108" t="str">
            <v>2065200_1</v>
          </cell>
          <cell r="L12108" t="str">
            <v>FÜPLA</v>
          </cell>
          <cell r="V12108" t="str">
            <v>väga hea</v>
          </cell>
          <cell r="W12108">
            <v>2016</v>
          </cell>
        </row>
        <row r="12109">
          <cell r="H12109" t="str">
            <v>2065200_1</v>
          </cell>
          <cell r="L12109" t="str">
            <v>HÜMO</v>
          </cell>
          <cell r="V12109" t="str">
            <v>kesine</v>
          </cell>
          <cell r="W12109">
            <v>2016</v>
          </cell>
        </row>
        <row r="12110">
          <cell r="H12110" t="str">
            <v>2065000_1</v>
          </cell>
          <cell r="L12110" t="str">
            <v>KOOND</v>
          </cell>
          <cell r="V12110" t="str">
            <v>hea</v>
          </cell>
          <cell r="W12110">
            <v>2025</v>
          </cell>
        </row>
        <row r="12111">
          <cell r="H12111" t="str">
            <v>2065000_1</v>
          </cell>
          <cell r="L12111" t="str">
            <v>ÖSE</v>
          </cell>
          <cell r="V12111" t="str">
            <v>hea</v>
          </cell>
          <cell r="W12111">
            <v>2025</v>
          </cell>
        </row>
        <row r="12112">
          <cell r="H12112" t="str">
            <v>2065000_1</v>
          </cell>
          <cell r="L12112" t="str">
            <v>FÜKE</v>
          </cell>
          <cell r="V12112" t="str">
            <v>hea</v>
          </cell>
          <cell r="W12112">
            <v>2025</v>
          </cell>
        </row>
        <row r="12113">
          <cell r="H12113" t="str">
            <v>2065000_1</v>
          </cell>
          <cell r="L12113" t="str">
            <v>KALA</v>
          </cell>
          <cell r="V12113" t="str">
            <v>hea</v>
          </cell>
          <cell r="W12113">
            <v>2025</v>
          </cell>
        </row>
        <row r="12114">
          <cell r="H12114" t="str">
            <v>2065000_1</v>
          </cell>
          <cell r="L12114" t="str">
            <v>SUSE</v>
          </cell>
          <cell r="V12114" t="str">
            <v>väga hea</v>
          </cell>
          <cell r="W12114">
            <v>2025</v>
          </cell>
        </row>
        <row r="12115">
          <cell r="H12115" t="str">
            <v>2065000_1</v>
          </cell>
          <cell r="L12115" t="str">
            <v>FÜBE</v>
          </cell>
          <cell r="V12115" t="str">
            <v>väga hea</v>
          </cell>
          <cell r="W12115">
            <v>2025</v>
          </cell>
        </row>
        <row r="12116">
          <cell r="H12116" t="str">
            <v>2065000_1</v>
          </cell>
          <cell r="L12116" t="str">
            <v>MAFÜ</v>
          </cell>
          <cell r="V12116" t="str">
            <v>hea</v>
          </cell>
          <cell r="W12116">
            <v>2025</v>
          </cell>
        </row>
        <row r="12117">
          <cell r="H12117" t="str">
            <v>2065000_1</v>
          </cell>
          <cell r="L12117" t="str">
            <v>MAFÜ-FÜBE</v>
          </cell>
          <cell r="V12117" t="str">
            <v>hea</v>
          </cell>
          <cell r="W12117">
            <v>2025</v>
          </cell>
        </row>
        <row r="12118">
          <cell r="H12118" t="str">
            <v>2065000_1</v>
          </cell>
          <cell r="L12118" t="str">
            <v>FÜPLA</v>
          </cell>
          <cell r="V12118" t="str">
            <v>hea</v>
          </cell>
          <cell r="W12118">
            <v>2025</v>
          </cell>
        </row>
        <row r="12119">
          <cell r="H12119" t="str">
            <v>2065000_1</v>
          </cell>
          <cell r="L12119" t="str">
            <v>HÜMO</v>
          </cell>
          <cell r="V12119" t="str">
            <v>hea</v>
          </cell>
          <cell r="W12119">
            <v>2016</v>
          </cell>
        </row>
        <row r="12120">
          <cell r="H12120" t="str">
            <v>2057100_1</v>
          </cell>
          <cell r="L12120" t="str">
            <v>KOOND</v>
          </cell>
          <cell r="V12120" t="str">
            <v>halb</v>
          </cell>
          <cell r="W12120">
            <v>2023</v>
          </cell>
        </row>
        <row r="12121">
          <cell r="H12121" t="str">
            <v>2057100_1</v>
          </cell>
          <cell r="L12121" t="str">
            <v>ÖSE</v>
          </cell>
          <cell r="V12121" t="str">
            <v>kesine</v>
          </cell>
          <cell r="W12121">
            <v>2023</v>
          </cell>
        </row>
        <row r="12122">
          <cell r="H12122" t="str">
            <v>2057100_1</v>
          </cell>
          <cell r="L12122" t="str">
            <v>FÜKE</v>
          </cell>
          <cell r="V12122" t="str">
            <v>kesine</v>
          </cell>
          <cell r="W12122">
            <v>2023</v>
          </cell>
        </row>
        <row r="12123">
          <cell r="H12123" t="str">
            <v>2057100_1</v>
          </cell>
          <cell r="L12123" t="str">
            <v>SUSE</v>
          </cell>
          <cell r="V12123" t="str">
            <v>hea</v>
          </cell>
          <cell r="W12123">
            <v>2023</v>
          </cell>
        </row>
        <row r="12124">
          <cell r="H12124" t="str">
            <v>2057100_1</v>
          </cell>
          <cell r="L12124" t="str">
            <v>FÜBE</v>
          </cell>
          <cell r="V12124" t="str">
            <v>väga hea</v>
          </cell>
          <cell r="W12124">
            <v>2023</v>
          </cell>
        </row>
        <row r="12125">
          <cell r="H12125" t="str">
            <v>2057100_1</v>
          </cell>
          <cell r="L12125" t="str">
            <v>MAFÜ</v>
          </cell>
          <cell r="V12125" t="str">
            <v>hea</v>
          </cell>
          <cell r="W12125">
            <v>2023</v>
          </cell>
        </row>
        <row r="12126">
          <cell r="H12126" t="str">
            <v>2057100_1</v>
          </cell>
          <cell r="L12126" t="str">
            <v>MAFÜ-FÜBE</v>
          </cell>
          <cell r="V12126" t="str">
            <v>hea</v>
          </cell>
          <cell r="W12126">
            <v>2023</v>
          </cell>
        </row>
        <row r="12127">
          <cell r="H12127" t="str">
            <v>2057100_1</v>
          </cell>
          <cell r="L12127" t="str">
            <v>FÜPLA</v>
          </cell>
          <cell r="V12127" t="str">
            <v>hea</v>
          </cell>
          <cell r="W12127">
            <v>2023</v>
          </cell>
        </row>
        <row r="12128">
          <cell r="H12128" t="str">
            <v>2057100_1</v>
          </cell>
          <cell r="L12128" t="str">
            <v>HÜMO</v>
          </cell>
          <cell r="V12128" t="str">
            <v>hea</v>
          </cell>
          <cell r="W12128">
            <v>2023</v>
          </cell>
        </row>
        <row r="12129">
          <cell r="H12129" t="str">
            <v>2126200_1</v>
          </cell>
          <cell r="L12129" t="str">
            <v>KOOND</v>
          </cell>
          <cell r="V12129" t="str">
            <v>halb</v>
          </cell>
          <cell r="W12129">
            <v>2023</v>
          </cell>
        </row>
        <row r="12130">
          <cell r="H12130" t="str">
            <v>2126200_1</v>
          </cell>
          <cell r="L12130" t="str">
            <v>ÖSE</v>
          </cell>
          <cell r="V12130" t="str">
            <v>kesine</v>
          </cell>
          <cell r="W12130">
            <v>2023</v>
          </cell>
        </row>
        <row r="12131">
          <cell r="H12131" t="str">
            <v>2126200_1</v>
          </cell>
          <cell r="L12131" t="str">
            <v>FÜKE</v>
          </cell>
          <cell r="V12131" t="str">
            <v>kesine</v>
          </cell>
          <cell r="W12131">
            <v>2023</v>
          </cell>
        </row>
        <row r="12132">
          <cell r="H12132" t="str">
            <v>2126200_1</v>
          </cell>
          <cell r="L12132" t="str">
            <v>KALA</v>
          </cell>
          <cell r="V12132" t="str">
            <v>hea</v>
          </cell>
          <cell r="W12132">
            <v>2023</v>
          </cell>
        </row>
        <row r="12133">
          <cell r="H12133" t="str">
            <v>2126200_1</v>
          </cell>
          <cell r="L12133" t="str">
            <v>SUSE</v>
          </cell>
          <cell r="V12133" t="str">
            <v>hea</v>
          </cell>
          <cell r="W12133">
            <v>2023</v>
          </cell>
        </row>
        <row r="12134">
          <cell r="H12134" t="str">
            <v>2126200_1</v>
          </cell>
          <cell r="L12134" t="str">
            <v>FÜBE</v>
          </cell>
          <cell r="V12134" t="str">
            <v>hea</v>
          </cell>
          <cell r="W12134">
            <v>2023</v>
          </cell>
        </row>
        <row r="12135">
          <cell r="H12135" t="str">
            <v>2126200_1</v>
          </cell>
          <cell r="L12135" t="str">
            <v>MAFÜ</v>
          </cell>
          <cell r="V12135" t="str">
            <v>hea</v>
          </cell>
          <cell r="W12135">
            <v>2023</v>
          </cell>
        </row>
        <row r="12136">
          <cell r="H12136" t="str">
            <v>2126200_1</v>
          </cell>
          <cell r="L12136" t="str">
            <v>MAFÜ-FÜBE</v>
          </cell>
          <cell r="V12136" t="str">
            <v>hea</v>
          </cell>
          <cell r="W12136">
            <v>2023</v>
          </cell>
        </row>
        <row r="12137">
          <cell r="H12137" t="str">
            <v>2126200_1</v>
          </cell>
          <cell r="L12137" t="str">
            <v>FÜPLA</v>
          </cell>
          <cell r="V12137" t="str">
            <v>hea</v>
          </cell>
          <cell r="W12137">
            <v>2023</v>
          </cell>
        </row>
        <row r="12138">
          <cell r="H12138" t="str">
            <v>2056900_1</v>
          </cell>
          <cell r="L12138" t="str">
            <v>KOOND</v>
          </cell>
          <cell r="V12138" t="str">
            <v>halb</v>
          </cell>
          <cell r="W12138">
            <v>2023</v>
          </cell>
        </row>
        <row r="12139">
          <cell r="H12139" t="str">
            <v>2056900_1</v>
          </cell>
          <cell r="L12139" t="str">
            <v>ÖSE</v>
          </cell>
          <cell r="V12139" t="str">
            <v>kesine</v>
          </cell>
          <cell r="W12139">
            <v>2023</v>
          </cell>
        </row>
        <row r="12140">
          <cell r="H12140" t="str">
            <v>2056900_1</v>
          </cell>
          <cell r="L12140" t="str">
            <v>FÜKE</v>
          </cell>
          <cell r="V12140" t="str">
            <v>kesine</v>
          </cell>
          <cell r="W12140">
            <v>2023</v>
          </cell>
        </row>
        <row r="12141">
          <cell r="H12141" t="str">
            <v>2056900_1</v>
          </cell>
          <cell r="L12141" t="str">
            <v>KALA</v>
          </cell>
          <cell r="V12141" t="str">
            <v>kesine</v>
          </cell>
          <cell r="W12141">
            <v>2023</v>
          </cell>
        </row>
        <row r="12142">
          <cell r="H12142" t="str">
            <v>2056900_1</v>
          </cell>
          <cell r="L12142" t="str">
            <v>SUSE</v>
          </cell>
          <cell r="V12142" t="str">
            <v>väga hea</v>
          </cell>
          <cell r="W12142">
            <v>2023</v>
          </cell>
        </row>
        <row r="12143">
          <cell r="H12143" t="str">
            <v>2056900_1</v>
          </cell>
          <cell r="L12143" t="str">
            <v>FÜBE</v>
          </cell>
          <cell r="V12143" t="str">
            <v>väga hea</v>
          </cell>
          <cell r="W12143">
            <v>2023</v>
          </cell>
        </row>
        <row r="12144">
          <cell r="H12144" t="str">
            <v>2056900_1</v>
          </cell>
          <cell r="L12144" t="str">
            <v>MAFÜ</v>
          </cell>
          <cell r="V12144" t="str">
            <v>kesine</v>
          </cell>
          <cell r="W12144">
            <v>2023</v>
          </cell>
        </row>
        <row r="12145">
          <cell r="H12145" t="str">
            <v>2056900_1</v>
          </cell>
          <cell r="L12145" t="str">
            <v>MAFÜ-FÜBE</v>
          </cell>
          <cell r="V12145" t="str">
            <v>kesine</v>
          </cell>
          <cell r="W12145">
            <v>2023</v>
          </cell>
        </row>
        <row r="12146">
          <cell r="H12146" t="str">
            <v>2056900_1</v>
          </cell>
          <cell r="L12146" t="str">
            <v>FÜPLA</v>
          </cell>
          <cell r="V12146" t="str">
            <v>hea</v>
          </cell>
          <cell r="W12146">
            <v>2023</v>
          </cell>
        </row>
        <row r="12147">
          <cell r="H12147" t="str">
            <v>2056900_1</v>
          </cell>
          <cell r="L12147" t="str">
            <v>HÜMO</v>
          </cell>
          <cell r="V12147" t="str">
            <v>kesine</v>
          </cell>
          <cell r="W12147">
            <v>2023</v>
          </cell>
        </row>
        <row r="12148">
          <cell r="H12148" t="str">
            <v>1119600_2</v>
          </cell>
          <cell r="L12148" t="str">
            <v>KOOND</v>
          </cell>
          <cell r="V12148" t="str">
            <v>hea</v>
          </cell>
          <cell r="W12148">
            <v>2023</v>
          </cell>
        </row>
        <row r="12149">
          <cell r="H12149" t="str">
            <v>1119600_2</v>
          </cell>
          <cell r="L12149" t="str">
            <v>KALA</v>
          </cell>
          <cell r="V12149" t="str">
            <v>hea</v>
          </cell>
          <cell r="W12149">
            <v>2023</v>
          </cell>
        </row>
        <row r="12150">
          <cell r="H12150" t="str">
            <v>1119600_2</v>
          </cell>
          <cell r="L12150" t="str">
            <v>SUSE</v>
          </cell>
          <cell r="V12150" t="str">
            <v>hea</v>
          </cell>
          <cell r="W12150">
            <v>2023</v>
          </cell>
        </row>
        <row r="12151">
          <cell r="H12151" t="str">
            <v>1119600_2</v>
          </cell>
          <cell r="L12151" t="str">
            <v>FÜBE</v>
          </cell>
          <cell r="V12151" t="str">
            <v>väga hea</v>
          </cell>
          <cell r="W12151">
            <v>2023</v>
          </cell>
        </row>
        <row r="12152">
          <cell r="H12152" t="str">
            <v>1119600_2</v>
          </cell>
          <cell r="L12152" t="str">
            <v>MAFÜ</v>
          </cell>
          <cell r="V12152" t="str">
            <v>väga hea</v>
          </cell>
          <cell r="W12152">
            <v>2023</v>
          </cell>
        </row>
        <row r="12153">
          <cell r="H12153" t="str">
            <v>1119600_2</v>
          </cell>
          <cell r="L12153" t="str">
            <v>MAFÜ-FÜBE</v>
          </cell>
          <cell r="V12153" t="str">
            <v>väga hea</v>
          </cell>
          <cell r="W12153">
            <v>2023</v>
          </cell>
        </row>
        <row r="12154">
          <cell r="H12154" t="str">
            <v>1152100_1</v>
          </cell>
          <cell r="L12154" t="str">
            <v>KOOND</v>
          </cell>
          <cell r="V12154" t="str">
            <v>kesine</v>
          </cell>
          <cell r="W12154">
            <v>2017</v>
          </cell>
        </row>
        <row r="12155">
          <cell r="H12155" t="str">
            <v>1152100_1</v>
          </cell>
          <cell r="L12155" t="str">
            <v>KALA</v>
          </cell>
          <cell r="V12155" t="str">
            <v>kesine</v>
          </cell>
          <cell r="W12155">
            <v>2017</v>
          </cell>
        </row>
        <row r="12156">
          <cell r="H12156" t="str">
            <v>1152100_1</v>
          </cell>
          <cell r="L12156" t="str">
            <v>SUSE</v>
          </cell>
          <cell r="V12156" t="str">
            <v>väga hea</v>
          </cell>
          <cell r="W12156">
            <v>2017</v>
          </cell>
        </row>
        <row r="12157">
          <cell r="H12157" t="str">
            <v>1152100_1</v>
          </cell>
          <cell r="L12157" t="str">
            <v>FÜBE</v>
          </cell>
          <cell r="V12157" t="str">
            <v>väga hea</v>
          </cell>
          <cell r="W12157">
            <v>2017</v>
          </cell>
        </row>
        <row r="12158">
          <cell r="H12158" t="str">
            <v>1152100_1</v>
          </cell>
          <cell r="L12158" t="str">
            <v>MAFÜ</v>
          </cell>
          <cell r="V12158" t="str">
            <v>väga hea</v>
          </cell>
          <cell r="W12158">
            <v>2017</v>
          </cell>
        </row>
        <row r="12159">
          <cell r="H12159" t="str">
            <v>1152100_1</v>
          </cell>
          <cell r="L12159" t="str">
            <v>MAFÜ-FÜBE</v>
          </cell>
          <cell r="V12159" t="str">
            <v>väga hea</v>
          </cell>
          <cell r="W12159">
            <v>2017</v>
          </cell>
        </row>
        <row r="12160">
          <cell r="H12160" t="str">
            <v>1158000_2</v>
          </cell>
          <cell r="L12160" t="str">
            <v>KOOND</v>
          </cell>
          <cell r="V12160" t="str">
            <v>kesine</v>
          </cell>
          <cell r="W12160">
            <v>2023</v>
          </cell>
        </row>
        <row r="12161">
          <cell r="H12161" t="str">
            <v>1158000_2</v>
          </cell>
          <cell r="L12161" t="str">
            <v>SUSE</v>
          </cell>
          <cell r="V12161" t="str">
            <v>väga hea</v>
          </cell>
          <cell r="W12161">
            <v>2023</v>
          </cell>
        </row>
        <row r="12162">
          <cell r="H12162" t="str">
            <v>1158000_2</v>
          </cell>
          <cell r="L12162" t="str">
            <v>FÜBE</v>
          </cell>
          <cell r="V12162" t="str">
            <v>väga hea</v>
          </cell>
          <cell r="W12162">
            <v>2023</v>
          </cell>
        </row>
        <row r="12163">
          <cell r="H12163" t="str">
            <v>1158000_2</v>
          </cell>
          <cell r="L12163" t="str">
            <v>MAFÜ</v>
          </cell>
          <cell r="V12163" t="str">
            <v>väga hea</v>
          </cell>
          <cell r="W12163">
            <v>2023</v>
          </cell>
        </row>
        <row r="12164">
          <cell r="H12164" t="str">
            <v>1158000_2</v>
          </cell>
          <cell r="L12164" t="str">
            <v>MAFÜ-FÜBE</v>
          </cell>
          <cell r="V12164" t="str">
            <v>väga hea</v>
          </cell>
          <cell r="W12164">
            <v>2023</v>
          </cell>
        </row>
        <row r="12165">
          <cell r="H12165" t="str">
            <v>1077100_1</v>
          </cell>
          <cell r="L12165" t="str">
            <v>KOOND</v>
          </cell>
          <cell r="V12165" t="str">
            <v>halb</v>
          </cell>
          <cell r="W12165">
            <v>2022</v>
          </cell>
        </row>
        <row r="12166">
          <cell r="H12166" t="str">
            <v>1077100_1</v>
          </cell>
          <cell r="L12166" t="str">
            <v>ÖSE</v>
          </cell>
          <cell r="V12166" t="str">
            <v>halb</v>
          </cell>
          <cell r="W12166">
            <v>2022</v>
          </cell>
        </row>
        <row r="12167">
          <cell r="H12167" t="str">
            <v>1077100_1</v>
          </cell>
          <cell r="L12167" t="str">
            <v>FÜKE</v>
          </cell>
          <cell r="V12167" t="str">
            <v>kesine</v>
          </cell>
          <cell r="W12167">
            <v>2020</v>
          </cell>
        </row>
        <row r="12168">
          <cell r="H12168" t="str">
            <v>1077100_1</v>
          </cell>
          <cell r="L12168" t="str">
            <v>KALA</v>
          </cell>
          <cell r="V12168" t="str">
            <v>halb</v>
          </cell>
          <cell r="W12168">
            <v>2022</v>
          </cell>
        </row>
        <row r="12169">
          <cell r="H12169" t="str">
            <v>1077100_1</v>
          </cell>
          <cell r="L12169" t="str">
            <v>SUSE</v>
          </cell>
          <cell r="V12169" t="str">
            <v>kesine</v>
          </cell>
          <cell r="W12169">
            <v>2022</v>
          </cell>
        </row>
        <row r="12170">
          <cell r="H12170" t="str">
            <v>1077100_1</v>
          </cell>
          <cell r="L12170" t="str">
            <v>FÜBE</v>
          </cell>
          <cell r="V12170" t="str">
            <v>hea</v>
          </cell>
          <cell r="W12170">
            <v>2022</v>
          </cell>
        </row>
        <row r="12171">
          <cell r="H12171" t="str">
            <v>1077100_1</v>
          </cell>
          <cell r="L12171" t="str">
            <v>MAFÜ</v>
          </cell>
          <cell r="V12171" t="str">
            <v>hea</v>
          </cell>
          <cell r="W12171">
            <v>2022</v>
          </cell>
        </row>
        <row r="12172">
          <cell r="H12172" t="str">
            <v>1077100_1</v>
          </cell>
          <cell r="L12172" t="str">
            <v>MAFÜ-FÜBE</v>
          </cell>
          <cell r="V12172" t="str">
            <v>hea</v>
          </cell>
          <cell r="W12172">
            <v>2022</v>
          </cell>
        </row>
        <row r="12173">
          <cell r="H12173" t="str">
            <v>2065100_1</v>
          </cell>
          <cell r="L12173" t="str">
            <v>KOOND</v>
          </cell>
          <cell r="V12173" t="str">
            <v>hea</v>
          </cell>
          <cell r="W12173">
            <v>2025</v>
          </cell>
        </row>
        <row r="12174">
          <cell r="H12174" t="str">
            <v>2065100_1</v>
          </cell>
          <cell r="L12174" t="str">
            <v>SUSE</v>
          </cell>
          <cell r="V12174" t="str">
            <v>hea</v>
          </cell>
          <cell r="W12174">
            <v>2025</v>
          </cell>
        </row>
        <row r="12175">
          <cell r="H12175" t="str">
            <v>2065100_1</v>
          </cell>
          <cell r="L12175" t="str">
            <v>MAFÜ</v>
          </cell>
          <cell r="V12175" t="str">
            <v>hea</v>
          </cell>
          <cell r="W12175">
            <v>2025</v>
          </cell>
        </row>
        <row r="12176">
          <cell r="H12176" t="str">
            <v>2065100_1</v>
          </cell>
          <cell r="L12176" t="str">
            <v>MAFÜ-FÜBE</v>
          </cell>
          <cell r="V12176" t="str">
            <v>hea</v>
          </cell>
          <cell r="W12176">
            <v>2025</v>
          </cell>
        </row>
        <row r="12177">
          <cell r="H12177" t="str">
            <v>2065100_1</v>
          </cell>
          <cell r="L12177" t="str">
            <v>FÜPLA</v>
          </cell>
          <cell r="V12177" t="str">
            <v>hea</v>
          </cell>
          <cell r="W12177">
            <v>2025</v>
          </cell>
        </row>
        <row r="12178">
          <cell r="H12178" t="str">
            <v>1011100_1</v>
          </cell>
          <cell r="L12178" t="str">
            <v>KOOND</v>
          </cell>
          <cell r="V12178" t="str">
            <v>kesine</v>
          </cell>
          <cell r="W12178">
            <v>2021</v>
          </cell>
        </row>
        <row r="12179">
          <cell r="H12179" t="str">
            <v>1011100_1</v>
          </cell>
          <cell r="L12179" t="str">
            <v>ÖSE</v>
          </cell>
          <cell r="V12179" t="str">
            <v>kesine</v>
          </cell>
          <cell r="W12179">
            <v>2021</v>
          </cell>
        </row>
        <row r="12180">
          <cell r="H12180" t="str">
            <v>1011100_1</v>
          </cell>
          <cell r="L12180" t="str">
            <v>HÜMO</v>
          </cell>
          <cell r="V12180" t="str">
            <v>kesine</v>
          </cell>
          <cell r="W12180">
            <v>2014</v>
          </cell>
        </row>
        <row r="12181">
          <cell r="H12181" t="str">
            <v>1012100_3</v>
          </cell>
          <cell r="L12181" t="str">
            <v>KOOND</v>
          </cell>
          <cell r="V12181" t="str">
            <v>halb</v>
          </cell>
          <cell r="W12181">
            <v>2025</v>
          </cell>
        </row>
        <row r="12182">
          <cell r="H12182" t="str">
            <v>1012100_3</v>
          </cell>
          <cell r="L12182" t="str">
            <v>ÖSE</v>
          </cell>
          <cell r="V12182" t="str">
            <v>hea</v>
          </cell>
          <cell r="W12182">
            <v>2025</v>
          </cell>
        </row>
        <row r="12183">
          <cell r="H12183" t="str">
            <v>1012100_3</v>
          </cell>
          <cell r="L12183" t="str">
            <v>HÜMO</v>
          </cell>
          <cell r="V12183" t="str">
            <v>kesine</v>
          </cell>
          <cell r="W12183">
            <v>2014</v>
          </cell>
        </row>
        <row r="12184">
          <cell r="H12184" t="str">
            <v>2055400_1</v>
          </cell>
          <cell r="L12184" t="str">
            <v>KOOND</v>
          </cell>
          <cell r="V12184" t="str">
            <v>halb</v>
          </cell>
          <cell r="W12184">
            <v>2024</v>
          </cell>
        </row>
        <row r="12185">
          <cell r="H12185" t="str">
            <v>2055400_1</v>
          </cell>
          <cell r="L12185" t="str">
            <v>ÖSE</v>
          </cell>
          <cell r="V12185" t="str">
            <v>kesine</v>
          </cell>
          <cell r="W12185">
            <v>2024</v>
          </cell>
        </row>
        <row r="12186">
          <cell r="H12186" t="str">
            <v>2055400_1</v>
          </cell>
          <cell r="L12186" t="str">
            <v>FÜKE</v>
          </cell>
          <cell r="V12186" t="str">
            <v>hea</v>
          </cell>
          <cell r="W12186">
            <v>2024</v>
          </cell>
        </row>
        <row r="12187">
          <cell r="H12187" t="str">
            <v>2055400_1</v>
          </cell>
          <cell r="L12187" t="str">
            <v>KALA</v>
          </cell>
          <cell r="V12187" t="str">
            <v>kesine</v>
          </cell>
          <cell r="W12187">
            <v>2024</v>
          </cell>
        </row>
        <row r="12188">
          <cell r="H12188" t="str">
            <v>2055400_1</v>
          </cell>
          <cell r="L12188" t="str">
            <v>SUSE</v>
          </cell>
          <cell r="V12188" t="str">
            <v>hea</v>
          </cell>
          <cell r="W12188">
            <v>2024</v>
          </cell>
        </row>
        <row r="12189">
          <cell r="H12189" t="str">
            <v>2055400_1</v>
          </cell>
          <cell r="L12189" t="str">
            <v>FÜBE</v>
          </cell>
          <cell r="V12189" t="str">
            <v>väga hea</v>
          </cell>
          <cell r="W12189">
            <v>2024</v>
          </cell>
        </row>
        <row r="12190">
          <cell r="H12190" t="str">
            <v>2055400_1</v>
          </cell>
          <cell r="L12190" t="str">
            <v>MAFÜ</v>
          </cell>
          <cell r="V12190" t="str">
            <v>hea</v>
          </cell>
          <cell r="W12190">
            <v>2024</v>
          </cell>
        </row>
        <row r="12191">
          <cell r="H12191" t="str">
            <v>2055400_1</v>
          </cell>
          <cell r="L12191" t="str">
            <v>MAFÜ-FÜBE</v>
          </cell>
          <cell r="V12191" t="str">
            <v>hea</v>
          </cell>
          <cell r="W12191">
            <v>2024</v>
          </cell>
        </row>
        <row r="12192">
          <cell r="H12192" t="str">
            <v>2055400_1</v>
          </cell>
          <cell r="L12192" t="str">
            <v>FÜPLA</v>
          </cell>
          <cell r="V12192" t="str">
            <v>hea</v>
          </cell>
          <cell r="W12192">
            <v>2024</v>
          </cell>
        </row>
        <row r="12193">
          <cell r="H12193" t="str">
            <v>2055400_1</v>
          </cell>
          <cell r="L12193" t="str">
            <v>HÜMO</v>
          </cell>
          <cell r="V12193" t="str">
            <v>kesine</v>
          </cell>
          <cell r="W12193">
            <v>2016</v>
          </cell>
        </row>
        <row r="12194">
          <cell r="H12194" t="str">
            <v>2124100_1</v>
          </cell>
          <cell r="L12194" t="str">
            <v>KOOND</v>
          </cell>
          <cell r="V12194" t="str">
            <v>halb</v>
          </cell>
          <cell r="W12194">
            <v>2023</v>
          </cell>
        </row>
        <row r="12195">
          <cell r="H12195" t="str">
            <v>2124100_1</v>
          </cell>
          <cell r="L12195" t="str">
            <v>SUSE</v>
          </cell>
          <cell r="V12195" t="str">
            <v>hea</v>
          </cell>
          <cell r="W12195">
            <v>2023</v>
          </cell>
        </row>
        <row r="12196">
          <cell r="H12196" t="str">
            <v>2124100_1</v>
          </cell>
          <cell r="L12196" t="str">
            <v>FÜPLA</v>
          </cell>
          <cell r="V12196" t="str">
            <v>hea</v>
          </cell>
          <cell r="W12196">
            <v>2023</v>
          </cell>
        </row>
        <row r="12197">
          <cell r="H12197" t="str">
            <v>2078700_1</v>
          </cell>
          <cell r="L12197" t="str">
            <v>KOOND</v>
          </cell>
          <cell r="V12197" t="str">
            <v>kesine</v>
          </cell>
          <cell r="W12197">
            <v>2024</v>
          </cell>
        </row>
        <row r="12198">
          <cell r="H12198" t="str">
            <v>2078700_1</v>
          </cell>
          <cell r="L12198" t="str">
            <v>ÖSE</v>
          </cell>
          <cell r="V12198" t="str">
            <v>kesine</v>
          </cell>
          <cell r="W12198">
            <v>2024</v>
          </cell>
        </row>
        <row r="12199">
          <cell r="H12199" t="str">
            <v>2078700_1</v>
          </cell>
          <cell r="L12199" t="str">
            <v>FÜKE</v>
          </cell>
          <cell r="V12199" t="str">
            <v>kesine</v>
          </cell>
          <cell r="W12199">
            <v>2024</v>
          </cell>
        </row>
        <row r="12200">
          <cell r="H12200" t="str">
            <v>1001200_1</v>
          </cell>
          <cell r="L12200" t="str">
            <v>KOOND</v>
          </cell>
          <cell r="V12200" t="str">
            <v>kesine</v>
          </cell>
          <cell r="W12200">
            <v>2016</v>
          </cell>
        </row>
        <row r="12201">
          <cell r="H12201" t="str">
            <v>1001200_1</v>
          </cell>
          <cell r="L12201" t="str">
            <v>ÖSE</v>
          </cell>
          <cell r="V12201" t="str">
            <v>kesine</v>
          </cell>
          <cell r="W12201">
            <v>2016</v>
          </cell>
        </row>
        <row r="12202">
          <cell r="H12202" t="str">
            <v>1001200_1</v>
          </cell>
          <cell r="L12202" t="str">
            <v>KALA</v>
          </cell>
          <cell r="V12202" t="str">
            <v>hea</v>
          </cell>
          <cell r="W12202">
            <v>2016</v>
          </cell>
        </row>
        <row r="12203">
          <cell r="H12203" t="str">
            <v>1003000_4</v>
          </cell>
          <cell r="L12203" t="str">
            <v>KOOND</v>
          </cell>
          <cell r="V12203" t="str">
            <v>kesine</v>
          </cell>
          <cell r="W12203">
            <v>2025</v>
          </cell>
        </row>
        <row r="12204">
          <cell r="H12204" t="str">
            <v>1003000_4</v>
          </cell>
          <cell r="L12204" t="str">
            <v>ÖSE</v>
          </cell>
          <cell r="V12204" t="str">
            <v>kesine</v>
          </cell>
          <cell r="W12204">
            <v>2025</v>
          </cell>
        </row>
        <row r="12205">
          <cell r="H12205" t="str">
            <v>1003000_4</v>
          </cell>
          <cell r="L12205" t="str">
            <v>KALA</v>
          </cell>
          <cell r="V12205" t="str">
            <v>hea</v>
          </cell>
          <cell r="W12205">
            <v>2014</v>
          </cell>
        </row>
        <row r="12206">
          <cell r="H12206" t="str">
            <v>1003000_4</v>
          </cell>
          <cell r="L12206" t="str">
            <v>SUSE</v>
          </cell>
          <cell r="V12206" t="str">
            <v>väga hea</v>
          </cell>
          <cell r="W12206">
            <v>2025</v>
          </cell>
        </row>
        <row r="12207">
          <cell r="H12207" t="str">
            <v>1003000_4</v>
          </cell>
          <cell r="L12207" t="str">
            <v>FÜBE</v>
          </cell>
          <cell r="V12207" t="str">
            <v>hea</v>
          </cell>
          <cell r="W12207">
            <v>2025</v>
          </cell>
        </row>
        <row r="12208">
          <cell r="H12208" t="str">
            <v>1003000_4</v>
          </cell>
          <cell r="L12208" t="str">
            <v>MAFÜ</v>
          </cell>
          <cell r="V12208" t="str">
            <v>kesine</v>
          </cell>
          <cell r="W12208">
            <v>2025</v>
          </cell>
        </row>
        <row r="12209">
          <cell r="H12209" t="str">
            <v>1003000_4</v>
          </cell>
          <cell r="L12209" t="str">
            <v>MAFÜ-FÜBE</v>
          </cell>
          <cell r="V12209" t="str">
            <v>kesine</v>
          </cell>
          <cell r="W12209">
            <v>2025</v>
          </cell>
        </row>
        <row r="12210">
          <cell r="H12210" t="str">
            <v>1003000_4</v>
          </cell>
          <cell r="L12210" t="str">
            <v>HÜMO</v>
          </cell>
          <cell r="V12210" t="str">
            <v>kesine</v>
          </cell>
          <cell r="W12210">
            <v>2014</v>
          </cell>
        </row>
        <row r="12211">
          <cell r="H12211" t="str">
            <v>1144000_1</v>
          </cell>
          <cell r="L12211" t="str">
            <v>KOOND</v>
          </cell>
          <cell r="V12211" t="str">
            <v>halb</v>
          </cell>
          <cell r="W12211">
            <v>2017</v>
          </cell>
        </row>
        <row r="12212">
          <cell r="H12212" t="str">
            <v>1144000_1</v>
          </cell>
          <cell r="L12212" t="str">
            <v>ÖSE</v>
          </cell>
          <cell r="V12212" t="str">
            <v>halb</v>
          </cell>
          <cell r="W12212">
            <v>2017</v>
          </cell>
        </row>
        <row r="12213">
          <cell r="H12213" t="str">
            <v>1062600_1</v>
          </cell>
          <cell r="L12213" t="str">
            <v>KOOND</v>
          </cell>
          <cell r="V12213" t="str">
            <v>halb</v>
          </cell>
          <cell r="W12213">
            <v>2022</v>
          </cell>
        </row>
        <row r="12214">
          <cell r="H12214" t="str">
            <v>1062600_1</v>
          </cell>
          <cell r="L12214" t="str">
            <v>ÖSE</v>
          </cell>
          <cell r="V12214" t="str">
            <v>halb</v>
          </cell>
          <cell r="W12214">
            <v>2022</v>
          </cell>
        </row>
        <row r="12215">
          <cell r="H12215" t="str">
            <v>1003000_7</v>
          </cell>
          <cell r="L12215" t="str">
            <v>KOOND</v>
          </cell>
          <cell r="V12215" t="str">
            <v>halb</v>
          </cell>
          <cell r="W12215">
            <v>2025</v>
          </cell>
        </row>
        <row r="12216">
          <cell r="H12216" t="str">
            <v>1003000_7</v>
          </cell>
          <cell r="L12216" t="str">
            <v>KESE</v>
          </cell>
          <cell r="V12216" t="str">
            <v>halb</v>
          </cell>
          <cell r="W12216">
            <v>2022</v>
          </cell>
        </row>
        <row r="12217">
          <cell r="H12217" t="str">
            <v>1003000_7</v>
          </cell>
          <cell r="L12217" t="str">
            <v>ÖSE</v>
          </cell>
          <cell r="V12217" t="str">
            <v>kesine</v>
          </cell>
          <cell r="W12217">
            <v>2025</v>
          </cell>
        </row>
        <row r="12218">
          <cell r="H12218" t="str">
            <v>1003000_7</v>
          </cell>
          <cell r="L12218" t="str">
            <v>FÜKE</v>
          </cell>
          <cell r="V12218" t="str">
            <v>hea</v>
          </cell>
          <cell r="W12218">
            <v>2025</v>
          </cell>
        </row>
        <row r="12219">
          <cell r="H12219" t="str">
            <v>1003000_7</v>
          </cell>
          <cell r="L12219" t="str">
            <v>SPETS</v>
          </cell>
          <cell r="V12219" t="str">
            <v>hea</v>
          </cell>
          <cell r="W12219">
            <v>2022</v>
          </cell>
        </row>
        <row r="12220">
          <cell r="H12220" t="str">
            <v>1003000_7</v>
          </cell>
          <cell r="L12220" t="str">
            <v>KALA</v>
          </cell>
          <cell r="V12220" t="str">
            <v>hea</v>
          </cell>
          <cell r="W12220">
            <v>2025</v>
          </cell>
        </row>
        <row r="12221">
          <cell r="H12221" t="str">
            <v>1003000_7</v>
          </cell>
          <cell r="L12221" t="str">
            <v>SUSE</v>
          </cell>
          <cell r="V12221" t="str">
            <v>hea</v>
          </cell>
          <cell r="W12221">
            <v>2025</v>
          </cell>
        </row>
        <row r="12222">
          <cell r="H12222" t="str">
            <v>1003000_7</v>
          </cell>
          <cell r="L12222" t="str">
            <v>FÜBE</v>
          </cell>
          <cell r="V12222" t="str">
            <v>hea</v>
          </cell>
          <cell r="W12222">
            <v>2025</v>
          </cell>
        </row>
        <row r="12223">
          <cell r="H12223" t="str">
            <v>1003000_7</v>
          </cell>
          <cell r="L12223" t="str">
            <v>MAFÜ</v>
          </cell>
          <cell r="V12223" t="str">
            <v>kesine</v>
          </cell>
          <cell r="W12223">
            <v>2025</v>
          </cell>
        </row>
        <row r="12224">
          <cell r="H12224" t="str">
            <v>1003000_7</v>
          </cell>
          <cell r="L12224" t="str">
            <v>MAFÜ-FÜBE</v>
          </cell>
          <cell r="V12224" t="str">
            <v>kesine</v>
          </cell>
          <cell r="W12224">
            <v>2025</v>
          </cell>
        </row>
        <row r="12225">
          <cell r="H12225" t="str">
            <v>1003000_7</v>
          </cell>
          <cell r="L12225" t="str">
            <v>HÜMO</v>
          </cell>
          <cell r="V12225" t="str">
            <v>hea</v>
          </cell>
          <cell r="W12225">
            <v>2018</v>
          </cell>
        </row>
        <row r="12226">
          <cell r="H12226" t="str">
            <v>1004900_1</v>
          </cell>
          <cell r="L12226" t="str">
            <v>KOOND</v>
          </cell>
          <cell r="V12226" t="str">
            <v>hea</v>
          </cell>
          <cell r="W12226">
            <v>2018</v>
          </cell>
        </row>
        <row r="12227">
          <cell r="H12227" t="str">
            <v>1004900_1</v>
          </cell>
          <cell r="L12227" t="str">
            <v>ÖSE</v>
          </cell>
          <cell r="V12227" t="str">
            <v>hea</v>
          </cell>
          <cell r="W12227">
            <v>2018</v>
          </cell>
        </row>
        <row r="12228">
          <cell r="H12228" t="str">
            <v>1004600_1</v>
          </cell>
          <cell r="L12228" t="str">
            <v>KOOND</v>
          </cell>
          <cell r="V12228" t="str">
            <v>halb</v>
          </cell>
          <cell r="W12228">
            <v>2024</v>
          </cell>
        </row>
        <row r="12229">
          <cell r="H12229" t="str">
            <v>1004600_1</v>
          </cell>
          <cell r="L12229" t="str">
            <v>ÖSE</v>
          </cell>
          <cell r="V12229" t="str">
            <v>kesine</v>
          </cell>
          <cell r="W12229">
            <v>2023</v>
          </cell>
        </row>
        <row r="12230">
          <cell r="H12230" t="str">
            <v>1004600_1</v>
          </cell>
          <cell r="L12230" t="str">
            <v>HÜMO</v>
          </cell>
          <cell r="V12230" t="str">
            <v>halb</v>
          </cell>
          <cell r="W12230">
            <v>2024</v>
          </cell>
        </row>
        <row r="12231">
          <cell r="H12231" t="str">
            <v>1068200_2</v>
          </cell>
          <cell r="L12231" t="str">
            <v>KOOND</v>
          </cell>
          <cell r="V12231" t="str">
            <v>halb</v>
          </cell>
          <cell r="W12231">
            <v>2025</v>
          </cell>
        </row>
        <row r="12232">
          <cell r="H12232" t="str">
            <v>1068200_2</v>
          </cell>
          <cell r="L12232" t="str">
            <v>ÖSE</v>
          </cell>
          <cell r="V12232" t="str">
            <v>kesine</v>
          </cell>
          <cell r="W12232">
            <v>2025</v>
          </cell>
        </row>
        <row r="12233">
          <cell r="H12233" t="str">
            <v>1068200_2</v>
          </cell>
          <cell r="L12233" t="str">
            <v>FÜKE</v>
          </cell>
          <cell r="V12233" t="str">
            <v>väga hea</v>
          </cell>
          <cell r="W12233">
            <v>2025</v>
          </cell>
        </row>
        <row r="12234">
          <cell r="H12234" t="str">
            <v>1068200_2</v>
          </cell>
          <cell r="L12234" t="str">
            <v>SUSE</v>
          </cell>
          <cell r="V12234" t="str">
            <v>väga hea</v>
          </cell>
          <cell r="W12234">
            <v>2024</v>
          </cell>
        </row>
        <row r="12235">
          <cell r="H12235" t="str">
            <v>1068200_2</v>
          </cell>
          <cell r="L12235" t="str">
            <v>FÜBE</v>
          </cell>
          <cell r="V12235" t="str">
            <v>väga hea</v>
          </cell>
          <cell r="W12235">
            <v>2024</v>
          </cell>
        </row>
        <row r="12236">
          <cell r="H12236" t="str">
            <v>1068200_2</v>
          </cell>
          <cell r="L12236" t="str">
            <v>MAFÜ-FÜBE</v>
          </cell>
          <cell r="V12236" t="str">
            <v>hea</v>
          </cell>
          <cell r="W12236">
            <v>2024</v>
          </cell>
        </row>
        <row r="12237">
          <cell r="H12237" t="str">
            <v>1003000_4</v>
          </cell>
          <cell r="L12237" t="str">
            <v>KOOND</v>
          </cell>
          <cell r="V12237" t="str">
            <v>kesine</v>
          </cell>
          <cell r="W12237">
            <v>2025</v>
          </cell>
        </row>
        <row r="12238">
          <cell r="H12238" t="str">
            <v>1003000_4</v>
          </cell>
          <cell r="L12238" t="str">
            <v>ÖSE</v>
          </cell>
          <cell r="V12238" t="str">
            <v>kesine</v>
          </cell>
          <cell r="W12238">
            <v>2025</v>
          </cell>
        </row>
        <row r="12239">
          <cell r="H12239" t="str">
            <v>1003000_4</v>
          </cell>
          <cell r="L12239" t="str">
            <v>FÜKE</v>
          </cell>
          <cell r="V12239" t="str">
            <v>väga hea</v>
          </cell>
          <cell r="W12239">
            <v>2025</v>
          </cell>
        </row>
        <row r="12240">
          <cell r="H12240" t="str">
            <v>1003000_4</v>
          </cell>
          <cell r="L12240" t="str">
            <v>KALA</v>
          </cell>
          <cell r="V12240" t="str">
            <v>hea</v>
          </cell>
          <cell r="W12240">
            <v>2014</v>
          </cell>
        </row>
        <row r="12241">
          <cell r="H12241" t="str">
            <v>1003000_4</v>
          </cell>
          <cell r="L12241" t="str">
            <v>SUSE</v>
          </cell>
          <cell r="V12241" t="str">
            <v>väga hea</v>
          </cell>
          <cell r="W12241">
            <v>2025</v>
          </cell>
        </row>
        <row r="12242">
          <cell r="H12242" t="str">
            <v>1003000_4</v>
          </cell>
          <cell r="L12242" t="str">
            <v>FÜBE</v>
          </cell>
          <cell r="V12242" t="str">
            <v>hea</v>
          </cell>
          <cell r="W12242">
            <v>2025</v>
          </cell>
        </row>
        <row r="12243">
          <cell r="H12243" t="str">
            <v>1003000_4</v>
          </cell>
          <cell r="L12243" t="str">
            <v>MAFÜ</v>
          </cell>
          <cell r="V12243" t="str">
            <v>kesine</v>
          </cell>
          <cell r="W12243">
            <v>2025</v>
          </cell>
        </row>
        <row r="12244">
          <cell r="H12244" t="str">
            <v>1003000_4</v>
          </cell>
          <cell r="L12244" t="str">
            <v>MAFÜ-FÜBE</v>
          </cell>
          <cell r="V12244" t="str">
            <v>kesine</v>
          </cell>
          <cell r="W12244">
            <v>2025</v>
          </cell>
        </row>
        <row r="12245">
          <cell r="H12245" t="str">
            <v>1003000_4</v>
          </cell>
          <cell r="L12245" t="str">
            <v>HÜMO</v>
          </cell>
          <cell r="V12245" t="str">
            <v>kesine</v>
          </cell>
          <cell r="W12245">
            <v>2014</v>
          </cell>
        </row>
        <row r="12246">
          <cell r="H12246" t="str">
            <v>1010200_1</v>
          </cell>
          <cell r="L12246" t="str">
            <v>KOOND</v>
          </cell>
          <cell r="V12246" t="str">
            <v>hea</v>
          </cell>
          <cell r="W12246">
            <v>2015</v>
          </cell>
        </row>
        <row r="12247">
          <cell r="H12247" t="str">
            <v>1010200_1</v>
          </cell>
          <cell r="L12247" t="str">
            <v>ÖSE</v>
          </cell>
          <cell r="V12247" t="str">
            <v>hea</v>
          </cell>
          <cell r="W12247">
            <v>2015</v>
          </cell>
        </row>
        <row r="12248">
          <cell r="H12248" t="str">
            <v>1010200_1</v>
          </cell>
          <cell r="L12248" t="str">
            <v>FÜKE</v>
          </cell>
          <cell r="V12248" t="str">
            <v>väga hea</v>
          </cell>
          <cell r="W12248">
            <v>2013</v>
          </cell>
        </row>
        <row r="12249">
          <cell r="H12249" t="str">
            <v>1010200_1</v>
          </cell>
          <cell r="L12249" t="str">
            <v>KALA</v>
          </cell>
          <cell r="V12249" t="str">
            <v>hea</v>
          </cell>
          <cell r="W12249">
            <v>2013</v>
          </cell>
        </row>
        <row r="12250">
          <cell r="H12250" t="str">
            <v>1010200_1</v>
          </cell>
          <cell r="L12250" t="str">
            <v>SUSE</v>
          </cell>
          <cell r="V12250" t="str">
            <v>väga hea</v>
          </cell>
          <cell r="W12250">
            <v>2013</v>
          </cell>
        </row>
        <row r="12251">
          <cell r="H12251" t="str">
            <v>1010200_1</v>
          </cell>
          <cell r="L12251" t="str">
            <v>FÜBE</v>
          </cell>
          <cell r="V12251" t="str">
            <v>hea</v>
          </cell>
          <cell r="W12251">
            <v>2013</v>
          </cell>
        </row>
        <row r="12252">
          <cell r="H12252" t="str">
            <v>1010200_1</v>
          </cell>
          <cell r="L12252" t="str">
            <v>MAFÜ</v>
          </cell>
          <cell r="V12252" t="str">
            <v>hea</v>
          </cell>
          <cell r="W12252">
            <v>2013</v>
          </cell>
        </row>
        <row r="12253">
          <cell r="H12253" t="str">
            <v>1010200_1</v>
          </cell>
          <cell r="L12253" t="str">
            <v>MAFÜ-FÜBE</v>
          </cell>
          <cell r="V12253" t="str">
            <v>hea</v>
          </cell>
          <cell r="W12253">
            <v>2013</v>
          </cell>
        </row>
        <row r="12254">
          <cell r="H12254" t="str">
            <v>1010200_1</v>
          </cell>
          <cell r="L12254" t="str">
            <v>HÜMO</v>
          </cell>
          <cell r="V12254" t="str">
            <v>halb</v>
          </cell>
          <cell r="W12254">
            <v>2014</v>
          </cell>
        </row>
        <row r="12255">
          <cell r="H12255" t="str">
            <v>1013100_1</v>
          </cell>
          <cell r="L12255" t="str">
            <v>KOOND</v>
          </cell>
          <cell r="V12255" t="str">
            <v>kesine</v>
          </cell>
          <cell r="W12255">
            <v>2024</v>
          </cell>
        </row>
        <row r="12256">
          <cell r="H12256" t="str">
            <v>1013100_1</v>
          </cell>
          <cell r="L12256" t="str">
            <v>ÖSE</v>
          </cell>
          <cell r="V12256" t="str">
            <v>kesine</v>
          </cell>
          <cell r="W12256">
            <v>2024</v>
          </cell>
        </row>
        <row r="12257">
          <cell r="H12257" t="str">
            <v>1013100_1</v>
          </cell>
          <cell r="L12257" t="str">
            <v>FÜKE</v>
          </cell>
          <cell r="V12257" t="str">
            <v>väga hea</v>
          </cell>
          <cell r="W12257">
            <v>2013</v>
          </cell>
        </row>
        <row r="12258">
          <cell r="H12258" t="str">
            <v>1013100_1</v>
          </cell>
          <cell r="L12258" t="str">
            <v>KALA</v>
          </cell>
          <cell r="V12258" t="str">
            <v>hea</v>
          </cell>
          <cell r="W12258">
            <v>2013</v>
          </cell>
        </row>
        <row r="12259">
          <cell r="H12259" t="str">
            <v>1013100_1</v>
          </cell>
          <cell r="L12259" t="str">
            <v>SUSE</v>
          </cell>
          <cell r="V12259" t="str">
            <v>väga hea</v>
          </cell>
          <cell r="W12259">
            <v>2013</v>
          </cell>
        </row>
        <row r="12260">
          <cell r="H12260" t="str">
            <v>1013100_1</v>
          </cell>
          <cell r="L12260" t="str">
            <v>FÜBE</v>
          </cell>
          <cell r="V12260" t="str">
            <v>hea</v>
          </cell>
          <cell r="W12260">
            <v>2013</v>
          </cell>
        </row>
        <row r="12261">
          <cell r="H12261" t="str">
            <v>1013100_1</v>
          </cell>
          <cell r="L12261" t="str">
            <v>MAFÜ</v>
          </cell>
          <cell r="V12261" t="str">
            <v>väga hea</v>
          </cell>
          <cell r="W12261">
            <v>2013</v>
          </cell>
        </row>
        <row r="12262">
          <cell r="H12262" t="str">
            <v>1013100_1</v>
          </cell>
          <cell r="L12262" t="str">
            <v>MAFÜ-FÜBE</v>
          </cell>
          <cell r="V12262" t="str">
            <v>hea</v>
          </cell>
          <cell r="W12262">
            <v>2013</v>
          </cell>
        </row>
        <row r="12263">
          <cell r="H12263" t="str">
            <v>1013100_1</v>
          </cell>
          <cell r="L12263" t="str">
            <v>HÜMO</v>
          </cell>
          <cell r="V12263" t="str">
            <v>kesine</v>
          </cell>
          <cell r="W12263">
            <v>2024</v>
          </cell>
        </row>
        <row r="12264">
          <cell r="H12264" t="str">
            <v>1013700_2</v>
          </cell>
          <cell r="L12264" t="str">
            <v>KOOND</v>
          </cell>
          <cell r="V12264" t="str">
            <v>kesine</v>
          </cell>
          <cell r="W12264">
            <v>2023</v>
          </cell>
        </row>
        <row r="12265">
          <cell r="H12265" t="str">
            <v>1013700_2</v>
          </cell>
          <cell r="L12265" t="str">
            <v>ÖSE</v>
          </cell>
          <cell r="V12265" t="str">
            <v>kesine</v>
          </cell>
          <cell r="W12265">
            <v>2023</v>
          </cell>
        </row>
        <row r="12266">
          <cell r="H12266" t="str">
            <v>1013700_2</v>
          </cell>
          <cell r="L12266" t="str">
            <v>FÜKE</v>
          </cell>
          <cell r="V12266" t="str">
            <v>väga hea</v>
          </cell>
          <cell r="W12266">
            <v>2023</v>
          </cell>
        </row>
        <row r="12267">
          <cell r="H12267" t="str">
            <v>1013700_2</v>
          </cell>
          <cell r="L12267" t="str">
            <v>KALA</v>
          </cell>
          <cell r="V12267" t="str">
            <v>kesine</v>
          </cell>
          <cell r="W12267">
            <v>2023</v>
          </cell>
        </row>
        <row r="12268">
          <cell r="H12268" t="str">
            <v>1013700_2</v>
          </cell>
          <cell r="L12268" t="str">
            <v>SUSE</v>
          </cell>
          <cell r="V12268" t="str">
            <v>väga hea</v>
          </cell>
          <cell r="W12268">
            <v>2023</v>
          </cell>
        </row>
        <row r="12269">
          <cell r="H12269" t="str">
            <v>1013700_2</v>
          </cell>
          <cell r="L12269" t="str">
            <v>FÜBE</v>
          </cell>
          <cell r="V12269" t="str">
            <v>hea</v>
          </cell>
          <cell r="W12269">
            <v>2023</v>
          </cell>
        </row>
        <row r="12270">
          <cell r="H12270" t="str">
            <v>1013700_2</v>
          </cell>
          <cell r="L12270" t="str">
            <v>MAFÜ</v>
          </cell>
          <cell r="V12270" t="str">
            <v>väga hea</v>
          </cell>
          <cell r="W12270">
            <v>2023</v>
          </cell>
        </row>
        <row r="12271">
          <cell r="H12271" t="str">
            <v>1013700_2</v>
          </cell>
          <cell r="L12271" t="str">
            <v>MAFÜ-FÜBE</v>
          </cell>
          <cell r="V12271" t="str">
            <v>hea</v>
          </cell>
          <cell r="W12271">
            <v>2023</v>
          </cell>
        </row>
        <row r="12272">
          <cell r="H12272" t="str">
            <v>1013700_2</v>
          </cell>
          <cell r="L12272" t="str">
            <v>HÜMO</v>
          </cell>
          <cell r="V12272" t="str">
            <v>hea</v>
          </cell>
          <cell r="W12272">
            <v>2018</v>
          </cell>
        </row>
        <row r="12273">
          <cell r="H12273" t="str">
            <v>1022700_1</v>
          </cell>
          <cell r="L12273" t="str">
            <v>KOOND</v>
          </cell>
          <cell r="V12273" t="str">
            <v>halb</v>
          </cell>
          <cell r="W12273">
            <v>2016</v>
          </cell>
        </row>
        <row r="12274">
          <cell r="H12274" t="str">
            <v>1022700_1</v>
          </cell>
          <cell r="L12274" t="str">
            <v>ÖSE</v>
          </cell>
          <cell r="V12274" t="str">
            <v>halb</v>
          </cell>
          <cell r="W12274">
            <v>2016</v>
          </cell>
        </row>
        <row r="12275">
          <cell r="H12275" t="str">
            <v>1022700_1</v>
          </cell>
          <cell r="L12275" t="str">
            <v>FÜKE</v>
          </cell>
          <cell r="V12275" t="str">
            <v>halb</v>
          </cell>
          <cell r="W12275">
            <v>2016</v>
          </cell>
        </row>
        <row r="12276">
          <cell r="H12276" t="str">
            <v>1022700_1</v>
          </cell>
          <cell r="L12276" t="str">
            <v>SUSE</v>
          </cell>
          <cell r="V12276" t="str">
            <v>halb</v>
          </cell>
          <cell r="W12276">
            <v>2016</v>
          </cell>
        </row>
        <row r="12277">
          <cell r="H12277" t="str">
            <v>1022700_1</v>
          </cell>
          <cell r="L12277" t="str">
            <v>FÜBE</v>
          </cell>
          <cell r="V12277" t="str">
            <v>halb</v>
          </cell>
          <cell r="W12277">
            <v>2016</v>
          </cell>
        </row>
        <row r="12278">
          <cell r="H12278" t="str">
            <v>1022700_1</v>
          </cell>
          <cell r="L12278" t="str">
            <v>MAFÜ-FÜBE</v>
          </cell>
          <cell r="V12278" t="str">
            <v>halb</v>
          </cell>
          <cell r="W12278">
            <v>2016</v>
          </cell>
        </row>
        <row r="12279">
          <cell r="H12279" t="str">
            <v>1120000_1</v>
          </cell>
          <cell r="L12279" t="str">
            <v>KOOND</v>
          </cell>
          <cell r="V12279" t="str">
            <v>hea</v>
          </cell>
          <cell r="W12279">
            <v>2017</v>
          </cell>
        </row>
        <row r="12280">
          <cell r="H12280" t="str">
            <v>1120000_1</v>
          </cell>
          <cell r="L12280" t="str">
            <v>SUSE</v>
          </cell>
          <cell r="V12280" t="str">
            <v>väga hea</v>
          </cell>
          <cell r="W12280">
            <v>2017</v>
          </cell>
        </row>
        <row r="12281">
          <cell r="H12281" t="str">
            <v>1120000_1</v>
          </cell>
          <cell r="L12281" t="str">
            <v>FÜBE</v>
          </cell>
          <cell r="V12281" t="str">
            <v>väga hea</v>
          </cell>
          <cell r="W12281">
            <v>2017</v>
          </cell>
        </row>
        <row r="12282">
          <cell r="H12282" t="str">
            <v>1120000_1</v>
          </cell>
          <cell r="L12282" t="str">
            <v>MAFÜ</v>
          </cell>
          <cell r="V12282" t="str">
            <v>hea</v>
          </cell>
          <cell r="W12282">
            <v>2013</v>
          </cell>
        </row>
        <row r="12283">
          <cell r="H12283" t="str">
            <v>1120000_1</v>
          </cell>
          <cell r="L12283" t="str">
            <v>MAFÜ-FÜBE</v>
          </cell>
          <cell r="V12283" t="str">
            <v>väga hea</v>
          </cell>
          <cell r="W12283">
            <v>2017</v>
          </cell>
        </row>
        <row r="12284">
          <cell r="H12284" t="str">
            <v>2054000_1</v>
          </cell>
          <cell r="L12284" t="str">
            <v>KOOND</v>
          </cell>
          <cell r="V12284" t="str">
            <v>halb</v>
          </cell>
          <cell r="W12284">
            <v>2023</v>
          </cell>
        </row>
        <row r="12285">
          <cell r="H12285" t="str">
            <v>2054000_1</v>
          </cell>
          <cell r="L12285" t="str">
            <v>ÖSE</v>
          </cell>
          <cell r="V12285" t="str">
            <v>kesine</v>
          </cell>
          <cell r="W12285">
            <v>2023</v>
          </cell>
        </row>
        <row r="12286">
          <cell r="H12286" t="str">
            <v>2054000_1</v>
          </cell>
          <cell r="L12286" t="str">
            <v>SUSE</v>
          </cell>
          <cell r="V12286" t="str">
            <v>hea</v>
          </cell>
          <cell r="W12286">
            <v>2023</v>
          </cell>
        </row>
        <row r="12287">
          <cell r="H12287" t="str">
            <v>2054000_1</v>
          </cell>
          <cell r="L12287" t="str">
            <v>MAFÜ</v>
          </cell>
          <cell r="V12287" t="str">
            <v>hea</v>
          </cell>
          <cell r="W12287">
            <v>2023</v>
          </cell>
        </row>
        <row r="12288">
          <cell r="H12288" t="str">
            <v>2054000_1</v>
          </cell>
          <cell r="L12288" t="str">
            <v>MAFÜ-FÜBE</v>
          </cell>
          <cell r="V12288" t="str">
            <v>hea</v>
          </cell>
          <cell r="W12288">
            <v>2023</v>
          </cell>
        </row>
        <row r="12289">
          <cell r="H12289" t="str">
            <v>2054000_1</v>
          </cell>
          <cell r="L12289" t="str">
            <v>FÜPLA</v>
          </cell>
          <cell r="V12289" t="str">
            <v>hea</v>
          </cell>
          <cell r="W12289">
            <v>2023</v>
          </cell>
        </row>
        <row r="12290">
          <cell r="H12290" t="str">
            <v>2136600_1</v>
          </cell>
          <cell r="L12290" t="str">
            <v>KOOND</v>
          </cell>
          <cell r="V12290" t="str">
            <v>halb</v>
          </cell>
          <cell r="W12290">
            <v>2023</v>
          </cell>
        </row>
        <row r="12291">
          <cell r="H12291" t="str">
            <v>2136600_1</v>
          </cell>
          <cell r="L12291" t="str">
            <v>SUSE</v>
          </cell>
          <cell r="V12291" t="str">
            <v>väga hea</v>
          </cell>
          <cell r="W12291">
            <v>2023</v>
          </cell>
        </row>
        <row r="12292">
          <cell r="H12292" t="str">
            <v>2136600_1</v>
          </cell>
          <cell r="L12292" t="str">
            <v>MAFÜ</v>
          </cell>
          <cell r="V12292" t="str">
            <v>hea</v>
          </cell>
          <cell r="W12292">
            <v>2023</v>
          </cell>
        </row>
        <row r="12293">
          <cell r="H12293" t="str">
            <v>2136600_1</v>
          </cell>
          <cell r="L12293" t="str">
            <v>MAFÜ-FÜBE</v>
          </cell>
          <cell r="V12293" t="str">
            <v>hea</v>
          </cell>
          <cell r="W12293">
            <v>2023</v>
          </cell>
        </row>
        <row r="12294">
          <cell r="H12294" t="str">
            <v>2136600_1</v>
          </cell>
          <cell r="L12294" t="str">
            <v>FÜPLA</v>
          </cell>
          <cell r="V12294" t="str">
            <v>hea</v>
          </cell>
          <cell r="W12294">
            <v>2023</v>
          </cell>
        </row>
        <row r="12295">
          <cell r="H12295" t="str">
            <v>2155500_1</v>
          </cell>
          <cell r="L12295" t="str">
            <v>KOOND</v>
          </cell>
          <cell r="V12295" t="str">
            <v>väga halb</v>
          </cell>
          <cell r="W12295">
            <v>2023</v>
          </cell>
        </row>
        <row r="12296">
          <cell r="H12296" t="str">
            <v>2155500_1</v>
          </cell>
          <cell r="L12296" t="str">
            <v>SUSE</v>
          </cell>
          <cell r="V12296" t="str">
            <v>väga hea</v>
          </cell>
          <cell r="W12296">
            <v>2023</v>
          </cell>
        </row>
        <row r="12297">
          <cell r="H12297" t="str">
            <v>2155500_1</v>
          </cell>
          <cell r="L12297" t="str">
            <v>FÜPLA</v>
          </cell>
          <cell r="V12297" t="str">
            <v>hea</v>
          </cell>
          <cell r="W12297">
            <v>2023</v>
          </cell>
        </row>
        <row r="12298">
          <cell r="H12298" t="str">
            <v>1140700_1</v>
          </cell>
          <cell r="L12298" t="str">
            <v>KOOND</v>
          </cell>
          <cell r="V12298" t="str">
            <v>kesine</v>
          </cell>
          <cell r="W12298">
            <v>2022</v>
          </cell>
        </row>
        <row r="12299">
          <cell r="H12299" t="str">
            <v>1140700_1</v>
          </cell>
          <cell r="L12299" t="str">
            <v>ÖSE</v>
          </cell>
          <cell r="V12299" t="str">
            <v>kesine</v>
          </cell>
          <cell r="W12299">
            <v>2022</v>
          </cell>
        </row>
        <row r="12300">
          <cell r="H12300" t="str">
            <v>1140700_1</v>
          </cell>
          <cell r="L12300" t="str">
            <v>FÜKE</v>
          </cell>
          <cell r="V12300" t="str">
            <v>väga hea</v>
          </cell>
          <cell r="W12300">
            <v>2022</v>
          </cell>
        </row>
        <row r="12301">
          <cell r="H12301" t="str">
            <v>1140700_1</v>
          </cell>
          <cell r="L12301" t="str">
            <v>SUSE</v>
          </cell>
          <cell r="V12301" t="str">
            <v>väga hea</v>
          </cell>
          <cell r="W12301">
            <v>2016</v>
          </cell>
        </row>
        <row r="12302">
          <cell r="H12302" t="str">
            <v>1140700_1</v>
          </cell>
          <cell r="L12302" t="str">
            <v>FÜBE</v>
          </cell>
          <cell r="V12302" t="str">
            <v>väga hea</v>
          </cell>
          <cell r="W12302">
            <v>2016</v>
          </cell>
        </row>
        <row r="12303">
          <cell r="H12303" t="str">
            <v>1140700_1</v>
          </cell>
          <cell r="L12303" t="str">
            <v>MAFÜ-FÜBE</v>
          </cell>
          <cell r="V12303" t="str">
            <v>väga hea</v>
          </cell>
          <cell r="W12303">
            <v>2016</v>
          </cell>
        </row>
        <row r="12304">
          <cell r="H12304" t="str">
            <v>1021500_1</v>
          </cell>
          <cell r="L12304" t="str">
            <v>KOOND</v>
          </cell>
          <cell r="V12304" t="str">
            <v>kesine</v>
          </cell>
          <cell r="W12304">
            <v>2024</v>
          </cell>
        </row>
        <row r="12305">
          <cell r="H12305" t="str">
            <v>1021500_1</v>
          </cell>
          <cell r="L12305" t="str">
            <v>ÖSE</v>
          </cell>
          <cell r="V12305" t="str">
            <v>kesine</v>
          </cell>
          <cell r="W12305">
            <v>2024</v>
          </cell>
        </row>
        <row r="12306">
          <cell r="H12306" t="str">
            <v>1021500_1</v>
          </cell>
          <cell r="L12306" t="str">
            <v>FÜKE</v>
          </cell>
          <cell r="V12306" t="str">
            <v>väga hea</v>
          </cell>
          <cell r="W12306">
            <v>2016</v>
          </cell>
        </row>
        <row r="12307">
          <cell r="H12307" t="str">
            <v>1021500_1</v>
          </cell>
          <cell r="L12307" t="str">
            <v>SUSE</v>
          </cell>
          <cell r="V12307" t="str">
            <v>väga hea</v>
          </cell>
          <cell r="W12307">
            <v>2016</v>
          </cell>
        </row>
        <row r="12308">
          <cell r="H12308" t="str">
            <v>1021500_1</v>
          </cell>
          <cell r="L12308" t="str">
            <v>FÜBE</v>
          </cell>
          <cell r="V12308" t="str">
            <v>hea</v>
          </cell>
          <cell r="W12308">
            <v>2016</v>
          </cell>
        </row>
        <row r="12309">
          <cell r="H12309" t="str">
            <v>1021500_1</v>
          </cell>
          <cell r="L12309" t="str">
            <v>MAFÜ-FÜBE</v>
          </cell>
          <cell r="V12309" t="str">
            <v>hea</v>
          </cell>
          <cell r="W12309">
            <v>2016</v>
          </cell>
        </row>
        <row r="12310">
          <cell r="H12310" t="str">
            <v>1120000_1</v>
          </cell>
          <cell r="L12310" t="str">
            <v>KOOND</v>
          </cell>
          <cell r="V12310" t="str">
            <v>hea</v>
          </cell>
          <cell r="W12310">
            <v>2017</v>
          </cell>
        </row>
        <row r="12311">
          <cell r="H12311" t="str">
            <v>1120000_1</v>
          </cell>
          <cell r="L12311" t="str">
            <v>ÖSE</v>
          </cell>
          <cell r="V12311" t="str">
            <v>hea</v>
          </cell>
          <cell r="W12311">
            <v>2017</v>
          </cell>
        </row>
        <row r="12312">
          <cell r="H12312" t="str">
            <v>1120000_1</v>
          </cell>
          <cell r="L12312" t="str">
            <v>FÜKE</v>
          </cell>
          <cell r="V12312" t="str">
            <v>väga hea</v>
          </cell>
          <cell r="W12312">
            <v>2017</v>
          </cell>
        </row>
        <row r="12313">
          <cell r="H12313" t="str">
            <v>1120000_1</v>
          </cell>
          <cell r="L12313" t="str">
            <v>FÜBE</v>
          </cell>
          <cell r="V12313" t="str">
            <v>väga hea</v>
          </cell>
          <cell r="W12313">
            <v>2017</v>
          </cell>
        </row>
        <row r="12314">
          <cell r="H12314" t="str">
            <v>1120000_1</v>
          </cell>
          <cell r="L12314" t="str">
            <v>MAFÜ</v>
          </cell>
          <cell r="V12314" t="str">
            <v>hea</v>
          </cell>
          <cell r="W12314">
            <v>2013</v>
          </cell>
        </row>
        <row r="12315">
          <cell r="H12315" t="str">
            <v>1120000_1</v>
          </cell>
          <cell r="L12315" t="str">
            <v>MAFÜ-FÜBE</v>
          </cell>
          <cell r="V12315" t="str">
            <v>väga hea</v>
          </cell>
          <cell r="W12315">
            <v>2017</v>
          </cell>
        </row>
        <row r="12316">
          <cell r="H12316" t="str">
            <v>2101300_1</v>
          </cell>
          <cell r="L12316" t="str">
            <v>KOOND</v>
          </cell>
          <cell r="V12316" t="str">
            <v>halb</v>
          </cell>
          <cell r="W12316">
            <v>2021</v>
          </cell>
        </row>
        <row r="12317">
          <cell r="H12317" t="str">
            <v>2101300_1</v>
          </cell>
          <cell r="L12317" t="str">
            <v>SUSE</v>
          </cell>
          <cell r="V12317" t="str">
            <v>hea</v>
          </cell>
          <cell r="W12317">
            <v>2021</v>
          </cell>
        </row>
        <row r="12318">
          <cell r="H12318" t="str">
            <v>2101300_1</v>
          </cell>
          <cell r="L12318" t="str">
            <v>MAFÜ</v>
          </cell>
          <cell r="V12318" t="str">
            <v>hea</v>
          </cell>
          <cell r="W12318">
            <v>2021</v>
          </cell>
        </row>
        <row r="12319">
          <cell r="H12319" t="str">
            <v>2101300_1</v>
          </cell>
          <cell r="L12319" t="str">
            <v>MAFÜ-FÜBE</v>
          </cell>
          <cell r="V12319" t="str">
            <v>hea</v>
          </cell>
          <cell r="W12319">
            <v>2021</v>
          </cell>
        </row>
        <row r="12320">
          <cell r="H12320" t="str">
            <v>2101300_1</v>
          </cell>
          <cell r="L12320" t="str">
            <v>FÜPLA</v>
          </cell>
          <cell r="V12320" t="str">
            <v>hea</v>
          </cell>
          <cell r="W12320">
            <v>2021</v>
          </cell>
        </row>
        <row r="12321">
          <cell r="H12321" t="str">
            <v>1031000_1</v>
          </cell>
          <cell r="L12321" t="str">
            <v>KOOND</v>
          </cell>
          <cell r="V12321" t="str">
            <v>hea</v>
          </cell>
          <cell r="W12321">
            <v>2016</v>
          </cell>
        </row>
        <row r="12322">
          <cell r="H12322" t="str">
            <v>1031000_1</v>
          </cell>
          <cell r="L12322" t="str">
            <v>ÖSE</v>
          </cell>
          <cell r="V12322" t="str">
            <v>hea</v>
          </cell>
          <cell r="W12322">
            <v>2016</v>
          </cell>
        </row>
        <row r="12323">
          <cell r="H12323" t="str">
            <v>1031000_1</v>
          </cell>
          <cell r="L12323" t="str">
            <v>FÜKE</v>
          </cell>
          <cell r="V12323" t="str">
            <v>hea</v>
          </cell>
          <cell r="W12323">
            <v>2016</v>
          </cell>
        </row>
        <row r="12324">
          <cell r="H12324" t="str">
            <v>1031000_1</v>
          </cell>
          <cell r="L12324" t="str">
            <v>SUSE</v>
          </cell>
          <cell r="V12324" t="str">
            <v>hea</v>
          </cell>
          <cell r="W12324">
            <v>2013</v>
          </cell>
        </row>
        <row r="12325">
          <cell r="H12325" t="str">
            <v>1031000_1</v>
          </cell>
          <cell r="L12325" t="str">
            <v>FÜBE</v>
          </cell>
          <cell r="V12325" t="str">
            <v>väga hea</v>
          </cell>
          <cell r="W12325">
            <v>2013</v>
          </cell>
        </row>
        <row r="12326">
          <cell r="H12326" t="str">
            <v>1031000_1</v>
          </cell>
          <cell r="L12326" t="str">
            <v>MAFÜ</v>
          </cell>
          <cell r="V12326" t="str">
            <v>väga hea</v>
          </cell>
          <cell r="W12326">
            <v>2013</v>
          </cell>
        </row>
        <row r="12327">
          <cell r="H12327" t="str">
            <v>1031000_1</v>
          </cell>
          <cell r="L12327" t="str">
            <v>MAFÜ-FÜBE</v>
          </cell>
          <cell r="V12327" t="str">
            <v>väga hea</v>
          </cell>
          <cell r="W12327">
            <v>2013</v>
          </cell>
        </row>
        <row r="12328">
          <cell r="H12328" t="str">
            <v>1031000_1</v>
          </cell>
          <cell r="L12328" t="str">
            <v>HÜMO</v>
          </cell>
          <cell r="V12328" t="str">
            <v>kesine</v>
          </cell>
          <cell r="W12328">
            <v>2014</v>
          </cell>
        </row>
        <row r="12329">
          <cell r="H12329" t="str">
            <v>1040900_2</v>
          </cell>
          <cell r="L12329" t="str">
            <v>KOOND</v>
          </cell>
          <cell r="V12329" t="str">
            <v>halb</v>
          </cell>
          <cell r="W12329">
            <v>2025</v>
          </cell>
        </row>
        <row r="12330">
          <cell r="H12330" t="str">
            <v>1040900_2</v>
          </cell>
          <cell r="L12330" t="str">
            <v>ÖSE</v>
          </cell>
          <cell r="V12330" t="str">
            <v>halb</v>
          </cell>
          <cell r="W12330">
            <v>2025</v>
          </cell>
        </row>
        <row r="12331">
          <cell r="H12331" t="str">
            <v>1040900_2</v>
          </cell>
          <cell r="L12331" t="str">
            <v>FÜKE</v>
          </cell>
          <cell r="V12331" t="str">
            <v>hea</v>
          </cell>
          <cell r="W12331">
            <v>2025</v>
          </cell>
        </row>
        <row r="12332">
          <cell r="H12332" t="str">
            <v>1040900_2</v>
          </cell>
          <cell r="L12332" t="str">
            <v>KALA</v>
          </cell>
          <cell r="V12332" t="str">
            <v>kesine</v>
          </cell>
          <cell r="W12332">
            <v>2025</v>
          </cell>
        </row>
        <row r="12333">
          <cell r="H12333" t="str">
            <v>1040900_2</v>
          </cell>
          <cell r="L12333" t="str">
            <v>SUSE</v>
          </cell>
          <cell r="V12333" t="str">
            <v>väga hea</v>
          </cell>
          <cell r="W12333">
            <v>2025</v>
          </cell>
        </row>
        <row r="12334">
          <cell r="H12334" t="str">
            <v>1040900_2</v>
          </cell>
          <cell r="L12334" t="str">
            <v>FÜBE</v>
          </cell>
          <cell r="V12334" t="str">
            <v>väga hea</v>
          </cell>
          <cell r="W12334">
            <v>2025</v>
          </cell>
        </row>
        <row r="12335">
          <cell r="H12335" t="str">
            <v>1040900_2</v>
          </cell>
          <cell r="L12335" t="str">
            <v>MAFÜ</v>
          </cell>
          <cell r="V12335" t="str">
            <v>hea</v>
          </cell>
          <cell r="W12335">
            <v>2025</v>
          </cell>
        </row>
        <row r="12336">
          <cell r="H12336" t="str">
            <v>1040900_2</v>
          </cell>
          <cell r="L12336" t="str">
            <v>MAFÜ-FÜBE</v>
          </cell>
          <cell r="V12336" t="str">
            <v>hea</v>
          </cell>
          <cell r="W12336">
            <v>2025</v>
          </cell>
        </row>
        <row r="12337">
          <cell r="H12337" t="str">
            <v>1040900_2</v>
          </cell>
          <cell r="L12337" t="str">
            <v>HÜMO</v>
          </cell>
          <cell r="V12337" t="str">
            <v>kesine</v>
          </cell>
          <cell r="W12337">
            <v>2014</v>
          </cell>
        </row>
        <row r="12338">
          <cell r="H12338" t="str">
            <v>1065700_1</v>
          </cell>
          <cell r="L12338" t="str">
            <v>KOOND</v>
          </cell>
          <cell r="V12338" t="str">
            <v>halb</v>
          </cell>
          <cell r="W12338">
            <v>2021</v>
          </cell>
        </row>
        <row r="12339">
          <cell r="H12339" t="str">
            <v>1065700_1</v>
          </cell>
          <cell r="L12339" t="str">
            <v>ÖSE</v>
          </cell>
          <cell r="V12339" t="str">
            <v>halb</v>
          </cell>
          <cell r="W12339">
            <v>2021</v>
          </cell>
        </row>
        <row r="12340">
          <cell r="H12340" t="str">
            <v>1065700_1</v>
          </cell>
          <cell r="L12340" t="str">
            <v>FÜKE</v>
          </cell>
          <cell r="V12340" t="str">
            <v>kesine</v>
          </cell>
          <cell r="W12340">
            <v>2021</v>
          </cell>
        </row>
        <row r="12341">
          <cell r="H12341" t="str">
            <v>1065700_1</v>
          </cell>
          <cell r="L12341" t="str">
            <v>SUSE</v>
          </cell>
          <cell r="V12341" t="str">
            <v>halb</v>
          </cell>
          <cell r="W12341">
            <v>2021</v>
          </cell>
        </row>
        <row r="12342">
          <cell r="H12342" t="str">
            <v>1065700_1</v>
          </cell>
          <cell r="L12342" t="str">
            <v>FÜBE</v>
          </cell>
          <cell r="V12342" t="str">
            <v>väga hea</v>
          </cell>
          <cell r="W12342">
            <v>2021</v>
          </cell>
        </row>
        <row r="12343">
          <cell r="H12343" t="str">
            <v>1065700_1</v>
          </cell>
          <cell r="L12343" t="str">
            <v>MAFÜ-FÜBE</v>
          </cell>
          <cell r="V12343" t="str">
            <v>hea</v>
          </cell>
          <cell r="W12343">
            <v>2021</v>
          </cell>
        </row>
        <row r="12344">
          <cell r="H12344" t="str">
            <v>2052800_1</v>
          </cell>
          <cell r="L12344" t="str">
            <v>KOOND</v>
          </cell>
          <cell r="V12344" t="str">
            <v>halb</v>
          </cell>
          <cell r="W12344">
            <v>2025</v>
          </cell>
        </row>
        <row r="12345">
          <cell r="H12345" t="str">
            <v>2052800_1</v>
          </cell>
          <cell r="L12345" t="str">
            <v>ÖSE</v>
          </cell>
          <cell r="V12345" t="str">
            <v>kesine</v>
          </cell>
          <cell r="W12345">
            <v>2025</v>
          </cell>
        </row>
        <row r="12346">
          <cell r="H12346" t="str">
            <v>2052800_1</v>
          </cell>
          <cell r="L12346" t="str">
            <v>FÜPLA</v>
          </cell>
          <cell r="V12346" t="str">
            <v>hea</v>
          </cell>
          <cell r="W12346">
            <v>2025</v>
          </cell>
        </row>
        <row r="12347">
          <cell r="H12347" t="str">
            <v>1062800_1</v>
          </cell>
          <cell r="L12347" t="str">
            <v>KOOND</v>
          </cell>
          <cell r="V12347" t="str">
            <v>kesine</v>
          </cell>
          <cell r="W12347">
            <v>2021</v>
          </cell>
        </row>
        <row r="12348">
          <cell r="H12348" t="str">
            <v>1062800_1</v>
          </cell>
          <cell r="L12348" t="str">
            <v>ÖSE</v>
          </cell>
          <cell r="V12348" t="str">
            <v>kesine</v>
          </cell>
          <cell r="W12348">
            <v>2021</v>
          </cell>
        </row>
        <row r="12349">
          <cell r="H12349" t="str">
            <v>1062800_1</v>
          </cell>
          <cell r="L12349" t="str">
            <v>FÜKE</v>
          </cell>
          <cell r="V12349" t="str">
            <v>kesine</v>
          </cell>
          <cell r="W12349">
            <v>2021</v>
          </cell>
        </row>
        <row r="12350">
          <cell r="H12350" t="str">
            <v>1062800_1</v>
          </cell>
          <cell r="L12350" t="str">
            <v>KALA</v>
          </cell>
          <cell r="V12350" t="str">
            <v>hea</v>
          </cell>
          <cell r="W12350">
            <v>2021</v>
          </cell>
        </row>
        <row r="12351">
          <cell r="H12351" t="str">
            <v>1062800_1</v>
          </cell>
          <cell r="L12351" t="str">
            <v>SUSE</v>
          </cell>
          <cell r="V12351" t="str">
            <v>hea</v>
          </cell>
          <cell r="W12351">
            <v>2021</v>
          </cell>
        </row>
        <row r="12352">
          <cell r="H12352" t="str">
            <v>1062800_1</v>
          </cell>
          <cell r="L12352" t="str">
            <v>FÜBE</v>
          </cell>
          <cell r="V12352" t="str">
            <v>väga hea</v>
          </cell>
          <cell r="W12352">
            <v>2021</v>
          </cell>
        </row>
        <row r="12353">
          <cell r="H12353" t="str">
            <v>1062800_1</v>
          </cell>
          <cell r="L12353" t="str">
            <v>MAFÜ</v>
          </cell>
          <cell r="V12353" t="str">
            <v>väga hea</v>
          </cell>
          <cell r="W12353">
            <v>2013</v>
          </cell>
        </row>
        <row r="12354">
          <cell r="H12354" t="str">
            <v>1062800_1</v>
          </cell>
          <cell r="L12354" t="str">
            <v>MAFÜ-FÜBE</v>
          </cell>
          <cell r="V12354" t="str">
            <v>väga hea</v>
          </cell>
          <cell r="W12354">
            <v>2021</v>
          </cell>
        </row>
        <row r="12355">
          <cell r="H12355" t="str">
            <v>1062800_1</v>
          </cell>
          <cell r="L12355" t="str">
            <v>HÜMO</v>
          </cell>
          <cell r="V12355" t="str">
            <v>kesine</v>
          </cell>
          <cell r="W12355">
            <v>2014</v>
          </cell>
        </row>
        <row r="12356">
          <cell r="H12356" t="str">
            <v>2129800_1</v>
          </cell>
          <cell r="L12356" t="str">
            <v>KOOND</v>
          </cell>
          <cell r="V12356" t="str">
            <v>hea</v>
          </cell>
          <cell r="W12356">
            <v>2025</v>
          </cell>
        </row>
        <row r="12357">
          <cell r="H12357" t="str">
            <v>2129800_1</v>
          </cell>
          <cell r="L12357" t="str">
            <v>ÖSE</v>
          </cell>
          <cell r="V12357" t="str">
            <v>hea</v>
          </cell>
          <cell r="W12357">
            <v>2025</v>
          </cell>
        </row>
        <row r="12358">
          <cell r="H12358" t="str">
            <v>2129800_1</v>
          </cell>
          <cell r="L12358" t="str">
            <v>SUSE</v>
          </cell>
          <cell r="V12358" t="str">
            <v>väga hea</v>
          </cell>
          <cell r="W12358">
            <v>2025</v>
          </cell>
        </row>
        <row r="12359">
          <cell r="H12359" t="str">
            <v>2129800_1</v>
          </cell>
          <cell r="L12359" t="str">
            <v>FÜPLA</v>
          </cell>
          <cell r="V12359" t="str">
            <v>hea</v>
          </cell>
          <cell r="W12359">
            <v>2025</v>
          </cell>
        </row>
        <row r="12360">
          <cell r="H12360" t="str">
            <v>2140300_1</v>
          </cell>
          <cell r="L12360" t="str">
            <v>KOOND</v>
          </cell>
          <cell r="V12360" t="str">
            <v>halb</v>
          </cell>
          <cell r="W12360">
            <v>2025</v>
          </cell>
        </row>
        <row r="12361">
          <cell r="H12361" t="str">
            <v>2140300_1</v>
          </cell>
          <cell r="L12361" t="str">
            <v>SUSE</v>
          </cell>
          <cell r="V12361" t="str">
            <v>väga hea</v>
          </cell>
          <cell r="W12361">
            <v>2025</v>
          </cell>
        </row>
        <row r="12362">
          <cell r="H12362" t="str">
            <v>2140300_1</v>
          </cell>
          <cell r="L12362" t="str">
            <v>MAFÜ</v>
          </cell>
          <cell r="V12362" t="str">
            <v>hea</v>
          </cell>
          <cell r="W12362">
            <v>2024</v>
          </cell>
        </row>
        <row r="12363">
          <cell r="H12363" t="str">
            <v>2140300_1</v>
          </cell>
          <cell r="L12363" t="str">
            <v>MAFÜ-FÜBE</v>
          </cell>
          <cell r="V12363" t="str">
            <v>väga hea</v>
          </cell>
          <cell r="W12363">
            <v>2025</v>
          </cell>
        </row>
        <row r="12364">
          <cell r="H12364" t="str">
            <v>2140300_1</v>
          </cell>
          <cell r="L12364" t="str">
            <v>FÜPLA</v>
          </cell>
          <cell r="V12364" t="str">
            <v>väga hea</v>
          </cell>
          <cell r="W12364">
            <v>2025</v>
          </cell>
        </row>
        <row r="12365">
          <cell r="H12365" t="str">
            <v>1052600_2</v>
          </cell>
          <cell r="L12365" t="str">
            <v>KOOND</v>
          </cell>
          <cell r="V12365" t="str">
            <v>halb</v>
          </cell>
          <cell r="W12365">
            <v>2025</v>
          </cell>
        </row>
        <row r="12366">
          <cell r="H12366" t="str">
            <v>1052600_2</v>
          </cell>
          <cell r="L12366" t="str">
            <v>KESE</v>
          </cell>
          <cell r="V12366" t="str">
            <v>halb</v>
          </cell>
          <cell r="W12366">
            <v>2023</v>
          </cell>
        </row>
        <row r="12367">
          <cell r="H12367" t="str">
            <v>1052600_2</v>
          </cell>
          <cell r="L12367" t="str">
            <v>ÖSE</v>
          </cell>
          <cell r="V12367" t="str">
            <v>kesine</v>
          </cell>
          <cell r="W12367">
            <v>2025</v>
          </cell>
        </row>
        <row r="12368">
          <cell r="H12368" t="str">
            <v>1052600_2</v>
          </cell>
          <cell r="L12368" t="str">
            <v>FÜKE</v>
          </cell>
          <cell r="V12368" t="str">
            <v>hea</v>
          </cell>
          <cell r="W12368">
            <v>2025</v>
          </cell>
        </row>
        <row r="12369">
          <cell r="H12369" t="str">
            <v>1052600_2</v>
          </cell>
          <cell r="L12369" t="str">
            <v>KALA</v>
          </cell>
          <cell r="V12369" t="str">
            <v>hea</v>
          </cell>
          <cell r="W12369">
            <v>2024</v>
          </cell>
        </row>
        <row r="12370">
          <cell r="H12370" t="str">
            <v>1052600_2</v>
          </cell>
          <cell r="L12370" t="str">
            <v>SUSE</v>
          </cell>
          <cell r="V12370" t="str">
            <v>väga hea</v>
          </cell>
          <cell r="W12370">
            <v>2024</v>
          </cell>
        </row>
        <row r="12371">
          <cell r="H12371" t="str">
            <v>1052600_2</v>
          </cell>
          <cell r="L12371" t="str">
            <v>FÜBE</v>
          </cell>
          <cell r="V12371" t="str">
            <v>hea</v>
          </cell>
          <cell r="W12371">
            <v>2024</v>
          </cell>
        </row>
        <row r="12372">
          <cell r="H12372" t="str">
            <v>1052600_2</v>
          </cell>
          <cell r="L12372" t="str">
            <v>MAFÜ</v>
          </cell>
          <cell r="V12372" t="str">
            <v>väga hea</v>
          </cell>
          <cell r="W12372">
            <v>2024</v>
          </cell>
        </row>
        <row r="12373">
          <cell r="H12373" t="str">
            <v>1052600_2</v>
          </cell>
          <cell r="L12373" t="str">
            <v>MAFÜ-FÜBE</v>
          </cell>
          <cell r="V12373" t="str">
            <v>väga hea</v>
          </cell>
          <cell r="W12373">
            <v>2024</v>
          </cell>
        </row>
        <row r="12374">
          <cell r="H12374" t="str">
            <v>1052600_2</v>
          </cell>
          <cell r="L12374" t="str">
            <v>HÜMO</v>
          </cell>
          <cell r="V12374" t="str">
            <v>kesine</v>
          </cell>
          <cell r="W12374">
            <v>2025</v>
          </cell>
        </row>
        <row r="12375">
          <cell r="H12375" t="str">
            <v>1131600_3</v>
          </cell>
          <cell r="L12375" t="str">
            <v>KOOND</v>
          </cell>
          <cell r="V12375" t="str">
            <v>halb</v>
          </cell>
          <cell r="W12375">
            <v>2023</v>
          </cell>
        </row>
        <row r="12376">
          <cell r="H12376" t="str">
            <v>1131600_3</v>
          </cell>
          <cell r="L12376" t="str">
            <v>KESE</v>
          </cell>
          <cell r="V12376" t="str">
            <v>halb</v>
          </cell>
          <cell r="W12376">
            <v>2020</v>
          </cell>
        </row>
        <row r="12377">
          <cell r="H12377" t="str">
            <v>1131600_3</v>
          </cell>
          <cell r="L12377" t="str">
            <v>KALA</v>
          </cell>
          <cell r="V12377" t="str">
            <v>hea</v>
          </cell>
          <cell r="W12377">
            <v>2023</v>
          </cell>
        </row>
        <row r="12378">
          <cell r="H12378" t="str">
            <v>1131600_3</v>
          </cell>
          <cell r="L12378" t="str">
            <v>SUSE</v>
          </cell>
          <cell r="V12378" t="str">
            <v>väga hea</v>
          </cell>
          <cell r="W12378">
            <v>2023</v>
          </cell>
        </row>
        <row r="12379">
          <cell r="H12379" t="str">
            <v>1131600_3</v>
          </cell>
          <cell r="L12379" t="str">
            <v>FÜBE</v>
          </cell>
          <cell r="V12379" t="str">
            <v>väga hea</v>
          </cell>
          <cell r="W12379">
            <v>2023</v>
          </cell>
        </row>
        <row r="12380">
          <cell r="H12380" t="str">
            <v>1131600_3</v>
          </cell>
          <cell r="L12380" t="str">
            <v>MAFÜ</v>
          </cell>
          <cell r="V12380" t="str">
            <v>väga hea</v>
          </cell>
          <cell r="W12380">
            <v>2023</v>
          </cell>
        </row>
        <row r="12381">
          <cell r="H12381" t="str">
            <v>1131600_3</v>
          </cell>
          <cell r="L12381" t="str">
            <v>MAFÜ-FÜBE</v>
          </cell>
          <cell r="V12381" t="str">
            <v>väga hea</v>
          </cell>
          <cell r="W12381">
            <v>2023</v>
          </cell>
        </row>
        <row r="12382">
          <cell r="H12382" t="str">
            <v>2014100_1</v>
          </cell>
          <cell r="L12382" t="str">
            <v>KOOND</v>
          </cell>
          <cell r="V12382" t="str">
            <v>halb</v>
          </cell>
          <cell r="W12382">
            <v>2025</v>
          </cell>
        </row>
        <row r="12383">
          <cell r="H12383" t="str">
            <v>2014100_1</v>
          </cell>
          <cell r="L12383" t="str">
            <v>ÖSE</v>
          </cell>
          <cell r="V12383" t="str">
            <v>kesine</v>
          </cell>
          <cell r="W12383">
            <v>2025</v>
          </cell>
        </row>
        <row r="12384">
          <cell r="H12384" t="str">
            <v>2014100_1</v>
          </cell>
          <cell r="L12384" t="str">
            <v>SUSE</v>
          </cell>
          <cell r="V12384" t="str">
            <v>hea</v>
          </cell>
          <cell r="W12384">
            <v>2025</v>
          </cell>
        </row>
        <row r="12385">
          <cell r="H12385" t="str">
            <v>2014100_1</v>
          </cell>
          <cell r="L12385" t="str">
            <v>MAFÜ</v>
          </cell>
          <cell r="V12385" t="str">
            <v>hea</v>
          </cell>
          <cell r="W12385">
            <v>2024</v>
          </cell>
        </row>
        <row r="12386">
          <cell r="H12386" t="str">
            <v>2014100_1</v>
          </cell>
          <cell r="L12386" t="str">
            <v>MAFÜ-FÜBE</v>
          </cell>
          <cell r="V12386" t="str">
            <v>väga hea</v>
          </cell>
          <cell r="W12386">
            <v>2025</v>
          </cell>
        </row>
        <row r="12387">
          <cell r="H12387" t="str">
            <v>2014100_1</v>
          </cell>
          <cell r="L12387" t="str">
            <v>FÜPLA</v>
          </cell>
          <cell r="V12387" t="str">
            <v>hea</v>
          </cell>
          <cell r="W12387">
            <v>2025</v>
          </cell>
        </row>
        <row r="12388">
          <cell r="H12388" t="str">
            <v>1074600_4</v>
          </cell>
          <cell r="L12388" t="str">
            <v>KOOND</v>
          </cell>
          <cell r="V12388" t="str">
            <v>halb</v>
          </cell>
          <cell r="W12388">
            <v>2025</v>
          </cell>
        </row>
        <row r="12389">
          <cell r="H12389" t="str">
            <v>1074600_4</v>
          </cell>
          <cell r="L12389" t="str">
            <v>KESE</v>
          </cell>
          <cell r="V12389" t="str">
            <v>halb</v>
          </cell>
          <cell r="W12389">
            <v>2024</v>
          </cell>
        </row>
        <row r="12390">
          <cell r="H12390" t="str">
            <v>1074600_4</v>
          </cell>
          <cell r="L12390" t="str">
            <v>ÖSE</v>
          </cell>
          <cell r="V12390" t="str">
            <v>kesine</v>
          </cell>
          <cell r="W12390">
            <v>2025</v>
          </cell>
        </row>
        <row r="12391">
          <cell r="H12391" t="str">
            <v>1074600_4</v>
          </cell>
          <cell r="L12391" t="str">
            <v>FÜKE</v>
          </cell>
          <cell r="V12391" t="str">
            <v>kesine</v>
          </cell>
          <cell r="W12391">
            <v>2025</v>
          </cell>
        </row>
        <row r="12392">
          <cell r="H12392" t="str">
            <v>1074600_4</v>
          </cell>
          <cell r="L12392" t="str">
            <v>KALA</v>
          </cell>
          <cell r="V12392" t="str">
            <v>hea</v>
          </cell>
          <cell r="W12392">
            <v>2024</v>
          </cell>
        </row>
        <row r="12393">
          <cell r="H12393" t="str">
            <v>1074600_4</v>
          </cell>
          <cell r="L12393" t="str">
            <v>SUSE</v>
          </cell>
          <cell r="V12393" t="str">
            <v>väga hea</v>
          </cell>
          <cell r="W12393">
            <v>2025</v>
          </cell>
        </row>
        <row r="12394">
          <cell r="H12394" t="str">
            <v>1074600_4</v>
          </cell>
          <cell r="L12394" t="str">
            <v>FÜBE</v>
          </cell>
          <cell r="V12394" t="str">
            <v>hea</v>
          </cell>
          <cell r="W12394">
            <v>2025</v>
          </cell>
        </row>
        <row r="12395">
          <cell r="H12395" t="str">
            <v>1074600_4</v>
          </cell>
          <cell r="L12395" t="str">
            <v>MAFÜ</v>
          </cell>
          <cell r="V12395" t="str">
            <v>hea</v>
          </cell>
          <cell r="W12395">
            <v>2025</v>
          </cell>
        </row>
        <row r="12396">
          <cell r="H12396" t="str">
            <v>1074600_4</v>
          </cell>
          <cell r="L12396" t="str">
            <v>MAFÜ-FÜBE</v>
          </cell>
          <cell r="V12396" t="str">
            <v>hea</v>
          </cell>
          <cell r="W12396">
            <v>2025</v>
          </cell>
        </row>
        <row r="12397">
          <cell r="H12397" t="str">
            <v>1074600_4</v>
          </cell>
          <cell r="L12397" t="str">
            <v>HÜMO</v>
          </cell>
          <cell r="V12397" t="str">
            <v>kesine</v>
          </cell>
          <cell r="W12397">
            <v>2018</v>
          </cell>
        </row>
        <row r="12398">
          <cell r="H12398" t="str">
            <v>1101700_2</v>
          </cell>
          <cell r="L12398" t="str">
            <v>KOOND</v>
          </cell>
          <cell r="V12398" t="str">
            <v>halb</v>
          </cell>
          <cell r="W12398">
            <v>2025</v>
          </cell>
        </row>
        <row r="12399">
          <cell r="H12399" t="str">
            <v>1101700_2</v>
          </cell>
          <cell r="L12399" t="str">
            <v>ÖSE</v>
          </cell>
          <cell r="V12399" t="str">
            <v>hea</v>
          </cell>
          <cell r="W12399">
            <v>2025</v>
          </cell>
        </row>
        <row r="12400">
          <cell r="H12400" t="str">
            <v>1101700_2</v>
          </cell>
          <cell r="L12400" t="str">
            <v>FÜKE</v>
          </cell>
          <cell r="V12400" t="str">
            <v>väga hea</v>
          </cell>
          <cell r="W12400">
            <v>2025</v>
          </cell>
        </row>
        <row r="12401">
          <cell r="H12401" t="str">
            <v>1101700_2</v>
          </cell>
          <cell r="L12401" t="str">
            <v>KALA</v>
          </cell>
          <cell r="V12401" t="str">
            <v>kesine</v>
          </cell>
          <cell r="W12401">
            <v>2024</v>
          </cell>
        </row>
        <row r="12402">
          <cell r="H12402" t="str">
            <v>1101700_2</v>
          </cell>
          <cell r="L12402" t="str">
            <v>SUSE</v>
          </cell>
          <cell r="V12402" t="str">
            <v>väga hea</v>
          </cell>
          <cell r="W12402">
            <v>2025</v>
          </cell>
        </row>
        <row r="12403">
          <cell r="H12403" t="str">
            <v>1101700_2</v>
          </cell>
          <cell r="L12403" t="str">
            <v>FÜBE</v>
          </cell>
          <cell r="V12403" t="str">
            <v>kesine</v>
          </cell>
          <cell r="W12403">
            <v>2025</v>
          </cell>
        </row>
        <row r="12404">
          <cell r="H12404" t="str">
            <v>1101700_2</v>
          </cell>
          <cell r="L12404" t="str">
            <v>MAFÜ</v>
          </cell>
          <cell r="V12404" t="str">
            <v>hea</v>
          </cell>
          <cell r="W12404">
            <v>2025</v>
          </cell>
        </row>
        <row r="12405">
          <cell r="H12405" t="str">
            <v>1101700_2</v>
          </cell>
          <cell r="L12405" t="str">
            <v>MAFÜ-FÜBE</v>
          </cell>
          <cell r="V12405" t="str">
            <v>kesine</v>
          </cell>
          <cell r="W12405">
            <v>2025</v>
          </cell>
        </row>
        <row r="12406">
          <cell r="H12406" t="str">
            <v>1101700_2</v>
          </cell>
          <cell r="L12406" t="str">
            <v>HÜMO</v>
          </cell>
          <cell r="V12406" t="str">
            <v>väga halb</v>
          </cell>
          <cell r="W12406">
            <v>2018</v>
          </cell>
        </row>
        <row r="12407">
          <cell r="H12407" t="str">
            <v>1105000_1</v>
          </cell>
          <cell r="L12407" t="str">
            <v>KOOND</v>
          </cell>
          <cell r="V12407" t="str">
            <v>kesine</v>
          </cell>
          <cell r="W12407">
            <v>2019</v>
          </cell>
        </row>
        <row r="12408">
          <cell r="H12408" t="str">
            <v>1105000_1</v>
          </cell>
          <cell r="L12408" t="str">
            <v>ÖSE</v>
          </cell>
          <cell r="V12408" t="str">
            <v>kesine</v>
          </cell>
          <cell r="W12408">
            <v>2019</v>
          </cell>
        </row>
        <row r="12409">
          <cell r="H12409" t="str">
            <v>1105000_1</v>
          </cell>
          <cell r="L12409" t="str">
            <v>KALA</v>
          </cell>
          <cell r="V12409" t="str">
            <v>kesine</v>
          </cell>
          <cell r="W12409">
            <v>2019</v>
          </cell>
        </row>
        <row r="12410">
          <cell r="H12410" t="str">
            <v>1105000_1</v>
          </cell>
          <cell r="L12410" t="str">
            <v>SUSE</v>
          </cell>
          <cell r="V12410" t="str">
            <v>hea</v>
          </cell>
          <cell r="W12410">
            <v>2025</v>
          </cell>
        </row>
        <row r="12411">
          <cell r="H12411" t="str">
            <v>1105000_1</v>
          </cell>
          <cell r="L12411" t="str">
            <v>FÜBE</v>
          </cell>
          <cell r="V12411" t="str">
            <v>hea</v>
          </cell>
          <cell r="W12411">
            <v>2025</v>
          </cell>
        </row>
        <row r="12412">
          <cell r="H12412" t="str">
            <v>1105000_1</v>
          </cell>
          <cell r="L12412" t="str">
            <v>MAFÜ</v>
          </cell>
          <cell r="V12412" t="str">
            <v>väga hea</v>
          </cell>
          <cell r="W12412">
            <v>2025</v>
          </cell>
        </row>
        <row r="12413">
          <cell r="H12413" t="str">
            <v>1105000_1</v>
          </cell>
          <cell r="L12413" t="str">
            <v>MAFÜ-FÜBE</v>
          </cell>
          <cell r="V12413" t="str">
            <v>hea</v>
          </cell>
          <cell r="W12413">
            <v>2025</v>
          </cell>
        </row>
        <row r="12414">
          <cell r="H12414" t="str">
            <v>1111500_1</v>
          </cell>
          <cell r="L12414" t="str">
            <v>KOOND</v>
          </cell>
          <cell r="V12414" t="str">
            <v>kesine</v>
          </cell>
          <cell r="W12414">
            <v>2022</v>
          </cell>
        </row>
        <row r="12415">
          <cell r="H12415" t="str">
            <v>1111500_1</v>
          </cell>
          <cell r="L12415" t="str">
            <v>ÖSE</v>
          </cell>
          <cell r="V12415" t="str">
            <v>kesine</v>
          </cell>
          <cell r="W12415">
            <v>2022</v>
          </cell>
        </row>
        <row r="12416">
          <cell r="H12416" t="str">
            <v>1111500_1</v>
          </cell>
          <cell r="L12416" t="str">
            <v>FÜKE</v>
          </cell>
          <cell r="V12416" t="str">
            <v>hea</v>
          </cell>
          <cell r="W12416">
            <v>2019</v>
          </cell>
        </row>
        <row r="12417">
          <cell r="H12417" t="str">
            <v>1111500_1</v>
          </cell>
          <cell r="L12417" t="str">
            <v>KALA</v>
          </cell>
          <cell r="V12417" t="str">
            <v>kesine</v>
          </cell>
          <cell r="W12417">
            <v>2019</v>
          </cell>
        </row>
        <row r="12418">
          <cell r="H12418" t="str">
            <v>1111500_1</v>
          </cell>
          <cell r="L12418" t="str">
            <v>SUSE</v>
          </cell>
          <cell r="V12418" t="str">
            <v>kesine</v>
          </cell>
          <cell r="W12418">
            <v>2019</v>
          </cell>
        </row>
        <row r="12419">
          <cell r="H12419" t="str">
            <v>1111500_1</v>
          </cell>
          <cell r="L12419" t="str">
            <v>FÜBE</v>
          </cell>
          <cell r="V12419" t="str">
            <v>väga hea</v>
          </cell>
          <cell r="W12419">
            <v>2019</v>
          </cell>
        </row>
        <row r="12420">
          <cell r="H12420" t="str">
            <v>1111500_1</v>
          </cell>
          <cell r="L12420" t="str">
            <v>MAFÜ</v>
          </cell>
          <cell r="V12420" t="str">
            <v>väga hea</v>
          </cell>
          <cell r="W12420">
            <v>2019</v>
          </cell>
        </row>
        <row r="12421">
          <cell r="H12421" t="str">
            <v>1111500_1</v>
          </cell>
          <cell r="L12421" t="str">
            <v>MAFÜ-FÜBE</v>
          </cell>
          <cell r="V12421" t="str">
            <v>väga hea</v>
          </cell>
          <cell r="W12421">
            <v>2019</v>
          </cell>
        </row>
        <row r="12422">
          <cell r="H12422" t="str">
            <v>1111500_1</v>
          </cell>
          <cell r="L12422" t="str">
            <v>HÜMO</v>
          </cell>
          <cell r="V12422" t="str">
            <v>hea</v>
          </cell>
          <cell r="W12422">
            <v>2022</v>
          </cell>
        </row>
        <row r="12423">
          <cell r="H12423" t="str">
            <v>1113100_2</v>
          </cell>
          <cell r="L12423" t="str">
            <v>KOOND</v>
          </cell>
          <cell r="V12423" t="str">
            <v>hea</v>
          </cell>
          <cell r="W12423">
            <v>2017</v>
          </cell>
        </row>
        <row r="12424">
          <cell r="H12424" t="str">
            <v>1113100_2</v>
          </cell>
          <cell r="L12424" t="str">
            <v>ÖSE</v>
          </cell>
          <cell r="V12424" t="str">
            <v>hea</v>
          </cell>
          <cell r="W12424">
            <v>2017</v>
          </cell>
        </row>
        <row r="12425">
          <cell r="H12425" t="str">
            <v>1113100_2</v>
          </cell>
          <cell r="L12425" t="str">
            <v>FÜKE</v>
          </cell>
          <cell r="V12425" t="str">
            <v>väga hea</v>
          </cell>
          <cell r="W12425">
            <v>2017</v>
          </cell>
        </row>
        <row r="12426">
          <cell r="H12426" t="str">
            <v>1113100_2</v>
          </cell>
          <cell r="L12426" t="str">
            <v>KALA</v>
          </cell>
          <cell r="V12426" t="str">
            <v>hea</v>
          </cell>
          <cell r="W12426">
            <v>2017</v>
          </cell>
        </row>
        <row r="12427">
          <cell r="H12427" t="str">
            <v>1113100_2</v>
          </cell>
          <cell r="L12427" t="str">
            <v>SUSE</v>
          </cell>
          <cell r="V12427" t="str">
            <v>väga hea</v>
          </cell>
          <cell r="W12427">
            <v>2017</v>
          </cell>
        </row>
        <row r="12428">
          <cell r="H12428" t="str">
            <v>1113100_2</v>
          </cell>
          <cell r="L12428" t="str">
            <v>FÜBE</v>
          </cell>
          <cell r="V12428" t="str">
            <v>väga hea</v>
          </cell>
          <cell r="W12428">
            <v>2017</v>
          </cell>
        </row>
        <row r="12429">
          <cell r="H12429" t="str">
            <v>1113100_2</v>
          </cell>
          <cell r="L12429" t="str">
            <v>MAFÜ</v>
          </cell>
          <cell r="V12429" t="str">
            <v>hea</v>
          </cell>
          <cell r="W12429">
            <v>2017</v>
          </cell>
        </row>
        <row r="12430">
          <cell r="H12430" t="str">
            <v>1113100_2</v>
          </cell>
          <cell r="L12430" t="str">
            <v>MAFÜ-FÜBE</v>
          </cell>
          <cell r="V12430" t="str">
            <v>hea</v>
          </cell>
          <cell r="W12430">
            <v>2017</v>
          </cell>
        </row>
        <row r="12431">
          <cell r="H12431" t="str">
            <v>1113100_2</v>
          </cell>
          <cell r="L12431" t="str">
            <v>HÜMO</v>
          </cell>
          <cell r="V12431" t="str">
            <v>hea</v>
          </cell>
          <cell r="W12431">
            <v>2014</v>
          </cell>
        </row>
        <row r="12432">
          <cell r="H12432" t="str">
            <v>2097400_1</v>
          </cell>
          <cell r="L12432" t="str">
            <v>KOOND</v>
          </cell>
          <cell r="V12432" t="str">
            <v>halb</v>
          </cell>
          <cell r="W12432">
            <v>2022</v>
          </cell>
        </row>
        <row r="12433">
          <cell r="H12433" t="str">
            <v>2097400_1</v>
          </cell>
          <cell r="L12433" t="str">
            <v>ÖSE</v>
          </cell>
          <cell r="V12433" t="str">
            <v>halb</v>
          </cell>
          <cell r="W12433">
            <v>2022</v>
          </cell>
        </row>
        <row r="12434">
          <cell r="H12434" t="str">
            <v>2097400_1</v>
          </cell>
          <cell r="L12434" t="str">
            <v>SUSE</v>
          </cell>
          <cell r="V12434" t="str">
            <v>halb</v>
          </cell>
          <cell r="W12434">
            <v>2019</v>
          </cell>
        </row>
        <row r="12435">
          <cell r="H12435" t="str">
            <v>2097400_1</v>
          </cell>
          <cell r="L12435" t="str">
            <v>MAFÜ</v>
          </cell>
          <cell r="V12435" t="str">
            <v>hea</v>
          </cell>
          <cell r="W12435">
            <v>2019</v>
          </cell>
        </row>
        <row r="12436">
          <cell r="H12436" t="str">
            <v>2097400_1</v>
          </cell>
          <cell r="L12436" t="str">
            <v>MAFÜ-FÜBE</v>
          </cell>
          <cell r="V12436" t="str">
            <v>hea</v>
          </cell>
          <cell r="W12436">
            <v>2019</v>
          </cell>
        </row>
        <row r="12437">
          <cell r="H12437" t="str">
            <v>2097400_1</v>
          </cell>
          <cell r="L12437" t="str">
            <v>FÜPLA</v>
          </cell>
          <cell r="V12437" t="str">
            <v>kesine</v>
          </cell>
          <cell r="W12437">
            <v>2019</v>
          </cell>
        </row>
        <row r="12438">
          <cell r="H12438" t="str">
            <v>2113600_1</v>
          </cell>
          <cell r="L12438" t="str">
            <v>KOOND</v>
          </cell>
          <cell r="V12438" t="str">
            <v>halb</v>
          </cell>
          <cell r="W12438">
            <v>2023</v>
          </cell>
        </row>
        <row r="12439">
          <cell r="H12439" t="str">
            <v>2113600_1</v>
          </cell>
          <cell r="L12439" t="str">
            <v>SUSE</v>
          </cell>
          <cell r="V12439" t="str">
            <v>hea</v>
          </cell>
          <cell r="W12439">
            <v>2023</v>
          </cell>
        </row>
        <row r="12440">
          <cell r="H12440" t="str">
            <v>2113600_1</v>
          </cell>
          <cell r="L12440" t="str">
            <v>MAFÜ</v>
          </cell>
          <cell r="V12440" t="str">
            <v>kesine</v>
          </cell>
          <cell r="W12440">
            <v>2023</v>
          </cell>
        </row>
        <row r="12441">
          <cell r="H12441" t="str">
            <v>2113600_1</v>
          </cell>
          <cell r="L12441" t="str">
            <v>MAFÜ-FÜBE</v>
          </cell>
          <cell r="V12441" t="str">
            <v>kesine</v>
          </cell>
          <cell r="W12441">
            <v>2023</v>
          </cell>
        </row>
        <row r="12442">
          <cell r="H12442" t="str">
            <v>2113600_1</v>
          </cell>
          <cell r="L12442" t="str">
            <v>FÜPLA</v>
          </cell>
          <cell r="V12442" t="str">
            <v>kesine</v>
          </cell>
          <cell r="W12442">
            <v>2023</v>
          </cell>
        </row>
        <row r="12443">
          <cell r="H12443" t="str">
            <v>2155900_1</v>
          </cell>
          <cell r="L12443" t="str">
            <v>KOOND</v>
          </cell>
          <cell r="V12443" t="str">
            <v>halb</v>
          </cell>
          <cell r="W12443">
            <v>2025</v>
          </cell>
        </row>
        <row r="12444">
          <cell r="H12444" t="str">
            <v>2155900_1</v>
          </cell>
          <cell r="L12444" t="str">
            <v>SUSE</v>
          </cell>
          <cell r="V12444" t="str">
            <v>väga hea</v>
          </cell>
          <cell r="W12444">
            <v>2023</v>
          </cell>
        </row>
        <row r="12445">
          <cell r="H12445" t="str">
            <v>2155900_1</v>
          </cell>
          <cell r="L12445" t="str">
            <v>MAFÜ</v>
          </cell>
          <cell r="V12445" t="str">
            <v>hea</v>
          </cell>
          <cell r="W12445">
            <v>2023</v>
          </cell>
        </row>
        <row r="12446">
          <cell r="H12446" t="str">
            <v>2155900_1</v>
          </cell>
          <cell r="L12446" t="str">
            <v>MAFÜ-FÜBE</v>
          </cell>
          <cell r="V12446" t="str">
            <v>hea</v>
          </cell>
          <cell r="W12446">
            <v>2023</v>
          </cell>
        </row>
        <row r="12447">
          <cell r="H12447" t="str">
            <v>2155900_1</v>
          </cell>
          <cell r="L12447" t="str">
            <v>FÜPLA</v>
          </cell>
          <cell r="V12447" t="str">
            <v>hea</v>
          </cell>
          <cell r="W12447">
            <v>2023</v>
          </cell>
        </row>
        <row r="12448">
          <cell r="H12448" t="str">
            <v>1136000_2</v>
          </cell>
          <cell r="L12448" t="str">
            <v>KOOND</v>
          </cell>
          <cell r="V12448" t="str">
            <v>hea</v>
          </cell>
          <cell r="W12448">
            <v>2023</v>
          </cell>
        </row>
        <row r="12449">
          <cell r="H12449" t="str">
            <v>1136000_2</v>
          </cell>
          <cell r="L12449" t="str">
            <v>ÖSE</v>
          </cell>
          <cell r="V12449" t="str">
            <v>hea</v>
          </cell>
          <cell r="W12449">
            <v>2023</v>
          </cell>
        </row>
        <row r="12450">
          <cell r="H12450" t="str">
            <v>1136000_2</v>
          </cell>
          <cell r="L12450" t="str">
            <v>FÜKE</v>
          </cell>
          <cell r="V12450" t="str">
            <v>väga hea</v>
          </cell>
          <cell r="W12450">
            <v>2023</v>
          </cell>
        </row>
        <row r="12451">
          <cell r="H12451" t="str">
            <v>1136000_2</v>
          </cell>
          <cell r="L12451" t="str">
            <v>KALA</v>
          </cell>
          <cell r="V12451" t="str">
            <v>hea</v>
          </cell>
          <cell r="W12451">
            <v>2023</v>
          </cell>
        </row>
        <row r="12452">
          <cell r="H12452" t="str">
            <v>1136000_2</v>
          </cell>
          <cell r="L12452" t="str">
            <v>SUSE</v>
          </cell>
          <cell r="V12452" t="str">
            <v>väga hea</v>
          </cell>
          <cell r="W12452">
            <v>2023</v>
          </cell>
        </row>
        <row r="12453">
          <cell r="H12453" t="str">
            <v>1136000_2</v>
          </cell>
          <cell r="L12453" t="str">
            <v>FÜBE</v>
          </cell>
          <cell r="V12453" t="str">
            <v>väga hea</v>
          </cell>
          <cell r="W12453">
            <v>2023</v>
          </cell>
        </row>
        <row r="12454">
          <cell r="H12454" t="str">
            <v>1136000_2</v>
          </cell>
          <cell r="L12454" t="str">
            <v>MAFÜ</v>
          </cell>
          <cell r="V12454" t="str">
            <v>väga hea</v>
          </cell>
          <cell r="W12454">
            <v>2023</v>
          </cell>
        </row>
        <row r="12455">
          <cell r="H12455" t="str">
            <v>1136000_2</v>
          </cell>
          <cell r="L12455" t="str">
            <v>MAFÜ-FÜBE</v>
          </cell>
          <cell r="V12455" t="str">
            <v>väga hea</v>
          </cell>
          <cell r="W12455">
            <v>2023</v>
          </cell>
        </row>
        <row r="12456">
          <cell r="H12456" t="str">
            <v>1136000_2</v>
          </cell>
          <cell r="L12456" t="str">
            <v>HÜMO</v>
          </cell>
          <cell r="V12456" t="str">
            <v>hea</v>
          </cell>
          <cell r="W12456">
            <v>2014</v>
          </cell>
        </row>
        <row r="12457">
          <cell r="H12457" t="str">
            <v>1152100_1</v>
          </cell>
          <cell r="L12457" t="str">
            <v>KOOND</v>
          </cell>
          <cell r="V12457" t="str">
            <v>kesine</v>
          </cell>
          <cell r="W12457">
            <v>2017</v>
          </cell>
        </row>
        <row r="12458">
          <cell r="H12458" t="str">
            <v>1152100_1</v>
          </cell>
          <cell r="L12458" t="str">
            <v>ÖSE</v>
          </cell>
          <cell r="V12458" t="str">
            <v>kesine</v>
          </cell>
          <cell r="W12458">
            <v>2017</v>
          </cell>
        </row>
        <row r="12459">
          <cell r="H12459" t="str">
            <v>1152100_1</v>
          </cell>
          <cell r="L12459" t="str">
            <v>FÜKE</v>
          </cell>
          <cell r="V12459" t="str">
            <v>väga hea</v>
          </cell>
          <cell r="W12459">
            <v>2017</v>
          </cell>
        </row>
        <row r="12460">
          <cell r="H12460" t="str">
            <v>1152100_1</v>
          </cell>
          <cell r="L12460" t="str">
            <v>KALA</v>
          </cell>
          <cell r="V12460" t="str">
            <v>kesine</v>
          </cell>
          <cell r="W12460">
            <v>2017</v>
          </cell>
        </row>
        <row r="12461">
          <cell r="H12461" t="str">
            <v>1152100_1</v>
          </cell>
          <cell r="L12461" t="str">
            <v>SUSE</v>
          </cell>
          <cell r="V12461" t="str">
            <v>väga hea</v>
          </cell>
          <cell r="W12461">
            <v>2017</v>
          </cell>
        </row>
        <row r="12462">
          <cell r="H12462" t="str">
            <v>1152100_1</v>
          </cell>
          <cell r="L12462" t="str">
            <v>FÜBE</v>
          </cell>
          <cell r="V12462" t="str">
            <v>väga hea</v>
          </cell>
          <cell r="W12462">
            <v>2017</v>
          </cell>
        </row>
        <row r="12463">
          <cell r="H12463" t="str">
            <v>1152100_1</v>
          </cell>
          <cell r="L12463" t="str">
            <v>MAFÜ-FÜBE</v>
          </cell>
          <cell r="V12463" t="str">
            <v>väga hea</v>
          </cell>
          <cell r="W12463">
            <v>2017</v>
          </cell>
        </row>
        <row r="12464">
          <cell r="H12464" t="str">
            <v>1152500_1</v>
          </cell>
          <cell r="L12464" t="str">
            <v>KOOND</v>
          </cell>
          <cell r="V12464" t="str">
            <v>halb</v>
          </cell>
          <cell r="W12464">
            <v>2022</v>
          </cell>
        </row>
        <row r="12465">
          <cell r="H12465" t="str">
            <v>1152500_1</v>
          </cell>
          <cell r="L12465" t="str">
            <v>ÖSE</v>
          </cell>
          <cell r="V12465" t="str">
            <v>halb</v>
          </cell>
          <cell r="W12465">
            <v>2022</v>
          </cell>
        </row>
        <row r="12466">
          <cell r="H12466" t="str">
            <v>1152500_1</v>
          </cell>
          <cell r="L12466" t="str">
            <v>FÜKE</v>
          </cell>
          <cell r="V12466" t="str">
            <v>väga halb</v>
          </cell>
          <cell r="W12466">
            <v>2022</v>
          </cell>
        </row>
        <row r="12467">
          <cell r="H12467" t="str">
            <v>1152500_1</v>
          </cell>
          <cell r="L12467" t="str">
            <v>KALA</v>
          </cell>
          <cell r="V12467" t="str">
            <v>väga hea</v>
          </cell>
          <cell r="W12467">
            <v>2013</v>
          </cell>
        </row>
        <row r="12468">
          <cell r="H12468" t="str">
            <v>1152500_1</v>
          </cell>
          <cell r="L12468" t="str">
            <v>SUSE</v>
          </cell>
          <cell r="V12468" t="str">
            <v>väga hea</v>
          </cell>
          <cell r="W12468">
            <v>2013</v>
          </cell>
        </row>
        <row r="12469">
          <cell r="H12469" t="str">
            <v>1152500_1</v>
          </cell>
          <cell r="L12469" t="str">
            <v>FÜBE</v>
          </cell>
          <cell r="V12469" t="str">
            <v>hea</v>
          </cell>
          <cell r="W12469">
            <v>2015</v>
          </cell>
        </row>
        <row r="12470">
          <cell r="H12470" t="str">
            <v>1152500_1</v>
          </cell>
          <cell r="L12470" t="str">
            <v>MAFÜ</v>
          </cell>
          <cell r="V12470" t="str">
            <v>hea</v>
          </cell>
          <cell r="W12470">
            <v>2013</v>
          </cell>
        </row>
        <row r="12471">
          <cell r="H12471" t="str">
            <v>1152500_1</v>
          </cell>
          <cell r="L12471" t="str">
            <v>MAFÜ-FÜBE</v>
          </cell>
          <cell r="V12471" t="str">
            <v>hea</v>
          </cell>
          <cell r="W12471">
            <v>2015</v>
          </cell>
        </row>
        <row r="12472">
          <cell r="H12472" t="str">
            <v>1152600_1</v>
          </cell>
          <cell r="L12472" t="str">
            <v>KOOND</v>
          </cell>
          <cell r="V12472" t="str">
            <v>halb</v>
          </cell>
          <cell r="W12472">
            <v>2015</v>
          </cell>
        </row>
        <row r="12473">
          <cell r="H12473" t="str">
            <v>1152600_1</v>
          </cell>
          <cell r="L12473" t="str">
            <v>ÖSE</v>
          </cell>
          <cell r="V12473" t="str">
            <v>halb</v>
          </cell>
          <cell r="W12473">
            <v>2015</v>
          </cell>
        </row>
        <row r="12474">
          <cell r="H12474" t="str">
            <v>1152600_1</v>
          </cell>
          <cell r="L12474" t="str">
            <v>FÜKE</v>
          </cell>
          <cell r="V12474" t="str">
            <v>halb</v>
          </cell>
          <cell r="W12474">
            <v>2015</v>
          </cell>
        </row>
        <row r="12475">
          <cell r="H12475" t="str">
            <v>1152600_1</v>
          </cell>
          <cell r="L12475" t="str">
            <v>SUSE</v>
          </cell>
          <cell r="V12475" t="str">
            <v>kesine</v>
          </cell>
          <cell r="W12475">
            <v>2013</v>
          </cell>
        </row>
        <row r="12476">
          <cell r="H12476" t="str">
            <v>1152600_1</v>
          </cell>
          <cell r="L12476" t="str">
            <v>FÜBE</v>
          </cell>
          <cell r="V12476" t="str">
            <v>kesine</v>
          </cell>
          <cell r="W12476">
            <v>2013</v>
          </cell>
        </row>
        <row r="12477">
          <cell r="H12477" t="str">
            <v>1152600_1</v>
          </cell>
          <cell r="L12477" t="str">
            <v>MAFÜ</v>
          </cell>
          <cell r="V12477" t="str">
            <v>kesine</v>
          </cell>
          <cell r="W12477">
            <v>2013</v>
          </cell>
        </row>
        <row r="12478">
          <cell r="H12478" t="str">
            <v>1152600_1</v>
          </cell>
          <cell r="L12478" t="str">
            <v>MAFÜ-FÜBE</v>
          </cell>
          <cell r="V12478" t="str">
            <v>kesine</v>
          </cell>
          <cell r="W12478">
            <v>2013</v>
          </cell>
        </row>
        <row r="12479">
          <cell r="H12479" t="str">
            <v>1145400_2</v>
          </cell>
          <cell r="L12479" t="str">
            <v>KOOND</v>
          </cell>
          <cell r="V12479" t="str">
            <v>halb</v>
          </cell>
          <cell r="W12479">
            <v>2025</v>
          </cell>
        </row>
        <row r="12480">
          <cell r="H12480" t="str">
            <v>1145400_2</v>
          </cell>
          <cell r="L12480" t="str">
            <v>ÖSE</v>
          </cell>
          <cell r="V12480" t="str">
            <v>hea</v>
          </cell>
          <cell r="W12480">
            <v>2025</v>
          </cell>
        </row>
        <row r="12481">
          <cell r="H12481" t="str">
            <v>1145400_2</v>
          </cell>
          <cell r="L12481" t="str">
            <v>FÜKE</v>
          </cell>
          <cell r="V12481" t="str">
            <v>väga hea</v>
          </cell>
          <cell r="W12481">
            <v>2025</v>
          </cell>
        </row>
        <row r="12482">
          <cell r="H12482" t="str">
            <v>1145400_2</v>
          </cell>
          <cell r="L12482" t="str">
            <v>KALA</v>
          </cell>
          <cell r="V12482" t="str">
            <v>kesine</v>
          </cell>
          <cell r="W12482">
            <v>2024</v>
          </cell>
        </row>
        <row r="12483">
          <cell r="H12483" t="str">
            <v>1145400_2</v>
          </cell>
          <cell r="L12483" t="str">
            <v>SUSE</v>
          </cell>
          <cell r="V12483" t="str">
            <v>väga hea</v>
          </cell>
          <cell r="W12483">
            <v>2025</v>
          </cell>
        </row>
        <row r="12484">
          <cell r="H12484" t="str">
            <v>1145400_2</v>
          </cell>
          <cell r="L12484" t="str">
            <v>FÜBE</v>
          </cell>
          <cell r="V12484" t="str">
            <v>hea</v>
          </cell>
          <cell r="W12484">
            <v>2025</v>
          </cell>
        </row>
        <row r="12485">
          <cell r="H12485" t="str">
            <v>1145400_2</v>
          </cell>
          <cell r="L12485" t="str">
            <v>MAFÜ</v>
          </cell>
          <cell r="V12485" t="str">
            <v>väga hea</v>
          </cell>
          <cell r="W12485">
            <v>2025</v>
          </cell>
        </row>
        <row r="12486">
          <cell r="H12486" t="str">
            <v>1145400_2</v>
          </cell>
          <cell r="L12486" t="str">
            <v>MAFÜ-FÜBE</v>
          </cell>
          <cell r="V12486" t="str">
            <v>hea</v>
          </cell>
          <cell r="W12486">
            <v>2025</v>
          </cell>
        </row>
        <row r="12487">
          <cell r="H12487" t="str">
            <v>1145400_2</v>
          </cell>
          <cell r="L12487" t="str">
            <v>HÜMO</v>
          </cell>
          <cell r="V12487" t="str">
            <v>kesine</v>
          </cell>
          <cell r="W12487">
            <v>2018</v>
          </cell>
        </row>
        <row r="12488">
          <cell r="H12488" t="str">
            <v>1068700_1</v>
          </cell>
          <cell r="L12488" t="str">
            <v>KOOND</v>
          </cell>
          <cell r="V12488" t="str">
            <v>kesine</v>
          </cell>
          <cell r="W12488">
            <v>2024</v>
          </cell>
        </row>
        <row r="12489">
          <cell r="H12489" t="str">
            <v>1068700_1</v>
          </cell>
          <cell r="L12489" t="str">
            <v>ÖSE</v>
          </cell>
          <cell r="V12489" t="str">
            <v>kesine</v>
          </cell>
          <cell r="W12489">
            <v>2024</v>
          </cell>
        </row>
        <row r="12490">
          <cell r="H12490" t="str">
            <v>1068700_1</v>
          </cell>
          <cell r="L12490" t="str">
            <v>FÜKE</v>
          </cell>
          <cell r="V12490" t="str">
            <v>väga hea</v>
          </cell>
          <cell r="W12490">
            <v>2021</v>
          </cell>
        </row>
        <row r="12491">
          <cell r="H12491" t="str">
            <v>2099100_1</v>
          </cell>
          <cell r="L12491" t="str">
            <v>KOOND</v>
          </cell>
          <cell r="V12491" t="str">
            <v>kesine</v>
          </cell>
          <cell r="W12491">
            <v>2025</v>
          </cell>
        </row>
        <row r="12492">
          <cell r="H12492" t="str">
            <v>2099100_1</v>
          </cell>
          <cell r="L12492" t="str">
            <v>ÖSE</v>
          </cell>
          <cell r="V12492" t="str">
            <v>kesine</v>
          </cell>
          <cell r="W12492">
            <v>2025</v>
          </cell>
        </row>
        <row r="12493">
          <cell r="H12493" t="str">
            <v>2099100_1</v>
          </cell>
          <cell r="L12493" t="str">
            <v>KALA</v>
          </cell>
          <cell r="V12493" t="str">
            <v>hea</v>
          </cell>
          <cell r="W12493">
            <v>2025</v>
          </cell>
        </row>
        <row r="12494">
          <cell r="H12494" t="str">
            <v>2099100_1</v>
          </cell>
          <cell r="L12494" t="str">
            <v>SUSE</v>
          </cell>
          <cell r="V12494" t="str">
            <v>hea</v>
          </cell>
          <cell r="W12494">
            <v>2025</v>
          </cell>
        </row>
        <row r="12495">
          <cell r="H12495" t="str">
            <v>2099100_1</v>
          </cell>
          <cell r="L12495" t="str">
            <v>FÜBE</v>
          </cell>
          <cell r="V12495" t="str">
            <v>väga hea</v>
          </cell>
          <cell r="W12495">
            <v>2025</v>
          </cell>
        </row>
        <row r="12496">
          <cell r="H12496" t="str">
            <v>2099100_1</v>
          </cell>
          <cell r="L12496" t="str">
            <v>MAFÜ</v>
          </cell>
          <cell r="V12496" t="str">
            <v>kesine</v>
          </cell>
          <cell r="W12496">
            <v>2025</v>
          </cell>
        </row>
        <row r="12497">
          <cell r="H12497" t="str">
            <v>2099100_1</v>
          </cell>
          <cell r="L12497" t="str">
            <v>MAFÜ-FÜBE</v>
          </cell>
          <cell r="V12497" t="str">
            <v>kesine</v>
          </cell>
          <cell r="W12497">
            <v>2025</v>
          </cell>
        </row>
        <row r="12498">
          <cell r="H12498" t="str">
            <v>2099100_1</v>
          </cell>
          <cell r="L12498" t="str">
            <v>FÜPLA</v>
          </cell>
          <cell r="V12498" t="str">
            <v>hea</v>
          </cell>
          <cell r="W12498">
            <v>2025</v>
          </cell>
        </row>
        <row r="12499">
          <cell r="H12499" t="str">
            <v>1112700_1</v>
          </cell>
          <cell r="L12499" t="str">
            <v>KOOND</v>
          </cell>
          <cell r="V12499" t="str">
            <v>kesine</v>
          </cell>
          <cell r="W12499">
            <v>2025</v>
          </cell>
        </row>
        <row r="12500">
          <cell r="H12500" t="str">
            <v>1112700_1</v>
          </cell>
          <cell r="L12500" t="str">
            <v>ÖSE</v>
          </cell>
          <cell r="V12500" t="str">
            <v>kesine</v>
          </cell>
          <cell r="W12500">
            <v>2025</v>
          </cell>
        </row>
        <row r="12501">
          <cell r="H12501" t="str">
            <v>1112700_1</v>
          </cell>
          <cell r="L12501" t="str">
            <v>FÜKE</v>
          </cell>
          <cell r="V12501" t="str">
            <v>väga hea</v>
          </cell>
          <cell r="W12501">
            <v>2025</v>
          </cell>
        </row>
        <row r="12502">
          <cell r="H12502" t="str">
            <v>1112700_1</v>
          </cell>
          <cell r="L12502" t="str">
            <v>KALA</v>
          </cell>
          <cell r="V12502" t="str">
            <v>väga hea</v>
          </cell>
          <cell r="W12502">
            <v>2024</v>
          </cell>
        </row>
        <row r="12503">
          <cell r="H12503" t="str">
            <v>1112700_1</v>
          </cell>
          <cell r="L12503" t="str">
            <v>SUSE</v>
          </cell>
          <cell r="V12503" t="str">
            <v>väga hea</v>
          </cell>
          <cell r="W12503">
            <v>2025</v>
          </cell>
        </row>
        <row r="12504">
          <cell r="H12504" t="str">
            <v>1112700_1</v>
          </cell>
          <cell r="L12504" t="str">
            <v>FÜBE</v>
          </cell>
          <cell r="V12504" t="str">
            <v>väga hea</v>
          </cell>
          <cell r="W12504">
            <v>2025</v>
          </cell>
        </row>
        <row r="12505">
          <cell r="H12505" t="str">
            <v>1112700_1</v>
          </cell>
          <cell r="L12505" t="str">
            <v>MAFÜ</v>
          </cell>
          <cell r="V12505" t="str">
            <v>hea</v>
          </cell>
          <cell r="W12505">
            <v>2025</v>
          </cell>
        </row>
        <row r="12506">
          <cell r="H12506" t="str">
            <v>1112700_1</v>
          </cell>
          <cell r="L12506" t="str">
            <v>MAFÜ-FÜBE</v>
          </cell>
          <cell r="V12506" t="str">
            <v>hea</v>
          </cell>
          <cell r="W12506">
            <v>2025</v>
          </cell>
        </row>
        <row r="12507">
          <cell r="H12507" t="str">
            <v>1070700_1</v>
          </cell>
          <cell r="L12507" t="str">
            <v>KOOND</v>
          </cell>
          <cell r="V12507" t="str">
            <v>halb</v>
          </cell>
          <cell r="W12507">
            <v>2024</v>
          </cell>
        </row>
        <row r="12508">
          <cell r="H12508" t="str">
            <v>1070700_1</v>
          </cell>
          <cell r="L12508" t="str">
            <v>KESE</v>
          </cell>
          <cell r="V12508" t="str">
            <v>halb</v>
          </cell>
          <cell r="W12508">
            <v>2024</v>
          </cell>
        </row>
        <row r="12509">
          <cell r="H12509" t="str">
            <v>1070700_1</v>
          </cell>
          <cell r="L12509" t="str">
            <v>ÖSE</v>
          </cell>
          <cell r="V12509" t="str">
            <v>halb</v>
          </cell>
          <cell r="W12509">
            <v>2024</v>
          </cell>
        </row>
        <row r="12510">
          <cell r="H12510" t="str">
            <v>1070700_1</v>
          </cell>
          <cell r="L12510" t="str">
            <v>FÜKE</v>
          </cell>
          <cell r="V12510" t="str">
            <v>hea</v>
          </cell>
          <cell r="W12510">
            <v>2024</v>
          </cell>
        </row>
        <row r="12511">
          <cell r="H12511" t="str">
            <v>1070200_1</v>
          </cell>
          <cell r="L12511" t="str">
            <v>KOOND</v>
          </cell>
          <cell r="V12511" t="str">
            <v>halb</v>
          </cell>
          <cell r="W12511">
            <v>2024</v>
          </cell>
        </row>
        <row r="12512">
          <cell r="H12512" t="str">
            <v>1070200_1</v>
          </cell>
          <cell r="L12512" t="str">
            <v>KESE</v>
          </cell>
          <cell r="V12512" t="str">
            <v>halb</v>
          </cell>
          <cell r="W12512">
            <v>2024</v>
          </cell>
        </row>
        <row r="12513">
          <cell r="H12513" t="str">
            <v>1070200_1</v>
          </cell>
          <cell r="L12513" t="str">
            <v>ÖSE</v>
          </cell>
          <cell r="V12513" t="str">
            <v>halb</v>
          </cell>
          <cell r="W12513">
            <v>2024</v>
          </cell>
        </row>
        <row r="12514">
          <cell r="H12514" t="str">
            <v>1070200_1</v>
          </cell>
          <cell r="L12514" t="str">
            <v>SPETS</v>
          </cell>
          <cell r="V12514" t="str">
            <v>halb</v>
          </cell>
          <cell r="W12514">
            <v>2024</v>
          </cell>
        </row>
        <row r="12515">
          <cell r="H12515" t="str">
            <v>1070200_1</v>
          </cell>
          <cell r="L12515" t="str">
            <v>SUSE</v>
          </cell>
          <cell r="V12515" t="str">
            <v>hea</v>
          </cell>
          <cell r="W12515">
            <v>2024</v>
          </cell>
        </row>
        <row r="12516">
          <cell r="H12516" t="str">
            <v>1004700_1</v>
          </cell>
          <cell r="L12516" t="str">
            <v>KOOND</v>
          </cell>
          <cell r="V12516" t="str">
            <v>hea</v>
          </cell>
          <cell r="W12516">
            <v>2020</v>
          </cell>
        </row>
        <row r="12517">
          <cell r="H12517" t="str">
            <v>1004700_1</v>
          </cell>
          <cell r="L12517" t="str">
            <v>ÖSE</v>
          </cell>
          <cell r="V12517" t="str">
            <v>hea</v>
          </cell>
          <cell r="W12517">
            <v>2020</v>
          </cell>
        </row>
        <row r="12518">
          <cell r="H12518" t="str">
            <v>2071200_1</v>
          </cell>
          <cell r="L12518" t="str">
            <v>KOOND</v>
          </cell>
          <cell r="V12518" t="str">
            <v>hea</v>
          </cell>
          <cell r="W12518">
            <v>2024</v>
          </cell>
        </row>
        <row r="12519">
          <cell r="H12519" t="str">
            <v>2071200_1</v>
          </cell>
          <cell r="L12519" t="str">
            <v>ÖSE</v>
          </cell>
          <cell r="V12519" t="str">
            <v>kesine</v>
          </cell>
          <cell r="W12519">
            <v>2024</v>
          </cell>
        </row>
        <row r="12520">
          <cell r="H12520" t="str">
            <v>2071200_1</v>
          </cell>
          <cell r="L12520" t="str">
            <v>SUSE</v>
          </cell>
          <cell r="V12520" t="str">
            <v>kesine</v>
          </cell>
          <cell r="W12520">
            <v>2024</v>
          </cell>
        </row>
        <row r="12521">
          <cell r="H12521" t="str">
            <v>2071200_1</v>
          </cell>
          <cell r="L12521" t="str">
            <v>FÜBE</v>
          </cell>
          <cell r="V12521" t="str">
            <v>väga hea</v>
          </cell>
          <cell r="W12521">
            <v>2024</v>
          </cell>
        </row>
        <row r="12522">
          <cell r="H12522" t="str">
            <v>2071200_1</v>
          </cell>
          <cell r="L12522" t="str">
            <v>MAFÜ</v>
          </cell>
          <cell r="V12522" t="str">
            <v>kesine</v>
          </cell>
          <cell r="W12522">
            <v>2024</v>
          </cell>
        </row>
        <row r="12523">
          <cell r="H12523" t="str">
            <v>2071200_1</v>
          </cell>
          <cell r="L12523" t="str">
            <v>MAFÜ-FÜBE</v>
          </cell>
          <cell r="V12523" t="str">
            <v>kesine</v>
          </cell>
          <cell r="W12523">
            <v>2024</v>
          </cell>
        </row>
        <row r="12524">
          <cell r="H12524" t="str">
            <v>2071200_1</v>
          </cell>
          <cell r="L12524" t="str">
            <v>FÜPLA</v>
          </cell>
          <cell r="V12524" t="str">
            <v>väga hea</v>
          </cell>
          <cell r="W12524">
            <v>2024</v>
          </cell>
        </row>
        <row r="12525">
          <cell r="H12525" t="str">
            <v>2071200_1</v>
          </cell>
          <cell r="L12525" t="str">
            <v>HÜMO</v>
          </cell>
          <cell r="V12525" t="str">
            <v>hea</v>
          </cell>
          <cell r="W12525">
            <v>2014</v>
          </cell>
        </row>
        <row r="12526">
          <cell r="H12526" t="str">
            <v>2126200_1</v>
          </cell>
          <cell r="L12526" t="str">
            <v>KOOND</v>
          </cell>
          <cell r="V12526" t="str">
            <v>halb</v>
          </cell>
          <cell r="W12526">
            <v>2023</v>
          </cell>
        </row>
        <row r="12527">
          <cell r="H12527" t="str">
            <v>2126200_1</v>
          </cell>
          <cell r="L12527" t="str">
            <v>ÖSE</v>
          </cell>
          <cell r="V12527" t="str">
            <v>kesine</v>
          </cell>
          <cell r="W12527">
            <v>2023</v>
          </cell>
        </row>
        <row r="12528">
          <cell r="H12528" t="str">
            <v>2126200_1</v>
          </cell>
          <cell r="L12528" t="str">
            <v>SUSE</v>
          </cell>
          <cell r="V12528" t="str">
            <v>hea</v>
          </cell>
          <cell r="W12528">
            <v>2023</v>
          </cell>
        </row>
        <row r="12529">
          <cell r="H12529" t="str">
            <v>2126200_1</v>
          </cell>
          <cell r="L12529" t="str">
            <v>MAFÜ</v>
          </cell>
          <cell r="V12529" t="str">
            <v>hea</v>
          </cell>
          <cell r="W12529">
            <v>2023</v>
          </cell>
        </row>
        <row r="12530">
          <cell r="H12530" t="str">
            <v>2126200_1</v>
          </cell>
          <cell r="L12530" t="str">
            <v>MAFÜ-FÜBE</v>
          </cell>
          <cell r="V12530" t="str">
            <v>hea</v>
          </cell>
          <cell r="W12530">
            <v>2023</v>
          </cell>
        </row>
        <row r="12531">
          <cell r="H12531" t="str">
            <v>2126200_1</v>
          </cell>
          <cell r="L12531" t="str">
            <v>FÜPLA</v>
          </cell>
          <cell r="V12531" t="str">
            <v>hea</v>
          </cell>
          <cell r="W12531">
            <v>2023</v>
          </cell>
        </row>
        <row r="12532">
          <cell r="H12532" t="str">
            <v>2126200_1</v>
          </cell>
          <cell r="L12532" t="str">
            <v>HÜMO</v>
          </cell>
          <cell r="V12532" t="str">
            <v>kesine</v>
          </cell>
          <cell r="W12532">
            <v>2014</v>
          </cell>
        </row>
        <row r="12533">
          <cell r="H12533" t="str">
            <v>2099100_1</v>
          </cell>
          <cell r="L12533" t="str">
            <v>KOOND</v>
          </cell>
          <cell r="V12533" t="str">
            <v>kesine</v>
          </cell>
          <cell r="W12533">
            <v>2025</v>
          </cell>
        </row>
        <row r="12534">
          <cell r="H12534" t="str">
            <v>2099100_1</v>
          </cell>
          <cell r="L12534" t="str">
            <v>SUSE</v>
          </cell>
          <cell r="V12534" t="str">
            <v>hea</v>
          </cell>
          <cell r="W12534">
            <v>2025</v>
          </cell>
        </row>
        <row r="12535">
          <cell r="H12535" t="str">
            <v>2099100_1</v>
          </cell>
          <cell r="L12535" t="str">
            <v>MAFÜ</v>
          </cell>
          <cell r="V12535" t="str">
            <v>kesine</v>
          </cell>
          <cell r="W12535">
            <v>2025</v>
          </cell>
        </row>
        <row r="12536">
          <cell r="H12536" t="str">
            <v>2099100_1</v>
          </cell>
          <cell r="L12536" t="str">
            <v>MAFÜ-FÜBE</v>
          </cell>
          <cell r="V12536" t="str">
            <v>kesine</v>
          </cell>
          <cell r="W12536">
            <v>2025</v>
          </cell>
        </row>
        <row r="12537">
          <cell r="H12537" t="str">
            <v>2099100_1</v>
          </cell>
          <cell r="L12537" t="str">
            <v>FÜPLA</v>
          </cell>
          <cell r="V12537" t="str">
            <v>hea</v>
          </cell>
          <cell r="W12537">
            <v>2025</v>
          </cell>
        </row>
        <row r="12538">
          <cell r="H12538" t="str">
            <v>2073400_1</v>
          </cell>
          <cell r="L12538" t="str">
            <v>KOOND</v>
          </cell>
          <cell r="V12538" t="str">
            <v>halb</v>
          </cell>
          <cell r="W12538">
            <v>2023</v>
          </cell>
        </row>
        <row r="12539">
          <cell r="H12539" t="str">
            <v>2073400_1</v>
          </cell>
          <cell r="L12539" t="str">
            <v>SUSE</v>
          </cell>
          <cell r="V12539" t="str">
            <v>väga hea</v>
          </cell>
          <cell r="W12539">
            <v>2023</v>
          </cell>
        </row>
        <row r="12540">
          <cell r="H12540" t="str">
            <v>2073400_1</v>
          </cell>
          <cell r="L12540" t="str">
            <v>MAFÜ</v>
          </cell>
          <cell r="V12540" t="str">
            <v>hea</v>
          </cell>
          <cell r="W12540">
            <v>2023</v>
          </cell>
        </row>
        <row r="12541">
          <cell r="H12541" t="str">
            <v>2073400_1</v>
          </cell>
          <cell r="L12541" t="str">
            <v>MAFÜ-FÜBE</v>
          </cell>
          <cell r="V12541" t="str">
            <v>hea</v>
          </cell>
          <cell r="W12541">
            <v>2023</v>
          </cell>
        </row>
        <row r="12542">
          <cell r="H12542" t="str">
            <v>2073400_1</v>
          </cell>
          <cell r="L12542" t="str">
            <v>FÜPLA</v>
          </cell>
          <cell r="V12542" t="str">
            <v>hea</v>
          </cell>
          <cell r="W12542">
            <v>2023</v>
          </cell>
        </row>
        <row r="12543">
          <cell r="H12543" t="str">
            <v>1070700_1</v>
          </cell>
          <cell r="L12543" t="str">
            <v>KOOND</v>
          </cell>
          <cell r="V12543" t="str">
            <v>halb</v>
          </cell>
          <cell r="W12543">
            <v>2024</v>
          </cell>
        </row>
        <row r="12544">
          <cell r="H12544" t="str">
            <v>1070700_1</v>
          </cell>
          <cell r="L12544" t="str">
            <v>KESE</v>
          </cell>
          <cell r="V12544" t="str">
            <v>halb</v>
          </cell>
          <cell r="W12544">
            <v>2024</v>
          </cell>
        </row>
        <row r="12545">
          <cell r="H12545" t="str">
            <v>1070700_1</v>
          </cell>
          <cell r="L12545" t="str">
            <v>ÖSE</v>
          </cell>
          <cell r="V12545" t="str">
            <v>halb</v>
          </cell>
          <cell r="W12545">
            <v>2024</v>
          </cell>
        </row>
        <row r="12546">
          <cell r="H12546" t="str">
            <v>1070700_1</v>
          </cell>
          <cell r="L12546" t="str">
            <v>FÜKE</v>
          </cell>
          <cell r="V12546" t="str">
            <v>hea</v>
          </cell>
          <cell r="W12546">
            <v>2024</v>
          </cell>
        </row>
        <row r="12547">
          <cell r="H12547" t="str">
            <v>1070700_1</v>
          </cell>
          <cell r="L12547" t="str">
            <v>SPETS</v>
          </cell>
          <cell r="V12547" t="str">
            <v>halb</v>
          </cell>
          <cell r="W12547">
            <v>2024</v>
          </cell>
        </row>
        <row r="12548">
          <cell r="H12548" t="str">
            <v>1070700_1</v>
          </cell>
          <cell r="L12548" t="str">
            <v>HÜMO</v>
          </cell>
          <cell r="V12548" t="str">
            <v>kesine</v>
          </cell>
          <cell r="W12548">
            <v>2014</v>
          </cell>
        </row>
        <row r="12549">
          <cell r="H12549" t="str">
            <v>2055400_1</v>
          </cell>
          <cell r="L12549" t="str">
            <v>KOOND</v>
          </cell>
          <cell r="V12549" t="str">
            <v>halb</v>
          </cell>
          <cell r="W12549">
            <v>2024</v>
          </cell>
        </row>
        <row r="12550">
          <cell r="H12550" t="str">
            <v>2055400_1</v>
          </cell>
          <cell r="L12550" t="str">
            <v>SUSE</v>
          </cell>
          <cell r="V12550" t="str">
            <v>hea</v>
          </cell>
          <cell r="W12550">
            <v>2024</v>
          </cell>
        </row>
        <row r="12551">
          <cell r="H12551" t="str">
            <v>2055400_1</v>
          </cell>
          <cell r="L12551" t="str">
            <v>MAFÜ</v>
          </cell>
          <cell r="V12551" t="str">
            <v>hea</v>
          </cell>
          <cell r="W12551">
            <v>2024</v>
          </cell>
        </row>
        <row r="12552">
          <cell r="H12552" t="str">
            <v>2055400_1</v>
          </cell>
          <cell r="L12552" t="str">
            <v>MAFÜ-FÜBE</v>
          </cell>
          <cell r="V12552" t="str">
            <v>hea</v>
          </cell>
          <cell r="W12552">
            <v>2024</v>
          </cell>
        </row>
        <row r="12553">
          <cell r="H12553" t="str">
            <v>2055400_1</v>
          </cell>
          <cell r="L12553" t="str">
            <v>FÜPLA</v>
          </cell>
          <cell r="V12553" t="str">
            <v>hea</v>
          </cell>
          <cell r="W12553">
            <v>2024</v>
          </cell>
        </row>
        <row r="12554">
          <cell r="H12554" t="str">
            <v>2075500_1</v>
          </cell>
          <cell r="L12554" t="str">
            <v>KOOND</v>
          </cell>
          <cell r="V12554" t="str">
            <v>kesine</v>
          </cell>
          <cell r="W12554">
            <v>2020</v>
          </cell>
        </row>
        <row r="12555">
          <cell r="H12555" t="str">
            <v>2075500_1</v>
          </cell>
          <cell r="L12555" t="str">
            <v>ÖSE</v>
          </cell>
          <cell r="V12555" t="str">
            <v>kesine</v>
          </cell>
          <cell r="W12555">
            <v>2020</v>
          </cell>
        </row>
        <row r="12556">
          <cell r="H12556" t="str">
            <v>2075500_1</v>
          </cell>
          <cell r="L12556" t="str">
            <v>SUSE</v>
          </cell>
          <cell r="V12556" t="str">
            <v>hea</v>
          </cell>
          <cell r="W12556">
            <v>2020</v>
          </cell>
        </row>
        <row r="12557">
          <cell r="H12557" t="str">
            <v>2075500_1</v>
          </cell>
          <cell r="L12557" t="str">
            <v>MAFÜ</v>
          </cell>
          <cell r="V12557" t="str">
            <v>kesine</v>
          </cell>
          <cell r="W12557">
            <v>2020</v>
          </cell>
        </row>
        <row r="12558">
          <cell r="H12558" t="str">
            <v>2075500_1</v>
          </cell>
          <cell r="L12558" t="str">
            <v>MAFÜ-FÜBE</v>
          </cell>
          <cell r="V12558" t="str">
            <v>kesine</v>
          </cell>
          <cell r="W12558">
            <v>2020</v>
          </cell>
        </row>
        <row r="12559">
          <cell r="H12559" t="str">
            <v>2075500_1</v>
          </cell>
          <cell r="L12559" t="str">
            <v>FÜPLA</v>
          </cell>
          <cell r="V12559" t="str">
            <v>hea</v>
          </cell>
          <cell r="W12559">
            <v>2020</v>
          </cell>
        </row>
        <row r="12560">
          <cell r="H12560" t="str">
            <v>1003000_2</v>
          </cell>
          <cell r="L12560" t="str">
            <v>KOOND</v>
          </cell>
          <cell r="V12560" t="str">
            <v>kesine</v>
          </cell>
          <cell r="W12560">
            <v>2025</v>
          </cell>
        </row>
        <row r="12561">
          <cell r="H12561" t="str">
            <v>1003000_2</v>
          </cell>
          <cell r="L12561" t="str">
            <v>KALA</v>
          </cell>
          <cell r="V12561" t="str">
            <v>kesine</v>
          </cell>
          <cell r="W12561">
            <v>2022</v>
          </cell>
        </row>
        <row r="12562">
          <cell r="H12562" t="str">
            <v>1003000_2</v>
          </cell>
          <cell r="L12562" t="str">
            <v>SUSE</v>
          </cell>
          <cell r="V12562" t="str">
            <v>väga hea</v>
          </cell>
          <cell r="W12562">
            <v>2025</v>
          </cell>
        </row>
        <row r="12563">
          <cell r="H12563" t="str">
            <v>1003000_2</v>
          </cell>
          <cell r="L12563" t="str">
            <v>FÜBE</v>
          </cell>
          <cell r="V12563" t="str">
            <v>hea</v>
          </cell>
          <cell r="W12563">
            <v>2025</v>
          </cell>
        </row>
        <row r="12564">
          <cell r="H12564" t="str">
            <v>1003000_2</v>
          </cell>
          <cell r="L12564" t="str">
            <v>MAFÜ</v>
          </cell>
          <cell r="V12564" t="str">
            <v>kesine</v>
          </cell>
          <cell r="W12564">
            <v>2025</v>
          </cell>
        </row>
        <row r="12565">
          <cell r="H12565" t="str">
            <v>1003000_2</v>
          </cell>
          <cell r="L12565" t="str">
            <v>MAFÜ-FÜBE</v>
          </cell>
          <cell r="V12565" t="str">
            <v>kesine</v>
          </cell>
          <cell r="W12565">
            <v>2025</v>
          </cell>
        </row>
        <row r="12566">
          <cell r="H12566" t="str">
            <v>1013100_1</v>
          </cell>
          <cell r="L12566" t="str">
            <v>KOOND</v>
          </cell>
          <cell r="V12566" t="str">
            <v>kesine</v>
          </cell>
          <cell r="W12566">
            <v>2024</v>
          </cell>
        </row>
        <row r="12567">
          <cell r="H12567" t="str">
            <v>1013100_1</v>
          </cell>
          <cell r="L12567" t="str">
            <v>SUSE</v>
          </cell>
          <cell r="V12567" t="str">
            <v>väga hea</v>
          </cell>
          <cell r="W12567">
            <v>2013</v>
          </cell>
        </row>
        <row r="12568">
          <cell r="H12568" t="str">
            <v>1013100_1</v>
          </cell>
          <cell r="L12568" t="str">
            <v>FÜBE</v>
          </cell>
          <cell r="V12568" t="str">
            <v>hea</v>
          </cell>
          <cell r="W12568">
            <v>2013</v>
          </cell>
        </row>
        <row r="12569">
          <cell r="H12569" t="str">
            <v>1013100_1</v>
          </cell>
          <cell r="L12569" t="str">
            <v>MAFÜ</v>
          </cell>
          <cell r="V12569" t="str">
            <v>väga hea</v>
          </cell>
          <cell r="W12569">
            <v>2013</v>
          </cell>
        </row>
        <row r="12570">
          <cell r="H12570" t="str">
            <v>1013100_1</v>
          </cell>
          <cell r="L12570" t="str">
            <v>MAFÜ-FÜBE</v>
          </cell>
          <cell r="V12570" t="str">
            <v>hea</v>
          </cell>
          <cell r="W12570">
            <v>2013</v>
          </cell>
        </row>
        <row r="12571">
          <cell r="H12571" t="str">
            <v>1013700_2</v>
          </cell>
          <cell r="L12571" t="str">
            <v>KOOND</v>
          </cell>
          <cell r="V12571" t="str">
            <v>kesine</v>
          </cell>
          <cell r="W12571">
            <v>2023</v>
          </cell>
        </row>
        <row r="12572">
          <cell r="H12572" t="str">
            <v>1013700_2</v>
          </cell>
          <cell r="L12572" t="str">
            <v>KALA</v>
          </cell>
          <cell r="V12572" t="str">
            <v>kesine</v>
          </cell>
          <cell r="W12572">
            <v>2023</v>
          </cell>
        </row>
        <row r="12573">
          <cell r="H12573" t="str">
            <v>1013700_2</v>
          </cell>
          <cell r="L12573" t="str">
            <v>SUSE</v>
          </cell>
          <cell r="V12573" t="str">
            <v>väga hea</v>
          </cell>
          <cell r="W12573">
            <v>2023</v>
          </cell>
        </row>
        <row r="12574">
          <cell r="H12574" t="str">
            <v>1013700_2</v>
          </cell>
          <cell r="L12574" t="str">
            <v>FÜBE</v>
          </cell>
          <cell r="V12574" t="str">
            <v>hea</v>
          </cell>
          <cell r="W12574">
            <v>2023</v>
          </cell>
        </row>
        <row r="12575">
          <cell r="H12575" t="str">
            <v>1013700_2</v>
          </cell>
          <cell r="L12575" t="str">
            <v>MAFÜ-FÜBE</v>
          </cell>
          <cell r="V12575" t="str">
            <v>hea</v>
          </cell>
          <cell r="W12575">
            <v>2023</v>
          </cell>
        </row>
        <row r="12576">
          <cell r="H12576" t="str">
            <v>1031000_1</v>
          </cell>
          <cell r="L12576" t="str">
            <v>KOOND</v>
          </cell>
          <cell r="V12576" t="str">
            <v>hea</v>
          </cell>
          <cell r="W12576">
            <v>2016</v>
          </cell>
        </row>
        <row r="12577">
          <cell r="H12577" t="str">
            <v>1031000_1</v>
          </cell>
          <cell r="L12577" t="str">
            <v>SUSE</v>
          </cell>
          <cell r="V12577" t="str">
            <v>hea</v>
          </cell>
          <cell r="W12577">
            <v>2013</v>
          </cell>
        </row>
        <row r="12578">
          <cell r="H12578" t="str">
            <v>1031000_1</v>
          </cell>
          <cell r="L12578" t="str">
            <v>FÜBE</v>
          </cell>
          <cell r="V12578" t="str">
            <v>väga hea</v>
          </cell>
          <cell r="W12578">
            <v>2013</v>
          </cell>
        </row>
        <row r="12579">
          <cell r="H12579" t="str">
            <v>1031000_1</v>
          </cell>
          <cell r="L12579" t="str">
            <v>MAFÜ</v>
          </cell>
          <cell r="V12579" t="str">
            <v>väga hea</v>
          </cell>
          <cell r="W12579">
            <v>2013</v>
          </cell>
        </row>
        <row r="12580">
          <cell r="H12580" t="str">
            <v>1031000_1</v>
          </cell>
          <cell r="L12580" t="str">
            <v>MAFÜ-FÜBE</v>
          </cell>
          <cell r="V12580" t="str">
            <v>väga hea</v>
          </cell>
          <cell r="W12580">
            <v>2013</v>
          </cell>
        </row>
        <row r="12581">
          <cell r="H12581" t="str">
            <v>1036500_2</v>
          </cell>
          <cell r="L12581" t="str">
            <v>KOOND</v>
          </cell>
          <cell r="V12581" t="str">
            <v>kesine</v>
          </cell>
          <cell r="W12581">
            <v>2025</v>
          </cell>
        </row>
        <row r="12582">
          <cell r="H12582" t="str">
            <v>1036500_2</v>
          </cell>
          <cell r="L12582" t="str">
            <v>KALA</v>
          </cell>
          <cell r="V12582" t="str">
            <v>kesine</v>
          </cell>
          <cell r="W12582">
            <v>2025</v>
          </cell>
        </row>
        <row r="12583">
          <cell r="H12583" t="str">
            <v>1036500_2</v>
          </cell>
          <cell r="L12583" t="str">
            <v>SUSE</v>
          </cell>
          <cell r="V12583" t="str">
            <v>väga hea</v>
          </cell>
          <cell r="W12583">
            <v>2025</v>
          </cell>
        </row>
        <row r="12584">
          <cell r="H12584" t="str">
            <v>1036500_2</v>
          </cell>
          <cell r="L12584" t="str">
            <v>FÜBE</v>
          </cell>
          <cell r="V12584" t="str">
            <v>hea</v>
          </cell>
          <cell r="W12584">
            <v>2025</v>
          </cell>
        </row>
        <row r="12585">
          <cell r="H12585" t="str">
            <v>1036500_2</v>
          </cell>
          <cell r="L12585" t="str">
            <v>MAFÜ</v>
          </cell>
          <cell r="V12585" t="str">
            <v>kesine</v>
          </cell>
          <cell r="W12585">
            <v>2025</v>
          </cell>
        </row>
        <row r="12586">
          <cell r="H12586" t="str">
            <v>1036500_2</v>
          </cell>
          <cell r="L12586" t="str">
            <v>MAFÜ-FÜBE</v>
          </cell>
          <cell r="V12586" t="str">
            <v>kesine</v>
          </cell>
          <cell r="W12586">
            <v>2025</v>
          </cell>
        </row>
        <row r="12587">
          <cell r="H12587" t="str">
            <v>1040900_2</v>
          </cell>
          <cell r="L12587" t="str">
            <v>KOOND</v>
          </cell>
          <cell r="V12587" t="str">
            <v>halb</v>
          </cell>
          <cell r="W12587">
            <v>2025</v>
          </cell>
        </row>
        <row r="12588">
          <cell r="H12588" t="str">
            <v>1040900_2</v>
          </cell>
          <cell r="L12588" t="str">
            <v>KALA</v>
          </cell>
          <cell r="V12588" t="str">
            <v>kesine</v>
          </cell>
          <cell r="W12588">
            <v>2025</v>
          </cell>
        </row>
        <row r="12589">
          <cell r="H12589" t="str">
            <v>1040900_2</v>
          </cell>
          <cell r="L12589" t="str">
            <v>SUSE</v>
          </cell>
          <cell r="V12589" t="str">
            <v>väga hea</v>
          </cell>
          <cell r="W12589">
            <v>2025</v>
          </cell>
        </row>
        <row r="12590">
          <cell r="H12590" t="str">
            <v>1040900_2</v>
          </cell>
          <cell r="L12590" t="str">
            <v>FÜBE</v>
          </cell>
          <cell r="V12590" t="str">
            <v>väga hea</v>
          </cell>
          <cell r="W12590">
            <v>2025</v>
          </cell>
        </row>
        <row r="12591">
          <cell r="H12591" t="str">
            <v>1040900_2</v>
          </cell>
          <cell r="L12591" t="str">
            <v>MAFÜ</v>
          </cell>
          <cell r="V12591" t="str">
            <v>hea</v>
          </cell>
          <cell r="W12591">
            <v>2025</v>
          </cell>
        </row>
        <row r="12592">
          <cell r="H12592" t="str">
            <v>1040900_2</v>
          </cell>
          <cell r="L12592" t="str">
            <v>MAFÜ-FÜBE</v>
          </cell>
          <cell r="V12592" t="str">
            <v>hea</v>
          </cell>
          <cell r="W12592">
            <v>2025</v>
          </cell>
        </row>
        <row r="12593">
          <cell r="H12593" t="str">
            <v>1065700_1</v>
          </cell>
          <cell r="L12593" t="str">
            <v>KOOND</v>
          </cell>
          <cell r="V12593" t="str">
            <v>halb</v>
          </cell>
          <cell r="W12593">
            <v>2021</v>
          </cell>
        </row>
        <row r="12594">
          <cell r="H12594" t="str">
            <v>1065700_1</v>
          </cell>
          <cell r="L12594" t="str">
            <v>KALA</v>
          </cell>
          <cell r="V12594" t="str">
            <v>hea</v>
          </cell>
          <cell r="W12594">
            <v>2021</v>
          </cell>
        </row>
        <row r="12595">
          <cell r="H12595" t="str">
            <v>1065700_1</v>
          </cell>
          <cell r="L12595" t="str">
            <v>SUSE</v>
          </cell>
          <cell r="V12595" t="str">
            <v>halb</v>
          </cell>
          <cell r="W12595">
            <v>2021</v>
          </cell>
        </row>
        <row r="12596">
          <cell r="H12596" t="str">
            <v>1065700_1</v>
          </cell>
          <cell r="L12596" t="str">
            <v>FÜBE</v>
          </cell>
          <cell r="V12596" t="str">
            <v>väga hea</v>
          </cell>
          <cell r="W12596">
            <v>2021</v>
          </cell>
        </row>
        <row r="12597">
          <cell r="H12597" t="str">
            <v>1065700_1</v>
          </cell>
          <cell r="L12597" t="str">
            <v>MAFÜ</v>
          </cell>
          <cell r="V12597" t="str">
            <v>hea</v>
          </cell>
          <cell r="W12597">
            <v>2021</v>
          </cell>
        </row>
        <row r="12598">
          <cell r="H12598" t="str">
            <v>1065700_1</v>
          </cell>
          <cell r="L12598" t="str">
            <v>MAFÜ-FÜBE</v>
          </cell>
          <cell r="V12598" t="str">
            <v>hea</v>
          </cell>
          <cell r="W12598">
            <v>2021</v>
          </cell>
        </row>
        <row r="12599">
          <cell r="H12599" t="str">
            <v>1068200_2</v>
          </cell>
          <cell r="L12599" t="str">
            <v>KOOND</v>
          </cell>
          <cell r="V12599" t="str">
            <v>halb</v>
          </cell>
          <cell r="W12599">
            <v>2025</v>
          </cell>
        </row>
        <row r="12600">
          <cell r="H12600" t="str">
            <v>1068200_2</v>
          </cell>
          <cell r="L12600" t="str">
            <v>SUSE</v>
          </cell>
          <cell r="V12600" t="str">
            <v>väga hea</v>
          </cell>
          <cell r="W12600">
            <v>2024</v>
          </cell>
        </row>
        <row r="12601">
          <cell r="H12601" t="str">
            <v>1068200_2</v>
          </cell>
          <cell r="L12601" t="str">
            <v>FÜBE</v>
          </cell>
          <cell r="V12601" t="str">
            <v>väga hea</v>
          </cell>
          <cell r="W12601">
            <v>2024</v>
          </cell>
        </row>
        <row r="12602">
          <cell r="H12602" t="str">
            <v>1068200_2</v>
          </cell>
          <cell r="L12602" t="str">
            <v>MAFÜ</v>
          </cell>
          <cell r="V12602" t="str">
            <v>hea</v>
          </cell>
          <cell r="W12602">
            <v>2024</v>
          </cell>
        </row>
        <row r="12603">
          <cell r="H12603" t="str">
            <v>1068200_2</v>
          </cell>
          <cell r="L12603" t="str">
            <v>MAFÜ-FÜBE</v>
          </cell>
          <cell r="V12603" t="str">
            <v>hea</v>
          </cell>
          <cell r="W12603">
            <v>2024</v>
          </cell>
        </row>
        <row r="12604">
          <cell r="H12604" t="str">
            <v>1074100_1</v>
          </cell>
          <cell r="L12604" t="str">
            <v>KOOND</v>
          </cell>
          <cell r="V12604" t="str">
            <v>hea</v>
          </cell>
          <cell r="W12604">
            <v>2021</v>
          </cell>
        </row>
        <row r="12605">
          <cell r="H12605" t="str">
            <v>1074100_1</v>
          </cell>
          <cell r="L12605" t="str">
            <v>KALA</v>
          </cell>
          <cell r="V12605" t="str">
            <v>väga hea</v>
          </cell>
          <cell r="W12605">
            <v>2021</v>
          </cell>
        </row>
        <row r="12606">
          <cell r="H12606" t="str">
            <v>1074100_1</v>
          </cell>
          <cell r="L12606" t="str">
            <v>SUSE</v>
          </cell>
          <cell r="V12606" t="str">
            <v>kesine</v>
          </cell>
          <cell r="W12606">
            <v>2021</v>
          </cell>
        </row>
        <row r="12607">
          <cell r="H12607" t="str">
            <v>1074100_1</v>
          </cell>
          <cell r="L12607" t="str">
            <v>FÜBE</v>
          </cell>
          <cell r="V12607" t="str">
            <v>hea</v>
          </cell>
          <cell r="W12607">
            <v>2021</v>
          </cell>
        </row>
        <row r="12608">
          <cell r="H12608" t="str">
            <v>1074100_1</v>
          </cell>
          <cell r="L12608" t="str">
            <v>MAFÜ</v>
          </cell>
          <cell r="V12608" t="str">
            <v>hea</v>
          </cell>
          <cell r="W12608">
            <v>2021</v>
          </cell>
        </row>
        <row r="12609">
          <cell r="H12609" t="str">
            <v>1074100_1</v>
          </cell>
          <cell r="L12609" t="str">
            <v>MAFÜ-FÜBE</v>
          </cell>
          <cell r="V12609" t="str">
            <v>hea</v>
          </cell>
          <cell r="W12609">
            <v>2021</v>
          </cell>
        </row>
        <row r="12610">
          <cell r="H12610" t="str">
            <v>1074600_3</v>
          </cell>
          <cell r="L12610" t="str">
            <v>KOOND</v>
          </cell>
          <cell r="V12610" t="str">
            <v>halb</v>
          </cell>
          <cell r="W12610">
            <v>2023</v>
          </cell>
        </row>
        <row r="12611">
          <cell r="H12611" t="str">
            <v>1074600_3</v>
          </cell>
          <cell r="L12611" t="str">
            <v>KALA</v>
          </cell>
          <cell r="V12611" t="str">
            <v>halb</v>
          </cell>
          <cell r="W12611">
            <v>2020</v>
          </cell>
        </row>
        <row r="12612">
          <cell r="H12612" t="str">
            <v>1074600_3</v>
          </cell>
          <cell r="L12612" t="str">
            <v>FÜBE</v>
          </cell>
          <cell r="V12612" t="str">
            <v>hea</v>
          </cell>
          <cell r="W12612">
            <v>2020</v>
          </cell>
        </row>
        <row r="12613">
          <cell r="H12613" t="str">
            <v>1074600_3</v>
          </cell>
          <cell r="L12613" t="str">
            <v>MAFÜ</v>
          </cell>
          <cell r="V12613" t="str">
            <v>hea</v>
          </cell>
          <cell r="W12613">
            <v>2020</v>
          </cell>
        </row>
        <row r="12614">
          <cell r="H12614" t="str">
            <v>1074600_3</v>
          </cell>
          <cell r="L12614" t="str">
            <v>MAFÜ-FÜBE</v>
          </cell>
          <cell r="V12614" t="str">
            <v>hea</v>
          </cell>
          <cell r="W12614">
            <v>2020</v>
          </cell>
        </row>
        <row r="12615">
          <cell r="H12615" t="str">
            <v>1076000_2</v>
          </cell>
          <cell r="L12615" t="str">
            <v>KOOND</v>
          </cell>
          <cell r="V12615" t="str">
            <v>hea</v>
          </cell>
          <cell r="W12615">
            <v>2025</v>
          </cell>
        </row>
        <row r="12616">
          <cell r="H12616" t="str">
            <v>1076000_2</v>
          </cell>
          <cell r="L12616" t="str">
            <v>ÖSE</v>
          </cell>
          <cell r="V12616" t="str">
            <v>hea</v>
          </cell>
          <cell r="W12616">
            <v>2025</v>
          </cell>
        </row>
        <row r="12617">
          <cell r="H12617" t="str">
            <v>1076000_2</v>
          </cell>
          <cell r="L12617" t="str">
            <v>KALA</v>
          </cell>
          <cell r="V12617" t="str">
            <v>hea</v>
          </cell>
          <cell r="W12617">
            <v>2025</v>
          </cell>
        </row>
        <row r="12618">
          <cell r="H12618" t="str">
            <v>1076000_2</v>
          </cell>
          <cell r="L12618" t="str">
            <v>SUSE</v>
          </cell>
          <cell r="V12618" t="str">
            <v>väga hea</v>
          </cell>
          <cell r="W12618">
            <v>2025</v>
          </cell>
        </row>
        <row r="12619">
          <cell r="H12619" t="str">
            <v>1076000_2</v>
          </cell>
          <cell r="L12619" t="str">
            <v>FÜBE</v>
          </cell>
          <cell r="V12619" t="str">
            <v>väga hea</v>
          </cell>
          <cell r="W12619">
            <v>2025</v>
          </cell>
        </row>
        <row r="12620">
          <cell r="H12620" t="str">
            <v>1076000_2</v>
          </cell>
          <cell r="L12620" t="str">
            <v>MAFÜ</v>
          </cell>
          <cell r="V12620" t="str">
            <v>hea</v>
          </cell>
          <cell r="W12620">
            <v>2025</v>
          </cell>
        </row>
        <row r="12621">
          <cell r="H12621" t="str">
            <v>1076000_2</v>
          </cell>
          <cell r="L12621" t="str">
            <v>MAFÜ-FÜBE</v>
          </cell>
          <cell r="V12621" t="str">
            <v>hea</v>
          </cell>
          <cell r="W12621">
            <v>2025</v>
          </cell>
        </row>
        <row r="12622">
          <cell r="H12622" t="str">
            <v>2136600_1</v>
          </cell>
          <cell r="L12622" t="str">
            <v>KOOND</v>
          </cell>
          <cell r="V12622" t="str">
            <v>halb</v>
          </cell>
          <cell r="W12622">
            <v>2023</v>
          </cell>
        </row>
        <row r="12623">
          <cell r="H12623" t="str">
            <v>2056900_1</v>
          </cell>
          <cell r="L12623" t="str">
            <v>KOOND</v>
          </cell>
          <cell r="V12623" t="str">
            <v>halb</v>
          </cell>
          <cell r="W12623">
            <v>2023</v>
          </cell>
        </row>
        <row r="12624">
          <cell r="H12624" t="str">
            <v>2056900_1</v>
          </cell>
          <cell r="L12624" t="str">
            <v>SUSE</v>
          </cell>
          <cell r="V12624" t="str">
            <v>väga hea</v>
          </cell>
          <cell r="W12624">
            <v>2023</v>
          </cell>
        </row>
        <row r="12625">
          <cell r="H12625" t="str">
            <v>2056900_1</v>
          </cell>
          <cell r="L12625" t="str">
            <v>MAFÜ</v>
          </cell>
          <cell r="V12625" t="str">
            <v>kesine</v>
          </cell>
          <cell r="W12625">
            <v>2023</v>
          </cell>
        </row>
        <row r="12626">
          <cell r="H12626" t="str">
            <v>2056900_1</v>
          </cell>
          <cell r="L12626" t="str">
            <v>MAFÜ-FÜBE</v>
          </cell>
          <cell r="V12626" t="str">
            <v>kesine</v>
          </cell>
          <cell r="W12626">
            <v>2023</v>
          </cell>
        </row>
        <row r="12627">
          <cell r="H12627" t="str">
            <v>2056900_1</v>
          </cell>
          <cell r="L12627" t="str">
            <v>FÜPLA</v>
          </cell>
          <cell r="V12627" t="str">
            <v>hea</v>
          </cell>
          <cell r="W12627">
            <v>2023</v>
          </cell>
        </row>
        <row r="12628">
          <cell r="H12628" t="str">
            <v>2057100_1</v>
          </cell>
          <cell r="L12628" t="str">
            <v>KOOND</v>
          </cell>
          <cell r="V12628" t="str">
            <v>halb</v>
          </cell>
          <cell r="W12628">
            <v>2023</v>
          </cell>
        </row>
        <row r="12629">
          <cell r="H12629" t="str">
            <v>2057100_1</v>
          </cell>
          <cell r="L12629" t="str">
            <v>SUSE</v>
          </cell>
          <cell r="V12629" t="str">
            <v>hea</v>
          </cell>
          <cell r="W12629">
            <v>2023</v>
          </cell>
        </row>
        <row r="12630">
          <cell r="H12630" t="str">
            <v>2057100_1</v>
          </cell>
          <cell r="L12630" t="str">
            <v>MAFÜ</v>
          </cell>
          <cell r="V12630" t="str">
            <v>hea</v>
          </cell>
          <cell r="W12630">
            <v>2023</v>
          </cell>
        </row>
        <row r="12631">
          <cell r="H12631" t="str">
            <v>2057100_1</v>
          </cell>
          <cell r="L12631" t="str">
            <v>MAFÜ-FÜBE</v>
          </cell>
          <cell r="V12631" t="str">
            <v>hea</v>
          </cell>
          <cell r="W12631">
            <v>2023</v>
          </cell>
        </row>
        <row r="12632">
          <cell r="H12632" t="str">
            <v>2057100_1</v>
          </cell>
          <cell r="L12632" t="str">
            <v>FÜPLA</v>
          </cell>
          <cell r="V12632" t="str">
            <v>hea</v>
          </cell>
          <cell r="W12632">
            <v>2023</v>
          </cell>
        </row>
        <row r="12633">
          <cell r="H12633" t="str">
            <v>2057800_1</v>
          </cell>
          <cell r="L12633" t="str">
            <v>KOOND</v>
          </cell>
          <cell r="V12633" t="str">
            <v>halb</v>
          </cell>
          <cell r="W12633">
            <v>2021</v>
          </cell>
        </row>
        <row r="12634">
          <cell r="H12634" t="str">
            <v>2057800_1</v>
          </cell>
          <cell r="L12634" t="str">
            <v>SUSE</v>
          </cell>
          <cell r="V12634" t="str">
            <v>kesine</v>
          </cell>
          <cell r="W12634">
            <v>2021</v>
          </cell>
        </row>
        <row r="12635">
          <cell r="H12635" t="str">
            <v>2057800_1</v>
          </cell>
          <cell r="L12635" t="str">
            <v>FÜPLA</v>
          </cell>
          <cell r="V12635" t="str">
            <v>kesine</v>
          </cell>
          <cell r="W12635">
            <v>2021</v>
          </cell>
        </row>
        <row r="12636">
          <cell r="H12636" t="str">
            <v>1061300_2</v>
          </cell>
          <cell r="L12636" t="str">
            <v>KOOND</v>
          </cell>
          <cell r="V12636" t="str">
            <v>kesine</v>
          </cell>
          <cell r="W12636">
            <v>2025</v>
          </cell>
        </row>
        <row r="12637">
          <cell r="H12637" t="str">
            <v>1061300_2</v>
          </cell>
          <cell r="L12637" t="str">
            <v>KESE</v>
          </cell>
          <cell r="V12637" t="str">
            <v>hea</v>
          </cell>
          <cell r="W12637">
            <v>2023</v>
          </cell>
        </row>
        <row r="12638">
          <cell r="H12638" t="str">
            <v>1061300_2</v>
          </cell>
          <cell r="L12638" t="str">
            <v>ÖSE</v>
          </cell>
          <cell r="V12638" t="str">
            <v>kesine</v>
          </cell>
          <cell r="W12638">
            <v>2025</v>
          </cell>
        </row>
        <row r="12639">
          <cell r="H12639" t="str">
            <v>1061300_2</v>
          </cell>
          <cell r="L12639" t="str">
            <v>FÜKE</v>
          </cell>
          <cell r="V12639" t="str">
            <v>väga hea</v>
          </cell>
          <cell r="W12639">
            <v>2025</v>
          </cell>
        </row>
        <row r="12640">
          <cell r="H12640" t="str">
            <v>1061300_2</v>
          </cell>
          <cell r="L12640" t="str">
            <v>KALA</v>
          </cell>
          <cell r="V12640" t="str">
            <v>kesine</v>
          </cell>
          <cell r="W12640">
            <v>2023</v>
          </cell>
        </row>
        <row r="12641">
          <cell r="H12641" t="str">
            <v>1061300_2</v>
          </cell>
          <cell r="L12641" t="str">
            <v>SUSE</v>
          </cell>
          <cell r="V12641" t="str">
            <v>hea</v>
          </cell>
          <cell r="W12641">
            <v>2023</v>
          </cell>
        </row>
        <row r="12642">
          <cell r="H12642" t="str">
            <v>1061300_2</v>
          </cell>
          <cell r="L12642" t="str">
            <v>FÜBE</v>
          </cell>
          <cell r="V12642" t="str">
            <v>hea</v>
          </cell>
          <cell r="W12642">
            <v>2023</v>
          </cell>
        </row>
        <row r="12643">
          <cell r="H12643" t="str">
            <v>1061300_2</v>
          </cell>
          <cell r="L12643" t="str">
            <v>MAFÜ</v>
          </cell>
          <cell r="V12643" t="str">
            <v>hea</v>
          </cell>
          <cell r="W12643">
            <v>2024</v>
          </cell>
        </row>
        <row r="12644">
          <cell r="H12644" t="str">
            <v>1061300_2</v>
          </cell>
          <cell r="L12644" t="str">
            <v>MAFÜ-FÜBE</v>
          </cell>
          <cell r="V12644" t="str">
            <v>hea</v>
          </cell>
          <cell r="W12644">
            <v>2024</v>
          </cell>
        </row>
        <row r="12645">
          <cell r="H12645" t="str">
            <v>1023600_1</v>
          </cell>
          <cell r="L12645" t="str">
            <v>KOOND</v>
          </cell>
          <cell r="V12645" t="str">
            <v>halb</v>
          </cell>
          <cell r="W12645">
            <v>2025</v>
          </cell>
        </row>
        <row r="12646">
          <cell r="H12646" t="str">
            <v>1023600_1</v>
          </cell>
          <cell r="L12646" t="str">
            <v>KESE</v>
          </cell>
          <cell r="V12646" t="str">
            <v>halb</v>
          </cell>
          <cell r="W12646">
            <v>2023</v>
          </cell>
        </row>
        <row r="12647">
          <cell r="H12647" t="str">
            <v>1023600_1</v>
          </cell>
          <cell r="L12647" t="str">
            <v>ÖSE</v>
          </cell>
          <cell r="V12647" t="str">
            <v>hea</v>
          </cell>
          <cell r="W12647">
            <v>2025</v>
          </cell>
        </row>
        <row r="12648">
          <cell r="H12648" t="str">
            <v>1023600_1</v>
          </cell>
          <cell r="L12648" t="str">
            <v>FÜKE</v>
          </cell>
          <cell r="V12648" t="str">
            <v>hea</v>
          </cell>
          <cell r="W12648">
            <v>2025</v>
          </cell>
        </row>
        <row r="12649">
          <cell r="H12649" t="str">
            <v>1023600_1</v>
          </cell>
          <cell r="L12649" t="str">
            <v>SPETS</v>
          </cell>
          <cell r="V12649" t="str">
            <v>hea</v>
          </cell>
          <cell r="W12649">
            <v>2023</v>
          </cell>
        </row>
        <row r="12650">
          <cell r="H12650" t="str">
            <v>1023600_1</v>
          </cell>
          <cell r="L12650" t="str">
            <v>HÜMO</v>
          </cell>
          <cell r="V12650" t="str">
            <v>hea</v>
          </cell>
          <cell r="W12650">
            <v>2018</v>
          </cell>
        </row>
        <row r="12651">
          <cell r="H12651" t="str">
            <v>1039600_2</v>
          </cell>
          <cell r="L12651" t="str">
            <v>KOOND</v>
          </cell>
          <cell r="V12651" t="str">
            <v>hea</v>
          </cell>
          <cell r="W12651">
            <v>2025</v>
          </cell>
        </row>
        <row r="12652">
          <cell r="H12652" t="str">
            <v>1039600_2</v>
          </cell>
          <cell r="L12652" t="str">
            <v>ÖSE</v>
          </cell>
          <cell r="V12652" t="str">
            <v>hea</v>
          </cell>
          <cell r="W12652">
            <v>2025</v>
          </cell>
        </row>
        <row r="12653">
          <cell r="H12653" t="str">
            <v>1039600_2</v>
          </cell>
          <cell r="L12653" t="str">
            <v>HÜMO</v>
          </cell>
          <cell r="V12653" t="str">
            <v>kesine</v>
          </cell>
          <cell r="W12653">
            <v>2014</v>
          </cell>
        </row>
        <row r="12654">
          <cell r="H12654" t="str">
            <v>1018200_1</v>
          </cell>
          <cell r="L12654" t="str">
            <v>KOOND</v>
          </cell>
          <cell r="V12654" t="str">
            <v>hea</v>
          </cell>
          <cell r="W12654">
            <v>2022</v>
          </cell>
        </row>
        <row r="12655">
          <cell r="H12655" t="str">
            <v>1018200_1</v>
          </cell>
          <cell r="L12655" t="str">
            <v>ÖSE</v>
          </cell>
          <cell r="V12655" t="str">
            <v>hea</v>
          </cell>
          <cell r="W12655">
            <v>2022</v>
          </cell>
        </row>
        <row r="12656">
          <cell r="H12656" t="str">
            <v>1018200_1</v>
          </cell>
          <cell r="L12656" t="str">
            <v>FÜKE</v>
          </cell>
          <cell r="V12656" t="str">
            <v>väga hea</v>
          </cell>
          <cell r="W12656">
            <v>2022</v>
          </cell>
        </row>
        <row r="12657">
          <cell r="H12657" t="str">
            <v>1018200_1</v>
          </cell>
          <cell r="L12657" t="str">
            <v>KALA</v>
          </cell>
          <cell r="V12657" t="str">
            <v>halb</v>
          </cell>
          <cell r="W12657">
            <v>2016</v>
          </cell>
        </row>
        <row r="12658">
          <cell r="H12658" t="str">
            <v>1018200_1</v>
          </cell>
          <cell r="L12658" t="str">
            <v>SUSE</v>
          </cell>
          <cell r="V12658" t="str">
            <v>hea</v>
          </cell>
          <cell r="W12658">
            <v>2016</v>
          </cell>
        </row>
        <row r="12659">
          <cell r="H12659" t="str">
            <v>1018200_1</v>
          </cell>
          <cell r="L12659" t="str">
            <v>FÜBE</v>
          </cell>
          <cell r="V12659" t="str">
            <v>väga hea</v>
          </cell>
          <cell r="W12659">
            <v>2016</v>
          </cell>
        </row>
        <row r="12660">
          <cell r="H12660" t="str">
            <v>1018200_1</v>
          </cell>
          <cell r="L12660" t="str">
            <v>MAFÜ-FÜBE</v>
          </cell>
          <cell r="V12660" t="str">
            <v>hea</v>
          </cell>
          <cell r="W12660">
            <v>2016</v>
          </cell>
        </row>
        <row r="12661">
          <cell r="H12661" t="str">
            <v>1036200_1</v>
          </cell>
          <cell r="L12661" t="str">
            <v>KOOND</v>
          </cell>
          <cell r="V12661" t="str">
            <v>halb</v>
          </cell>
          <cell r="W12661">
            <v>2022</v>
          </cell>
        </row>
        <row r="12662">
          <cell r="H12662" t="str">
            <v>1036200_1</v>
          </cell>
          <cell r="L12662" t="str">
            <v>ÖSE</v>
          </cell>
          <cell r="V12662" t="str">
            <v>halb</v>
          </cell>
          <cell r="W12662">
            <v>2022</v>
          </cell>
        </row>
        <row r="12663">
          <cell r="H12663" t="str">
            <v>2100600_1</v>
          </cell>
          <cell r="L12663" t="str">
            <v>KOOND</v>
          </cell>
          <cell r="V12663" t="str">
            <v>halb</v>
          </cell>
          <cell r="W12663">
            <v>2023</v>
          </cell>
        </row>
        <row r="12664">
          <cell r="H12664" t="str">
            <v>2100600_1</v>
          </cell>
          <cell r="L12664" t="str">
            <v>SUSE</v>
          </cell>
          <cell r="V12664" t="str">
            <v>väga hea</v>
          </cell>
          <cell r="W12664">
            <v>2023</v>
          </cell>
        </row>
        <row r="12665">
          <cell r="H12665" t="str">
            <v>2100600_1</v>
          </cell>
          <cell r="L12665" t="str">
            <v>MAFÜ</v>
          </cell>
          <cell r="V12665" t="str">
            <v>kesine</v>
          </cell>
          <cell r="W12665">
            <v>2023</v>
          </cell>
        </row>
        <row r="12666">
          <cell r="H12666" t="str">
            <v>2100600_1</v>
          </cell>
          <cell r="L12666" t="str">
            <v>MAFÜ-FÜBE</v>
          </cell>
          <cell r="V12666" t="str">
            <v>kesine</v>
          </cell>
          <cell r="W12666">
            <v>2023</v>
          </cell>
        </row>
        <row r="12667">
          <cell r="H12667" t="str">
            <v>2100600_1</v>
          </cell>
          <cell r="L12667" t="str">
            <v>FÜPLA</v>
          </cell>
          <cell r="V12667" t="str">
            <v>hea</v>
          </cell>
          <cell r="W12667">
            <v>2023</v>
          </cell>
        </row>
        <row r="12668">
          <cell r="H12668" t="str">
            <v>2065000_1</v>
          </cell>
          <cell r="L12668" t="str">
            <v>KOOND</v>
          </cell>
          <cell r="V12668" t="str">
            <v>hea</v>
          </cell>
          <cell r="W12668">
            <v>2025</v>
          </cell>
        </row>
        <row r="12669">
          <cell r="H12669" t="str">
            <v>2065000_1</v>
          </cell>
          <cell r="L12669" t="str">
            <v>SUSE</v>
          </cell>
          <cell r="V12669" t="str">
            <v>väga hea</v>
          </cell>
          <cell r="W12669">
            <v>2025</v>
          </cell>
        </row>
        <row r="12670">
          <cell r="H12670" t="str">
            <v>2065000_1</v>
          </cell>
          <cell r="L12670" t="str">
            <v>MAFÜ</v>
          </cell>
          <cell r="V12670" t="str">
            <v>hea</v>
          </cell>
          <cell r="W12670">
            <v>2025</v>
          </cell>
        </row>
        <row r="12671">
          <cell r="H12671" t="str">
            <v>2065000_1</v>
          </cell>
          <cell r="L12671" t="str">
            <v>MAFÜ-FÜBE</v>
          </cell>
          <cell r="V12671" t="str">
            <v>hea</v>
          </cell>
          <cell r="W12671">
            <v>2025</v>
          </cell>
        </row>
        <row r="12672">
          <cell r="H12672" t="str">
            <v>2065000_1</v>
          </cell>
          <cell r="L12672" t="str">
            <v>FÜPLA</v>
          </cell>
          <cell r="V12672" t="str">
            <v>hea</v>
          </cell>
          <cell r="W12672">
            <v>2025</v>
          </cell>
        </row>
        <row r="12673">
          <cell r="H12673" t="str">
            <v>2065200_1</v>
          </cell>
          <cell r="L12673" t="str">
            <v>KOOND</v>
          </cell>
          <cell r="V12673" t="str">
            <v>kesine</v>
          </cell>
          <cell r="W12673">
            <v>2016</v>
          </cell>
        </row>
        <row r="12674">
          <cell r="H12674" t="str">
            <v>2065200_1</v>
          </cell>
          <cell r="L12674" t="str">
            <v>SUSE</v>
          </cell>
          <cell r="V12674" t="str">
            <v>väga hea</v>
          </cell>
          <cell r="W12674">
            <v>2016</v>
          </cell>
        </row>
        <row r="12675">
          <cell r="H12675" t="str">
            <v>2065200_1</v>
          </cell>
          <cell r="L12675" t="str">
            <v>MAFÜ</v>
          </cell>
          <cell r="V12675" t="str">
            <v>kesine</v>
          </cell>
          <cell r="W12675">
            <v>2016</v>
          </cell>
        </row>
        <row r="12676">
          <cell r="H12676" t="str">
            <v>2065200_1</v>
          </cell>
          <cell r="L12676" t="str">
            <v>MAFÜ-FÜBE</v>
          </cell>
          <cell r="V12676" t="str">
            <v>kesine</v>
          </cell>
          <cell r="W12676">
            <v>2016</v>
          </cell>
        </row>
        <row r="12677">
          <cell r="H12677" t="str">
            <v>2065200_1</v>
          </cell>
          <cell r="L12677" t="str">
            <v>FÜPLA</v>
          </cell>
          <cell r="V12677" t="str">
            <v>väga hea</v>
          </cell>
          <cell r="W12677">
            <v>2016</v>
          </cell>
        </row>
        <row r="12678">
          <cell r="H12678" t="str">
            <v>2126100_1</v>
          </cell>
          <cell r="L12678" t="str">
            <v>KOOND</v>
          </cell>
          <cell r="V12678" t="str">
            <v>halb</v>
          </cell>
          <cell r="W12678">
            <v>2025</v>
          </cell>
        </row>
        <row r="12679">
          <cell r="H12679" t="str">
            <v>2126100_1</v>
          </cell>
          <cell r="L12679" t="str">
            <v>SUSE</v>
          </cell>
          <cell r="V12679" t="str">
            <v>väga hea</v>
          </cell>
          <cell r="W12679">
            <v>2023</v>
          </cell>
        </row>
        <row r="12680">
          <cell r="H12680" t="str">
            <v>2126100_1</v>
          </cell>
          <cell r="L12680" t="str">
            <v>MAFÜ</v>
          </cell>
          <cell r="V12680" t="str">
            <v>hea</v>
          </cell>
          <cell r="W12680">
            <v>2023</v>
          </cell>
        </row>
        <row r="12681">
          <cell r="H12681" t="str">
            <v>2126100_1</v>
          </cell>
          <cell r="L12681" t="str">
            <v>MAFÜ-FÜBE</v>
          </cell>
          <cell r="V12681" t="str">
            <v>hea</v>
          </cell>
          <cell r="W12681">
            <v>2023</v>
          </cell>
        </row>
        <row r="12682">
          <cell r="H12682" t="str">
            <v>2126100_1</v>
          </cell>
          <cell r="L12682" t="str">
            <v>FÜPLA</v>
          </cell>
          <cell r="V12682" t="str">
            <v>hea</v>
          </cell>
          <cell r="W12682">
            <v>2023</v>
          </cell>
        </row>
        <row r="12683">
          <cell r="H12683" t="str">
            <v>2107700_1</v>
          </cell>
          <cell r="L12683" t="str">
            <v>KOOND</v>
          </cell>
          <cell r="V12683" t="str">
            <v>hea</v>
          </cell>
          <cell r="W12683">
            <v>2017</v>
          </cell>
        </row>
        <row r="12684">
          <cell r="H12684" t="str">
            <v>2107700_1</v>
          </cell>
          <cell r="L12684" t="str">
            <v>SUSE</v>
          </cell>
          <cell r="V12684" t="str">
            <v>väga hea</v>
          </cell>
          <cell r="W12684">
            <v>2017</v>
          </cell>
        </row>
        <row r="12685">
          <cell r="H12685" t="str">
            <v>2107700_1</v>
          </cell>
          <cell r="L12685" t="str">
            <v>MAFÜ</v>
          </cell>
          <cell r="V12685" t="str">
            <v>hea</v>
          </cell>
          <cell r="W12685">
            <v>2017</v>
          </cell>
        </row>
        <row r="12686">
          <cell r="H12686" t="str">
            <v>2107700_1</v>
          </cell>
          <cell r="L12686" t="str">
            <v>MAFÜ-FÜBE</v>
          </cell>
          <cell r="V12686" t="str">
            <v>hea</v>
          </cell>
          <cell r="W12686">
            <v>2017</v>
          </cell>
        </row>
        <row r="12687">
          <cell r="H12687" t="str">
            <v>2107700_1</v>
          </cell>
          <cell r="L12687" t="str">
            <v>FÜPLA</v>
          </cell>
          <cell r="V12687" t="str">
            <v>väga hea</v>
          </cell>
          <cell r="W12687">
            <v>2017</v>
          </cell>
        </row>
        <row r="12688">
          <cell r="H12688" t="str">
            <v>1070700_1</v>
          </cell>
          <cell r="L12688" t="str">
            <v>KOOND</v>
          </cell>
          <cell r="V12688" t="str">
            <v>halb</v>
          </cell>
          <cell r="W12688">
            <v>2024</v>
          </cell>
        </row>
        <row r="12689">
          <cell r="H12689" t="str">
            <v>1070700_1</v>
          </cell>
          <cell r="L12689" t="str">
            <v>ÖSE</v>
          </cell>
          <cell r="V12689" t="str">
            <v>halb</v>
          </cell>
          <cell r="W12689">
            <v>2024</v>
          </cell>
        </row>
        <row r="12690">
          <cell r="H12690" t="str">
            <v>1070700_1</v>
          </cell>
          <cell r="L12690" t="str">
            <v>FÜKE</v>
          </cell>
          <cell r="V12690" t="str">
            <v>hea</v>
          </cell>
          <cell r="W12690">
            <v>2024</v>
          </cell>
        </row>
        <row r="12691">
          <cell r="H12691" t="str">
            <v>1070700_1</v>
          </cell>
          <cell r="L12691" t="str">
            <v>KALA</v>
          </cell>
          <cell r="V12691" t="str">
            <v>halb</v>
          </cell>
          <cell r="W12691">
            <v>2023</v>
          </cell>
        </row>
        <row r="12692">
          <cell r="H12692" t="str">
            <v>1070700_1</v>
          </cell>
          <cell r="L12692" t="str">
            <v>SUSE</v>
          </cell>
          <cell r="V12692" t="str">
            <v>kesine</v>
          </cell>
          <cell r="W12692">
            <v>2023</v>
          </cell>
        </row>
        <row r="12693">
          <cell r="H12693" t="str">
            <v>1070700_1</v>
          </cell>
          <cell r="L12693" t="str">
            <v>FÜBE</v>
          </cell>
          <cell r="V12693" t="str">
            <v>väga hea</v>
          </cell>
          <cell r="W12693">
            <v>2023</v>
          </cell>
        </row>
        <row r="12694">
          <cell r="H12694" t="str">
            <v>1070700_1</v>
          </cell>
          <cell r="L12694" t="str">
            <v>MAFÜ-FÜBE</v>
          </cell>
          <cell r="V12694" t="str">
            <v>hea</v>
          </cell>
          <cell r="W12694">
            <v>2023</v>
          </cell>
        </row>
        <row r="12695">
          <cell r="H12695" t="str">
            <v>2043600_1</v>
          </cell>
          <cell r="L12695" t="str">
            <v>KOOND</v>
          </cell>
          <cell r="V12695" t="str">
            <v>hea</v>
          </cell>
          <cell r="W12695">
            <v>2024</v>
          </cell>
        </row>
        <row r="12696">
          <cell r="H12696" t="str">
            <v>2043600_1</v>
          </cell>
          <cell r="L12696" t="str">
            <v>SUSE</v>
          </cell>
          <cell r="V12696" t="str">
            <v>väga hea</v>
          </cell>
          <cell r="W12696">
            <v>2024</v>
          </cell>
        </row>
        <row r="12697">
          <cell r="H12697" t="str">
            <v>2043600_1</v>
          </cell>
          <cell r="L12697" t="str">
            <v>MAFÜ</v>
          </cell>
          <cell r="V12697" t="str">
            <v>väga hea</v>
          </cell>
          <cell r="W12697">
            <v>2024</v>
          </cell>
        </row>
        <row r="12698">
          <cell r="H12698" t="str">
            <v>2043600_1</v>
          </cell>
          <cell r="L12698" t="str">
            <v>MAFÜ-FÜBE</v>
          </cell>
          <cell r="V12698" t="str">
            <v>hea</v>
          </cell>
          <cell r="W12698">
            <v>2024</v>
          </cell>
        </row>
        <row r="12699">
          <cell r="H12699" t="str">
            <v>2043600_1</v>
          </cell>
          <cell r="L12699" t="str">
            <v>FÜPLA</v>
          </cell>
          <cell r="V12699" t="str">
            <v>väga hea</v>
          </cell>
          <cell r="W12699">
            <v>2024</v>
          </cell>
        </row>
        <row r="12700">
          <cell r="H12700" t="str">
            <v>2082300_1</v>
          </cell>
          <cell r="L12700" t="str">
            <v>KOOND</v>
          </cell>
          <cell r="V12700" t="str">
            <v>halb</v>
          </cell>
          <cell r="W12700">
            <v>2023</v>
          </cell>
        </row>
        <row r="12701">
          <cell r="H12701" t="str">
            <v>2028600_1</v>
          </cell>
          <cell r="L12701" t="str">
            <v>KOOND</v>
          </cell>
          <cell r="V12701" t="str">
            <v>kesine</v>
          </cell>
          <cell r="W12701">
            <v>2021</v>
          </cell>
        </row>
        <row r="12702">
          <cell r="H12702" t="str">
            <v>2071200_1</v>
          </cell>
          <cell r="L12702" t="str">
            <v>KOOND</v>
          </cell>
          <cell r="V12702" t="str">
            <v>hea</v>
          </cell>
          <cell r="W12702">
            <v>2024</v>
          </cell>
        </row>
        <row r="12703">
          <cell r="H12703" t="str">
            <v>2054000_1</v>
          </cell>
          <cell r="L12703" t="str">
            <v>KOOND</v>
          </cell>
          <cell r="V12703" t="str">
            <v>halb</v>
          </cell>
          <cell r="W12703">
            <v>2023</v>
          </cell>
        </row>
        <row r="12704">
          <cell r="H12704" t="str">
            <v>2084300_1</v>
          </cell>
          <cell r="L12704" t="str">
            <v>KOOND</v>
          </cell>
          <cell r="V12704" t="str">
            <v>kesine</v>
          </cell>
          <cell r="W12704">
            <v>2025</v>
          </cell>
        </row>
        <row r="12705">
          <cell r="H12705" t="str">
            <v>2062810_1</v>
          </cell>
          <cell r="L12705" t="str">
            <v>KOOND</v>
          </cell>
          <cell r="V12705" t="str">
            <v>väga halb</v>
          </cell>
          <cell r="W12705">
            <v>2025</v>
          </cell>
        </row>
        <row r="12706">
          <cell r="H12706" t="str">
            <v>2084100_1</v>
          </cell>
          <cell r="L12706" t="str">
            <v>KOOND</v>
          </cell>
          <cell r="V12706" t="str">
            <v>halb</v>
          </cell>
          <cell r="W12706">
            <v>2021</v>
          </cell>
        </row>
        <row r="12707">
          <cell r="H12707" t="str">
            <v>2051340_1</v>
          </cell>
          <cell r="L12707" t="str">
            <v>KOOND</v>
          </cell>
          <cell r="V12707" t="str">
            <v>halb</v>
          </cell>
          <cell r="W12707">
            <v>2024</v>
          </cell>
        </row>
        <row r="12708">
          <cell r="H12708" t="str">
            <v>2144700_1</v>
          </cell>
          <cell r="L12708" t="str">
            <v>KOOND</v>
          </cell>
          <cell r="V12708" t="str">
            <v>kesine</v>
          </cell>
          <cell r="W12708">
            <v>2022</v>
          </cell>
        </row>
        <row r="12709">
          <cell r="H12709" t="str">
            <v>2005500_1</v>
          </cell>
          <cell r="L12709" t="str">
            <v>KOOND</v>
          </cell>
          <cell r="V12709" t="str">
            <v>halb</v>
          </cell>
          <cell r="W12709">
            <v>2024</v>
          </cell>
        </row>
        <row r="12710">
          <cell r="H12710" t="str">
            <v>2025900_1</v>
          </cell>
          <cell r="L12710" t="str">
            <v>KOOND</v>
          </cell>
          <cell r="V12710" t="str">
            <v>halb</v>
          </cell>
          <cell r="W12710">
            <v>2025</v>
          </cell>
        </row>
        <row r="12711">
          <cell r="H12711" t="str">
            <v>2133700_1</v>
          </cell>
          <cell r="L12711" t="str">
            <v>KOOND</v>
          </cell>
          <cell r="V12711" t="str">
            <v>halb</v>
          </cell>
          <cell r="W12711">
            <v>2024</v>
          </cell>
        </row>
        <row r="12712">
          <cell r="H12712" t="str">
            <v>2064400_1</v>
          </cell>
          <cell r="L12712" t="str">
            <v>KOOND</v>
          </cell>
          <cell r="V12712" t="str">
            <v>halb</v>
          </cell>
          <cell r="W12712">
            <v>2019</v>
          </cell>
        </row>
        <row r="12713">
          <cell r="H12713" t="str">
            <v>2088700_1</v>
          </cell>
          <cell r="L12713" t="str">
            <v>KOOND</v>
          </cell>
          <cell r="V12713" t="str">
            <v>kesine</v>
          </cell>
          <cell r="W12713">
            <v>2024</v>
          </cell>
        </row>
        <row r="12714">
          <cell r="H12714" t="str">
            <v>2005910_1</v>
          </cell>
          <cell r="L12714" t="str">
            <v>KOOND</v>
          </cell>
          <cell r="V12714" t="str">
            <v>halb</v>
          </cell>
          <cell r="W12714">
            <v>2025</v>
          </cell>
        </row>
        <row r="12715">
          <cell r="H12715" t="str">
            <v>2113600_1</v>
          </cell>
          <cell r="L12715" t="str">
            <v>KOOND</v>
          </cell>
          <cell r="V12715" t="str">
            <v>halb</v>
          </cell>
          <cell r="W12715">
            <v>2023</v>
          </cell>
        </row>
        <row r="12716">
          <cell r="H12716" t="str">
            <v>2088610_1</v>
          </cell>
          <cell r="L12716" t="str">
            <v>KOOND</v>
          </cell>
          <cell r="V12716" t="str">
            <v>halb</v>
          </cell>
          <cell r="W12716">
            <v>2025</v>
          </cell>
        </row>
        <row r="12717">
          <cell r="H12717" t="str">
            <v>2155900_1</v>
          </cell>
          <cell r="L12717" t="str">
            <v>KOOND</v>
          </cell>
          <cell r="V12717" t="str">
            <v>halb</v>
          </cell>
          <cell r="W12717">
            <v>2025</v>
          </cell>
        </row>
        <row r="12718">
          <cell r="H12718" t="str">
            <v>2099100_1</v>
          </cell>
          <cell r="L12718" t="str">
            <v>KOOND</v>
          </cell>
          <cell r="V12718" t="str">
            <v>kesine</v>
          </cell>
          <cell r="W12718">
            <v>2025</v>
          </cell>
        </row>
        <row r="12719">
          <cell r="H12719" t="str">
            <v>2006020_1</v>
          </cell>
          <cell r="L12719" t="str">
            <v>KOOND</v>
          </cell>
          <cell r="V12719" t="str">
            <v>kesine</v>
          </cell>
          <cell r="W12719">
            <v>2024</v>
          </cell>
        </row>
        <row r="12720">
          <cell r="H12720" t="str">
            <v>2097400_1</v>
          </cell>
          <cell r="L12720" t="str">
            <v>KOOND</v>
          </cell>
          <cell r="V12720" t="str">
            <v>halb</v>
          </cell>
          <cell r="W12720">
            <v>2022</v>
          </cell>
        </row>
        <row r="12721">
          <cell r="H12721" t="str">
            <v>2078700_1</v>
          </cell>
          <cell r="L12721" t="str">
            <v>KOOND</v>
          </cell>
          <cell r="V12721" t="str">
            <v>kesine</v>
          </cell>
          <cell r="W12721">
            <v>2024</v>
          </cell>
        </row>
        <row r="12722">
          <cell r="H12722" t="str">
            <v>2156700_1</v>
          </cell>
          <cell r="L12722" t="str">
            <v>KOOND</v>
          </cell>
          <cell r="V12722" t="str">
            <v>kesine</v>
          </cell>
          <cell r="W12722">
            <v>2022</v>
          </cell>
        </row>
        <row r="12723">
          <cell r="H12723" t="str">
            <v>2155200_1</v>
          </cell>
          <cell r="L12723" t="str">
            <v>KOOND</v>
          </cell>
          <cell r="V12723" t="str">
            <v>halb</v>
          </cell>
          <cell r="W12723">
            <v>2022</v>
          </cell>
        </row>
        <row r="12724">
          <cell r="H12724" t="str">
            <v>1020700_1</v>
          </cell>
          <cell r="L12724" t="str">
            <v>KOOND</v>
          </cell>
          <cell r="V12724" t="str">
            <v>halb</v>
          </cell>
          <cell r="W12724">
            <v>2022</v>
          </cell>
        </row>
        <row r="12725">
          <cell r="H12725" t="str">
            <v>1020700_1</v>
          </cell>
          <cell r="L12725" t="str">
            <v>ÖSE</v>
          </cell>
          <cell r="V12725" t="str">
            <v>halb</v>
          </cell>
          <cell r="W12725">
            <v>2022</v>
          </cell>
        </row>
        <row r="12726">
          <cell r="H12726" t="str">
            <v>1020700_1</v>
          </cell>
          <cell r="L12726" t="str">
            <v>HÜMO</v>
          </cell>
          <cell r="V12726" t="str">
            <v>kesine</v>
          </cell>
          <cell r="W12726">
            <v>2022</v>
          </cell>
        </row>
        <row r="12727">
          <cell r="H12727" t="str">
            <v>2006030_1</v>
          </cell>
          <cell r="L12727" t="str">
            <v>KOOND</v>
          </cell>
          <cell r="V12727" t="str">
            <v>halb</v>
          </cell>
          <cell r="W12727">
            <v>2021</v>
          </cell>
        </row>
        <row r="12728">
          <cell r="H12728" t="str">
            <v>2099300_1</v>
          </cell>
          <cell r="L12728" t="str">
            <v>KOOND</v>
          </cell>
          <cell r="V12728" t="str">
            <v>halb</v>
          </cell>
          <cell r="W12728">
            <v>2023</v>
          </cell>
        </row>
        <row r="12729">
          <cell r="H12729" t="str">
            <v>2005520_1</v>
          </cell>
          <cell r="L12729" t="str">
            <v>KOOND</v>
          </cell>
          <cell r="V12729" t="str">
            <v>hea</v>
          </cell>
          <cell r="W12729">
            <v>2024</v>
          </cell>
        </row>
        <row r="12730">
          <cell r="H12730" t="str">
            <v>2065300_1</v>
          </cell>
          <cell r="L12730" t="str">
            <v>KOOND</v>
          </cell>
          <cell r="V12730" t="str">
            <v>hea</v>
          </cell>
          <cell r="W12730">
            <v>2016</v>
          </cell>
        </row>
        <row r="12731">
          <cell r="H12731" t="str">
            <v>2039710_1</v>
          </cell>
          <cell r="L12731" t="str">
            <v>KOOND</v>
          </cell>
          <cell r="V12731" t="str">
            <v>halb</v>
          </cell>
          <cell r="W12731">
            <v>2024</v>
          </cell>
        </row>
        <row r="12732">
          <cell r="H12732" t="str">
            <v>2126200_1</v>
          </cell>
          <cell r="L12732" t="str">
            <v>KOOND</v>
          </cell>
          <cell r="V12732" t="str">
            <v>halb</v>
          </cell>
          <cell r="W12732">
            <v>2023</v>
          </cell>
        </row>
        <row r="12733">
          <cell r="H12733" t="str">
            <v>2051300_1</v>
          </cell>
          <cell r="L12733" t="str">
            <v>KOOND</v>
          </cell>
          <cell r="V12733" t="str">
            <v>halb</v>
          </cell>
          <cell r="W12733">
            <v>2024</v>
          </cell>
        </row>
        <row r="12734">
          <cell r="H12734" t="str">
            <v>2073400_1</v>
          </cell>
          <cell r="L12734" t="str">
            <v>KOOND</v>
          </cell>
          <cell r="V12734" t="str">
            <v>halb</v>
          </cell>
          <cell r="W12734">
            <v>2023</v>
          </cell>
        </row>
        <row r="12735">
          <cell r="H12735" t="str">
            <v>2114800_1</v>
          </cell>
          <cell r="L12735" t="str">
            <v>KOOND</v>
          </cell>
          <cell r="V12735" t="str">
            <v>halb</v>
          </cell>
          <cell r="W12735">
            <v>2023</v>
          </cell>
        </row>
        <row r="12736">
          <cell r="H12736" t="str">
            <v>2078730_1</v>
          </cell>
          <cell r="L12736" t="str">
            <v>KOOND</v>
          </cell>
          <cell r="V12736" t="str">
            <v>kesine</v>
          </cell>
          <cell r="W12736">
            <v>2024</v>
          </cell>
        </row>
        <row r="12737">
          <cell r="H12737" t="str">
            <v>2099400_1</v>
          </cell>
          <cell r="L12737" t="str">
            <v>KOOND</v>
          </cell>
          <cell r="V12737" t="str">
            <v>halb</v>
          </cell>
          <cell r="W12737">
            <v>2021</v>
          </cell>
        </row>
        <row r="12738">
          <cell r="H12738" t="str">
            <v>2093200_1</v>
          </cell>
          <cell r="L12738" t="str">
            <v>KOOND</v>
          </cell>
          <cell r="V12738" t="str">
            <v>halb</v>
          </cell>
          <cell r="W12738">
            <v>2023</v>
          </cell>
        </row>
        <row r="12739">
          <cell r="H12739" t="str">
            <v>2028400_1</v>
          </cell>
          <cell r="L12739" t="str">
            <v>KOOND</v>
          </cell>
          <cell r="V12739" t="str">
            <v>kesine</v>
          </cell>
          <cell r="W12739">
            <v>2021</v>
          </cell>
        </row>
        <row r="12740">
          <cell r="H12740" t="str">
            <v>2082800_1</v>
          </cell>
          <cell r="L12740" t="str">
            <v>KOOND</v>
          </cell>
          <cell r="V12740" t="str">
            <v>halb</v>
          </cell>
          <cell r="W12740">
            <v>2023</v>
          </cell>
        </row>
        <row r="12741">
          <cell r="H12741" t="str">
            <v>2088620_1</v>
          </cell>
          <cell r="L12741" t="str">
            <v>KOOND</v>
          </cell>
          <cell r="V12741" t="str">
            <v>hea</v>
          </cell>
          <cell r="W12741">
            <v>2018</v>
          </cell>
        </row>
        <row r="12742">
          <cell r="H12742" t="str">
            <v>2038300_1</v>
          </cell>
          <cell r="L12742" t="str">
            <v>KOOND</v>
          </cell>
          <cell r="V12742" t="str">
            <v>väga halb</v>
          </cell>
          <cell r="W12742">
            <v>2024</v>
          </cell>
        </row>
        <row r="12743">
          <cell r="H12743" t="str">
            <v>2083800_1</v>
          </cell>
          <cell r="L12743" t="str">
            <v>KOOND</v>
          </cell>
          <cell r="V12743" t="str">
            <v>halb</v>
          </cell>
          <cell r="W12743">
            <v>2024</v>
          </cell>
        </row>
        <row r="12744">
          <cell r="H12744" t="str">
            <v>2075600_2</v>
          </cell>
          <cell r="L12744" t="str">
            <v>KOOND</v>
          </cell>
          <cell r="V12744" t="str">
            <v>halb</v>
          </cell>
          <cell r="W12744">
            <v>2024</v>
          </cell>
        </row>
        <row r="12745">
          <cell r="H12745" t="str">
            <v>1043400_1</v>
          </cell>
          <cell r="L12745" t="str">
            <v>KOOND</v>
          </cell>
          <cell r="V12745" t="str">
            <v>kesine</v>
          </cell>
          <cell r="W12745">
            <v>2022</v>
          </cell>
        </row>
        <row r="12746">
          <cell r="H12746" t="str">
            <v>1043400_1</v>
          </cell>
          <cell r="L12746" t="str">
            <v>ÖSE</v>
          </cell>
          <cell r="V12746" t="str">
            <v>kesine</v>
          </cell>
          <cell r="W12746">
            <v>2022</v>
          </cell>
        </row>
        <row r="12747">
          <cell r="H12747" t="str">
            <v>1043400_1</v>
          </cell>
          <cell r="L12747" t="str">
            <v>FÜKE</v>
          </cell>
          <cell r="V12747" t="str">
            <v>väga hea</v>
          </cell>
          <cell r="W12747">
            <v>2016</v>
          </cell>
        </row>
        <row r="12748">
          <cell r="H12748" t="str">
            <v>1043400_1</v>
          </cell>
          <cell r="L12748" t="str">
            <v>SPETS</v>
          </cell>
          <cell r="V12748" t="str">
            <v>hea</v>
          </cell>
          <cell r="W12748">
            <v>2016</v>
          </cell>
        </row>
        <row r="12749">
          <cell r="H12749" t="str">
            <v>1043400_1</v>
          </cell>
          <cell r="L12749" t="str">
            <v>KALA</v>
          </cell>
          <cell r="V12749" t="str">
            <v>kesine</v>
          </cell>
          <cell r="W12749">
            <v>2016</v>
          </cell>
        </row>
        <row r="12750">
          <cell r="H12750" t="str">
            <v>1043400_1</v>
          </cell>
          <cell r="L12750" t="str">
            <v>SUSE</v>
          </cell>
          <cell r="V12750" t="str">
            <v>väga hea</v>
          </cell>
          <cell r="W12750">
            <v>2016</v>
          </cell>
        </row>
        <row r="12751">
          <cell r="H12751" t="str">
            <v>1043400_1</v>
          </cell>
          <cell r="L12751" t="str">
            <v>FÜBE</v>
          </cell>
          <cell r="V12751" t="str">
            <v>hea</v>
          </cell>
          <cell r="W12751">
            <v>2016</v>
          </cell>
        </row>
        <row r="12752">
          <cell r="H12752" t="str">
            <v>1043400_1</v>
          </cell>
          <cell r="L12752" t="str">
            <v>MAFÜ</v>
          </cell>
          <cell r="V12752" t="str">
            <v>hea</v>
          </cell>
          <cell r="W12752">
            <v>2016</v>
          </cell>
        </row>
        <row r="12753">
          <cell r="H12753" t="str">
            <v>1043400_1</v>
          </cell>
          <cell r="L12753" t="str">
            <v>MAFÜ-FÜBE</v>
          </cell>
          <cell r="V12753" t="str">
            <v>hea</v>
          </cell>
          <cell r="W12753">
            <v>2016</v>
          </cell>
        </row>
        <row r="12754">
          <cell r="H12754" t="str">
            <v>1159700_1</v>
          </cell>
          <cell r="L12754" t="str">
            <v>KOOND</v>
          </cell>
          <cell r="V12754" t="str">
            <v>kesine</v>
          </cell>
          <cell r="W12754">
            <v>2025</v>
          </cell>
        </row>
        <row r="12755">
          <cell r="H12755" t="str">
            <v>1159700_1</v>
          </cell>
          <cell r="L12755" t="str">
            <v>ÖSE</v>
          </cell>
          <cell r="V12755" t="str">
            <v>kesine</v>
          </cell>
          <cell r="W12755">
            <v>2025</v>
          </cell>
        </row>
        <row r="12756">
          <cell r="H12756" t="str">
            <v>1159700_1</v>
          </cell>
          <cell r="L12756" t="str">
            <v>FÜKE</v>
          </cell>
          <cell r="V12756" t="str">
            <v>väga hea</v>
          </cell>
          <cell r="W12756">
            <v>2025</v>
          </cell>
        </row>
        <row r="12757">
          <cell r="H12757" t="str">
            <v>1159700_1</v>
          </cell>
          <cell r="L12757" t="str">
            <v>KALA</v>
          </cell>
          <cell r="V12757" t="str">
            <v>väga hea</v>
          </cell>
          <cell r="W12757">
            <v>2025</v>
          </cell>
        </row>
        <row r="12758">
          <cell r="H12758" t="str">
            <v>1159700_1</v>
          </cell>
          <cell r="L12758" t="str">
            <v>SUSE</v>
          </cell>
          <cell r="V12758" t="str">
            <v>väga hea</v>
          </cell>
          <cell r="W12758">
            <v>2025</v>
          </cell>
        </row>
        <row r="12759">
          <cell r="H12759" t="str">
            <v>1159700_1</v>
          </cell>
          <cell r="L12759" t="str">
            <v>FÜBE</v>
          </cell>
          <cell r="V12759" t="str">
            <v>väga hea</v>
          </cell>
          <cell r="W12759">
            <v>2025</v>
          </cell>
        </row>
        <row r="12760">
          <cell r="H12760" t="str">
            <v>1159700_1</v>
          </cell>
          <cell r="L12760" t="str">
            <v>MAFÜ</v>
          </cell>
          <cell r="V12760" t="str">
            <v>väga hea</v>
          </cell>
          <cell r="W12760">
            <v>2025</v>
          </cell>
        </row>
        <row r="12761">
          <cell r="H12761" t="str">
            <v>1159700_1</v>
          </cell>
          <cell r="L12761" t="str">
            <v>MAFÜ-FÜBE</v>
          </cell>
          <cell r="V12761" t="str">
            <v>väga hea</v>
          </cell>
          <cell r="W12761">
            <v>2025</v>
          </cell>
        </row>
        <row r="12762">
          <cell r="H12762" t="str">
            <v>1124100_2</v>
          </cell>
          <cell r="L12762" t="str">
            <v>KOOND</v>
          </cell>
          <cell r="V12762" t="str">
            <v>hea</v>
          </cell>
          <cell r="W12762">
            <v>2024</v>
          </cell>
        </row>
        <row r="12763">
          <cell r="H12763" t="str">
            <v>1124100_2</v>
          </cell>
          <cell r="L12763" t="str">
            <v>ÖSE</v>
          </cell>
          <cell r="V12763" t="str">
            <v>hea</v>
          </cell>
          <cell r="W12763">
            <v>2024</v>
          </cell>
        </row>
        <row r="12764">
          <cell r="H12764" t="str">
            <v>1124100_2</v>
          </cell>
          <cell r="L12764" t="str">
            <v>FÜKE</v>
          </cell>
          <cell r="V12764" t="str">
            <v>väga hea</v>
          </cell>
          <cell r="W12764">
            <v>2023</v>
          </cell>
        </row>
        <row r="12765">
          <cell r="H12765" t="str">
            <v>1124100_2</v>
          </cell>
          <cell r="L12765" t="str">
            <v>SPETS</v>
          </cell>
          <cell r="V12765" t="str">
            <v>hea</v>
          </cell>
          <cell r="W12765">
            <v>2023</v>
          </cell>
        </row>
        <row r="12766">
          <cell r="H12766" t="str">
            <v>1124100_2</v>
          </cell>
          <cell r="L12766" t="str">
            <v>KALA</v>
          </cell>
          <cell r="V12766" t="str">
            <v>hea</v>
          </cell>
          <cell r="W12766">
            <v>2024</v>
          </cell>
        </row>
        <row r="12767">
          <cell r="H12767" t="str">
            <v>1124100_2</v>
          </cell>
          <cell r="L12767" t="str">
            <v>SUSE</v>
          </cell>
          <cell r="V12767" t="str">
            <v>väga hea</v>
          </cell>
          <cell r="W12767">
            <v>2023</v>
          </cell>
        </row>
        <row r="12768">
          <cell r="H12768" t="str">
            <v>1124100_2</v>
          </cell>
          <cell r="L12768" t="str">
            <v>FÜBE</v>
          </cell>
          <cell r="V12768" t="str">
            <v>väga hea</v>
          </cell>
          <cell r="W12768">
            <v>2023</v>
          </cell>
        </row>
        <row r="12769">
          <cell r="H12769" t="str">
            <v>1124100_2</v>
          </cell>
          <cell r="L12769" t="str">
            <v>MAFÜ</v>
          </cell>
          <cell r="V12769" t="str">
            <v>hea</v>
          </cell>
          <cell r="W12769">
            <v>2023</v>
          </cell>
        </row>
        <row r="12770">
          <cell r="H12770" t="str">
            <v>1124100_2</v>
          </cell>
          <cell r="L12770" t="str">
            <v>MAFÜ-FÜBE</v>
          </cell>
          <cell r="V12770" t="str">
            <v>hea</v>
          </cell>
          <cell r="W12770">
            <v>2023</v>
          </cell>
        </row>
        <row r="12771">
          <cell r="H12771" t="str">
            <v>1010000_1</v>
          </cell>
          <cell r="L12771" t="str">
            <v>KOOND</v>
          </cell>
          <cell r="V12771" t="str">
            <v>hea</v>
          </cell>
          <cell r="W12771">
            <v>2019</v>
          </cell>
        </row>
        <row r="12772">
          <cell r="H12772" t="str">
            <v>1010000_1</v>
          </cell>
          <cell r="L12772" t="str">
            <v>ÖSE</v>
          </cell>
          <cell r="V12772" t="str">
            <v>hea</v>
          </cell>
          <cell r="W12772">
            <v>2019</v>
          </cell>
        </row>
        <row r="12773">
          <cell r="H12773" t="str">
            <v>1010000_1</v>
          </cell>
          <cell r="L12773" t="str">
            <v>FÜKE</v>
          </cell>
          <cell r="V12773" t="str">
            <v>hea</v>
          </cell>
          <cell r="W12773">
            <v>2019</v>
          </cell>
        </row>
        <row r="12774">
          <cell r="H12774" t="str">
            <v>1010000_1</v>
          </cell>
          <cell r="L12774" t="str">
            <v>KALA</v>
          </cell>
          <cell r="V12774" t="str">
            <v>kesine</v>
          </cell>
          <cell r="W12774">
            <v>2017</v>
          </cell>
        </row>
        <row r="12775">
          <cell r="H12775" t="str">
            <v>1010000_1</v>
          </cell>
          <cell r="L12775" t="str">
            <v>SUSE</v>
          </cell>
          <cell r="V12775" t="str">
            <v>hea</v>
          </cell>
          <cell r="W12775">
            <v>2019</v>
          </cell>
        </row>
        <row r="12776">
          <cell r="H12776" t="str">
            <v>1010000_1</v>
          </cell>
          <cell r="L12776" t="str">
            <v>FÜBE</v>
          </cell>
          <cell r="V12776" t="str">
            <v>väga hea</v>
          </cell>
          <cell r="W12776">
            <v>2019</v>
          </cell>
        </row>
        <row r="12777">
          <cell r="H12777" t="str">
            <v>1010000_1</v>
          </cell>
          <cell r="L12777" t="str">
            <v>MAFÜ</v>
          </cell>
          <cell r="V12777" t="str">
            <v>hea</v>
          </cell>
          <cell r="W12777">
            <v>2019</v>
          </cell>
        </row>
        <row r="12778">
          <cell r="H12778" t="str">
            <v>1010000_1</v>
          </cell>
          <cell r="L12778" t="str">
            <v>MAFÜ-FÜBE</v>
          </cell>
          <cell r="V12778" t="str">
            <v>hea</v>
          </cell>
          <cell r="W12778">
            <v>2019</v>
          </cell>
        </row>
        <row r="12779">
          <cell r="H12779" t="str">
            <v>1013700_2</v>
          </cell>
          <cell r="L12779" t="str">
            <v>KOOND</v>
          </cell>
          <cell r="V12779" t="str">
            <v>kesine</v>
          </cell>
          <cell r="W12779">
            <v>2023</v>
          </cell>
        </row>
        <row r="12780">
          <cell r="H12780" t="str">
            <v>1013700_2</v>
          </cell>
          <cell r="L12780" t="str">
            <v>ÖSE</v>
          </cell>
          <cell r="V12780" t="str">
            <v>kesine</v>
          </cell>
          <cell r="W12780">
            <v>2023</v>
          </cell>
        </row>
        <row r="12781">
          <cell r="H12781" t="str">
            <v>1013700_2</v>
          </cell>
          <cell r="L12781" t="str">
            <v>FÜKE</v>
          </cell>
          <cell r="V12781" t="str">
            <v>väga hea</v>
          </cell>
          <cell r="W12781">
            <v>2023</v>
          </cell>
        </row>
        <row r="12782">
          <cell r="H12782" t="str">
            <v>1013700_2</v>
          </cell>
          <cell r="L12782" t="str">
            <v>KALA</v>
          </cell>
          <cell r="V12782" t="str">
            <v>kesine</v>
          </cell>
          <cell r="W12782">
            <v>2023</v>
          </cell>
        </row>
        <row r="12783">
          <cell r="H12783" t="str">
            <v>1013700_2</v>
          </cell>
          <cell r="L12783" t="str">
            <v>SUSE</v>
          </cell>
          <cell r="V12783" t="str">
            <v>väga hea</v>
          </cell>
          <cell r="W12783">
            <v>2023</v>
          </cell>
        </row>
        <row r="12784">
          <cell r="H12784" t="str">
            <v>1013700_2</v>
          </cell>
          <cell r="L12784" t="str">
            <v>FÜBE</v>
          </cell>
          <cell r="V12784" t="str">
            <v>hea</v>
          </cell>
          <cell r="W12784">
            <v>2023</v>
          </cell>
        </row>
        <row r="12785">
          <cell r="H12785" t="str">
            <v>1013700_2</v>
          </cell>
          <cell r="L12785" t="str">
            <v>MAFÜ</v>
          </cell>
          <cell r="V12785" t="str">
            <v>väga hea</v>
          </cell>
          <cell r="W12785">
            <v>2023</v>
          </cell>
        </row>
        <row r="12786">
          <cell r="H12786" t="str">
            <v>1013700_2</v>
          </cell>
          <cell r="L12786" t="str">
            <v>MAFÜ-FÜBE</v>
          </cell>
          <cell r="V12786" t="str">
            <v>hea</v>
          </cell>
          <cell r="W12786">
            <v>2023</v>
          </cell>
        </row>
        <row r="12787">
          <cell r="H12787" t="str">
            <v>1113100_2</v>
          </cell>
          <cell r="L12787" t="str">
            <v>KOOND</v>
          </cell>
          <cell r="V12787" t="str">
            <v>hea</v>
          </cell>
          <cell r="W12787">
            <v>2017</v>
          </cell>
        </row>
        <row r="12788">
          <cell r="H12788" t="str">
            <v>1113100_2</v>
          </cell>
          <cell r="L12788" t="str">
            <v>ÖSE</v>
          </cell>
          <cell r="V12788" t="str">
            <v>hea</v>
          </cell>
          <cell r="W12788">
            <v>2017</v>
          </cell>
        </row>
        <row r="12789">
          <cell r="H12789" t="str">
            <v>1113100_2</v>
          </cell>
          <cell r="L12789" t="str">
            <v>FÜKE</v>
          </cell>
          <cell r="V12789" t="str">
            <v>väga hea</v>
          </cell>
          <cell r="W12789">
            <v>2017</v>
          </cell>
        </row>
        <row r="12790">
          <cell r="H12790" t="str">
            <v>1113100_2</v>
          </cell>
          <cell r="L12790" t="str">
            <v>KALA</v>
          </cell>
          <cell r="V12790" t="str">
            <v>hea</v>
          </cell>
          <cell r="W12790">
            <v>2017</v>
          </cell>
        </row>
        <row r="12791">
          <cell r="H12791" t="str">
            <v>1113100_2</v>
          </cell>
          <cell r="L12791" t="str">
            <v>SUSE</v>
          </cell>
          <cell r="V12791" t="str">
            <v>väga hea</v>
          </cell>
          <cell r="W12791">
            <v>2017</v>
          </cell>
        </row>
        <row r="12792">
          <cell r="H12792" t="str">
            <v>1113100_2</v>
          </cell>
          <cell r="L12792" t="str">
            <v>FÜBE</v>
          </cell>
          <cell r="V12792" t="str">
            <v>väga hea</v>
          </cell>
          <cell r="W12792">
            <v>2017</v>
          </cell>
        </row>
        <row r="12793">
          <cell r="H12793" t="str">
            <v>1113100_2</v>
          </cell>
          <cell r="L12793" t="str">
            <v>MAFÜ</v>
          </cell>
          <cell r="V12793" t="str">
            <v>hea</v>
          </cell>
          <cell r="W12793">
            <v>2017</v>
          </cell>
        </row>
        <row r="12794">
          <cell r="H12794" t="str">
            <v>1113100_2</v>
          </cell>
          <cell r="L12794" t="str">
            <v>MAFÜ-FÜBE</v>
          </cell>
          <cell r="V12794" t="str">
            <v>hea</v>
          </cell>
          <cell r="W12794">
            <v>2017</v>
          </cell>
        </row>
        <row r="12795">
          <cell r="H12795" t="str">
            <v>1003000_5</v>
          </cell>
          <cell r="L12795" t="str">
            <v>KOOND</v>
          </cell>
          <cell r="V12795" t="str">
            <v>kesine</v>
          </cell>
          <cell r="W12795">
            <v>2025</v>
          </cell>
        </row>
        <row r="12796">
          <cell r="H12796" t="str">
            <v>1003000_5</v>
          </cell>
          <cell r="L12796" t="str">
            <v>ÖSE</v>
          </cell>
          <cell r="V12796" t="str">
            <v>kesine</v>
          </cell>
          <cell r="W12796">
            <v>2025</v>
          </cell>
        </row>
        <row r="12797">
          <cell r="H12797" t="str">
            <v>1003000_5</v>
          </cell>
          <cell r="L12797" t="str">
            <v>KALA</v>
          </cell>
          <cell r="V12797" t="str">
            <v>hea</v>
          </cell>
          <cell r="W12797">
            <v>2024</v>
          </cell>
        </row>
        <row r="12798">
          <cell r="H12798" t="str">
            <v>1003000_5</v>
          </cell>
          <cell r="L12798" t="str">
            <v>SUSE</v>
          </cell>
          <cell r="V12798" t="str">
            <v>väga hea</v>
          </cell>
          <cell r="W12798">
            <v>2025</v>
          </cell>
        </row>
        <row r="12799">
          <cell r="H12799" t="str">
            <v>1003000_5</v>
          </cell>
          <cell r="L12799" t="str">
            <v>FÜBE</v>
          </cell>
          <cell r="V12799" t="str">
            <v>hea</v>
          </cell>
          <cell r="W12799">
            <v>2025</v>
          </cell>
        </row>
        <row r="12800">
          <cell r="H12800" t="str">
            <v>1003000_5</v>
          </cell>
          <cell r="L12800" t="str">
            <v>MAFÜ</v>
          </cell>
          <cell r="V12800" t="str">
            <v>hea</v>
          </cell>
          <cell r="W12800">
            <v>2025</v>
          </cell>
        </row>
        <row r="12801">
          <cell r="H12801" t="str">
            <v>1003000_5</v>
          </cell>
          <cell r="L12801" t="str">
            <v>MAFÜ-FÜBE</v>
          </cell>
          <cell r="V12801" t="str">
            <v>hea</v>
          </cell>
          <cell r="W12801">
            <v>2025</v>
          </cell>
        </row>
        <row r="12802">
          <cell r="H12802" t="str">
            <v>1028300_1</v>
          </cell>
          <cell r="L12802" t="str">
            <v>KOOND</v>
          </cell>
          <cell r="V12802" t="str">
            <v>hea</v>
          </cell>
          <cell r="W12802">
            <v>2016</v>
          </cell>
        </row>
        <row r="12803">
          <cell r="H12803" t="str">
            <v>1028300_1</v>
          </cell>
          <cell r="L12803" t="str">
            <v>ÖSE</v>
          </cell>
          <cell r="V12803" t="str">
            <v>hea</v>
          </cell>
          <cell r="W12803">
            <v>2016</v>
          </cell>
        </row>
        <row r="12804">
          <cell r="H12804" t="str">
            <v>1028300_1</v>
          </cell>
          <cell r="L12804" t="str">
            <v>HÜMO</v>
          </cell>
          <cell r="V12804" t="str">
            <v>halb</v>
          </cell>
          <cell r="W12804">
            <v>2014</v>
          </cell>
        </row>
        <row r="12805">
          <cell r="H12805" t="str">
            <v>1013700_3</v>
          </cell>
          <cell r="L12805" t="str">
            <v>KOOND</v>
          </cell>
          <cell r="V12805" t="str">
            <v>halb</v>
          </cell>
          <cell r="W12805">
            <v>2025</v>
          </cell>
        </row>
        <row r="12806">
          <cell r="H12806" t="str">
            <v>1013700_3</v>
          </cell>
          <cell r="L12806" t="str">
            <v>ÖSE</v>
          </cell>
          <cell r="V12806" t="str">
            <v>hea</v>
          </cell>
          <cell r="W12806">
            <v>2025</v>
          </cell>
        </row>
        <row r="12807">
          <cell r="H12807" t="str">
            <v>1013700_3</v>
          </cell>
          <cell r="L12807" t="str">
            <v>FÜKE</v>
          </cell>
          <cell r="V12807" t="str">
            <v>hea</v>
          </cell>
          <cell r="W12807">
            <v>2025</v>
          </cell>
        </row>
        <row r="12808">
          <cell r="H12808" t="str">
            <v>1013700_3</v>
          </cell>
          <cell r="L12808" t="str">
            <v>SUSE</v>
          </cell>
          <cell r="V12808" t="str">
            <v>väga hea</v>
          </cell>
          <cell r="W12808">
            <v>2025</v>
          </cell>
        </row>
        <row r="12809">
          <cell r="H12809" t="str">
            <v>1013700_3</v>
          </cell>
          <cell r="L12809" t="str">
            <v>FÜBE</v>
          </cell>
          <cell r="V12809" t="str">
            <v>hea</v>
          </cell>
          <cell r="W12809">
            <v>2025</v>
          </cell>
        </row>
        <row r="12810">
          <cell r="H12810" t="str">
            <v>1013700_3</v>
          </cell>
          <cell r="L12810" t="str">
            <v>MAFÜ</v>
          </cell>
          <cell r="V12810" t="str">
            <v>hea</v>
          </cell>
          <cell r="W12810">
            <v>2025</v>
          </cell>
        </row>
        <row r="12811">
          <cell r="H12811" t="str">
            <v>1013700_3</v>
          </cell>
          <cell r="L12811" t="str">
            <v>MAFÜ-FÜBE</v>
          </cell>
          <cell r="V12811" t="str">
            <v>hea</v>
          </cell>
          <cell r="W12811">
            <v>2025</v>
          </cell>
        </row>
        <row r="12812">
          <cell r="H12812" t="str">
            <v>1019300_1</v>
          </cell>
          <cell r="L12812" t="str">
            <v>KOOND</v>
          </cell>
          <cell r="V12812" t="str">
            <v>kesine</v>
          </cell>
          <cell r="W12812">
            <v>2015</v>
          </cell>
        </row>
        <row r="12813">
          <cell r="H12813" t="str">
            <v>1019300_1</v>
          </cell>
          <cell r="L12813" t="str">
            <v>ÖSE</v>
          </cell>
          <cell r="V12813" t="str">
            <v>kesine</v>
          </cell>
          <cell r="W12813">
            <v>2015</v>
          </cell>
        </row>
        <row r="12814">
          <cell r="H12814" t="str">
            <v>1018300_1</v>
          </cell>
          <cell r="L12814" t="str">
            <v>KOOND</v>
          </cell>
          <cell r="V12814" t="str">
            <v>kesine</v>
          </cell>
          <cell r="W12814">
            <v>2024</v>
          </cell>
        </row>
        <row r="12815">
          <cell r="H12815" t="str">
            <v>1018300_1</v>
          </cell>
          <cell r="L12815" t="str">
            <v>ÖSE</v>
          </cell>
          <cell r="V12815" t="str">
            <v>kesine</v>
          </cell>
          <cell r="W12815">
            <v>2024</v>
          </cell>
        </row>
        <row r="12816">
          <cell r="H12816" t="str">
            <v>1018300_1</v>
          </cell>
          <cell r="L12816" t="str">
            <v>HÜMO</v>
          </cell>
          <cell r="V12816" t="str">
            <v>kesine</v>
          </cell>
          <cell r="W12816">
            <v>2014</v>
          </cell>
        </row>
        <row r="12817">
          <cell r="H12817" t="str">
            <v>1030000_3</v>
          </cell>
          <cell r="L12817" t="str">
            <v>KOOND</v>
          </cell>
          <cell r="V12817" t="str">
            <v>halb</v>
          </cell>
          <cell r="W12817">
            <v>2025</v>
          </cell>
        </row>
        <row r="12818">
          <cell r="H12818" t="str">
            <v>1030000_3</v>
          </cell>
          <cell r="L12818" t="str">
            <v>ÖSE</v>
          </cell>
          <cell r="V12818" t="str">
            <v>kesine</v>
          </cell>
          <cell r="W12818">
            <v>2025</v>
          </cell>
        </row>
        <row r="12819">
          <cell r="H12819" t="str">
            <v>1030000_3</v>
          </cell>
          <cell r="L12819" t="str">
            <v>SUSE</v>
          </cell>
          <cell r="V12819" t="str">
            <v>väga hea</v>
          </cell>
          <cell r="W12819">
            <v>2025</v>
          </cell>
        </row>
        <row r="12820">
          <cell r="H12820" t="str">
            <v>1030000_3</v>
          </cell>
          <cell r="L12820" t="str">
            <v>FÜBE</v>
          </cell>
          <cell r="V12820" t="str">
            <v>väga hea</v>
          </cell>
          <cell r="W12820">
            <v>2025</v>
          </cell>
        </row>
        <row r="12821">
          <cell r="H12821" t="str">
            <v>1030000_3</v>
          </cell>
          <cell r="L12821" t="str">
            <v>MAFÜ</v>
          </cell>
          <cell r="V12821" t="str">
            <v>hea</v>
          </cell>
          <cell r="W12821">
            <v>2025</v>
          </cell>
        </row>
        <row r="12822">
          <cell r="H12822" t="str">
            <v>1030000_3</v>
          </cell>
          <cell r="L12822" t="str">
            <v>MAFÜ-FÜBE</v>
          </cell>
          <cell r="V12822" t="str">
            <v>hea</v>
          </cell>
          <cell r="W12822">
            <v>2025</v>
          </cell>
        </row>
        <row r="12823">
          <cell r="H12823" t="str">
            <v>1030000_3</v>
          </cell>
          <cell r="L12823" t="str">
            <v>HÜMO</v>
          </cell>
          <cell r="V12823" t="str">
            <v>hea</v>
          </cell>
          <cell r="W12823">
            <v>2018</v>
          </cell>
        </row>
        <row r="12824">
          <cell r="H12824" t="str">
            <v>1160800_1</v>
          </cell>
          <cell r="L12824" t="str">
            <v>KOOND</v>
          </cell>
          <cell r="V12824" t="str">
            <v>hea</v>
          </cell>
          <cell r="W12824">
            <v>2025</v>
          </cell>
        </row>
        <row r="12825">
          <cell r="H12825" t="str">
            <v>1160800_1</v>
          </cell>
          <cell r="L12825" t="str">
            <v>ÖSE</v>
          </cell>
          <cell r="V12825" t="str">
            <v>kesine</v>
          </cell>
          <cell r="W12825">
            <v>2017</v>
          </cell>
        </row>
        <row r="12826">
          <cell r="H12826" t="str">
            <v>1160800_1</v>
          </cell>
          <cell r="L12826" t="str">
            <v>HÜMO</v>
          </cell>
          <cell r="V12826" t="str">
            <v>väga halb</v>
          </cell>
          <cell r="W12826">
            <v>2014</v>
          </cell>
        </row>
        <row r="12827">
          <cell r="H12827" t="str">
            <v>2121900_1</v>
          </cell>
          <cell r="L12827" t="str">
            <v>KOOND</v>
          </cell>
          <cell r="V12827" t="str">
            <v>halb</v>
          </cell>
          <cell r="W12827">
            <v>2017</v>
          </cell>
        </row>
        <row r="12828">
          <cell r="H12828" t="str">
            <v>2121900_1</v>
          </cell>
          <cell r="L12828" t="str">
            <v>ÖSE</v>
          </cell>
          <cell r="V12828" t="str">
            <v>halb</v>
          </cell>
          <cell r="W12828">
            <v>2017</v>
          </cell>
        </row>
        <row r="12829">
          <cell r="H12829" t="str">
            <v>2121900_1</v>
          </cell>
          <cell r="L12829" t="str">
            <v>FÜKE</v>
          </cell>
          <cell r="V12829" t="str">
            <v>väga hea</v>
          </cell>
          <cell r="W12829">
            <v>2017</v>
          </cell>
        </row>
        <row r="12830">
          <cell r="H12830" t="str">
            <v>2121900_1</v>
          </cell>
          <cell r="L12830" t="str">
            <v>KALA</v>
          </cell>
          <cell r="V12830" t="str">
            <v>halb</v>
          </cell>
          <cell r="W12830">
            <v>2017</v>
          </cell>
        </row>
        <row r="12831">
          <cell r="H12831" t="str">
            <v>2121900_1</v>
          </cell>
          <cell r="L12831" t="str">
            <v>SUSE</v>
          </cell>
          <cell r="V12831" t="str">
            <v>halb</v>
          </cell>
          <cell r="W12831">
            <v>2017</v>
          </cell>
        </row>
        <row r="12832">
          <cell r="H12832" t="str">
            <v>2121900_1</v>
          </cell>
          <cell r="L12832" t="str">
            <v>FÜBE</v>
          </cell>
          <cell r="V12832" t="str">
            <v>hea</v>
          </cell>
          <cell r="W12832">
            <v>2017</v>
          </cell>
        </row>
        <row r="12833">
          <cell r="H12833" t="str">
            <v>2121900_1</v>
          </cell>
          <cell r="L12833" t="str">
            <v>MAFÜ</v>
          </cell>
          <cell r="V12833" t="str">
            <v>hea</v>
          </cell>
          <cell r="W12833">
            <v>2017</v>
          </cell>
        </row>
        <row r="12834">
          <cell r="H12834" t="str">
            <v>2121900_1</v>
          </cell>
          <cell r="L12834" t="str">
            <v>MAFÜ-FÜBE</v>
          </cell>
          <cell r="V12834" t="str">
            <v>hea</v>
          </cell>
          <cell r="W12834">
            <v>2017</v>
          </cell>
        </row>
        <row r="12835">
          <cell r="H12835" t="str">
            <v>1122000_2</v>
          </cell>
          <cell r="L12835" t="str">
            <v>KOOND</v>
          </cell>
          <cell r="V12835" t="str">
            <v>halb</v>
          </cell>
          <cell r="W12835">
            <v>2025</v>
          </cell>
        </row>
        <row r="12836">
          <cell r="H12836" t="str">
            <v>1122000_2</v>
          </cell>
          <cell r="L12836" t="str">
            <v>ÖSE</v>
          </cell>
          <cell r="V12836" t="str">
            <v>hea</v>
          </cell>
          <cell r="W12836">
            <v>2025</v>
          </cell>
        </row>
        <row r="12837">
          <cell r="H12837" t="str">
            <v>1122000_2</v>
          </cell>
          <cell r="L12837" t="str">
            <v>FÜKE</v>
          </cell>
          <cell r="V12837" t="str">
            <v>hea</v>
          </cell>
          <cell r="W12837">
            <v>2025</v>
          </cell>
        </row>
        <row r="12838">
          <cell r="H12838" t="str">
            <v>1122000_2</v>
          </cell>
          <cell r="L12838" t="str">
            <v>SPETS</v>
          </cell>
          <cell r="V12838" t="str">
            <v>hea</v>
          </cell>
          <cell r="W12838">
            <v>2023</v>
          </cell>
        </row>
        <row r="12839">
          <cell r="H12839" t="str">
            <v>1122000_2</v>
          </cell>
          <cell r="L12839" t="str">
            <v>KALA</v>
          </cell>
          <cell r="V12839" t="str">
            <v>hea</v>
          </cell>
          <cell r="W12839">
            <v>2023</v>
          </cell>
        </row>
        <row r="12840">
          <cell r="H12840" t="str">
            <v>1122000_2</v>
          </cell>
          <cell r="L12840" t="str">
            <v>SUSE</v>
          </cell>
          <cell r="V12840" t="str">
            <v>hea</v>
          </cell>
          <cell r="W12840">
            <v>2023</v>
          </cell>
        </row>
        <row r="12841">
          <cell r="H12841" t="str">
            <v>1122000_2</v>
          </cell>
          <cell r="L12841" t="str">
            <v>FÜBE</v>
          </cell>
          <cell r="V12841" t="str">
            <v>hea</v>
          </cell>
          <cell r="W12841">
            <v>2023</v>
          </cell>
        </row>
        <row r="12842">
          <cell r="H12842" t="str">
            <v>1122000_2</v>
          </cell>
          <cell r="L12842" t="str">
            <v>MAFÜ</v>
          </cell>
          <cell r="V12842" t="str">
            <v>hea</v>
          </cell>
          <cell r="W12842">
            <v>2023</v>
          </cell>
        </row>
        <row r="12843">
          <cell r="H12843" t="str">
            <v>1122000_2</v>
          </cell>
          <cell r="L12843" t="str">
            <v>MAFÜ-FÜBE</v>
          </cell>
          <cell r="V12843" t="str">
            <v>hea</v>
          </cell>
          <cell r="W12843">
            <v>2023</v>
          </cell>
        </row>
        <row r="12844">
          <cell r="H12844" t="str">
            <v>1125700_2</v>
          </cell>
          <cell r="L12844" t="str">
            <v>KOOND</v>
          </cell>
          <cell r="V12844" t="str">
            <v>kesine</v>
          </cell>
          <cell r="W12844">
            <v>2023</v>
          </cell>
        </row>
        <row r="12845">
          <cell r="H12845" t="str">
            <v>1125700_2</v>
          </cell>
          <cell r="L12845" t="str">
            <v>ÖSE</v>
          </cell>
          <cell r="V12845" t="str">
            <v>kesine</v>
          </cell>
          <cell r="W12845">
            <v>2023</v>
          </cell>
        </row>
        <row r="12846">
          <cell r="H12846" t="str">
            <v>1125700_2</v>
          </cell>
          <cell r="L12846" t="str">
            <v>FÜKE</v>
          </cell>
          <cell r="V12846" t="str">
            <v>kesine</v>
          </cell>
          <cell r="W12846">
            <v>2023</v>
          </cell>
        </row>
        <row r="12847">
          <cell r="H12847" t="str">
            <v>1125700_2</v>
          </cell>
          <cell r="L12847" t="str">
            <v>KALA</v>
          </cell>
          <cell r="V12847" t="str">
            <v>kesine</v>
          </cell>
          <cell r="W12847">
            <v>2023</v>
          </cell>
        </row>
        <row r="12848">
          <cell r="H12848" t="str">
            <v>1125700_2</v>
          </cell>
          <cell r="L12848" t="str">
            <v>SUSE</v>
          </cell>
          <cell r="V12848" t="str">
            <v>väga hea</v>
          </cell>
          <cell r="W12848">
            <v>2023</v>
          </cell>
        </row>
        <row r="12849">
          <cell r="H12849" t="str">
            <v>1125700_2</v>
          </cell>
          <cell r="L12849" t="str">
            <v>FÜBE</v>
          </cell>
          <cell r="V12849" t="str">
            <v>väga hea</v>
          </cell>
          <cell r="W12849">
            <v>2023</v>
          </cell>
        </row>
        <row r="12850">
          <cell r="H12850" t="str">
            <v>1125700_2</v>
          </cell>
          <cell r="L12850" t="str">
            <v>MAFÜ</v>
          </cell>
          <cell r="V12850" t="str">
            <v>väga hea</v>
          </cell>
          <cell r="W12850">
            <v>2023</v>
          </cell>
        </row>
        <row r="12851">
          <cell r="H12851" t="str">
            <v>1125700_2</v>
          </cell>
          <cell r="L12851" t="str">
            <v>MAFÜ-FÜBE</v>
          </cell>
          <cell r="V12851" t="str">
            <v>väga hea</v>
          </cell>
          <cell r="W12851">
            <v>2023</v>
          </cell>
        </row>
        <row r="12852">
          <cell r="H12852" t="str">
            <v>1134700_1</v>
          </cell>
          <cell r="L12852" t="str">
            <v>KOOND</v>
          </cell>
          <cell r="V12852" t="str">
            <v>hea</v>
          </cell>
          <cell r="W12852">
            <v>2019</v>
          </cell>
        </row>
        <row r="12853">
          <cell r="H12853" t="str">
            <v>1134700_1</v>
          </cell>
          <cell r="L12853" t="str">
            <v>ÖSE</v>
          </cell>
          <cell r="V12853" t="str">
            <v>hea</v>
          </cell>
          <cell r="W12853">
            <v>2019</v>
          </cell>
        </row>
        <row r="12854">
          <cell r="H12854" t="str">
            <v>1134700_1</v>
          </cell>
          <cell r="L12854" t="str">
            <v>FÜKE</v>
          </cell>
          <cell r="V12854" t="str">
            <v>väga hea</v>
          </cell>
          <cell r="W12854">
            <v>2017</v>
          </cell>
        </row>
        <row r="12855">
          <cell r="H12855" t="str">
            <v>1134700_1</v>
          </cell>
          <cell r="L12855" t="str">
            <v>KALA</v>
          </cell>
          <cell r="V12855" t="str">
            <v>hea</v>
          </cell>
          <cell r="W12855">
            <v>2017</v>
          </cell>
        </row>
        <row r="12856">
          <cell r="H12856" t="str">
            <v>1134700_1</v>
          </cell>
          <cell r="L12856" t="str">
            <v>SUSE</v>
          </cell>
          <cell r="V12856" t="str">
            <v>väga hea</v>
          </cell>
          <cell r="W12856">
            <v>2017</v>
          </cell>
        </row>
        <row r="12857">
          <cell r="H12857" t="str">
            <v>1134700_1</v>
          </cell>
          <cell r="L12857" t="str">
            <v>FÜBE</v>
          </cell>
          <cell r="V12857" t="str">
            <v>väga hea</v>
          </cell>
          <cell r="W12857">
            <v>2017</v>
          </cell>
        </row>
        <row r="12858">
          <cell r="H12858" t="str">
            <v>1134700_1</v>
          </cell>
          <cell r="L12858" t="str">
            <v>MAFÜ</v>
          </cell>
          <cell r="V12858" t="str">
            <v>hea</v>
          </cell>
          <cell r="W12858">
            <v>2017</v>
          </cell>
        </row>
        <row r="12859">
          <cell r="H12859" t="str">
            <v>1134700_1</v>
          </cell>
          <cell r="L12859" t="str">
            <v>MAFÜ-FÜBE</v>
          </cell>
          <cell r="V12859" t="str">
            <v>hea</v>
          </cell>
          <cell r="W12859">
            <v>2017</v>
          </cell>
        </row>
        <row r="12860">
          <cell r="H12860" t="str">
            <v>1034600_1</v>
          </cell>
          <cell r="L12860" t="str">
            <v>KOOND</v>
          </cell>
          <cell r="V12860" t="str">
            <v>kesine</v>
          </cell>
          <cell r="W12860">
            <v>2023</v>
          </cell>
        </row>
        <row r="12861">
          <cell r="H12861" t="str">
            <v>1034600_1</v>
          </cell>
          <cell r="L12861" t="str">
            <v>ÖSE</v>
          </cell>
          <cell r="V12861" t="str">
            <v>kesine</v>
          </cell>
          <cell r="W12861">
            <v>2023</v>
          </cell>
        </row>
        <row r="12862">
          <cell r="H12862" t="str">
            <v>1034600_1</v>
          </cell>
          <cell r="L12862" t="str">
            <v>FÜKE</v>
          </cell>
          <cell r="V12862" t="str">
            <v>kesine</v>
          </cell>
          <cell r="W12862">
            <v>2023</v>
          </cell>
        </row>
        <row r="12863">
          <cell r="H12863" t="str">
            <v>1139600_1</v>
          </cell>
          <cell r="L12863" t="str">
            <v>KOOND</v>
          </cell>
          <cell r="V12863" t="str">
            <v>kesine</v>
          </cell>
          <cell r="W12863">
            <v>2024</v>
          </cell>
        </row>
        <row r="12864">
          <cell r="H12864" t="str">
            <v>1139600_1</v>
          </cell>
          <cell r="L12864" t="str">
            <v>ÖSE</v>
          </cell>
          <cell r="V12864" t="str">
            <v>kesine</v>
          </cell>
          <cell r="W12864">
            <v>2024</v>
          </cell>
        </row>
        <row r="12865">
          <cell r="H12865" t="str">
            <v>1139600_1</v>
          </cell>
          <cell r="L12865" t="str">
            <v>FÜKE</v>
          </cell>
          <cell r="V12865" t="str">
            <v>väga hea</v>
          </cell>
          <cell r="W12865">
            <v>2022</v>
          </cell>
        </row>
        <row r="12866">
          <cell r="H12866" t="str">
            <v>1139600_1</v>
          </cell>
          <cell r="L12866" t="str">
            <v>KALA</v>
          </cell>
          <cell r="V12866" t="str">
            <v>hea</v>
          </cell>
          <cell r="W12866">
            <v>2017</v>
          </cell>
        </row>
        <row r="12867">
          <cell r="H12867" t="str">
            <v>1139600_1</v>
          </cell>
          <cell r="L12867" t="str">
            <v>SUSE</v>
          </cell>
          <cell r="V12867" t="str">
            <v>väga hea</v>
          </cell>
          <cell r="W12867">
            <v>2017</v>
          </cell>
        </row>
        <row r="12868">
          <cell r="H12868" t="str">
            <v>1139600_1</v>
          </cell>
          <cell r="L12868" t="str">
            <v>FÜBE</v>
          </cell>
          <cell r="V12868" t="str">
            <v>väga hea</v>
          </cell>
          <cell r="W12868">
            <v>2017</v>
          </cell>
        </row>
        <row r="12869">
          <cell r="H12869" t="str">
            <v>1139600_1</v>
          </cell>
          <cell r="L12869" t="str">
            <v>MAFÜ</v>
          </cell>
          <cell r="V12869" t="str">
            <v>hea</v>
          </cell>
          <cell r="W12869">
            <v>2017</v>
          </cell>
        </row>
        <row r="12870">
          <cell r="H12870" t="str">
            <v>1139600_1</v>
          </cell>
          <cell r="L12870" t="str">
            <v>MAFÜ-FÜBE</v>
          </cell>
          <cell r="V12870" t="str">
            <v>hea</v>
          </cell>
          <cell r="W12870">
            <v>2017</v>
          </cell>
        </row>
        <row r="12871">
          <cell r="H12871" t="str">
            <v>1047200_3</v>
          </cell>
          <cell r="L12871" t="str">
            <v>KOOND</v>
          </cell>
          <cell r="V12871" t="str">
            <v>halb</v>
          </cell>
          <cell r="W12871">
            <v>2025</v>
          </cell>
        </row>
        <row r="12872">
          <cell r="H12872" t="str">
            <v>1047200_3</v>
          </cell>
          <cell r="L12872" t="str">
            <v>KESE</v>
          </cell>
          <cell r="V12872" t="str">
            <v>halb</v>
          </cell>
          <cell r="W12872">
            <v>2023</v>
          </cell>
        </row>
        <row r="12873">
          <cell r="H12873" t="str">
            <v>1047200_3</v>
          </cell>
          <cell r="L12873" t="str">
            <v>ÖSE</v>
          </cell>
          <cell r="V12873" t="str">
            <v>hea</v>
          </cell>
          <cell r="W12873">
            <v>2025</v>
          </cell>
        </row>
        <row r="12874">
          <cell r="H12874" t="str">
            <v>1047200_3</v>
          </cell>
          <cell r="L12874" t="str">
            <v>FÜKE</v>
          </cell>
          <cell r="V12874" t="str">
            <v>väga hea</v>
          </cell>
          <cell r="W12874">
            <v>2025</v>
          </cell>
        </row>
        <row r="12875">
          <cell r="H12875" t="str">
            <v>1047200_3</v>
          </cell>
          <cell r="L12875" t="str">
            <v>SPETS</v>
          </cell>
          <cell r="V12875" t="str">
            <v>hea</v>
          </cell>
          <cell r="W12875">
            <v>2023</v>
          </cell>
        </row>
        <row r="12876">
          <cell r="H12876" t="str">
            <v>1047200_3</v>
          </cell>
          <cell r="L12876" t="str">
            <v>HÜMO</v>
          </cell>
          <cell r="V12876" t="str">
            <v>kesine</v>
          </cell>
          <cell r="W12876">
            <v>2014</v>
          </cell>
        </row>
        <row r="12877">
          <cell r="H12877" t="str">
            <v>1047600_1</v>
          </cell>
          <cell r="L12877" t="str">
            <v>KOOND</v>
          </cell>
          <cell r="V12877" t="str">
            <v>hea</v>
          </cell>
          <cell r="W12877">
            <v>2019</v>
          </cell>
        </row>
        <row r="12878">
          <cell r="H12878" t="str">
            <v>1047600_1</v>
          </cell>
          <cell r="L12878" t="str">
            <v>ÖSE</v>
          </cell>
          <cell r="V12878" t="str">
            <v>hea</v>
          </cell>
          <cell r="W12878">
            <v>2019</v>
          </cell>
        </row>
        <row r="12879">
          <cell r="H12879" t="str">
            <v>1043400_1</v>
          </cell>
          <cell r="L12879" t="str">
            <v>KOOND</v>
          </cell>
          <cell r="V12879" t="str">
            <v>kesine</v>
          </cell>
          <cell r="W12879">
            <v>2022</v>
          </cell>
        </row>
        <row r="12880">
          <cell r="H12880" t="str">
            <v>1043400_1</v>
          </cell>
          <cell r="L12880" t="str">
            <v>ÖSE</v>
          </cell>
          <cell r="V12880" t="str">
            <v>kesine</v>
          </cell>
          <cell r="W12880">
            <v>2022</v>
          </cell>
        </row>
        <row r="12881">
          <cell r="H12881" t="str">
            <v>1043400_1</v>
          </cell>
          <cell r="L12881" t="str">
            <v>HÜMO</v>
          </cell>
          <cell r="V12881" t="str">
            <v>halb</v>
          </cell>
          <cell r="W12881">
            <v>2022</v>
          </cell>
        </row>
        <row r="12882">
          <cell r="H12882" t="str">
            <v>1041500_1</v>
          </cell>
          <cell r="L12882" t="str">
            <v>KOOND</v>
          </cell>
          <cell r="V12882" t="str">
            <v>kesine</v>
          </cell>
          <cell r="W12882">
            <v>2022</v>
          </cell>
        </row>
        <row r="12883">
          <cell r="H12883" t="str">
            <v>1041500_1</v>
          </cell>
          <cell r="L12883" t="str">
            <v>ÖSE</v>
          </cell>
          <cell r="V12883" t="str">
            <v>kesine</v>
          </cell>
          <cell r="W12883">
            <v>2022</v>
          </cell>
        </row>
        <row r="12884">
          <cell r="H12884" t="str">
            <v>1041500_1</v>
          </cell>
          <cell r="L12884" t="str">
            <v>HÜMO</v>
          </cell>
          <cell r="V12884" t="str">
            <v>hea</v>
          </cell>
          <cell r="W12884">
            <v>2022</v>
          </cell>
        </row>
        <row r="12885">
          <cell r="H12885" t="str">
            <v>1061300_2</v>
          </cell>
          <cell r="L12885" t="str">
            <v>KOOND</v>
          </cell>
          <cell r="V12885" t="str">
            <v>kesine</v>
          </cell>
          <cell r="W12885">
            <v>2025</v>
          </cell>
        </row>
        <row r="12886">
          <cell r="H12886" t="str">
            <v>1061300_2</v>
          </cell>
          <cell r="L12886" t="str">
            <v>ÖSE</v>
          </cell>
          <cell r="V12886" t="str">
            <v>kesine</v>
          </cell>
          <cell r="W12886">
            <v>2025</v>
          </cell>
        </row>
        <row r="12887">
          <cell r="H12887" t="str">
            <v>1061300_2</v>
          </cell>
          <cell r="L12887" t="str">
            <v>FÜKE</v>
          </cell>
          <cell r="V12887" t="str">
            <v>väga hea</v>
          </cell>
          <cell r="W12887">
            <v>2025</v>
          </cell>
        </row>
        <row r="12888">
          <cell r="H12888" t="str">
            <v>1061300_2</v>
          </cell>
          <cell r="L12888" t="str">
            <v>HÜMO</v>
          </cell>
          <cell r="V12888" t="str">
            <v>kesine</v>
          </cell>
          <cell r="W12888">
            <v>2018</v>
          </cell>
        </row>
        <row r="12889">
          <cell r="H12889" t="str">
            <v>1059900_2</v>
          </cell>
          <cell r="L12889" t="str">
            <v>KOOND</v>
          </cell>
          <cell r="V12889" t="str">
            <v>hea</v>
          </cell>
          <cell r="W12889">
            <v>2025</v>
          </cell>
        </row>
        <row r="12890">
          <cell r="H12890" t="str">
            <v>1059900_2</v>
          </cell>
          <cell r="L12890" t="str">
            <v>KESE</v>
          </cell>
          <cell r="V12890" t="str">
            <v>hea</v>
          </cell>
          <cell r="W12890">
            <v>2021</v>
          </cell>
        </row>
        <row r="12891">
          <cell r="H12891" t="str">
            <v>1059900_2</v>
          </cell>
          <cell r="L12891" t="str">
            <v>ÖSE</v>
          </cell>
          <cell r="V12891" t="str">
            <v>hea</v>
          </cell>
          <cell r="W12891">
            <v>2025</v>
          </cell>
        </row>
        <row r="12892">
          <cell r="H12892" t="str">
            <v>1059900_2</v>
          </cell>
          <cell r="L12892" t="str">
            <v>FÜKE</v>
          </cell>
          <cell r="V12892" t="str">
            <v>väga hea</v>
          </cell>
          <cell r="W12892">
            <v>2025</v>
          </cell>
        </row>
        <row r="12893">
          <cell r="H12893" t="str">
            <v>1059900_2</v>
          </cell>
          <cell r="L12893" t="str">
            <v>SPETS</v>
          </cell>
          <cell r="V12893" t="str">
            <v>hea</v>
          </cell>
          <cell r="W12893">
            <v>2021</v>
          </cell>
        </row>
        <row r="12894">
          <cell r="H12894" t="str">
            <v>1059900_2</v>
          </cell>
          <cell r="L12894" t="str">
            <v>HÜMO</v>
          </cell>
          <cell r="V12894" t="str">
            <v>hea</v>
          </cell>
          <cell r="W12894">
            <v>2018</v>
          </cell>
        </row>
        <row r="12895">
          <cell r="H12895" t="str">
            <v>1023600_1</v>
          </cell>
          <cell r="L12895" t="str">
            <v>KOOND</v>
          </cell>
          <cell r="V12895" t="str">
            <v>halb</v>
          </cell>
          <cell r="W12895">
            <v>2025</v>
          </cell>
        </row>
        <row r="12896">
          <cell r="H12896" t="str">
            <v>1023600_1</v>
          </cell>
          <cell r="L12896" t="str">
            <v>KESE</v>
          </cell>
          <cell r="V12896" t="str">
            <v>halb</v>
          </cell>
          <cell r="W12896">
            <v>2023</v>
          </cell>
        </row>
        <row r="12897">
          <cell r="H12897" t="str">
            <v>1023600_1</v>
          </cell>
          <cell r="L12897" t="str">
            <v>ÖSE</v>
          </cell>
          <cell r="V12897" t="str">
            <v>hea</v>
          </cell>
          <cell r="W12897">
            <v>2025</v>
          </cell>
        </row>
        <row r="12898">
          <cell r="H12898" t="str">
            <v>1023600_1</v>
          </cell>
          <cell r="L12898" t="str">
            <v>FÜKE</v>
          </cell>
          <cell r="V12898" t="str">
            <v>hea</v>
          </cell>
          <cell r="W12898">
            <v>2025</v>
          </cell>
        </row>
        <row r="12899">
          <cell r="H12899" t="str">
            <v>1023600_1</v>
          </cell>
          <cell r="L12899" t="str">
            <v>SPETS</v>
          </cell>
          <cell r="V12899" t="str">
            <v>hea</v>
          </cell>
          <cell r="W12899">
            <v>2023</v>
          </cell>
        </row>
        <row r="12900">
          <cell r="H12900" t="str">
            <v>1058700_3</v>
          </cell>
          <cell r="L12900" t="str">
            <v>KOOND</v>
          </cell>
          <cell r="V12900" t="str">
            <v>halb</v>
          </cell>
          <cell r="W12900">
            <v>2025</v>
          </cell>
        </row>
        <row r="12901">
          <cell r="H12901" t="str">
            <v>1058700_3</v>
          </cell>
          <cell r="L12901" t="str">
            <v>KESE</v>
          </cell>
          <cell r="V12901" t="str">
            <v>halb</v>
          </cell>
          <cell r="W12901">
            <v>2025</v>
          </cell>
        </row>
        <row r="12902">
          <cell r="H12902" t="str">
            <v>1058700_3</v>
          </cell>
          <cell r="L12902" t="str">
            <v>ÖSE</v>
          </cell>
          <cell r="V12902" t="str">
            <v>kesine</v>
          </cell>
          <cell r="W12902">
            <v>2025</v>
          </cell>
        </row>
        <row r="12903">
          <cell r="H12903" t="str">
            <v>1058700_3</v>
          </cell>
          <cell r="L12903" t="str">
            <v>FÜKE</v>
          </cell>
          <cell r="V12903" t="str">
            <v>väga hea</v>
          </cell>
          <cell r="W12903">
            <v>2025</v>
          </cell>
        </row>
        <row r="12904">
          <cell r="H12904" t="str">
            <v>1058700_3</v>
          </cell>
          <cell r="L12904" t="str">
            <v>SPETS</v>
          </cell>
          <cell r="V12904" t="str">
            <v>hea</v>
          </cell>
          <cell r="W12904">
            <v>2024</v>
          </cell>
        </row>
        <row r="12905">
          <cell r="H12905" t="str">
            <v>1058700_3</v>
          </cell>
          <cell r="L12905" t="str">
            <v>HÜMO</v>
          </cell>
          <cell r="V12905" t="str">
            <v>hea</v>
          </cell>
          <cell r="W12905">
            <v>2014</v>
          </cell>
        </row>
        <row r="12906">
          <cell r="H12906" t="str">
            <v>2082300_1</v>
          </cell>
          <cell r="L12906" t="str">
            <v>KOOND</v>
          </cell>
          <cell r="V12906" t="str">
            <v>halb</v>
          </cell>
          <cell r="W12906">
            <v>2023</v>
          </cell>
        </row>
        <row r="12907">
          <cell r="H12907" t="str">
            <v>2082300_1</v>
          </cell>
          <cell r="L12907" t="str">
            <v>ÖSE</v>
          </cell>
          <cell r="V12907" t="str">
            <v>hea</v>
          </cell>
          <cell r="W12907">
            <v>2023</v>
          </cell>
        </row>
        <row r="12908">
          <cell r="H12908" t="str">
            <v>2082300_1</v>
          </cell>
          <cell r="L12908" t="str">
            <v>FÜKE</v>
          </cell>
          <cell r="V12908" t="str">
            <v>hea</v>
          </cell>
          <cell r="W12908">
            <v>2023</v>
          </cell>
        </row>
        <row r="12909">
          <cell r="H12909" t="str">
            <v>2082300_1</v>
          </cell>
          <cell r="L12909" t="str">
            <v>KALA</v>
          </cell>
          <cell r="V12909" t="str">
            <v>hea</v>
          </cell>
          <cell r="W12909">
            <v>2023</v>
          </cell>
        </row>
        <row r="12910">
          <cell r="H12910" t="str">
            <v>2082300_1</v>
          </cell>
          <cell r="L12910" t="str">
            <v>SUSE</v>
          </cell>
          <cell r="V12910" t="str">
            <v>hea</v>
          </cell>
          <cell r="W12910">
            <v>2023</v>
          </cell>
        </row>
        <row r="12911">
          <cell r="H12911" t="str">
            <v>2082300_1</v>
          </cell>
          <cell r="L12911" t="str">
            <v>FÜBE</v>
          </cell>
          <cell r="V12911" t="str">
            <v>väga hea</v>
          </cell>
          <cell r="W12911">
            <v>2023</v>
          </cell>
        </row>
        <row r="12912">
          <cell r="H12912" t="str">
            <v>2082300_1</v>
          </cell>
          <cell r="L12912" t="str">
            <v>MAFÜ</v>
          </cell>
          <cell r="V12912" t="str">
            <v>hea</v>
          </cell>
          <cell r="W12912">
            <v>2023</v>
          </cell>
        </row>
        <row r="12913">
          <cell r="H12913" t="str">
            <v>2082300_1</v>
          </cell>
          <cell r="L12913" t="str">
            <v>MAFÜ-FÜBE</v>
          </cell>
          <cell r="V12913" t="str">
            <v>hea</v>
          </cell>
          <cell r="W12913">
            <v>2023</v>
          </cell>
        </row>
        <row r="12914">
          <cell r="H12914" t="str">
            <v>2082300_1</v>
          </cell>
          <cell r="L12914" t="str">
            <v>FÜPLA</v>
          </cell>
          <cell r="V12914" t="str">
            <v>väga hea</v>
          </cell>
          <cell r="W12914">
            <v>2023</v>
          </cell>
        </row>
        <row r="12915">
          <cell r="H12915" t="str">
            <v>2082300_1</v>
          </cell>
          <cell r="L12915" t="str">
            <v>HÜMO</v>
          </cell>
          <cell r="V12915" t="str">
            <v>hea</v>
          </cell>
          <cell r="W12915">
            <v>2023</v>
          </cell>
        </row>
        <row r="12916">
          <cell r="H12916" t="str">
            <v>1145400_2</v>
          </cell>
          <cell r="L12916" t="str">
            <v>KOOND</v>
          </cell>
          <cell r="V12916" t="str">
            <v>halb</v>
          </cell>
          <cell r="W12916">
            <v>2025</v>
          </cell>
        </row>
        <row r="12917">
          <cell r="H12917" t="str">
            <v>1145400_2</v>
          </cell>
          <cell r="L12917" t="str">
            <v>ÖSE</v>
          </cell>
          <cell r="V12917" t="str">
            <v>hea</v>
          </cell>
          <cell r="W12917">
            <v>2025</v>
          </cell>
        </row>
        <row r="12918">
          <cell r="H12918" t="str">
            <v>1145400_2</v>
          </cell>
          <cell r="L12918" t="str">
            <v>FÜKE</v>
          </cell>
          <cell r="V12918" t="str">
            <v>väga hea</v>
          </cell>
          <cell r="W12918">
            <v>2025</v>
          </cell>
        </row>
        <row r="12919">
          <cell r="H12919" t="str">
            <v>1145400_2</v>
          </cell>
          <cell r="L12919" t="str">
            <v>KALA</v>
          </cell>
          <cell r="V12919" t="str">
            <v>kesine</v>
          </cell>
          <cell r="W12919">
            <v>2024</v>
          </cell>
        </row>
        <row r="12920">
          <cell r="H12920" t="str">
            <v>1145400_2</v>
          </cell>
          <cell r="L12920" t="str">
            <v>FÜBE</v>
          </cell>
          <cell r="V12920" t="str">
            <v>hea</v>
          </cell>
          <cell r="W12920">
            <v>2025</v>
          </cell>
        </row>
        <row r="12921">
          <cell r="H12921" t="str">
            <v>1145400_2</v>
          </cell>
          <cell r="L12921" t="str">
            <v>MAFÜ</v>
          </cell>
          <cell r="V12921" t="str">
            <v>väga hea</v>
          </cell>
          <cell r="W12921">
            <v>2025</v>
          </cell>
        </row>
        <row r="12922">
          <cell r="H12922" t="str">
            <v>1145400_2</v>
          </cell>
          <cell r="L12922" t="str">
            <v>MAFÜ-FÜBE</v>
          </cell>
          <cell r="V12922" t="str">
            <v>hea</v>
          </cell>
          <cell r="W12922">
            <v>2025</v>
          </cell>
        </row>
        <row r="12923">
          <cell r="H12923" t="str">
            <v>1150800_2</v>
          </cell>
          <cell r="L12923" t="str">
            <v>KOOND</v>
          </cell>
          <cell r="V12923" t="str">
            <v>hea</v>
          </cell>
          <cell r="W12923">
            <v>2023</v>
          </cell>
        </row>
        <row r="12924">
          <cell r="H12924" t="str">
            <v>1150800_2</v>
          </cell>
          <cell r="L12924" t="str">
            <v>ÖSE</v>
          </cell>
          <cell r="V12924" t="str">
            <v>hea</v>
          </cell>
          <cell r="W12924">
            <v>2023</v>
          </cell>
        </row>
        <row r="12925">
          <cell r="H12925" t="str">
            <v>1150800_2</v>
          </cell>
          <cell r="L12925" t="str">
            <v>FÜKE</v>
          </cell>
          <cell r="V12925" t="str">
            <v>hea</v>
          </cell>
          <cell r="W12925">
            <v>2023</v>
          </cell>
        </row>
        <row r="12926">
          <cell r="H12926" t="str">
            <v>1150800_2</v>
          </cell>
          <cell r="L12926" t="str">
            <v>KALA</v>
          </cell>
          <cell r="V12926" t="str">
            <v>hea</v>
          </cell>
          <cell r="W12926">
            <v>2023</v>
          </cell>
        </row>
        <row r="12927">
          <cell r="H12927" t="str">
            <v>1150800_2</v>
          </cell>
          <cell r="L12927" t="str">
            <v>SUSE</v>
          </cell>
          <cell r="V12927" t="str">
            <v>väga hea</v>
          </cell>
          <cell r="W12927">
            <v>2023</v>
          </cell>
        </row>
        <row r="12928">
          <cell r="H12928" t="str">
            <v>1150800_2</v>
          </cell>
          <cell r="L12928" t="str">
            <v>FÜBE</v>
          </cell>
          <cell r="V12928" t="str">
            <v>väga hea</v>
          </cell>
          <cell r="W12928">
            <v>2023</v>
          </cell>
        </row>
        <row r="12929">
          <cell r="H12929" t="str">
            <v>1150800_2</v>
          </cell>
          <cell r="L12929" t="str">
            <v>MAFÜ</v>
          </cell>
          <cell r="V12929" t="str">
            <v>väga hea</v>
          </cell>
          <cell r="W12929">
            <v>2023</v>
          </cell>
        </row>
        <row r="12930">
          <cell r="H12930" t="str">
            <v>1150800_2</v>
          </cell>
          <cell r="L12930" t="str">
            <v>MAFÜ-FÜBE</v>
          </cell>
          <cell r="V12930" t="str">
            <v>väga hea</v>
          </cell>
          <cell r="W12930">
            <v>2023</v>
          </cell>
        </row>
        <row r="12931">
          <cell r="H12931" t="str">
            <v>1152100_1</v>
          </cell>
          <cell r="L12931" t="str">
            <v>KOOND</v>
          </cell>
          <cell r="V12931" t="str">
            <v>kesine</v>
          </cell>
          <cell r="W12931">
            <v>2017</v>
          </cell>
        </row>
        <row r="12932">
          <cell r="H12932" t="str">
            <v>1152100_1</v>
          </cell>
          <cell r="L12932" t="str">
            <v>ÖSE</v>
          </cell>
          <cell r="V12932" t="str">
            <v>kesine</v>
          </cell>
          <cell r="W12932">
            <v>2017</v>
          </cell>
        </row>
        <row r="12933">
          <cell r="H12933" t="str">
            <v>1152100_1</v>
          </cell>
          <cell r="L12933" t="str">
            <v>FÜKE</v>
          </cell>
          <cell r="V12933" t="str">
            <v>väga hea</v>
          </cell>
          <cell r="W12933">
            <v>2017</v>
          </cell>
        </row>
        <row r="12934">
          <cell r="H12934" t="str">
            <v>1152100_1</v>
          </cell>
          <cell r="L12934" t="str">
            <v>KALA</v>
          </cell>
          <cell r="V12934" t="str">
            <v>kesine</v>
          </cell>
          <cell r="W12934">
            <v>2017</v>
          </cell>
        </row>
        <row r="12935">
          <cell r="H12935" t="str">
            <v>1152100_1</v>
          </cell>
          <cell r="L12935" t="str">
            <v>SUSE</v>
          </cell>
          <cell r="V12935" t="str">
            <v>väga hea</v>
          </cell>
          <cell r="W12935">
            <v>2017</v>
          </cell>
        </row>
        <row r="12936">
          <cell r="H12936" t="str">
            <v>1152100_1</v>
          </cell>
          <cell r="L12936" t="str">
            <v>FÜBE</v>
          </cell>
          <cell r="V12936" t="str">
            <v>väga hea</v>
          </cell>
          <cell r="W12936">
            <v>2017</v>
          </cell>
        </row>
        <row r="12937">
          <cell r="H12937" t="str">
            <v>1152100_1</v>
          </cell>
          <cell r="L12937" t="str">
            <v>MAFÜ</v>
          </cell>
          <cell r="V12937" t="str">
            <v>väga hea</v>
          </cell>
          <cell r="W12937">
            <v>2017</v>
          </cell>
        </row>
        <row r="12938">
          <cell r="H12938" t="str">
            <v>1152100_1</v>
          </cell>
          <cell r="L12938" t="str">
            <v>MAFÜ-FÜBE</v>
          </cell>
          <cell r="V12938" t="str">
            <v>väga hea</v>
          </cell>
          <cell r="W12938">
            <v>2017</v>
          </cell>
        </row>
        <row r="12939">
          <cell r="H12939" t="str">
            <v>1072900_4</v>
          </cell>
          <cell r="L12939" t="str">
            <v>KOOND</v>
          </cell>
          <cell r="V12939" t="str">
            <v>halb</v>
          </cell>
          <cell r="W12939">
            <v>2018</v>
          </cell>
        </row>
        <row r="12940">
          <cell r="H12940" t="str">
            <v>1072900_4</v>
          </cell>
          <cell r="L12940" t="str">
            <v>ÖSE</v>
          </cell>
          <cell r="V12940" t="str">
            <v>hea</v>
          </cell>
          <cell r="W12940">
            <v>2018</v>
          </cell>
        </row>
        <row r="12941">
          <cell r="H12941" t="str">
            <v>1072900_4</v>
          </cell>
          <cell r="L12941" t="str">
            <v>FÜKE</v>
          </cell>
          <cell r="V12941" t="str">
            <v>väga hea</v>
          </cell>
          <cell r="W12941">
            <v>2018</v>
          </cell>
        </row>
        <row r="12942">
          <cell r="H12942" t="str">
            <v>1072900_4</v>
          </cell>
          <cell r="L12942" t="str">
            <v>SPETS</v>
          </cell>
          <cell r="V12942" t="str">
            <v>hea</v>
          </cell>
          <cell r="W12942">
            <v>2018</v>
          </cell>
        </row>
        <row r="12943">
          <cell r="H12943" t="str">
            <v>1154800_3</v>
          </cell>
          <cell r="L12943" t="str">
            <v>KOOND</v>
          </cell>
          <cell r="V12943" t="str">
            <v>hea</v>
          </cell>
          <cell r="W12943">
            <v>2022</v>
          </cell>
        </row>
        <row r="12944">
          <cell r="H12944" t="str">
            <v>1154800_3</v>
          </cell>
          <cell r="L12944" t="str">
            <v>ÖSE</v>
          </cell>
          <cell r="V12944" t="str">
            <v>hea</v>
          </cell>
          <cell r="W12944">
            <v>2022</v>
          </cell>
        </row>
        <row r="12945">
          <cell r="H12945" t="str">
            <v>1154800_3</v>
          </cell>
          <cell r="L12945" t="str">
            <v>FÜKE</v>
          </cell>
          <cell r="V12945" t="str">
            <v>väga hea</v>
          </cell>
          <cell r="W12945">
            <v>2022</v>
          </cell>
        </row>
        <row r="12946">
          <cell r="H12946" t="str">
            <v>1154800_3</v>
          </cell>
          <cell r="L12946" t="str">
            <v>SUSE</v>
          </cell>
          <cell r="V12946" t="str">
            <v>väga hea</v>
          </cell>
          <cell r="W12946">
            <v>2017</v>
          </cell>
        </row>
        <row r="12947">
          <cell r="H12947" t="str">
            <v>1154800_3</v>
          </cell>
          <cell r="L12947" t="str">
            <v>FÜBE</v>
          </cell>
          <cell r="V12947" t="str">
            <v>hea</v>
          </cell>
          <cell r="W12947">
            <v>2017</v>
          </cell>
        </row>
        <row r="12948">
          <cell r="H12948" t="str">
            <v>1154800_3</v>
          </cell>
          <cell r="L12948" t="str">
            <v>MAFÜ</v>
          </cell>
          <cell r="V12948" t="str">
            <v>väga hea</v>
          </cell>
          <cell r="W12948">
            <v>2017</v>
          </cell>
        </row>
        <row r="12949">
          <cell r="H12949" t="str">
            <v>1154800_3</v>
          </cell>
          <cell r="L12949" t="str">
            <v>MAFÜ-FÜBE</v>
          </cell>
          <cell r="V12949" t="str">
            <v>hea</v>
          </cell>
          <cell r="W12949">
            <v>2017</v>
          </cell>
        </row>
        <row r="12950">
          <cell r="H12950" t="str">
            <v>1072900_4</v>
          </cell>
          <cell r="L12950" t="str">
            <v>KOOND</v>
          </cell>
          <cell r="V12950" t="str">
            <v>halb</v>
          </cell>
          <cell r="W12950">
            <v>2018</v>
          </cell>
        </row>
        <row r="12951">
          <cell r="H12951" t="str">
            <v>1072900_4</v>
          </cell>
          <cell r="L12951" t="str">
            <v>KESE</v>
          </cell>
          <cell r="V12951" t="str">
            <v>halb</v>
          </cell>
          <cell r="W12951">
            <v>2018</v>
          </cell>
        </row>
        <row r="12952">
          <cell r="H12952" t="str">
            <v>1072900_4</v>
          </cell>
          <cell r="L12952" t="str">
            <v>ÖSE</v>
          </cell>
          <cell r="V12952" t="str">
            <v>hea</v>
          </cell>
          <cell r="W12952">
            <v>2018</v>
          </cell>
        </row>
        <row r="12953">
          <cell r="H12953" t="str">
            <v>1072900_4</v>
          </cell>
          <cell r="L12953" t="str">
            <v>FÜKE</v>
          </cell>
          <cell r="V12953" t="str">
            <v>väga hea</v>
          </cell>
          <cell r="W12953">
            <v>2018</v>
          </cell>
        </row>
        <row r="12954">
          <cell r="H12954" t="str">
            <v>1072900_4</v>
          </cell>
          <cell r="L12954" t="str">
            <v>SPETS</v>
          </cell>
          <cell r="V12954" t="str">
            <v>hea</v>
          </cell>
          <cell r="W12954">
            <v>2018</v>
          </cell>
        </row>
        <row r="12955">
          <cell r="H12955" t="str">
            <v>1072900_4</v>
          </cell>
          <cell r="L12955" t="str">
            <v>KALA</v>
          </cell>
          <cell r="V12955" t="str">
            <v>hea</v>
          </cell>
          <cell r="W12955">
            <v>2014</v>
          </cell>
        </row>
        <row r="12956">
          <cell r="H12956" t="str">
            <v>1072900_4</v>
          </cell>
          <cell r="L12956" t="str">
            <v>SUSE</v>
          </cell>
          <cell r="V12956" t="str">
            <v>väga hea</v>
          </cell>
          <cell r="W12956">
            <v>2014</v>
          </cell>
        </row>
        <row r="12957">
          <cell r="H12957" t="str">
            <v>1072900_4</v>
          </cell>
          <cell r="L12957" t="str">
            <v>FÜBE</v>
          </cell>
          <cell r="V12957" t="str">
            <v>hea</v>
          </cell>
          <cell r="W12957">
            <v>2014</v>
          </cell>
        </row>
        <row r="12958">
          <cell r="H12958" t="str">
            <v>1072900_4</v>
          </cell>
          <cell r="L12958" t="str">
            <v>MAFÜ</v>
          </cell>
          <cell r="V12958" t="str">
            <v>väga hea</v>
          </cell>
          <cell r="W12958">
            <v>2014</v>
          </cell>
        </row>
        <row r="12959">
          <cell r="H12959" t="str">
            <v>1072900_4</v>
          </cell>
          <cell r="L12959" t="str">
            <v>MAFÜ-FÜBE</v>
          </cell>
          <cell r="V12959" t="str">
            <v>hea</v>
          </cell>
          <cell r="W12959">
            <v>2014</v>
          </cell>
        </row>
        <row r="12960">
          <cell r="H12960" t="str">
            <v>1072900_4</v>
          </cell>
          <cell r="L12960" t="str">
            <v>HÜMO</v>
          </cell>
          <cell r="V12960" t="str">
            <v>hea</v>
          </cell>
          <cell r="W12960">
            <v>2018</v>
          </cell>
        </row>
        <row r="12961">
          <cell r="H12961" t="str">
            <v>1062600_1</v>
          </cell>
          <cell r="L12961" t="str">
            <v>KOOND</v>
          </cell>
          <cell r="V12961" t="str">
            <v>halb</v>
          </cell>
          <cell r="W12961">
            <v>2022</v>
          </cell>
        </row>
        <row r="12962">
          <cell r="H12962" t="str">
            <v>1062600_1</v>
          </cell>
          <cell r="L12962" t="str">
            <v>ÖSE</v>
          </cell>
          <cell r="V12962" t="str">
            <v>halb</v>
          </cell>
          <cell r="W12962">
            <v>2022</v>
          </cell>
        </row>
        <row r="12963">
          <cell r="H12963" t="str">
            <v>1058700_1</v>
          </cell>
          <cell r="L12963" t="str">
            <v>KOOND</v>
          </cell>
          <cell r="V12963" t="str">
            <v>halb</v>
          </cell>
          <cell r="W12963">
            <v>2021</v>
          </cell>
        </row>
        <row r="12964">
          <cell r="H12964" t="str">
            <v>1058700_1</v>
          </cell>
          <cell r="L12964" t="str">
            <v>ÖSE</v>
          </cell>
          <cell r="V12964" t="str">
            <v>halb</v>
          </cell>
          <cell r="W12964">
            <v>2021</v>
          </cell>
        </row>
        <row r="12965">
          <cell r="H12965" t="str">
            <v>1058700_1</v>
          </cell>
          <cell r="L12965" t="str">
            <v>HÜMO</v>
          </cell>
          <cell r="V12965" t="str">
            <v>halb</v>
          </cell>
          <cell r="W12965">
            <v>2014</v>
          </cell>
        </row>
        <row r="12966">
          <cell r="H12966" t="str">
            <v>1058300_1</v>
          </cell>
          <cell r="L12966" t="str">
            <v>KOOND</v>
          </cell>
          <cell r="V12966" t="str">
            <v>kesine</v>
          </cell>
          <cell r="W12966">
            <v>2022</v>
          </cell>
        </row>
        <row r="12967">
          <cell r="H12967" t="str">
            <v>1058300_1</v>
          </cell>
          <cell r="L12967" t="str">
            <v>ÖSE</v>
          </cell>
          <cell r="V12967" t="str">
            <v>kesine</v>
          </cell>
          <cell r="W12967">
            <v>2022</v>
          </cell>
        </row>
        <row r="12968">
          <cell r="H12968" t="str">
            <v>1067700_1</v>
          </cell>
          <cell r="L12968" t="str">
            <v>KOOND</v>
          </cell>
          <cell r="V12968" t="str">
            <v>kesine</v>
          </cell>
          <cell r="W12968">
            <v>2022</v>
          </cell>
        </row>
        <row r="12969">
          <cell r="H12969" t="str">
            <v>1067700_1</v>
          </cell>
          <cell r="L12969" t="str">
            <v>ÖSE</v>
          </cell>
          <cell r="V12969" t="str">
            <v>kesine</v>
          </cell>
          <cell r="W12969">
            <v>2022</v>
          </cell>
        </row>
        <row r="12970">
          <cell r="H12970" t="str">
            <v>1067800_1</v>
          </cell>
          <cell r="L12970" t="str">
            <v>KOOND</v>
          </cell>
          <cell r="V12970" t="str">
            <v>kesine</v>
          </cell>
          <cell r="W12970">
            <v>2024</v>
          </cell>
        </row>
        <row r="12971">
          <cell r="H12971" t="str">
            <v>1067800_1</v>
          </cell>
          <cell r="L12971" t="str">
            <v>ÖSE</v>
          </cell>
          <cell r="V12971" t="str">
            <v>kesine</v>
          </cell>
          <cell r="W12971">
            <v>2024</v>
          </cell>
        </row>
        <row r="12972">
          <cell r="H12972" t="str">
            <v>1075600_1</v>
          </cell>
          <cell r="L12972" t="str">
            <v>KOOND</v>
          </cell>
          <cell r="V12972" t="str">
            <v>halb</v>
          </cell>
          <cell r="W12972">
            <v>2025</v>
          </cell>
        </row>
        <row r="12973">
          <cell r="H12973" t="str">
            <v>1075600_1</v>
          </cell>
          <cell r="L12973" t="str">
            <v>ÖSE</v>
          </cell>
          <cell r="V12973" t="str">
            <v>kesine</v>
          </cell>
          <cell r="W12973">
            <v>2025</v>
          </cell>
        </row>
        <row r="12974">
          <cell r="H12974" t="str">
            <v>1067000_2</v>
          </cell>
          <cell r="L12974" t="str">
            <v>KOOND</v>
          </cell>
          <cell r="V12974" t="str">
            <v>kesine</v>
          </cell>
          <cell r="W12974">
            <v>2025</v>
          </cell>
        </row>
        <row r="12975">
          <cell r="H12975" t="str">
            <v>1067000_2</v>
          </cell>
          <cell r="L12975" t="str">
            <v>KESE</v>
          </cell>
          <cell r="V12975" t="str">
            <v>hea</v>
          </cell>
          <cell r="W12975">
            <v>2024</v>
          </cell>
        </row>
        <row r="12976">
          <cell r="H12976" t="str">
            <v>1067000_2</v>
          </cell>
          <cell r="L12976" t="str">
            <v>ÖSE</v>
          </cell>
          <cell r="V12976" t="str">
            <v>kesine</v>
          </cell>
          <cell r="W12976">
            <v>2025</v>
          </cell>
        </row>
        <row r="12977">
          <cell r="H12977" t="str">
            <v>1067000_2</v>
          </cell>
          <cell r="L12977" t="str">
            <v>FÜKE</v>
          </cell>
          <cell r="V12977" t="str">
            <v>väga hea</v>
          </cell>
          <cell r="W12977">
            <v>2025</v>
          </cell>
        </row>
        <row r="12978">
          <cell r="H12978" t="str">
            <v>1067000_2</v>
          </cell>
          <cell r="L12978" t="str">
            <v>SPETS</v>
          </cell>
          <cell r="V12978" t="str">
            <v>halb</v>
          </cell>
          <cell r="W12978">
            <v>2024</v>
          </cell>
        </row>
        <row r="12979">
          <cell r="H12979" t="str">
            <v>1067000_2</v>
          </cell>
          <cell r="L12979" t="str">
            <v>HÜMO</v>
          </cell>
          <cell r="V12979" t="str">
            <v>hea</v>
          </cell>
          <cell r="W12979">
            <v>2018</v>
          </cell>
        </row>
        <row r="12980">
          <cell r="H12980" t="str">
            <v>1074600_4</v>
          </cell>
          <cell r="L12980" t="str">
            <v>KOOND</v>
          </cell>
          <cell r="V12980" t="str">
            <v>halb</v>
          </cell>
          <cell r="W12980">
            <v>2025</v>
          </cell>
        </row>
        <row r="12981">
          <cell r="H12981" t="str">
            <v>1074600_4</v>
          </cell>
          <cell r="L12981" t="str">
            <v>ÖSE</v>
          </cell>
          <cell r="V12981" t="str">
            <v>kesine</v>
          </cell>
          <cell r="W12981">
            <v>2025</v>
          </cell>
        </row>
        <row r="12982">
          <cell r="H12982" t="str">
            <v>1074600_4</v>
          </cell>
          <cell r="L12982" t="str">
            <v>FÜKE</v>
          </cell>
          <cell r="V12982" t="str">
            <v>kesine</v>
          </cell>
          <cell r="W12982">
            <v>2025</v>
          </cell>
        </row>
        <row r="12983">
          <cell r="H12983" t="str">
            <v>1074600_4</v>
          </cell>
          <cell r="L12983" t="str">
            <v>KALA</v>
          </cell>
          <cell r="V12983" t="str">
            <v>hea</v>
          </cell>
          <cell r="W12983">
            <v>2024</v>
          </cell>
        </row>
        <row r="12984">
          <cell r="H12984" t="str">
            <v>1074600_4</v>
          </cell>
          <cell r="L12984" t="str">
            <v>SUSE</v>
          </cell>
          <cell r="V12984" t="str">
            <v>väga hea</v>
          </cell>
          <cell r="W12984">
            <v>2025</v>
          </cell>
        </row>
        <row r="12985">
          <cell r="H12985" t="str">
            <v>1074600_4</v>
          </cell>
          <cell r="L12985" t="str">
            <v>FÜBE</v>
          </cell>
          <cell r="V12985" t="str">
            <v>hea</v>
          </cell>
          <cell r="W12985">
            <v>2025</v>
          </cell>
        </row>
        <row r="12986">
          <cell r="H12986" t="str">
            <v>1074600_4</v>
          </cell>
          <cell r="L12986" t="str">
            <v>MAFÜ</v>
          </cell>
          <cell r="V12986" t="str">
            <v>hea</v>
          </cell>
          <cell r="W12986">
            <v>2025</v>
          </cell>
        </row>
        <row r="12987">
          <cell r="H12987" t="str">
            <v>1074600_4</v>
          </cell>
          <cell r="L12987" t="str">
            <v>MAFÜ-FÜBE</v>
          </cell>
          <cell r="V12987" t="str">
            <v>hea</v>
          </cell>
          <cell r="W12987">
            <v>2025</v>
          </cell>
        </row>
        <row r="12988">
          <cell r="H12988" t="str">
            <v>1159300_1</v>
          </cell>
          <cell r="L12988" t="str">
            <v>KOOND</v>
          </cell>
          <cell r="V12988" t="str">
            <v>hea</v>
          </cell>
          <cell r="W12988">
            <v>2023</v>
          </cell>
        </row>
        <row r="12989">
          <cell r="H12989" t="str">
            <v>1159300_1</v>
          </cell>
          <cell r="L12989" t="str">
            <v>ÖSE</v>
          </cell>
          <cell r="V12989" t="str">
            <v>hea</v>
          </cell>
          <cell r="W12989">
            <v>2023</v>
          </cell>
        </row>
        <row r="12990">
          <cell r="H12990" t="str">
            <v>1159300_1</v>
          </cell>
          <cell r="L12990" t="str">
            <v>FÜKE</v>
          </cell>
          <cell r="V12990" t="str">
            <v>väga hea</v>
          </cell>
          <cell r="W12990">
            <v>2023</v>
          </cell>
        </row>
        <row r="12991">
          <cell r="H12991" t="str">
            <v>1159300_1</v>
          </cell>
          <cell r="L12991" t="str">
            <v>KALA</v>
          </cell>
          <cell r="V12991" t="str">
            <v>hea</v>
          </cell>
          <cell r="W12991">
            <v>2017</v>
          </cell>
        </row>
        <row r="12992">
          <cell r="H12992" t="str">
            <v>1159300_1</v>
          </cell>
          <cell r="L12992" t="str">
            <v>SUSE</v>
          </cell>
          <cell r="V12992" t="str">
            <v>väga hea</v>
          </cell>
          <cell r="W12992">
            <v>2023</v>
          </cell>
        </row>
        <row r="12993">
          <cell r="H12993" t="str">
            <v>1159300_1</v>
          </cell>
          <cell r="L12993" t="str">
            <v>FÜBE</v>
          </cell>
          <cell r="V12993" t="str">
            <v>hea</v>
          </cell>
          <cell r="W12993">
            <v>2023</v>
          </cell>
        </row>
        <row r="12994">
          <cell r="H12994" t="str">
            <v>1159300_1</v>
          </cell>
          <cell r="L12994" t="str">
            <v>MAFÜ</v>
          </cell>
          <cell r="V12994" t="str">
            <v>väga hea</v>
          </cell>
          <cell r="W12994">
            <v>2023</v>
          </cell>
        </row>
        <row r="12995">
          <cell r="H12995" t="str">
            <v>1159300_1</v>
          </cell>
          <cell r="L12995" t="str">
            <v>MAFÜ-FÜBE</v>
          </cell>
          <cell r="V12995" t="str">
            <v>hea</v>
          </cell>
          <cell r="W12995">
            <v>2023</v>
          </cell>
        </row>
        <row r="12996">
          <cell r="H12996" t="str">
            <v>1023700_2</v>
          </cell>
          <cell r="L12996" t="str">
            <v>KOOND</v>
          </cell>
          <cell r="V12996" t="str">
            <v>halb</v>
          </cell>
          <cell r="W12996">
            <v>2025</v>
          </cell>
        </row>
        <row r="12997">
          <cell r="H12997" t="str">
            <v>1023700_2</v>
          </cell>
          <cell r="L12997" t="str">
            <v>KESE</v>
          </cell>
          <cell r="V12997" t="str">
            <v>halb</v>
          </cell>
          <cell r="W12997">
            <v>2023</v>
          </cell>
        </row>
        <row r="12998">
          <cell r="H12998" t="str">
            <v>1023700_2</v>
          </cell>
          <cell r="L12998" t="str">
            <v>ÖSE</v>
          </cell>
          <cell r="V12998" t="str">
            <v>kesine</v>
          </cell>
          <cell r="W12998">
            <v>2025</v>
          </cell>
        </row>
        <row r="12999">
          <cell r="H12999" t="str">
            <v>1023700_2</v>
          </cell>
          <cell r="L12999" t="str">
            <v>FÜKE</v>
          </cell>
          <cell r="V12999" t="str">
            <v>hea</v>
          </cell>
          <cell r="W12999">
            <v>2025</v>
          </cell>
        </row>
        <row r="13000">
          <cell r="H13000" t="str">
            <v>1031500_2</v>
          </cell>
          <cell r="L13000" t="str">
            <v>KOOND</v>
          </cell>
          <cell r="V13000" t="str">
            <v>hea</v>
          </cell>
          <cell r="W13000">
            <v>2018</v>
          </cell>
        </row>
        <row r="13001">
          <cell r="H13001" t="str">
            <v>1031500_2</v>
          </cell>
          <cell r="L13001" t="str">
            <v>ÖSE</v>
          </cell>
          <cell r="V13001" t="str">
            <v>hea</v>
          </cell>
          <cell r="W13001">
            <v>2018</v>
          </cell>
        </row>
        <row r="13002">
          <cell r="H13002" t="str">
            <v>1031500_2</v>
          </cell>
          <cell r="L13002" t="str">
            <v>FÜKE</v>
          </cell>
          <cell r="V13002" t="str">
            <v>väga hea</v>
          </cell>
          <cell r="W13002">
            <v>2018</v>
          </cell>
        </row>
        <row r="13003">
          <cell r="H13003" t="str">
            <v>1032100_1</v>
          </cell>
          <cell r="L13003" t="str">
            <v>KOOND</v>
          </cell>
          <cell r="V13003" t="str">
            <v>hea</v>
          </cell>
          <cell r="W13003">
            <v>2025</v>
          </cell>
        </row>
        <row r="13004">
          <cell r="H13004" t="str">
            <v>1032100_1</v>
          </cell>
          <cell r="L13004" t="str">
            <v>ÖSE</v>
          </cell>
          <cell r="V13004" t="str">
            <v>hea</v>
          </cell>
          <cell r="W13004">
            <v>2025</v>
          </cell>
        </row>
        <row r="13005">
          <cell r="H13005" t="str">
            <v>1032100_1</v>
          </cell>
          <cell r="L13005" t="str">
            <v>FÜKE</v>
          </cell>
          <cell r="V13005" t="str">
            <v>hea</v>
          </cell>
          <cell r="W13005">
            <v>2025</v>
          </cell>
        </row>
        <row r="13006">
          <cell r="H13006" t="str">
            <v>1072900_1</v>
          </cell>
          <cell r="L13006" t="str">
            <v>KOOND</v>
          </cell>
          <cell r="V13006" t="str">
            <v>halb</v>
          </cell>
          <cell r="W13006">
            <v>2023</v>
          </cell>
        </row>
        <row r="13007">
          <cell r="H13007" t="str">
            <v>1072900_1</v>
          </cell>
          <cell r="L13007" t="str">
            <v>ÖSE</v>
          </cell>
          <cell r="V13007" t="str">
            <v>halb</v>
          </cell>
          <cell r="W13007">
            <v>2023</v>
          </cell>
        </row>
        <row r="13008">
          <cell r="H13008" t="str">
            <v>1072900_1</v>
          </cell>
          <cell r="L13008" t="str">
            <v>FÜKE</v>
          </cell>
          <cell r="V13008" t="str">
            <v>väga hea</v>
          </cell>
          <cell r="W13008">
            <v>2023</v>
          </cell>
        </row>
        <row r="13009">
          <cell r="H13009" t="str">
            <v>1077100_2</v>
          </cell>
          <cell r="L13009" t="str">
            <v>KOOND</v>
          </cell>
          <cell r="V13009" t="str">
            <v>halb</v>
          </cell>
          <cell r="W13009">
            <v>2020</v>
          </cell>
        </row>
        <row r="13010">
          <cell r="H13010" t="str">
            <v>1077100_2</v>
          </cell>
          <cell r="L13010" t="str">
            <v>ÖSE</v>
          </cell>
          <cell r="V13010" t="str">
            <v>kesine</v>
          </cell>
          <cell r="W13010">
            <v>2020</v>
          </cell>
        </row>
        <row r="13011">
          <cell r="H13011" t="str">
            <v>1077100_2</v>
          </cell>
          <cell r="L13011" t="str">
            <v>FÜKE</v>
          </cell>
          <cell r="V13011" t="str">
            <v>kesine</v>
          </cell>
          <cell r="W13011">
            <v>2020</v>
          </cell>
        </row>
        <row r="13012">
          <cell r="H13012" t="str">
            <v>1077100_2</v>
          </cell>
          <cell r="L13012" t="str">
            <v>KALA</v>
          </cell>
          <cell r="V13012" t="str">
            <v>kesine</v>
          </cell>
          <cell r="W13012">
            <v>2020</v>
          </cell>
        </row>
        <row r="13013">
          <cell r="H13013" t="str">
            <v>1077100_2</v>
          </cell>
          <cell r="L13013" t="str">
            <v>SUSE</v>
          </cell>
          <cell r="V13013" t="str">
            <v>hea</v>
          </cell>
          <cell r="W13013">
            <v>2020</v>
          </cell>
        </row>
        <row r="13014">
          <cell r="H13014" t="str">
            <v>1077100_2</v>
          </cell>
          <cell r="L13014" t="str">
            <v>FÜBE</v>
          </cell>
          <cell r="V13014" t="str">
            <v>kesine</v>
          </cell>
          <cell r="W13014">
            <v>2020</v>
          </cell>
        </row>
        <row r="13015">
          <cell r="H13015" t="str">
            <v>1077100_2</v>
          </cell>
          <cell r="L13015" t="str">
            <v>MAFÜ</v>
          </cell>
          <cell r="V13015" t="str">
            <v>hea</v>
          </cell>
          <cell r="W13015">
            <v>2020</v>
          </cell>
        </row>
        <row r="13016">
          <cell r="H13016" t="str">
            <v>1077100_2</v>
          </cell>
          <cell r="L13016" t="str">
            <v>MAFÜ-FÜBE</v>
          </cell>
          <cell r="V13016" t="str">
            <v>kesine</v>
          </cell>
          <cell r="W13016">
            <v>2020</v>
          </cell>
        </row>
        <row r="13017">
          <cell r="H13017" t="str">
            <v>1079200_1</v>
          </cell>
          <cell r="L13017" t="str">
            <v>KOOND</v>
          </cell>
          <cell r="V13017" t="str">
            <v>kesine</v>
          </cell>
          <cell r="W13017">
            <v>2025</v>
          </cell>
        </row>
        <row r="13018">
          <cell r="H13018" t="str">
            <v>1079200_1</v>
          </cell>
          <cell r="L13018" t="str">
            <v>ÖSE</v>
          </cell>
          <cell r="V13018" t="str">
            <v>kesine</v>
          </cell>
          <cell r="W13018">
            <v>2025</v>
          </cell>
        </row>
        <row r="13019">
          <cell r="H13019" t="str">
            <v>1079200_1</v>
          </cell>
          <cell r="L13019" t="str">
            <v>FÜKE</v>
          </cell>
          <cell r="V13019" t="str">
            <v>hea</v>
          </cell>
          <cell r="W13019">
            <v>2025</v>
          </cell>
        </row>
        <row r="13020">
          <cell r="H13020" t="str">
            <v>1079200_1</v>
          </cell>
          <cell r="L13020" t="str">
            <v>FÜBE</v>
          </cell>
          <cell r="V13020" t="str">
            <v>väga hea</v>
          </cell>
          <cell r="W13020">
            <v>2025</v>
          </cell>
        </row>
        <row r="13021">
          <cell r="H13021" t="str">
            <v>1079200_1</v>
          </cell>
          <cell r="L13021" t="str">
            <v>MAFÜ-FÜBE</v>
          </cell>
          <cell r="V13021" t="str">
            <v>hea</v>
          </cell>
          <cell r="W13021">
            <v>2025</v>
          </cell>
        </row>
        <row r="13022">
          <cell r="H13022" t="str">
            <v>1094500_2</v>
          </cell>
          <cell r="L13022" t="str">
            <v>KOOND</v>
          </cell>
          <cell r="V13022" t="str">
            <v>halb</v>
          </cell>
          <cell r="W13022">
            <v>2025</v>
          </cell>
        </row>
        <row r="13023">
          <cell r="H13023" t="str">
            <v>1094500_2</v>
          </cell>
          <cell r="L13023" t="str">
            <v>ÖSE</v>
          </cell>
          <cell r="V13023" t="str">
            <v>kesine</v>
          </cell>
          <cell r="W13023">
            <v>2025</v>
          </cell>
        </row>
        <row r="13024">
          <cell r="H13024" t="str">
            <v>1094500_2</v>
          </cell>
          <cell r="L13024" t="str">
            <v>FÜKE</v>
          </cell>
          <cell r="V13024" t="str">
            <v>kesine</v>
          </cell>
          <cell r="W13024">
            <v>2025</v>
          </cell>
        </row>
        <row r="13025">
          <cell r="H13025" t="str">
            <v>1094500_2</v>
          </cell>
          <cell r="L13025" t="str">
            <v>SPETS</v>
          </cell>
          <cell r="V13025" t="str">
            <v>hea</v>
          </cell>
          <cell r="W13025">
            <v>2023</v>
          </cell>
        </row>
        <row r="13026">
          <cell r="H13026" t="str">
            <v>1101700_2</v>
          </cell>
          <cell r="L13026" t="str">
            <v>KOOND</v>
          </cell>
          <cell r="V13026" t="str">
            <v>halb</v>
          </cell>
          <cell r="W13026">
            <v>2025</v>
          </cell>
        </row>
        <row r="13027">
          <cell r="H13027" t="str">
            <v>1101700_2</v>
          </cell>
          <cell r="L13027" t="str">
            <v>KESE</v>
          </cell>
          <cell r="V13027" t="str">
            <v>halb</v>
          </cell>
          <cell r="W13027">
            <v>2022</v>
          </cell>
        </row>
        <row r="13028">
          <cell r="H13028" t="str">
            <v>1101700_2</v>
          </cell>
          <cell r="L13028" t="str">
            <v>ÖSE</v>
          </cell>
          <cell r="V13028" t="str">
            <v>hea</v>
          </cell>
          <cell r="W13028">
            <v>2025</v>
          </cell>
        </row>
        <row r="13029">
          <cell r="H13029" t="str">
            <v>1101700_2</v>
          </cell>
          <cell r="L13029" t="str">
            <v>FÜKE</v>
          </cell>
          <cell r="V13029" t="str">
            <v>väga hea</v>
          </cell>
          <cell r="W13029">
            <v>2025</v>
          </cell>
        </row>
        <row r="13030">
          <cell r="H13030" t="str">
            <v>1101700_2</v>
          </cell>
          <cell r="L13030" t="str">
            <v>KALA</v>
          </cell>
          <cell r="V13030" t="str">
            <v>kesine</v>
          </cell>
          <cell r="W13030">
            <v>2024</v>
          </cell>
        </row>
        <row r="13031">
          <cell r="H13031" t="str">
            <v>1101700_2</v>
          </cell>
          <cell r="L13031" t="str">
            <v>SUSE</v>
          </cell>
          <cell r="V13031" t="str">
            <v>väga hea</v>
          </cell>
          <cell r="W13031">
            <v>2025</v>
          </cell>
        </row>
        <row r="13032">
          <cell r="H13032" t="str">
            <v>1101700_2</v>
          </cell>
          <cell r="L13032" t="str">
            <v>FÜBE</v>
          </cell>
          <cell r="V13032" t="str">
            <v>kesine</v>
          </cell>
          <cell r="W13032">
            <v>2025</v>
          </cell>
        </row>
        <row r="13033">
          <cell r="H13033" t="str">
            <v>1101700_2</v>
          </cell>
          <cell r="L13033" t="str">
            <v>MAFÜ</v>
          </cell>
          <cell r="V13033" t="str">
            <v>hea</v>
          </cell>
          <cell r="W13033">
            <v>2025</v>
          </cell>
        </row>
        <row r="13034">
          <cell r="H13034" t="str">
            <v>1101700_2</v>
          </cell>
          <cell r="L13034" t="str">
            <v>MAFÜ-FÜBE</v>
          </cell>
          <cell r="V13034" t="str">
            <v>kesine</v>
          </cell>
          <cell r="W13034">
            <v>2025</v>
          </cell>
        </row>
        <row r="13035">
          <cell r="H13035" t="str">
            <v>1089200_4</v>
          </cell>
          <cell r="L13035" t="str">
            <v>KOOND</v>
          </cell>
          <cell r="V13035" t="str">
            <v>halb</v>
          </cell>
          <cell r="W13035">
            <v>2025</v>
          </cell>
        </row>
        <row r="13036">
          <cell r="H13036" t="str">
            <v>1089200_4</v>
          </cell>
          <cell r="L13036" t="str">
            <v>KESE</v>
          </cell>
          <cell r="V13036" t="str">
            <v>halb</v>
          </cell>
          <cell r="W13036">
            <v>2025</v>
          </cell>
        </row>
        <row r="13037">
          <cell r="H13037" t="str">
            <v>1089200_4</v>
          </cell>
          <cell r="L13037" t="str">
            <v>ÖSE</v>
          </cell>
          <cell r="V13037" t="str">
            <v>hea</v>
          </cell>
          <cell r="W13037">
            <v>2025</v>
          </cell>
        </row>
        <row r="13038">
          <cell r="H13038" t="str">
            <v>1089200_4</v>
          </cell>
          <cell r="L13038" t="str">
            <v>FÜKE</v>
          </cell>
          <cell r="V13038" t="str">
            <v>hea</v>
          </cell>
          <cell r="W13038">
            <v>2025</v>
          </cell>
        </row>
        <row r="13039">
          <cell r="H13039" t="str">
            <v>1089200_4</v>
          </cell>
          <cell r="L13039" t="str">
            <v>SPETS</v>
          </cell>
          <cell r="V13039" t="str">
            <v>hea</v>
          </cell>
          <cell r="W13039">
            <v>2025</v>
          </cell>
        </row>
        <row r="13040">
          <cell r="H13040" t="str">
            <v>1068200_3</v>
          </cell>
          <cell r="L13040" t="str">
            <v>KOOND</v>
          </cell>
          <cell r="V13040" t="str">
            <v>halb</v>
          </cell>
          <cell r="W13040">
            <v>2015</v>
          </cell>
        </row>
        <row r="13041">
          <cell r="H13041" t="str">
            <v>1068200_3</v>
          </cell>
          <cell r="L13041" t="str">
            <v>KESE</v>
          </cell>
          <cell r="V13041" t="str">
            <v>halb</v>
          </cell>
          <cell r="W13041">
            <v>2015</v>
          </cell>
        </row>
        <row r="13042">
          <cell r="H13042" t="str">
            <v>1068200_3</v>
          </cell>
          <cell r="L13042" t="str">
            <v>ÖSE</v>
          </cell>
          <cell r="V13042" t="str">
            <v>kesine</v>
          </cell>
          <cell r="W13042">
            <v>2015</v>
          </cell>
        </row>
        <row r="13043">
          <cell r="H13043" t="str">
            <v>1068200_3</v>
          </cell>
          <cell r="L13043" t="str">
            <v>HÜMO</v>
          </cell>
          <cell r="V13043" t="str">
            <v>kesine</v>
          </cell>
          <cell r="W13043">
            <v>2014</v>
          </cell>
        </row>
        <row r="13044">
          <cell r="H13044" t="str">
            <v>1076000_1</v>
          </cell>
          <cell r="L13044" t="str">
            <v>KOOND</v>
          </cell>
          <cell r="V13044" t="str">
            <v>halb</v>
          </cell>
          <cell r="W13044">
            <v>2022</v>
          </cell>
        </row>
        <row r="13045">
          <cell r="H13045" t="str">
            <v>1076000_1</v>
          </cell>
          <cell r="L13045" t="str">
            <v>ÖSE</v>
          </cell>
          <cell r="V13045" t="str">
            <v>halb</v>
          </cell>
          <cell r="W13045">
            <v>2022</v>
          </cell>
        </row>
        <row r="13046">
          <cell r="H13046" t="str">
            <v>1076000_1</v>
          </cell>
          <cell r="L13046" t="str">
            <v>FÜKE</v>
          </cell>
          <cell r="V13046" t="str">
            <v>väga hea</v>
          </cell>
          <cell r="W13046">
            <v>2020</v>
          </cell>
        </row>
        <row r="13047">
          <cell r="H13047" t="str">
            <v>1076000_1</v>
          </cell>
          <cell r="L13047" t="str">
            <v>KALA</v>
          </cell>
          <cell r="V13047" t="str">
            <v>halb</v>
          </cell>
          <cell r="W13047">
            <v>2022</v>
          </cell>
        </row>
        <row r="13048">
          <cell r="H13048" t="str">
            <v>1076000_1</v>
          </cell>
          <cell r="L13048" t="str">
            <v>SUSE</v>
          </cell>
          <cell r="V13048" t="str">
            <v>hea</v>
          </cell>
          <cell r="W13048">
            <v>2022</v>
          </cell>
        </row>
        <row r="13049">
          <cell r="H13049" t="str">
            <v>1076000_1</v>
          </cell>
          <cell r="L13049" t="str">
            <v>FÜBE</v>
          </cell>
          <cell r="V13049" t="str">
            <v>väga hea</v>
          </cell>
          <cell r="W13049">
            <v>2022</v>
          </cell>
        </row>
        <row r="13050">
          <cell r="H13050" t="str">
            <v>1076000_1</v>
          </cell>
          <cell r="L13050" t="str">
            <v>MAFÜ</v>
          </cell>
          <cell r="V13050" t="str">
            <v>hea</v>
          </cell>
          <cell r="W13050">
            <v>2022</v>
          </cell>
        </row>
        <row r="13051">
          <cell r="H13051" t="str">
            <v>1076000_1</v>
          </cell>
          <cell r="L13051" t="str">
            <v>MAFÜ-FÜBE</v>
          </cell>
          <cell r="V13051" t="str">
            <v>hea</v>
          </cell>
          <cell r="W13051">
            <v>2022</v>
          </cell>
        </row>
        <row r="13052">
          <cell r="H13052" t="str">
            <v>1076000_1</v>
          </cell>
          <cell r="L13052" t="str">
            <v>HÜMO</v>
          </cell>
          <cell r="V13052" t="str">
            <v>halb</v>
          </cell>
          <cell r="W13052">
            <v>2022</v>
          </cell>
        </row>
        <row r="13053">
          <cell r="H13053" t="str">
            <v>1003000_2</v>
          </cell>
          <cell r="L13053" t="str">
            <v>KOOND</v>
          </cell>
          <cell r="V13053" t="str">
            <v>kesine</v>
          </cell>
          <cell r="W13053">
            <v>2025</v>
          </cell>
        </row>
        <row r="13054">
          <cell r="H13054" t="str">
            <v>1003000_2</v>
          </cell>
          <cell r="L13054" t="str">
            <v>ÖSE</v>
          </cell>
          <cell r="V13054" t="str">
            <v>kesine</v>
          </cell>
          <cell r="W13054">
            <v>2025</v>
          </cell>
        </row>
        <row r="13055">
          <cell r="H13055" t="str">
            <v>1003000_2</v>
          </cell>
          <cell r="L13055" t="str">
            <v>FÜKE</v>
          </cell>
          <cell r="V13055" t="str">
            <v>väga hea</v>
          </cell>
          <cell r="W13055">
            <v>2025</v>
          </cell>
        </row>
        <row r="13056">
          <cell r="H13056" t="str">
            <v>1104700_1</v>
          </cell>
          <cell r="L13056" t="str">
            <v>KOOND</v>
          </cell>
          <cell r="V13056" t="str">
            <v>hea</v>
          </cell>
          <cell r="W13056">
            <v>2025</v>
          </cell>
        </row>
        <row r="13057">
          <cell r="H13057" t="str">
            <v>1104700_1</v>
          </cell>
          <cell r="L13057" t="str">
            <v>ÖSE</v>
          </cell>
          <cell r="V13057" t="str">
            <v>hea</v>
          </cell>
          <cell r="W13057">
            <v>2025</v>
          </cell>
        </row>
        <row r="13058">
          <cell r="H13058" t="str">
            <v>1104700_1</v>
          </cell>
          <cell r="L13058" t="str">
            <v>FÜKE</v>
          </cell>
          <cell r="V13058" t="str">
            <v>väga hea</v>
          </cell>
          <cell r="W13058">
            <v>2025</v>
          </cell>
        </row>
        <row r="13059">
          <cell r="H13059" t="str">
            <v>1173500_1</v>
          </cell>
          <cell r="L13059" t="str">
            <v>KOOND</v>
          </cell>
          <cell r="V13059" t="str">
            <v>hea</v>
          </cell>
          <cell r="W13059">
            <v>2025</v>
          </cell>
        </row>
        <row r="13060">
          <cell r="H13060" t="str">
            <v>1173500_1</v>
          </cell>
          <cell r="L13060" t="str">
            <v>ÖSE</v>
          </cell>
          <cell r="V13060" t="str">
            <v>hea</v>
          </cell>
          <cell r="W13060">
            <v>2025</v>
          </cell>
        </row>
        <row r="13061">
          <cell r="H13061" t="str">
            <v>1173500_1</v>
          </cell>
          <cell r="L13061" t="str">
            <v>FÜKE</v>
          </cell>
          <cell r="V13061" t="str">
            <v>väga hea</v>
          </cell>
          <cell r="W13061">
            <v>2025</v>
          </cell>
        </row>
        <row r="13062">
          <cell r="H13062" t="str">
            <v>1087000_3</v>
          </cell>
          <cell r="L13062" t="str">
            <v>KOOND</v>
          </cell>
          <cell r="V13062" t="str">
            <v>hea</v>
          </cell>
          <cell r="W13062">
            <v>2020</v>
          </cell>
        </row>
        <row r="13063">
          <cell r="H13063" t="str">
            <v>1087000_3</v>
          </cell>
          <cell r="L13063" t="str">
            <v>ÖSE</v>
          </cell>
          <cell r="V13063" t="str">
            <v>hea</v>
          </cell>
          <cell r="W13063">
            <v>2020</v>
          </cell>
        </row>
        <row r="13064">
          <cell r="H13064" t="str">
            <v>1087000_3</v>
          </cell>
          <cell r="L13064" t="str">
            <v>FÜKE</v>
          </cell>
          <cell r="V13064" t="str">
            <v>väga hea</v>
          </cell>
          <cell r="W13064">
            <v>2020</v>
          </cell>
        </row>
        <row r="13065">
          <cell r="H13065" t="str">
            <v>1087000_3</v>
          </cell>
          <cell r="L13065" t="str">
            <v>KALA</v>
          </cell>
          <cell r="V13065" t="str">
            <v>hea</v>
          </cell>
          <cell r="W13065">
            <v>2020</v>
          </cell>
        </row>
        <row r="13066">
          <cell r="H13066" t="str">
            <v>1087000_3</v>
          </cell>
          <cell r="L13066" t="str">
            <v>SUSE</v>
          </cell>
          <cell r="V13066" t="str">
            <v>väga hea</v>
          </cell>
          <cell r="W13066">
            <v>2020</v>
          </cell>
        </row>
        <row r="13067">
          <cell r="H13067" t="str">
            <v>1087000_3</v>
          </cell>
          <cell r="L13067" t="str">
            <v>FÜBE</v>
          </cell>
          <cell r="V13067" t="str">
            <v>väga hea</v>
          </cell>
          <cell r="W13067">
            <v>2020</v>
          </cell>
        </row>
        <row r="13068">
          <cell r="H13068" t="str">
            <v>1087000_3</v>
          </cell>
          <cell r="L13068" t="str">
            <v>MAFÜ</v>
          </cell>
          <cell r="V13068" t="str">
            <v>kesine</v>
          </cell>
          <cell r="W13068">
            <v>2020</v>
          </cell>
        </row>
        <row r="13069">
          <cell r="H13069" t="str">
            <v>1087000_3</v>
          </cell>
          <cell r="L13069" t="str">
            <v>MAFÜ-FÜBE</v>
          </cell>
          <cell r="V13069" t="str">
            <v>kesine</v>
          </cell>
          <cell r="W13069">
            <v>2020</v>
          </cell>
        </row>
        <row r="13070">
          <cell r="H13070" t="str">
            <v>1087000_3</v>
          </cell>
          <cell r="L13070" t="str">
            <v>HÜMO</v>
          </cell>
          <cell r="V13070" t="str">
            <v>kesine</v>
          </cell>
          <cell r="W13070">
            <v>2014</v>
          </cell>
        </row>
        <row r="13071">
          <cell r="H13071" t="str">
            <v>1075300_1</v>
          </cell>
          <cell r="L13071" t="str">
            <v>KOOND</v>
          </cell>
          <cell r="V13071" t="str">
            <v>halb</v>
          </cell>
          <cell r="W13071">
            <v>2022</v>
          </cell>
        </row>
        <row r="13072">
          <cell r="H13072" t="str">
            <v>1075300_1</v>
          </cell>
          <cell r="L13072" t="str">
            <v>ÖSE</v>
          </cell>
          <cell r="V13072" t="str">
            <v>halb</v>
          </cell>
          <cell r="W13072">
            <v>2022</v>
          </cell>
        </row>
        <row r="13073">
          <cell r="H13073" t="str">
            <v>1075300_1</v>
          </cell>
          <cell r="L13073" t="str">
            <v>HÜMO</v>
          </cell>
          <cell r="V13073" t="str">
            <v>kesine</v>
          </cell>
          <cell r="W13073">
            <v>2014</v>
          </cell>
        </row>
        <row r="13074">
          <cell r="H13074" t="str">
            <v>1089100_1</v>
          </cell>
          <cell r="L13074" t="str">
            <v>KOOND</v>
          </cell>
          <cell r="V13074" t="str">
            <v>halb</v>
          </cell>
          <cell r="W13074">
            <v>2021</v>
          </cell>
        </row>
        <row r="13075">
          <cell r="H13075" t="str">
            <v>1089100_1</v>
          </cell>
          <cell r="L13075" t="str">
            <v>KESE</v>
          </cell>
          <cell r="V13075" t="str">
            <v>halb</v>
          </cell>
          <cell r="W13075">
            <v>2021</v>
          </cell>
        </row>
        <row r="13076">
          <cell r="H13076" t="str">
            <v>1089100_1</v>
          </cell>
          <cell r="L13076" t="str">
            <v>ÖSE</v>
          </cell>
          <cell r="V13076" t="str">
            <v>halb</v>
          </cell>
          <cell r="W13076">
            <v>2021</v>
          </cell>
        </row>
        <row r="13077">
          <cell r="H13077" t="str">
            <v>1079200_4</v>
          </cell>
          <cell r="L13077" t="str">
            <v>KOOND</v>
          </cell>
          <cell r="V13077" t="str">
            <v>hea</v>
          </cell>
          <cell r="W13077">
            <v>2018</v>
          </cell>
        </row>
        <row r="13078">
          <cell r="H13078" t="str">
            <v>1079200_4</v>
          </cell>
          <cell r="L13078" t="str">
            <v>KESE</v>
          </cell>
          <cell r="V13078" t="str">
            <v>hea</v>
          </cell>
          <cell r="W13078">
            <v>2018</v>
          </cell>
        </row>
        <row r="13079">
          <cell r="H13079" t="str">
            <v>1079200_4</v>
          </cell>
          <cell r="L13079" t="str">
            <v>ÖSE</v>
          </cell>
          <cell r="V13079" t="str">
            <v>hea</v>
          </cell>
          <cell r="W13079">
            <v>2018</v>
          </cell>
        </row>
        <row r="13080">
          <cell r="H13080" t="str">
            <v>1079200_4</v>
          </cell>
          <cell r="L13080" t="str">
            <v>FÜKE</v>
          </cell>
          <cell r="V13080" t="str">
            <v>väga hea</v>
          </cell>
          <cell r="W13080">
            <v>2018</v>
          </cell>
        </row>
        <row r="13081">
          <cell r="H13081" t="str">
            <v>1079200_4</v>
          </cell>
          <cell r="L13081" t="str">
            <v>SPETS</v>
          </cell>
          <cell r="V13081" t="str">
            <v>hea</v>
          </cell>
          <cell r="W13081">
            <v>2018</v>
          </cell>
        </row>
        <row r="13082">
          <cell r="H13082" t="str">
            <v>1079200_4</v>
          </cell>
          <cell r="L13082" t="str">
            <v>KALA</v>
          </cell>
          <cell r="V13082" t="str">
            <v>hea</v>
          </cell>
          <cell r="W13082">
            <v>2014</v>
          </cell>
        </row>
        <row r="13083">
          <cell r="H13083" t="str">
            <v>1079200_4</v>
          </cell>
          <cell r="L13083" t="str">
            <v>SUSE</v>
          </cell>
          <cell r="V13083" t="str">
            <v>väga hea</v>
          </cell>
          <cell r="W13083">
            <v>2014</v>
          </cell>
        </row>
        <row r="13084">
          <cell r="H13084" t="str">
            <v>1079200_4</v>
          </cell>
          <cell r="L13084" t="str">
            <v>FÜBE</v>
          </cell>
          <cell r="V13084" t="str">
            <v>väga hea</v>
          </cell>
          <cell r="W13084">
            <v>2014</v>
          </cell>
        </row>
        <row r="13085">
          <cell r="H13085" t="str">
            <v>1079200_4</v>
          </cell>
          <cell r="L13085" t="str">
            <v>MAFÜ</v>
          </cell>
          <cell r="V13085" t="str">
            <v>väga hea</v>
          </cell>
          <cell r="W13085">
            <v>2014</v>
          </cell>
        </row>
        <row r="13086">
          <cell r="H13086" t="str">
            <v>1079200_4</v>
          </cell>
          <cell r="L13086" t="str">
            <v>MAFÜ-FÜBE</v>
          </cell>
          <cell r="V13086" t="str">
            <v>väga hea</v>
          </cell>
          <cell r="W13086">
            <v>2014</v>
          </cell>
        </row>
        <row r="13087">
          <cell r="H13087" t="str">
            <v>1079200_4</v>
          </cell>
          <cell r="L13087" t="str">
            <v>HÜMO</v>
          </cell>
          <cell r="V13087" t="str">
            <v>väga hea</v>
          </cell>
          <cell r="W13087">
            <v>2018</v>
          </cell>
        </row>
        <row r="13088">
          <cell r="H13088" t="str">
            <v>1084200_2</v>
          </cell>
          <cell r="L13088" t="str">
            <v>KOOND</v>
          </cell>
          <cell r="V13088" t="str">
            <v>kesine</v>
          </cell>
          <cell r="W13088">
            <v>2015</v>
          </cell>
        </row>
        <row r="13089">
          <cell r="H13089" t="str">
            <v>1084200_2</v>
          </cell>
          <cell r="L13089" t="str">
            <v>ÖSE</v>
          </cell>
          <cell r="V13089" t="str">
            <v>kesine</v>
          </cell>
          <cell r="W13089">
            <v>2015</v>
          </cell>
        </row>
        <row r="13090">
          <cell r="H13090" t="str">
            <v>1084200_2</v>
          </cell>
          <cell r="L13090" t="str">
            <v>FÜKE</v>
          </cell>
          <cell r="V13090" t="str">
            <v>väga hea</v>
          </cell>
          <cell r="W13090">
            <v>2014</v>
          </cell>
        </row>
        <row r="13091">
          <cell r="H13091" t="str">
            <v>1084200_2</v>
          </cell>
          <cell r="L13091" t="str">
            <v>KALA</v>
          </cell>
          <cell r="V13091" t="str">
            <v>kesine</v>
          </cell>
          <cell r="W13091">
            <v>2014</v>
          </cell>
        </row>
        <row r="13092">
          <cell r="H13092" t="str">
            <v>1084200_2</v>
          </cell>
          <cell r="L13092" t="str">
            <v>SUSE</v>
          </cell>
          <cell r="V13092" t="str">
            <v>kesine</v>
          </cell>
          <cell r="W13092">
            <v>2014</v>
          </cell>
        </row>
        <row r="13093">
          <cell r="H13093" t="str">
            <v>1084200_2</v>
          </cell>
          <cell r="L13093" t="str">
            <v>FÜBE</v>
          </cell>
          <cell r="V13093" t="str">
            <v>hea</v>
          </cell>
          <cell r="W13093">
            <v>2015</v>
          </cell>
        </row>
        <row r="13094">
          <cell r="H13094" t="str">
            <v>1084200_2</v>
          </cell>
          <cell r="L13094" t="str">
            <v>MAFÜ</v>
          </cell>
          <cell r="V13094" t="str">
            <v>väga hea</v>
          </cell>
          <cell r="W13094">
            <v>2014</v>
          </cell>
        </row>
        <row r="13095">
          <cell r="H13095" t="str">
            <v>1084200_2</v>
          </cell>
          <cell r="L13095" t="str">
            <v>MAFÜ-FÜBE</v>
          </cell>
          <cell r="V13095" t="str">
            <v>hea</v>
          </cell>
          <cell r="W13095">
            <v>2015</v>
          </cell>
        </row>
        <row r="13096">
          <cell r="H13096" t="str">
            <v>1084200_2</v>
          </cell>
          <cell r="L13096" t="str">
            <v>HÜMO</v>
          </cell>
          <cell r="V13096" t="str">
            <v>halb</v>
          </cell>
          <cell r="W13096">
            <v>2014</v>
          </cell>
        </row>
        <row r="13097">
          <cell r="H13097" t="str">
            <v>1089200_1</v>
          </cell>
          <cell r="L13097" t="str">
            <v>KOOND</v>
          </cell>
          <cell r="V13097" t="str">
            <v>kesine</v>
          </cell>
          <cell r="W13097">
            <v>2022</v>
          </cell>
        </row>
        <row r="13098">
          <cell r="H13098" t="str">
            <v>1089200_1</v>
          </cell>
          <cell r="L13098" t="str">
            <v>ÖSE</v>
          </cell>
          <cell r="V13098" t="str">
            <v>kesine</v>
          </cell>
          <cell r="W13098">
            <v>2022</v>
          </cell>
        </row>
        <row r="13099">
          <cell r="H13099" t="str">
            <v>1089200_1</v>
          </cell>
          <cell r="L13099" t="str">
            <v>FÜKE</v>
          </cell>
          <cell r="V13099" t="str">
            <v>hea</v>
          </cell>
          <cell r="W13099">
            <v>2020</v>
          </cell>
        </row>
        <row r="13100">
          <cell r="H13100" t="str">
            <v>1089200_1</v>
          </cell>
          <cell r="L13100" t="str">
            <v>KALA</v>
          </cell>
          <cell r="V13100" t="str">
            <v>kesine</v>
          </cell>
          <cell r="W13100">
            <v>2022</v>
          </cell>
        </row>
        <row r="13101">
          <cell r="H13101" t="str">
            <v>1089200_1</v>
          </cell>
          <cell r="L13101" t="str">
            <v>SUSE</v>
          </cell>
          <cell r="V13101" t="str">
            <v>kesine</v>
          </cell>
          <cell r="W13101">
            <v>2022</v>
          </cell>
        </row>
        <row r="13102">
          <cell r="H13102" t="str">
            <v>1089200_1</v>
          </cell>
          <cell r="L13102" t="str">
            <v>FÜBE</v>
          </cell>
          <cell r="V13102" t="str">
            <v>väga hea</v>
          </cell>
          <cell r="W13102">
            <v>2022</v>
          </cell>
        </row>
        <row r="13103">
          <cell r="H13103" t="str">
            <v>1089200_1</v>
          </cell>
          <cell r="L13103" t="str">
            <v>MAFÜ</v>
          </cell>
          <cell r="V13103" t="str">
            <v>hea</v>
          </cell>
          <cell r="W13103">
            <v>2022</v>
          </cell>
        </row>
        <row r="13104">
          <cell r="H13104" t="str">
            <v>1089200_1</v>
          </cell>
          <cell r="L13104" t="str">
            <v>MAFÜ-FÜBE</v>
          </cell>
          <cell r="V13104" t="str">
            <v>hea</v>
          </cell>
          <cell r="W13104">
            <v>2022</v>
          </cell>
        </row>
        <row r="13105">
          <cell r="H13105" t="str">
            <v>1089200_1</v>
          </cell>
          <cell r="L13105" t="str">
            <v>HÜMO</v>
          </cell>
          <cell r="V13105" t="str">
            <v>halb</v>
          </cell>
          <cell r="W13105">
            <v>2022</v>
          </cell>
        </row>
        <row r="13106">
          <cell r="H13106" t="str">
            <v>1070700_1</v>
          </cell>
          <cell r="L13106" t="str">
            <v>KOOND</v>
          </cell>
          <cell r="V13106" t="str">
            <v>halb</v>
          </cell>
          <cell r="W13106">
            <v>2024</v>
          </cell>
        </row>
        <row r="13107">
          <cell r="H13107" t="str">
            <v>1070700_1</v>
          </cell>
          <cell r="L13107" t="str">
            <v>KESE</v>
          </cell>
          <cell r="V13107" t="str">
            <v>halb</v>
          </cell>
          <cell r="W13107">
            <v>2024</v>
          </cell>
        </row>
        <row r="13108">
          <cell r="H13108" t="str">
            <v>1070700_1</v>
          </cell>
          <cell r="L13108" t="str">
            <v>ÖSE</v>
          </cell>
          <cell r="V13108" t="str">
            <v>halb</v>
          </cell>
          <cell r="W13108">
            <v>2024</v>
          </cell>
        </row>
        <row r="13109">
          <cell r="H13109" t="str">
            <v>1070700_1</v>
          </cell>
          <cell r="L13109" t="str">
            <v>SPETS</v>
          </cell>
          <cell r="V13109" t="str">
            <v>halb</v>
          </cell>
          <cell r="W13109">
            <v>2024</v>
          </cell>
        </row>
        <row r="13110">
          <cell r="H13110" t="str">
            <v>2144700_1</v>
          </cell>
          <cell r="L13110" t="str">
            <v>KOOND</v>
          </cell>
          <cell r="V13110" t="str">
            <v>kesine</v>
          </cell>
          <cell r="W13110">
            <v>2022</v>
          </cell>
        </row>
        <row r="13111">
          <cell r="H13111" t="str">
            <v>2144700_1</v>
          </cell>
          <cell r="L13111" t="str">
            <v>ÖSE</v>
          </cell>
          <cell r="V13111" t="str">
            <v>kesine</v>
          </cell>
          <cell r="W13111">
            <v>2022</v>
          </cell>
        </row>
        <row r="13112">
          <cell r="H13112" t="str">
            <v>2144700_1</v>
          </cell>
          <cell r="L13112" t="str">
            <v>FÜKE</v>
          </cell>
          <cell r="V13112" t="str">
            <v>kesine</v>
          </cell>
          <cell r="W13112">
            <v>2022</v>
          </cell>
        </row>
        <row r="13113">
          <cell r="H13113" t="str">
            <v>2144700_1</v>
          </cell>
          <cell r="L13113" t="str">
            <v>KALA</v>
          </cell>
          <cell r="V13113" t="str">
            <v>hea</v>
          </cell>
          <cell r="W13113">
            <v>2017</v>
          </cell>
        </row>
        <row r="13114">
          <cell r="H13114" t="str">
            <v>2144700_1</v>
          </cell>
          <cell r="L13114" t="str">
            <v>SUSE</v>
          </cell>
          <cell r="V13114" t="str">
            <v>kesine</v>
          </cell>
          <cell r="W13114">
            <v>2017</v>
          </cell>
        </row>
        <row r="13115">
          <cell r="H13115" t="str">
            <v>2144700_1</v>
          </cell>
          <cell r="L13115" t="str">
            <v>MAFÜ</v>
          </cell>
          <cell r="V13115" t="str">
            <v>hea</v>
          </cell>
          <cell r="W13115">
            <v>2017</v>
          </cell>
        </row>
        <row r="13116">
          <cell r="H13116" t="str">
            <v>2144700_1</v>
          </cell>
          <cell r="L13116" t="str">
            <v>MAFÜ-FÜBE</v>
          </cell>
          <cell r="V13116" t="str">
            <v>hea</v>
          </cell>
          <cell r="W13116">
            <v>2017</v>
          </cell>
        </row>
        <row r="13117">
          <cell r="H13117" t="str">
            <v>2144700_1</v>
          </cell>
          <cell r="L13117" t="str">
            <v>FÜPLA</v>
          </cell>
          <cell r="V13117" t="str">
            <v>väga hea</v>
          </cell>
          <cell r="W13117">
            <v>2017</v>
          </cell>
        </row>
        <row r="13118">
          <cell r="H13118" t="str">
            <v>2144700_1</v>
          </cell>
          <cell r="L13118" t="str">
            <v>HÜMO</v>
          </cell>
          <cell r="V13118" t="str">
            <v>hea</v>
          </cell>
          <cell r="W13118">
            <v>2017</v>
          </cell>
        </row>
        <row r="13119">
          <cell r="H13119" t="str">
            <v>1009200_2</v>
          </cell>
          <cell r="L13119" t="str">
            <v>KOOND</v>
          </cell>
          <cell r="V13119" t="str">
            <v>kesine</v>
          </cell>
          <cell r="W13119">
            <v>2022</v>
          </cell>
        </row>
        <row r="13120">
          <cell r="H13120" t="str">
            <v>1009200_2</v>
          </cell>
          <cell r="L13120" t="str">
            <v>ÖSE</v>
          </cell>
          <cell r="V13120" t="str">
            <v>kesine</v>
          </cell>
          <cell r="W13120">
            <v>2022</v>
          </cell>
        </row>
        <row r="13121">
          <cell r="H13121" t="str">
            <v>1009200_2</v>
          </cell>
          <cell r="L13121" t="str">
            <v>KALA</v>
          </cell>
          <cell r="V13121" t="str">
            <v>kesine</v>
          </cell>
          <cell r="W13121">
            <v>2019</v>
          </cell>
        </row>
        <row r="13122">
          <cell r="H13122" t="str">
            <v>1009200_2</v>
          </cell>
          <cell r="L13122" t="str">
            <v>SUSE</v>
          </cell>
          <cell r="V13122" t="str">
            <v>väga hea</v>
          </cell>
          <cell r="W13122">
            <v>2019</v>
          </cell>
        </row>
        <row r="13123">
          <cell r="H13123" t="str">
            <v>1009200_2</v>
          </cell>
          <cell r="L13123" t="str">
            <v>FÜBE</v>
          </cell>
          <cell r="V13123" t="str">
            <v>hea</v>
          </cell>
          <cell r="W13123">
            <v>2019</v>
          </cell>
        </row>
        <row r="13124">
          <cell r="H13124" t="str">
            <v>1009200_2</v>
          </cell>
          <cell r="L13124" t="str">
            <v>MAFÜ</v>
          </cell>
          <cell r="V13124" t="str">
            <v>väga hea</v>
          </cell>
          <cell r="W13124">
            <v>2019</v>
          </cell>
        </row>
        <row r="13125">
          <cell r="H13125" t="str">
            <v>1009200_2</v>
          </cell>
          <cell r="L13125" t="str">
            <v>MAFÜ-FÜBE</v>
          </cell>
          <cell r="V13125" t="str">
            <v>hea</v>
          </cell>
          <cell r="W13125">
            <v>2019</v>
          </cell>
        </row>
        <row r="13126">
          <cell r="H13126" t="str">
            <v>2156700_1</v>
          </cell>
          <cell r="L13126" t="str">
            <v>KOOND</v>
          </cell>
          <cell r="V13126" t="str">
            <v>kesine</v>
          </cell>
          <cell r="W13126">
            <v>2022</v>
          </cell>
        </row>
        <row r="13127">
          <cell r="H13127" t="str">
            <v>2156700_1</v>
          </cell>
          <cell r="L13127" t="str">
            <v>ÖSE</v>
          </cell>
          <cell r="V13127" t="str">
            <v>kesine</v>
          </cell>
          <cell r="W13127">
            <v>2022</v>
          </cell>
        </row>
        <row r="13128">
          <cell r="H13128" t="str">
            <v>2156700_1</v>
          </cell>
          <cell r="L13128" t="str">
            <v>FÜKE</v>
          </cell>
          <cell r="V13128" t="str">
            <v>hea</v>
          </cell>
          <cell r="W13128">
            <v>2022</v>
          </cell>
        </row>
        <row r="13129">
          <cell r="H13129" t="str">
            <v>2156700_1</v>
          </cell>
          <cell r="L13129" t="str">
            <v>KALA</v>
          </cell>
          <cell r="V13129" t="str">
            <v>hea</v>
          </cell>
          <cell r="W13129">
            <v>2017</v>
          </cell>
        </row>
        <row r="13130">
          <cell r="H13130" t="str">
            <v>2156700_1</v>
          </cell>
          <cell r="L13130" t="str">
            <v>SUSE</v>
          </cell>
          <cell r="V13130" t="str">
            <v>väga hea</v>
          </cell>
          <cell r="W13130">
            <v>2017</v>
          </cell>
        </row>
        <row r="13131">
          <cell r="H13131" t="str">
            <v>2156700_1</v>
          </cell>
          <cell r="L13131" t="str">
            <v>MAFÜ</v>
          </cell>
          <cell r="V13131" t="str">
            <v>kesine</v>
          </cell>
          <cell r="W13131">
            <v>2017</v>
          </cell>
        </row>
        <row r="13132">
          <cell r="H13132" t="str">
            <v>2156700_1</v>
          </cell>
          <cell r="L13132" t="str">
            <v>MAFÜ-FÜBE</v>
          </cell>
          <cell r="V13132" t="str">
            <v>kesine</v>
          </cell>
          <cell r="W13132">
            <v>2017</v>
          </cell>
        </row>
        <row r="13133">
          <cell r="H13133" t="str">
            <v>2156700_1</v>
          </cell>
          <cell r="L13133" t="str">
            <v>FÜPLA</v>
          </cell>
          <cell r="V13133" t="str">
            <v>väga hea</v>
          </cell>
          <cell r="W13133">
            <v>2017</v>
          </cell>
        </row>
        <row r="13134">
          <cell r="H13134" t="str">
            <v>2107700_1</v>
          </cell>
          <cell r="L13134" t="str">
            <v>KOOND</v>
          </cell>
          <cell r="V13134" t="str">
            <v>hea</v>
          </cell>
          <cell r="W13134">
            <v>2017</v>
          </cell>
        </row>
        <row r="13135">
          <cell r="H13135" t="str">
            <v>2107700_1</v>
          </cell>
          <cell r="L13135" t="str">
            <v>ÖSE</v>
          </cell>
          <cell r="V13135" t="str">
            <v>hea</v>
          </cell>
          <cell r="W13135">
            <v>2017</v>
          </cell>
        </row>
        <row r="13136">
          <cell r="H13136" t="str">
            <v>2107700_1</v>
          </cell>
          <cell r="L13136" t="str">
            <v>FÜKE</v>
          </cell>
          <cell r="V13136" t="str">
            <v>hea</v>
          </cell>
          <cell r="W13136">
            <v>2017</v>
          </cell>
        </row>
        <row r="13137">
          <cell r="H13137" t="str">
            <v>2107700_1</v>
          </cell>
          <cell r="L13137" t="str">
            <v>KALA</v>
          </cell>
          <cell r="V13137" t="str">
            <v>hea</v>
          </cell>
          <cell r="W13137">
            <v>2017</v>
          </cell>
        </row>
        <row r="13138">
          <cell r="H13138" t="str">
            <v>2107700_1</v>
          </cell>
          <cell r="L13138" t="str">
            <v>SUSE</v>
          </cell>
          <cell r="V13138" t="str">
            <v>väga hea</v>
          </cell>
          <cell r="W13138">
            <v>2017</v>
          </cell>
        </row>
        <row r="13139">
          <cell r="H13139" t="str">
            <v>2107700_1</v>
          </cell>
          <cell r="L13139" t="str">
            <v>FÜBE</v>
          </cell>
          <cell r="V13139" t="str">
            <v>väga hea</v>
          </cell>
          <cell r="W13139">
            <v>2017</v>
          </cell>
        </row>
        <row r="13140">
          <cell r="H13140" t="str">
            <v>2107700_1</v>
          </cell>
          <cell r="L13140" t="str">
            <v>MAFÜ</v>
          </cell>
          <cell r="V13140" t="str">
            <v>hea</v>
          </cell>
          <cell r="W13140">
            <v>2017</v>
          </cell>
        </row>
        <row r="13141">
          <cell r="H13141" t="str">
            <v>2107700_1</v>
          </cell>
          <cell r="L13141" t="str">
            <v>MAFÜ-FÜBE</v>
          </cell>
          <cell r="V13141" t="str">
            <v>hea</v>
          </cell>
          <cell r="W13141">
            <v>2017</v>
          </cell>
        </row>
        <row r="13142">
          <cell r="H13142" t="str">
            <v>2107700_1</v>
          </cell>
          <cell r="L13142" t="str">
            <v>FÜPLA</v>
          </cell>
          <cell r="V13142" t="str">
            <v>väga hea</v>
          </cell>
          <cell r="W13142">
            <v>2017</v>
          </cell>
        </row>
        <row r="13143">
          <cell r="H13143" t="str">
            <v>2093200_1</v>
          </cell>
          <cell r="L13143" t="str">
            <v>KOOND</v>
          </cell>
          <cell r="V13143" t="str">
            <v>halb</v>
          </cell>
          <cell r="W13143">
            <v>2023</v>
          </cell>
        </row>
        <row r="13144">
          <cell r="H13144" t="str">
            <v>2093200_1</v>
          </cell>
          <cell r="L13144" t="str">
            <v>ÖSE</v>
          </cell>
          <cell r="V13144" t="str">
            <v>kesine</v>
          </cell>
          <cell r="W13144">
            <v>2023</v>
          </cell>
        </row>
        <row r="13145">
          <cell r="H13145" t="str">
            <v>2093200_1</v>
          </cell>
          <cell r="L13145" t="str">
            <v>FÜKE</v>
          </cell>
          <cell r="V13145" t="str">
            <v>kesine</v>
          </cell>
          <cell r="W13145">
            <v>2023</v>
          </cell>
        </row>
        <row r="13146">
          <cell r="H13146" t="str">
            <v>2093200_1</v>
          </cell>
          <cell r="L13146" t="str">
            <v>KALA</v>
          </cell>
          <cell r="V13146" t="str">
            <v>hea</v>
          </cell>
          <cell r="W13146">
            <v>2023</v>
          </cell>
        </row>
        <row r="13147">
          <cell r="H13147" t="str">
            <v>2093200_1</v>
          </cell>
          <cell r="L13147" t="str">
            <v>SUSE</v>
          </cell>
          <cell r="V13147" t="str">
            <v>väga hea</v>
          </cell>
          <cell r="W13147">
            <v>2023</v>
          </cell>
        </row>
        <row r="13148">
          <cell r="H13148" t="str">
            <v>2093200_1</v>
          </cell>
          <cell r="L13148" t="str">
            <v>FÜBE</v>
          </cell>
          <cell r="V13148" t="str">
            <v>väga hea</v>
          </cell>
          <cell r="W13148">
            <v>2023</v>
          </cell>
        </row>
        <row r="13149">
          <cell r="H13149" t="str">
            <v>2093200_1</v>
          </cell>
          <cell r="L13149" t="str">
            <v>MAFÜ</v>
          </cell>
          <cell r="V13149" t="str">
            <v>kesine</v>
          </cell>
          <cell r="W13149">
            <v>2023</v>
          </cell>
        </row>
        <row r="13150">
          <cell r="H13150" t="str">
            <v>2093200_1</v>
          </cell>
          <cell r="L13150" t="str">
            <v>MAFÜ-FÜBE</v>
          </cell>
          <cell r="V13150" t="str">
            <v>kesine</v>
          </cell>
          <cell r="W13150">
            <v>2023</v>
          </cell>
        </row>
        <row r="13151">
          <cell r="H13151" t="str">
            <v>2093200_1</v>
          </cell>
          <cell r="L13151" t="str">
            <v>FÜPLA</v>
          </cell>
          <cell r="V13151" t="str">
            <v>kesine</v>
          </cell>
          <cell r="W13151">
            <v>2023</v>
          </cell>
        </row>
        <row r="13152">
          <cell r="H13152" t="str">
            <v>2093200_1</v>
          </cell>
          <cell r="L13152" t="str">
            <v>HÜMO</v>
          </cell>
          <cell r="V13152" t="str">
            <v>kesine</v>
          </cell>
          <cell r="W13152">
            <v>2023</v>
          </cell>
        </row>
        <row r="13153">
          <cell r="H13153" t="str">
            <v>1095800_1</v>
          </cell>
          <cell r="L13153" t="str">
            <v>KOOND</v>
          </cell>
          <cell r="V13153" t="str">
            <v>hea</v>
          </cell>
          <cell r="W13153">
            <v>2020</v>
          </cell>
        </row>
        <row r="13154">
          <cell r="H13154" t="str">
            <v>1095800_1</v>
          </cell>
          <cell r="L13154" t="str">
            <v>ÖSE</v>
          </cell>
          <cell r="V13154" t="str">
            <v>hea</v>
          </cell>
          <cell r="W13154">
            <v>2020</v>
          </cell>
        </row>
        <row r="13155">
          <cell r="H13155" t="str">
            <v>1105300_1</v>
          </cell>
          <cell r="L13155" t="str">
            <v>KOOND</v>
          </cell>
          <cell r="V13155" t="str">
            <v>halb</v>
          </cell>
          <cell r="W13155">
            <v>2015</v>
          </cell>
        </row>
        <row r="13156">
          <cell r="H13156" t="str">
            <v>1105300_1</v>
          </cell>
          <cell r="L13156" t="str">
            <v>ÖSE</v>
          </cell>
          <cell r="V13156" t="str">
            <v>halb</v>
          </cell>
          <cell r="W13156">
            <v>2015</v>
          </cell>
        </row>
        <row r="13157">
          <cell r="H13157" t="str">
            <v>1083500_6</v>
          </cell>
          <cell r="L13157" t="str">
            <v>KOOND</v>
          </cell>
          <cell r="V13157" t="str">
            <v>halb</v>
          </cell>
          <cell r="W13157">
            <v>2015</v>
          </cell>
        </row>
        <row r="13158">
          <cell r="H13158" t="str">
            <v>1083500_6</v>
          </cell>
          <cell r="L13158" t="str">
            <v>ÖSE</v>
          </cell>
          <cell r="V13158" t="str">
            <v>halb</v>
          </cell>
          <cell r="W13158">
            <v>2015</v>
          </cell>
        </row>
        <row r="13159">
          <cell r="H13159" t="str">
            <v>1083500_6</v>
          </cell>
          <cell r="L13159" t="str">
            <v>KALA</v>
          </cell>
          <cell r="V13159" t="str">
            <v>kesine</v>
          </cell>
          <cell r="W13159">
            <v>2014</v>
          </cell>
        </row>
        <row r="13160">
          <cell r="H13160" t="str">
            <v>1083500_6</v>
          </cell>
          <cell r="L13160" t="str">
            <v>SUSE</v>
          </cell>
          <cell r="V13160" t="str">
            <v>kesine</v>
          </cell>
          <cell r="W13160">
            <v>2014</v>
          </cell>
        </row>
        <row r="13161">
          <cell r="H13161" t="str">
            <v>1083500_6</v>
          </cell>
          <cell r="L13161" t="str">
            <v>FÜBE</v>
          </cell>
          <cell r="V13161" t="str">
            <v>väga hea</v>
          </cell>
          <cell r="W13161">
            <v>2014</v>
          </cell>
        </row>
        <row r="13162">
          <cell r="H13162" t="str">
            <v>1083500_6</v>
          </cell>
          <cell r="L13162" t="str">
            <v>MAFÜ</v>
          </cell>
          <cell r="V13162" t="str">
            <v>hea</v>
          </cell>
          <cell r="W13162">
            <v>2014</v>
          </cell>
        </row>
        <row r="13163">
          <cell r="H13163" t="str">
            <v>1083500_6</v>
          </cell>
          <cell r="L13163" t="str">
            <v>MAFÜ-FÜBE</v>
          </cell>
          <cell r="V13163" t="str">
            <v>hea</v>
          </cell>
          <cell r="W13163">
            <v>2014</v>
          </cell>
        </row>
        <row r="13164">
          <cell r="H13164" t="str">
            <v>1083500_6</v>
          </cell>
          <cell r="L13164" t="str">
            <v>HÜMO</v>
          </cell>
          <cell r="V13164" t="str">
            <v>kesine</v>
          </cell>
          <cell r="W13164">
            <v>2014</v>
          </cell>
        </row>
        <row r="13165">
          <cell r="H13165" t="str">
            <v>1077900_2</v>
          </cell>
          <cell r="L13165" t="str">
            <v>KOOND</v>
          </cell>
          <cell r="V13165" t="str">
            <v>halb</v>
          </cell>
          <cell r="W13165">
            <v>2025</v>
          </cell>
        </row>
        <row r="13166">
          <cell r="H13166" t="str">
            <v>1077900_2</v>
          </cell>
          <cell r="L13166" t="str">
            <v>KESE</v>
          </cell>
          <cell r="V13166" t="str">
            <v>halb</v>
          </cell>
          <cell r="W13166">
            <v>2023</v>
          </cell>
        </row>
        <row r="13167">
          <cell r="H13167" t="str">
            <v>1077900_2</v>
          </cell>
          <cell r="L13167" t="str">
            <v>ÖSE</v>
          </cell>
          <cell r="V13167" t="str">
            <v>kesine</v>
          </cell>
          <cell r="W13167">
            <v>2025</v>
          </cell>
        </row>
        <row r="13168">
          <cell r="H13168" t="str">
            <v>1077900_2</v>
          </cell>
          <cell r="L13168" t="str">
            <v>FÜKE</v>
          </cell>
          <cell r="V13168" t="str">
            <v>hea</v>
          </cell>
          <cell r="W13168">
            <v>2025</v>
          </cell>
        </row>
        <row r="13169">
          <cell r="H13169" t="str">
            <v>1077900_2</v>
          </cell>
          <cell r="L13169" t="str">
            <v>SPETS</v>
          </cell>
          <cell r="V13169" t="str">
            <v>hea</v>
          </cell>
          <cell r="W13169">
            <v>2023</v>
          </cell>
        </row>
        <row r="13170">
          <cell r="H13170" t="str">
            <v>1077900_2</v>
          </cell>
          <cell r="L13170" t="str">
            <v>KALA</v>
          </cell>
          <cell r="V13170" t="str">
            <v>hea</v>
          </cell>
          <cell r="W13170">
            <v>2023</v>
          </cell>
        </row>
        <row r="13171">
          <cell r="H13171" t="str">
            <v>1077900_2</v>
          </cell>
          <cell r="L13171" t="str">
            <v>SUSE</v>
          </cell>
          <cell r="V13171" t="str">
            <v>hea</v>
          </cell>
          <cell r="W13171">
            <v>2024</v>
          </cell>
        </row>
        <row r="13172">
          <cell r="H13172" t="str">
            <v>1077900_2</v>
          </cell>
          <cell r="L13172" t="str">
            <v>FÜBE</v>
          </cell>
          <cell r="V13172" t="str">
            <v>väga hea</v>
          </cell>
          <cell r="W13172">
            <v>2023</v>
          </cell>
        </row>
        <row r="13173">
          <cell r="H13173" t="str">
            <v>1077900_2</v>
          </cell>
          <cell r="L13173" t="str">
            <v>MAFÜ</v>
          </cell>
          <cell r="V13173" t="str">
            <v>väga hea</v>
          </cell>
          <cell r="W13173">
            <v>2023</v>
          </cell>
        </row>
        <row r="13174">
          <cell r="H13174" t="str">
            <v>1077900_2</v>
          </cell>
          <cell r="L13174" t="str">
            <v>MAFÜ-FÜBE</v>
          </cell>
          <cell r="V13174" t="str">
            <v>väga hea</v>
          </cell>
          <cell r="W13174">
            <v>2023</v>
          </cell>
        </row>
        <row r="13175">
          <cell r="H13175" t="str">
            <v>1077900_2</v>
          </cell>
          <cell r="L13175" t="str">
            <v>HÜMO</v>
          </cell>
          <cell r="V13175" t="str">
            <v>kesine</v>
          </cell>
          <cell r="W13175">
            <v>2025</v>
          </cell>
        </row>
        <row r="13176">
          <cell r="H13176" t="str">
            <v>1080600_2</v>
          </cell>
          <cell r="L13176" t="str">
            <v>KOOND</v>
          </cell>
          <cell r="V13176" t="str">
            <v>hea</v>
          </cell>
          <cell r="W13176">
            <v>2025</v>
          </cell>
        </row>
        <row r="13177">
          <cell r="H13177" t="str">
            <v>1080600_2</v>
          </cell>
          <cell r="L13177" t="str">
            <v>KESE</v>
          </cell>
          <cell r="V13177" t="str">
            <v>hea</v>
          </cell>
          <cell r="W13177">
            <v>2025</v>
          </cell>
        </row>
        <row r="13178">
          <cell r="H13178" t="str">
            <v>1080600_2</v>
          </cell>
          <cell r="L13178" t="str">
            <v>ÖSE</v>
          </cell>
          <cell r="V13178" t="str">
            <v>hea</v>
          </cell>
          <cell r="W13178">
            <v>2025</v>
          </cell>
        </row>
        <row r="13179">
          <cell r="H13179" t="str">
            <v>1080600_2</v>
          </cell>
          <cell r="L13179" t="str">
            <v>FÜKE</v>
          </cell>
          <cell r="V13179" t="str">
            <v>hea</v>
          </cell>
          <cell r="W13179">
            <v>2025</v>
          </cell>
        </row>
        <row r="13180">
          <cell r="H13180" t="str">
            <v>1080600_2</v>
          </cell>
          <cell r="L13180" t="str">
            <v>SPETS</v>
          </cell>
          <cell r="V13180" t="str">
            <v>hea</v>
          </cell>
          <cell r="W13180">
            <v>2025</v>
          </cell>
        </row>
        <row r="13181">
          <cell r="H13181" t="str">
            <v>1080600_2</v>
          </cell>
          <cell r="L13181" t="str">
            <v>KALA</v>
          </cell>
          <cell r="V13181" t="str">
            <v>väga hea</v>
          </cell>
          <cell r="W13181">
            <v>2024</v>
          </cell>
        </row>
        <row r="13182">
          <cell r="H13182" t="str">
            <v>1080600_2</v>
          </cell>
          <cell r="L13182" t="str">
            <v>SUSE</v>
          </cell>
          <cell r="V13182" t="str">
            <v>väga hea</v>
          </cell>
          <cell r="W13182">
            <v>2024</v>
          </cell>
        </row>
        <row r="13183">
          <cell r="H13183" t="str">
            <v>1080600_2</v>
          </cell>
          <cell r="L13183" t="str">
            <v>FÜBE</v>
          </cell>
          <cell r="V13183" t="str">
            <v>hea</v>
          </cell>
          <cell r="W13183">
            <v>2025</v>
          </cell>
        </row>
        <row r="13184">
          <cell r="H13184" t="str">
            <v>1080600_2</v>
          </cell>
          <cell r="L13184" t="str">
            <v>MAFÜ</v>
          </cell>
          <cell r="V13184" t="str">
            <v>väga hea</v>
          </cell>
          <cell r="W13184">
            <v>2025</v>
          </cell>
        </row>
        <row r="13185">
          <cell r="H13185" t="str">
            <v>1080600_2</v>
          </cell>
          <cell r="L13185" t="str">
            <v>MAFÜ-FÜBE</v>
          </cell>
          <cell r="V13185" t="str">
            <v>hea</v>
          </cell>
          <cell r="W13185">
            <v>2025</v>
          </cell>
        </row>
        <row r="13186">
          <cell r="H13186" t="str">
            <v>1080600_2</v>
          </cell>
          <cell r="L13186" t="str">
            <v>HÜMO</v>
          </cell>
          <cell r="V13186" t="str">
            <v>kesine</v>
          </cell>
          <cell r="W13186">
            <v>2018</v>
          </cell>
        </row>
        <row r="13187">
          <cell r="H13187" t="str">
            <v>1096100_2</v>
          </cell>
          <cell r="L13187" t="str">
            <v>KOOND</v>
          </cell>
          <cell r="V13187" t="str">
            <v>halb</v>
          </cell>
          <cell r="W13187">
            <v>2025</v>
          </cell>
        </row>
        <row r="13188">
          <cell r="H13188" t="str">
            <v>1096100_2</v>
          </cell>
          <cell r="L13188" t="str">
            <v>KESE</v>
          </cell>
          <cell r="V13188" t="str">
            <v>halb</v>
          </cell>
          <cell r="W13188">
            <v>2024</v>
          </cell>
        </row>
        <row r="13189">
          <cell r="H13189" t="str">
            <v>1096100_2</v>
          </cell>
          <cell r="L13189" t="str">
            <v>ÖSE</v>
          </cell>
          <cell r="V13189" t="str">
            <v>kesine</v>
          </cell>
          <cell r="W13189">
            <v>2025</v>
          </cell>
        </row>
        <row r="13190">
          <cell r="H13190" t="str">
            <v>1096100_2</v>
          </cell>
          <cell r="L13190" t="str">
            <v>FÜKE</v>
          </cell>
          <cell r="V13190" t="str">
            <v>hea</v>
          </cell>
          <cell r="W13190">
            <v>2025</v>
          </cell>
        </row>
        <row r="13191">
          <cell r="H13191" t="str">
            <v>1096100_2</v>
          </cell>
          <cell r="L13191" t="str">
            <v>HÜMO</v>
          </cell>
          <cell r="V13191" t="str">
            <v>kesine</v>
          </cell>
          <cell r="W13191">
            <v>2018</v>
          </cell>
        </row>
        <row r="13192">
          <cell r="H13192" t="str">
            <v>1094500_1</v>
          </cell>
          <cell r="L13192" t="str">
            <v>KOOND</v>
          </cell>
          <cell r="V13192" t="str">
            <v>kesine</v>
          </cell>
          <cell r="W13192">
            <v>2019</v>
          </cell>
        </row>
        <row r="13193">
          <cell r="H13193" t="str">
            <v>1094500_1</v>
          </cell>
          <cell r="L13193" t="str">
            <v>KESE</v>
          </cell>
          <cell r="V13193" t="str">
            <v>hea</v>
          </cell>
          <cell r="W13193">
            <v>2014</v>
          </cell>
        </row>
        <row r="13194">
          <cell r="H13194" t="str">
            <v>1094500_1</v>
          </cell>
          <cell r="L13194" t="str">
            <v>ÖSE</v>
          </cell>
          <cell r="V13194" t="str">
            <v>kesine</v>
          </cell>
          <cell r="W13194">
            <v>2019</v>
          </cell>
        </row>
        <row r="13195">
          <cell r="H13195" t="str">
            <v>1094500_1</v>
          </cell>
          <cell r="L13195" t="str">
            <v>FÜKE</v>
          </cell>
          <cell r="V13195" t="str">
            <v>kesine</v>
          </cell>
          <cell r="W13195">
            <v>2019</v>
          </cell>
        </row>
        <row r="13196">
          <cell r="H13196" t="str">
            <v>1094500_1</v>
          </cell>
          <cell r="L13196" t="str">
            <v>SPETS</v>
          </cell>
          <cell r="V13196" t="str">
            <v>hea</v>
          </cell>
          <cell r="W13196">
            <v>2014</v>
          </cell>
        </row>
        <row r="13197">
          <cell r="H13197" t="str">
            <v>1094500_1</v>
          </cell>
          <cell r="L13197" t="str">
            <v>KALA</v>
          </cell>
          <cell r="V13197" t="str">
            <v>kesine</v>
          </cell>
          <cell r="W13197">
            <v>2014</v>
          </cell>
        </row>
        <row r="13198">
          <cell r="H13198" t="str">
            <v>1094500_1</v>
          </cell>
          <cell r="L13198" t="str">
            <v>SUSE</v>
          </cell>
          <cell r="V13198" t="str">
            <v>kesine</v>
          </cell>
          <cell r="W13198">
            <v>2019</v>
          </cell>
        </row>
        <row r="13199">
          <cell r="H13199" t="str">
            <v>1094500_1</v>
          </cell>
          <cell r="L13199" t="str">
            <v>FÜBE</v>
          </cell>
          <cell r="V13199" t="str">
            <v>kesine</v>
          </cell>
          <cell r="W13199">
            <v>2019</v>
          </cell>
        </row>
        <row r="13200">
          <cell r="H13200" t="str">
            <v>1094500_1</v>
          </cell>
          <cell r="L13200" t="str">
            <v>MAFÜ</v>
          </cell>
          <cell r="V13200" t="str">
            <v>kesine</v>
          </cell>
          <cell r="W13200">
            <v>2019</v>
          </cell>
        </row>
        <row r="13201">
          <cell r="H13201" t="str">
            <v>1094500_1</v>
          </cell>
          <cell r="L13201" t="str">
            <v>MAFÜ-FÜBE</v>
          </cell>
          <cell r="V13201" t="str">
            <v>kesine</v>
          </cell>
          <cell r="W13201">
            <v>2019</v>
          </cell>
        </row>
        <row r="13202">
          <cell r="H13202" t="str">
            <v>1094500_1</v>
          </cell>
          <cell r="L13202" t="str">
            <v>HÜMO</v>
          </cell>
          <cell r="V13202" t="str">
            <v>kesine</v>
          </cell>
          <cell r="W13202">
            <v>2014</v>
          </cell>
        </row>
        <row r="13203">
          <cell r="H13203" t="str">
            <v>1122300_1</v>
          </cell>
          <cell r="L13203" t="str">
            <v>KOOND</v>
          </cell>
          <cell r="V13203" t="str">
            <v>hea</v>
          </cell>
          <cell r="W13203">
            <v>2015</v>
          </cell>
        </row>
        <row r="13204">
          <cell r="H13204" t="str">
            <v>1122300_1</v>
          </cell>
          <cell r="L13204" t="str">
            <v>ÖSE</v>
          </cell>
          <cell r="V13204" t="str">
            <v>hea</v>
          </cell>
          <cell r="W13204">
            <v>2015</v>
          </cell>
        </row>
        <row r="13205">
          <cell r="H13205" t="str">
            <v>1122300_1</v>
          </cell>
          <cell r="L13205" t="str">
            <v>HÜMO</v>
          </cell>
          <cell r="V13205" t="str">
            <v>kesine</v>
          </cell>
          <cell r="W13205">
            <v>2014</v>
          </cell>
        </row>
        <row r="13206">
          <cell r="H13206" t="str">
            <v>1135100_1</v>
          </cell>
          <cell r="L13206" t="str">
            <v>KOOND</v>
          </cell>
          <cell r="V13206" t="str">
            <v>hea</v>
          </cell>
          <cell r="W13206">
            <v>2015</v>
          </cell>
        </row>
        <row r="13207">
          <cell r="H13207" t="str">
            <v>1135100_1</v>
          </cell>
          <cell r="L13207" t="str">
            <v>ÖSE</v>
          </cell>
          <cell r="V13207" t="str">
            <v>hea</v>
          </cell>
          <cell r="W13207">
            <v>2015</v>
          </cell>
        </row>
        <row r="13208">
          <cell r="H13208" t="str">
            <v>1135100_1</v>
          </cell>
          <cell r="L13208" t="str">
            <v>FÜKE</v>
          </cell>
          <cell r="V13208" t="str">
            <v>väga hea</v>
          </cell>
          <cell r="W13208">
            <v>2014</v>
          </cell>
        </row>
        <row r="13209">
          <cell r="H13209" t="str">
            <v>1123300_1</v>
          </cell>
          <cell r="L13209" t="str">
            <v>KOOND</v>
          </cell>
          <cell r="V13209" t="str">
            <v>hea</v>
          </cell>
          <cell r="W13209">
            <v>2015</v>
          </cell>
        </row>
        <row r="13210">
          <cell r="H13210" t="str">
            <v>1123300_1</v>
          </cell>
          <cell r="L13210" t="str">
            <v>ÖSE</v>
          </cell>
          <cell r="V13210" t="str">
            <v>hea</v>
          </cell>
          <cell r="W13210">
            <v>2015</v>
          </cell>
        </row>
        <row r="13211">
          <cell r="H13211" t="str">
            <v>1123300_1</v>
          </cell>
          <cell r="L13211" t="str">
            <v>FÜKE</v>
          </cell>
          <cell r="V13211" t="str">
            <v>väga hea</v>
          </cell>
          <cell r="W13211">
            <v>2014</v>
          </cell>
        </row>
        <row r="13212">
          <cell r="H13212" t="str">
            <v>1131600_3</v>
          </cell>
          <cell r="L13212" t="str">
            <v>KOOND</v>
          </cell>
          <cell r="V13212" t="str">
            <v>halb</v>
          </cell>
          <cell r="W13212">
            <v>2023</v>
          </cell>
        </row>
        <row r="13213">
          <cell r="H13213" t="str">
            <v>1131600_3</v>
          </cell>
          <cell r="L13213" t="str">
            <v>KESE</v>
          </cell>
          <cell r="V13213" t="str">
            <v>halb</v>
          </cell>
          <cell r="W13213">
            <v>2020</v>
          </cell>
        </row>
        <row r="13214">
          <cell r="H13214" t="str">
            <v>1131600_3</v>
          </cell>
          <cell r="L13214" t="str">
            <v>ÖSE</v>
          </cell>
          <cell r="V13214" t="str">
            <v>hea</v>
          </cell>
          <cell r="W13214">
            <v>2023</v>
          </cell>
        </row>
        <row r="13215">
          <cell r="H13215" t="str">
            <v>1131600_3</v>
          </cell>
          <cell r="L13215" t="str">
            <v>FÜKE</v>
          </cell>
          <cell r="V13215" t="str">
            <v>väga hea</v>
          </cell>
          <cell r="W13215">
            <v>2023</v>
          </cell>
        </row>
        <row r="13216">
          <cell r="H13216" t="str">
            <v>1131600_3</v>
          </cell>
          <cell r="L13216" t="str">
            <v>HÜMO</v>
          </cell>
          <cell r="V13216" t="str">
            <v>kesine</v>
          </cell>
          <cell r="W13216">
            <v>2014</v>
          </cell>
        </row>
        <row r="13217">
          <cell r="H13217" t="str">
            <v>1123500_1</v>
          </cell>
          <cell r="L13217" t="str">
            <v>KOOND</v>
          </cell>
          <cell r="V13217" t="str">
            <v>hea</v>
          </cell>
          <cell r="W13217">
            <v>2024</v>
          </cell>
        </row>
        <row r="13218">
          <cell r="H13218" t="str">
            <v>1123500_1</v>
          </cell>
          <cell r="L13218" t="str">
            <v>ÖSE</v>
          </cell>
          <cell r="V13218" t="str">
            <v>hea</v>
          </cell>
          <cell r="W13218">
            <v>2024</v>
          </cell>
        </row>
        <row r="13219">
          <cell r="H13219" t="str">
            <v>1123500_1</v>
          </cell>
          <cell r="L13219" t="str">
            <v>FÜKE</v>
          </cell>
          <cell r="V13219" t="str">
            <v>väga hea</v>
          </cell>
          <cell r="W13219">
            <v>2024</v>
          </cell>
        </row>
        <row r="13220">
          <cell r="H13220" t="str">
            <v>1150800_2</v>
          </cell>
          <cell r="L13220" t="str">
            <v>KOOND</v>
          </cell>
          <cell r="V13220" t="str">
            <v>hea</v>
          </cell>
          <cell r="W13220">
            <v>2023</v>
          </cell>
        </row>
        <row r="13221">
          <cell r="H13221" t="str">
            <v>1150800_2</v>
          </cell>
          <cell r="L13221" t="str">
            <v>ÖSE</v>
          </cell>
          <cell r="V13221" t="str">
            <v>hea</v>
          </cell>
          <cell r="W13221">
            <v>2023</v>
          </cell>
        </row>
        <row r="13222">
          <cell r="H13222" t="str">
            <v>1150800_2</v>
          </cell>
          <cell r="L13222" t="str">
            <v>HÜMO</v>
          </cell>
          <cell r="V13222" t="str">
            <v>kesine</v>
          </cell>
          <cell r="W13222">
            <v>2014</v>
          </cell>
        </row>
        <row r="13223">
          <cell r="H13223" t="str">
            <v>1153600_1</v>
          </cell>
          <cell r="L13223" t="str">
            <v>KOOND</v>
          </cell>
          <cell r="V13223" t="str">
            <v>hea</v>
          </cell>
          <cell r="W13223">
            <v>2022</v>
          </cell>
        </row>
        <row r="13224">
          <cell r="H13224" t="str">
            <v>1153600_1</v>
          </cell>
          <cell r="L13224" t="str">
            <v>ÖSE</v>
          </cell>
          <cell r="V13224" t="str">
            <v>hea</v>
          </cell>
          <cell r="W13224">
            <v>2022</v>
          </cell>
        </row>
        <row r="13225">
          <cell r="H13225" t="str">
            <v>1154800_4</v>
          </cell>
          <cell r="L13225" t="str">
            <v>KOOND</v>
          </cell>
          <cell r="V13225" t="str">
            <v>hea</v>
          </cell>
          <cell r="W13225">
            <v>2022</v>
          </cell>
        </row>
        <row r="13226">
          <cell r="H13226" t="str">
            <v>1154800_4</v>
          </cell>
          <cell r="L13226" t="str">
            <v>ÖSE</v>
          </cell>
          <cell r="V13226" t="str">
            <v>hea</v>
          </cell>
          <cell r="W13226">
            <v>2022</v>
          </cell>
        </row>
        <row r="13227">
          <cell r="H13227" t="str">
            <v>1154800_4</v>
          </cell>
          <cell r="L13227" t="str">
            <v>FÜKE</v>
          </cell>
          <cell r="V13227" t="str">
            <v>väga hea</v>
          </cell>
          <cell r="W13227">
            <v>2022</v>
          </cell>
        </row>
        <row r="13228">
          <cell r="H13228" t="str">
            <v>1154800_4</v>
          </cell>
          <cell r="L13228" t="str">
            <v>SUSE</v>
          </cell>
          <cell r="V13228" t="str">
            <v>väga hea</v>
          </cell>
          <cell r="W13228">
            <v>2017</v>
          </cell>
        </row>
        <row r="13229">
          <cell r="H13229" t="str">
            <v>1154800_4</v>
          </cell>
          <cell r="L13229" t="str">
            <v>FÜBE</v>
          </cell>
          <cell r="V13229" t="str">
            <v>väga hea</v>
          </cell>
          <cell r="W13229">
            <v>2017</v>
          </cell>
        </row>
        <row r="13230">
          <cell r="H13230" t="str">
            <v>1154800_4</v>
          </cell>
          <cell r="L13230" t="str">
            <v>MAFÜ</v>
          </cell>
          <cell r="V13230" t="str">
            <v>hea</v>
          </cell>
          <cell r="W13230">
            <v>2017</v>
          </cell>
        </row>
        <row r="13231">
          <cell r="H13231" t="str">
            <v>1154800_4</v>
          </cell>
          <cell r="L13231" t="str">
            <v>MAFÜ-FÜBE</v>
          </cell>
          <cell r="V13231" t="str">
            <v>hea</v>
          </cell>
          <cell r="W13231">
            <v>2017</v>
          </cell>
        </row>
        <row r="13232">
          <cell r="H13232" t="str">
            <v>1134700_3</v>
          </cell>
          <cell r="L13232" t="str">
            <v>KOOND</v>
          </cell>
          <cell r="V13232" t="str">
            <v>kesine</v>
          </cell>
          <cell r="W13232">
            <v>2018</v>
          </cell>
        </row>
        <row r="13233">
          <cell r="H13233" t="str">
            <v>1134700_3</v>
          </cell>
          <cell r="L13233" t="str">
            <v>ÖSE</v>
          </cell>
          <cell r="V13233" t="str">
            <v>kesine</v>
          </cell>
          <cell r="W13233">
            <v>2018</v>
          </cell>
        </row>
        <row r="13234">
          <cell r="H13234" t="str">
            <v>1134700_3</v>
          </cell>
          <cell r="L13234" t="str">
            <v>FÜKE</v>
          </cell>
          <cell r="V13234" t="str">
            <v>väga hea</v>
          </cell>
          <cell r="W13234">
            <v>2018</v>
          </cell>
        </row>
        <row r="13235">
          <cell r="H13235" t="str">
            <v>1134700_3</v>
          </cell>
          <cell r="L13235" t="str">
            <v>KALA</v>
          </cell>
          <cell r="V13235" t="str">
            <v>kesine</v>
          </cell>
          <cell r="W13235">
            <v>2018</v>
          </cell>
        </row>
        <row r="13236">
          <cell r="H13236" t="str">
            <v>1134700_3</v>
          </cell>
          <cell r="L13236" t="str">
            <v>SUSE</v>
          </cell>
          <cell r="V13236" t="str">
            <v>väga hea</v>
          </cell>
          <cell r="W13236">
            <v>2018</v>
          </cell>
        </row>
        <row r="13237">
          <cell r="H13237" t="str">
            <v>1134700_3</v>
          </cell>
          <cell r="L13237" t="str">
            <v>FÜBE</v>
          </cell>
          <cell r="V13237" t="str">
            <v>väga hea</v>
          </cell>
          <cell r="W13237">
            <v>2018</v>
          </cell>
        </row>
        <row r="13238">
          <cell r="H13238" t="str">
            <v>1134700_3</v>
          </cell>
          <cell r="L13238" t="str">
            <v>MAFÜ</v>
          </cell>
          <cell r="V13238" t="str">
            <v>väga hea</v>
          </cell>
          <cell r="W13238">
            <v>2018</v>
          </cell>
        </row>
        <row r="13239">
          <cell r="H13239" t="str">
            <v>1134700_3</v>
          </cell>
          <cell r="L13239" t="str">
            <v>MAFÜ-FÜBE</v>
          </cell>
          <cell r="V13239" t="str">
            <v>väga hea</v>
          </cell>
          <cell r="W13239">
            <v>2018</v>
          </cell>
        </row>
        <row r="13240">
          <cell r="H13240" t="str">
            <v>1136000_1</v>
          </cell>
          <cell r="L13240" t="str">
            <v>KOOND</v>
          </cell>
          <cell r="V13240" t="str">
            <v>kesine</v>
          </cell>
          <cell r="W13240">
            <v>2023</v>
          </cell>
        </row>
        <row r="13241">
          <cell r="H13241" t="str">
            <v>1136000_1</v>
          </cell>
          <cell r="L13241" t="str">
            <v>KESE</v>
          </cell>
          <cell r="V13241" t="str">
            <v>hea</v>
          </cell>
          <cell r="W13241">
            <v>2016</v>
          </cell>
        </row>
        <row r="13242">
          <cell r="H13242" t="str">
            <v>1136000_1</v>
          </cell>
          <cell r="L13242" t="str">
            <v>ÖSE</v>
          </cell>
          <cell r="V13242" t="str">
            <v>kesine</v>
          </cell>
          <cell r="W13242">
            <v>2023</v>
          </cell>
        </row>
        <row r="13243">
          <cell r="H13243" t="str">
            <v>1136000_1</v>
          </cell>
          <cell r="L13243" t="str">
            <v>HÜMO</v>
          </cell>
          <cell r="V13243" t="str">
            <v>kesine</v>
          </cell>
          <cell r="W13243">
            <v>2014</v>
          </cell>
        </row>
        <row r="13244">
          <cell r="H13244" t="str">
            <v>1146400_1</v>
          </cell>
          <cell r="L13244" t="str">
            <v>KOOND</v>
          </cell>
          <cell r="V13244" t="str">
            <v>hea</v>
          </cell>
          <cell r="W13244">
            <v>2019</v>
          </cell>
        </row>
        <row r="13245">
          <cell r="H13245" t="str">
            <v>1146400_1</v>
          </cell>
          <cell r="L13245" t="str">
            <v>ÖSE</v>
          </cell>
          <cell r="V13245" t="str">
            <v>hea</v>
          </cell>
          <cell r="W13245">
            <v>2019</v>
          </cell>
        </row>
        <row r="13246">
          <cell r="H13246" t="str">
            <v>1144400_1</v>
          </cell>
          <cell r="L13246" t="str">
            <v>KOOND</v>
          </cell>
          <cell r="V13246" t="str">
            <v>hea</v>
          </cell>
          <cell r="W13246">
            <v>2015</v>
          </cell>
        </row>
        <row r="13247">
          <cell r="H13247" t="str">
            <v>1144400_1</v>
          </cell>
          <cell r="L13247" t="str">
            <v>ÖSE</v>
          </cell>
          <cell r="V13247" t="str">
            <v>hea</v>
          </cell>
          <cell r="W13247">
            <v>2015</v>
          </cell>
        </row>
        <row r="13248">
          <cell r="H13248" t="str">
            <v>1146600_1</v>
          </cell>
          <cell r="L13248" t="str">
            <v>KOOND</v>
          </cell>
          <cell r="V13248" t="str">
            <v>hea</v>
          </cell>
          <cell r="W13248">
            <v>2015</v>
          </cell>
        </row>
        <row r="13249">
          <cell r="H13249" t="str">
            <v>1146600_1</v>
          </cell>
          <cell r="L13249" t="str">
            <v>ÖSE</v>
          </cell>
          <cell r="V13249" t="str">
            <v>hea</v>
          </cell>
          <cell r="W13249">
            <v>2015</v>
          </cell>
        </row>
        <row r="13250">
          <cell r="H13250" t="str">
            <v>1146600_1</v>
          </cell>
          <cell r="L13250" t="str">
            <v>FÜKE</v>
          </cell>
          <cell r="V13250" t="str">
            <v>väga hea</v>
          </cell>
          <cell r="W13250">
            <v>2014</v>
          </cell>
        </row>
        <row r="13251">
          <cell r="H13251" t="str">
            <v>1144000_1</v>
          </cell>
          <cell r="L13251" t="str">
            <v>KOOND</v>
          </cell>
          <cell r="V13251" t="str">
            <v>halb</v>
          </cell>
          <cell r="W13251">
            <v>2017</v>
          </cell>
        </row>
        <row r="13252">
          <cell r="H13252" t="str">
            <v>1144000_1</v>
          </cell>
          <cell r="L13252" t="str">
            <v>ÖSE</v>
          </cell>
          <cell r="V13252" t="str">
            <v>halb</v>
          </cell>
          <cell r="W13252">
            <v>2017</v>
          </cell>
        </row>
        <row r="13253">
          <cell r="H13253" t="str">
            <v>1144000_1</v>
          </cell>
          <cell r="L13253" t="str">
            <v>FÜKE</v>
          </cell>
          <cell r="V13253" t="str">
            <v>kesine</v>
          </cell>
          <cell r="W13253">
            <v>2017</v>
          </cell>
        </row>
        <row r="13254">
          <cell r="H13254" t="str">
            <v>1145000_1</v>
          </cell>
          <cell r="L13254" t="str">
            <v>KOOND</v>
          </cell>
          <cell r="V13254" t="str">
            <v>hea</v>
          </cell>
          <cell r="W13254">
            <v>2025</v>
          </cell>
        </row>
        <row r="13255">
          <cell r="H13255" t="str">
            <v>1145000_1</v>
          </cell>
          <cell r="L13255" t="str">
            <v>ÖSE</v>
          </cell>
          <cell r="V13255" t="str">
            <v>kesine</v>
          </cell>
          <cell r="W13255">
            <v>2018</v>
          </cell>
        </row>
        <row r="13256">
          <cell r="H13256" t="str">
            <v>1139200_1</v>
          </cell>
          <cell r="L13256" t="str">
            <v>KOOND</v>
          </cell>
          <cell r="V13256" t="str">
            <v>hea</v>
          </cell>
          <cell r="W13256">
            <v>2015</v>
          </cell>
        </row>
        <row r="13257">
          <cell r="H13257" t="str">
            <v>1139200_1</v>
          </cell>
          <cell r="L13257" t="str">
            <v>ÖSE</v>
          </cell>
          <cell r="V13257" t="str">
            <v>hea</v>
          </cell>
          <cell r="W13257">
            <v>2015</v>
          </cell>
        </row>
        <row r="13258">
          <cell r="H13258" t="str">
            <v>1147300_1</v>
          </cell>
          <cell r="L13258" t="str">
            <v>KOOND</v>
          </cell>
          <cell r="V13258" t="str">
            <v>hea</v>
          </cell>
          <cell r="W13258">
            <v>2018</v>
          </cell>
        </row>
        <row r="13259">
          <cell r="H13259" t="str">
            <v>1147300_1</v>
          </cell>
          <cell r="L13259" t="str">
            <v>ÖSE</v>
          </cell>
          <cell r="V13259" t="str">
            <v>hea</v>
          </cell>
          <cell r="W13259">
            <v>2018</v>
          </cell>
        </row>
        <row r="13260">
          <cell r="H13260" t="str">
            <v>1147300_1</v>
          </cell>
          <cell r="L13260" t="str">
            <v>FÜKE</v>
          </cell>
          <cell r="V13260" t="str">
            <v>väga hea</v>
          </cell>
          <cell r="W13260">
            <v>2018</v>
          </cell>
        </row>
        <row r="13261">
          <cell r="H13261" t="str">
            <v>1141200_1</v>
          </cell>
          <cell r="L13261" t="str">
            <v>KOOND</v>
          </cell>
          <cell r="V13261" t="str">
            <v>hea</v>
          </cell>
          <cell r="W13261">
            <v>2015</v>
          </cell>
        </row>
        <row r="13262">
          <cell r="H13262" t="str">
            <v>1141200_1</v>
          </cell>
          <cell r="L13262" t="str">
            <v>ÖSE</v>
          </cell>
          <cell r="V13262" t="str">
            <v>hea</v>
          </cell>
          <cell r="W13262">
            <v>2015</v>
          </cell>
        </row>
        <row r="13263">
          <cell r="H13263" t="str">
            <v>1148700_1</v>
          </cell>
          <cell r="L13263" t="str">
            <v>KOOND</v>
          </cell>
          <cell r="V13263" t="str">
            <v>hea</v>
          </cell>
          <cell r="W13263">
            <v>2025</v>
          </cell>
        </row>
        <row r="13264">
          <cell r="H13264" t="str">
            <v>1148700_1</v>
          </cell>
          <cell r="L13264" t="str">
            <v>ÖSE</v>
          </cell>
          <cell r="V13264" t="str">
            <v>hea</v>
          </cell>
          <cell r="W13264">
            <v>2025</v>
          </cell>
        </row>
        <row r="13265">
          <cell r="H13265" t="str">
            <v>1148700_1</v>
          </cell>
          <cell r="L13265" t="str">
            <v>HÜMO</v>
          </cell>
          <cell r="V13265" t="str">
            <v>halb</v>
          </cell>
          <cell r="W13265">
            <v>2014</v>
          </cell>
        </row>
        <row r="13266">
          <cell r="H13266" t="str">
            <v>1145500_1</v>
          </cell>
          <cell r="L13266" t="str">
            <v>KOOND</v>
          </cell>
          <cell r="V13266" t="str">
            <v>hea</v>
          </cell>
          <cell r="W13266">
            <v>2017</v>
          </cell>
        </row>
        <row r="13267">
          <cell r="H13267" t="str">
            <v>1145500_1</v>
          </cell>
          <cell r="L13267" t="str">
            <v>ÖSE</v>
          </cell>
          <cell r="V13267" t="str">
            <v>hea</v>
          </cell>
          <cell r="W13267">
            <v>2017</v>
          </cell>
        </row>
        <row r="13268">
          <cell r="H13268" t="str">
            <v>1140700_1</v>
          </cell>
          <cell r="L13268" t="str">
            <v>KOOND</v>
          </cell>
          <cell r="V13268" t="str">
            <v>kesine</v>
          </cell>
          <cell r="W13268">
            <v>2022</v>
          </cell>
        </row>
        <row r="13269">
          <cell r="H13269" t="str">
            <v>1140700_1</v>
          </cell>
          <cell r="L13269" t="str">
            <v>ÖSE</v>
          </cell>
          <cell r="V13269" t="str">
            <v>kesine</v>
          </cell>
          <cell r="W13269">
            <v>2022</v>
          </cell>
        </row>
        <row r="13270">
          <cell r="H13270" t="str">
            <v>1144600_2</v>
          </cell>
          <cell r="L13270" t="str">
            <v>KOOND</v>
          </cell>
          <cell r="V13270" t="str">
            <v>kesine</v>
          </cell>
          <cell r="W13270">
            <v>2024</v>
          </cell>
        </row>
        <row r="13271">
          <cell r="H13271" t="str">
            <v>1144600_2</v>
          </cell>
          <cell r="L13271" t="str">
            <v>ÖSE</v>
          </cell>
          <cell r="V13271" t="str">
            <v>kesine</v>
          </cell>
          <cell r="W13271">
            <v>2024</v>
          </cell>
        </row>
        <row r="13272">
          <cell r="H13272" t="str">
            <v>1144600_2</v>
          </cell>
          <cell r="L13272" t="str">
            <v>FÜKE</v>
          </cell>
          <cell r="V13272" t="str">
            <v>väga hea</v>
          </cell>
          <cell r="W13272">
            <v>2024</v>
          </cell>
        </row>
        <row r="13273">
          <cell r="H13273" t="str">
            <v>1144600_2</v>
          </cell>
          <cell r="L13273" t="str">
            <v>KALA</v>
          </cell>
          <cell r="V13273" t="str">
            <v>kesine</v>
          </cell>
          <cell r="W13273">
            <v>2024</v>
          </cell>
        </row>
        <row r="13274">
          <cell r="H13274" t="str">
            <v>1144600_2</v>
          </cell>
          <cell r="L13274" t="str">
            <v>SUSE</v>
          </cell>
          <cell r="V13274" t="str">
            <v>väga hea</v>
          </cell>
          <cell r="W13274">
            <v>2024</v>
          </cell>
        </row>
        <row r="13275">
          <cell r="H13275" t="str">
            <v>1144600_2</v>
          </cell>
          <cell r="L13275" t="str">
            <v>FÜBE</v>
          </cell>
          <cell r="V13275" t="str">
            <v>hea</v>
          </cell>
          <cell r="W13275">
            <v>2024</v>
          </cell>
        </row>
        <row r="13276">
          <cell r="H13276" t="str">
            <v>1144600_2</v>
          </cell>
          <cell r="L13276" t="str">
            <v>MAFÜ</v>
          </cell>
          <cell r="V13276" t="str">
            <v>väga hea</v>
          </cell>
          <cell r="W13276">
            <v>2024</v>
          </cell>
        </row>
        <row r="13277">
          <cell r="H13277" t="str">
            <v>1144600_2</v>
          </cell>
          <cell r="L13277" t="str">
            <v>MAFÜ-FÜBE</v>
          </cell>
          <cell r="V13277" t="str">
            <v>hea</v>
          </cell>
          <cell r="W13277">
            <v>2024</v>
          </cell>
        </row>
        <row r="13278">
          <cell r="H13278" t="str">
            <v>1139100_2</v>
          </cell>
          <cell r="L13278" t="str">
            <v>KOOND</v>
          </cell>
          <cell r="V13278" t="str">
            <v>kesine</v>
          </cell>
          <cell r="W13278">
            <v>2024</v>
          </cell>
        </row>
        <row r="13279">
          <cell r="H13279" t="str">
            <v>1139100_2</v>
          </cell>
          <cell r="L13279" t="str">
            <v>ÖSE</v>
          </cell>
          <cell r="V13279" t="str">
            <v>kesine</v>
          </cell>
          <cell r="W13279">
            <v>2024</v>
          </cell>
        </row>
        <row r="13280">
          <cell r="H13280" t="str">
            <v>1139100_2</v>
          </cell>
          <cell r="L13280" t="str">
            <v>FÜKE</v>
          </cell>
          <cell r="V13280" t="str">
            <v>väga hea</v>
          </cell>
          <cell r="W13280">
            <v>2022</v>
          </cell>
        </row>
        <row r="13281">
          <cell r="H13281" t="str">
            <v>1139100_2</v>
          </cell>
          <cell r="L13281" t="str">
            <v>KALA</v>
          </cell>
          <cell r="V13281" t="str">
            <v>kesine</v>
          </cell>
          <cell r="W13281">
            <v>2024</v>
          </cell>
        </row>
        <row r="13282">
          <cell r="H13282" t="str">
            <v>1139100_2</v>
          </cell>
          <cell r="L13282" t="str">
            <v>SUSE</v>
          </cell>
          <cell r="V13282" t="str">
            <v>kesine</v>
          </cell>
          <cell r="W13282">
            <v>2017</v>
          </cell>
        </row>
        <row r="13283">
          <cell r="H13283" t="str">
            <v>1139100_2</v>
          </cell>
          <cell r="L13283" t="str">
            <v>FÜBE</v>
          </cell>
          <cell r="V13283" t="str">
            <v>hea</v>
          </cell>
          <cell r="W13283">
            <v>2017</v>
          </cell>
        </row>
        <row r="13284">
          <cell r="H13284" t="str">
            <v>1139100_2</v>
          </cell>
          <cell r="L13284" t="str">
            <v>MAFÜ</v>
          </cell>
          <cell r="V13284" t="str">
            <v>hea</v>
          </cell>
          <cell r="W13284">
            <v>2017</v>
          </cell>
        </row>
        <row r="13285">
          <cell r="H13285" t="str">
            <v>1139100_2</v>
          </cell>
          <cell r="L13285" t="str">
            <v>MAFÜ-FÜBE</v>
          </cell>
          <cell r="V13285" t="str">
            <v>hea</v>
          </cell>
          <cell r="W13285">
            <v>2017</v>
          </cell>
        </row>
        <row r="13286">
          <cell r="H13286" t="str">
            <v>2155200_1</v>
          </cell>
          <cell r="L13286" t="str">
            <v>KOOND</v>
          </cell>
          <cell r="V13286" t="str">
            <v>halb</v>
          </cell>
          <cell r="W13286">
            <v>2022</v>
          </cell>
        </row>
        <row r="13287">
          <cell r="H13287" t="str">
            <v>2155200_1</v>
          </cell>
          <cell r="L13287" t="str">
            <v>ÖSE</v>
          </cell>
          <cell r="V13287" t="str">
            <v>halb</v>
          </cell>
          <cell r="W13287">
            <v>2022</v>
          </cell>
        </row>
        <row r="13288">
          <cell r="H13288" t="str">
            <v>2155200_1</v>
          </cell>
          <cell r="L13288" t="str">
            <v>FÜKE</v>
          </cell>
          <cell r="V13288" t="str">
            <v>halb</v>
          </cell>
          <cell r="W13288">
            <v>2022</v>
          </cell>
        </row>
        <row r="13289">
          <cell r="H13289" t="str">
            <v>2155200_1</v>
          </cell>
          <cell r="L13289" t="str">
            <v>KALA</v>
          </cell>
          <cell r="V13289" t="str">
            <v>hea</v>
          </cell>
          <cell r="W13289">
            <v>2017</v>
          </cell>
        </row>
        <row r="13290">
          <cell r="H13290" t="str">
            <v>2155200_1</v>
          </cell>
          <cell r="L13290" t="str">
            <v>SUSE</v>
          </cell>
          <cell r="V13290" t="str">
            <v>hea</v>
          </cell>
          <cell r="W13290">
            <v>2017</v>
          </cell>
        </row>
        <row r="13291">
          <cell r="H13291" t="str">
            <v>2155200_1</v>
          </cell>
          <cell r="L13291" t="str">
            <v>MAFÜ</v>
          </cell>
          <cell r="V13291" t="str">
            <v>hea</v>
          </cell>
          <cell r="W13291">
            <v>2017</v>
          </cell>
        </row>
        <row r="13292">
          <cell r="H13292" t="str">
            <v>2155200_1</v>
          </cell>
          <cell r="L13292" t="str">
            <v>MAFÜ-FÜBE</v>
          </cell>
          <cell r="V13292" t="str">
            <v>hea</v>
          </cell>
          <cell r="W13292">
            <v>2017</v>
          </cell>
        </row>
        <row r="13293">
          <cell r="H13293" t="str">
            <v>2155200_1</v>
          </cell>
          <cell r="L13293" t="str">
            <v>FÜPLA</v>
          </cell>
          <cell r="V13293" t="str">
            <v>kesine</v>
          </cell>
          <cell r="W13293">
            <v>2017</v>
          </cell>
        </row>
        <row r="13294">
          <cell r="H13294" t="str">
            <v>2155200_1</v>
          </cell>
          <cell r="L13294" t="str">
            <v>HÜMO</v>
          </cell>
          <cell r="V13294" t="str">
            <v>kesine</v>
          </cell>
          <cell r="W13294">
            <v>2017</v>
          </cell>
        </row>
        <row r="13295">
          <cell r="H13295" t="str">
            <v>1145500_1</v>
          </cell>
          <cell r="L13295" t="str">
            <v>KOOND</v>
          </cell>
          <cell r="V13295" t="str">
            <v>hea</v>
          </cell>
          <cell r="W13295">
            <v>2017</v>
          </cell>
        </row>
        <row r="13296">
          <cell r="H13296" t="str">
            <v>1145500_1</v>
          </cell>
          <cell r="L13296" t="str">
            <v>ÖSE</v>
          </cell>
          <cell r="V13296" t="str">
            <v>hea</v>
          </cell>
          <cell r="W13296">
            <v>2017</v>
          </cell>
        </row>
        <row r="13297">
          <cell r="H13297" t="str">
            <v>1145500_1</v>
          </cell>
          <cell r="L13297" t="str">
            <v>KALA</v>
          </cell>
          <cell r="V13297" t="str">
            <v>hea</v>
          </cell>
          <cell r="W13297">
            <v>2017</v>
          </cell>
        </row>
        <row r="13298">
          <cell r="H13298" t="str">
            <v>1145500_1</v>
          </cell>
          <cell r="L13298" t="str">
            <v>SUSE</v>
          </cell>
          <cell r="V13298" t="str">
            <v>väga hea</v>
          </cell>
          <cell r="W13298">
            <v>2017</v>
          </cell>
        </row>
        <row r="13299">
          <cell r="H13299" t="str">
            <v>1145500_1</v>
          </cell>
          <cell r="L13299" t="str">
            <v>FÜBE</v>
          </cell>
          <cell r="V13299" t="str">
            <v>väga hea</v>
          </cell>
          <cell r="W13299">
            <v>2017</v>
          </cell>
        </row>
        <row r="13300">
          <cell r="H13300" t="str">
            <v>1145500_1</v>
          </cell>
          <cell r="L13300" t="str">
            <v>MAFÜ</v>
          </cell>
          <cell r="V13300" t="str">
            <v>hea</v>
          </cell>
          <cell r="W13300">
            <v>2017</v>
          </cell>
        </row>
        <row r="13301">
          <cell r="H13301" t="str">
            <v>1145500_1</v>
          </cell>
          <cell r="L13301" t="str">
            <v>MAFÜ-FÜBE</v>
          </cell>
          <cell r="V13301" t="str">
            <v>hea</v>
          </cell>
          <cell r="W13301">
            <v>2017</v>
          </cell>
        </row>
        <row r="13302">
          <cell r="H13302" t="str">
            <v>1136900_1</v>
          </cell>
          <cell r="L13302" t="str">
            <v>KOOND</v>
          </cell>
          <cell r="V13302" t="str">
            <v>kesine</v>
          </cell>
          <cell r="W13302">
            <v>2021</v>
          </cell>
        </row>
        <row r="13303">
          <cell r="H13303" t="str">
            <v>1136900_1</v>
          </cell>
          <cell r="L13303" t="str">
            <v>FÜKE</v>
          </cell>
          <cell r="V13303" t="str">
            <v>väga hea</v>
          </cell>
          <cell r="W13303">
            <v>2017</v>
          </cell>
        </row>
        <row r="13304">
          <cell r="H13304" t="str">
            <v>1140900_2</v>
          </cell>
          <cell r="L13304" t="str">
            <v>KOOND</v>
          </cell>
          <cell r="V13304" t="str">
            <v>kesine</v>
          </cell>
          <cell r="W13304">
            <v>2024</v>
          </cell>
        </row>
        <row r="13305">
          <cell r="H13305" t="str">
            <v>1140900_2</v>
          </cell>
          <cell r="L13305" t="str">
            <v>ÖSE</v>
          </cell>
          <cell r="V13305" t="str">
            <v>kesine</v>
          </cell>
          <cell r="W13305">
            <v>2024</v>
          </cell>
        </row>
        <row r="13306">
          <cell r="H13306" t="str">
            <v>1140900_2</v>
          </cell>
          <cell r="L13306" t="str">
            <v>FÜKE</v>
          </cell>
          <cell r="V13306" t="str">
            <v>väga hea</v>
          </cell>
          <cell r="W13306">
            <v>2024</v>
          </cell>
        </row>
        <row r="13307">
          <cell r="H13307" t="str">
            <v>1127400_2</v>
          </cell>
          <cell r="L13307" t="str">
            <v>KOOND</v>
          </cell>
          <cell r="V13307" t="str">
            <v>hea</v>
          </cell>
          <cell r="W13307">
            <v>2017</v>
          </cell>
        </row>
        <row r="13308">
          <cell r="H13308" t="str">
            <v>1127400_2</v>
          </cell>
          <cell r="L13308" t="str">
            <v>ÖSE</v>
          </cell>
          <cell r="V13308" t="str">
            <v>hea</v>
          </cell>
          <cell r="W13308">
            <v>2017</v>
          </cell>
        </row>
        <row r="13309">
          <cell r="H13309" t="str">
            <v>1127400_2</v>
          </cell>
          <cell r="L13309" t="str">
            <v>FÜKE</v>
          </cell>
          <cell r="V13309" t="str">
            <v>väga hea</v>
          </cell>
          <cell r="W13309">
            <v>2017</v>
          </cell>
        </row>
        <row r="13310">
          <cell r="H13310" t="str">
            <v>1127400_2</v>
          </cell>
          <cell r="L13310" t="str">
            <v>KALA</v>
          </cell>
          <cell r="V13310" t="str">
            <v>hea</v>
          </cell>
          <cell r="W13310">
            <v>2017</v>
          </cell>
        </row>
        <row r="13311">
          <cell r="H13311" t="str">
            <v>1127400_2</v>
          </cell>
          <cell r="L13311" t="str">
            <v>SUSE</v>
          </cell>
          <cell r="V13311" t="str">
            <v>väga hea</v>
          </cell>
          <cell r="W13311">
            <v>2017</v>
          </cell>
        </row>
        <row r="13312">
          <cell r="H13312" t="str">
            <v>1127400_2</v>
          </cell>
          <cell r="L13312" t="str">
            <v>MAFÜ</v>
          </cell>
          <cell r="V13312" t="str">
            <v>väga hea</v>
          </cell>
          <cell r="W13312">
            <v>2017</v>
          </cell>
        </row>
        <row r="13313">
          <cell r="H13313" t="str">
            <v>1127400_2</v>
          </cell>
          <cell r="L13313" t="str">
            <v>MAFÜ-FÜBE</v>
          </cell>
          <cell r="V13313" t="str">
            <v>väga hea</v>
          </cell>
          <cell r="W13313">
            <v>2017</v>
          </cell>
        </row>
        <row r="13314">
          <cell r="H13314" t="str">
            <v>1127400_3</v>
          </cell>
          <cell r="L13314" t="str">
            <v>KOOND</v>
          </cell>
          <cell r="V13314" t="str">
            <v>hea</v>
          </cell>
          <cell r="W13314">
            <v>2023</v>
          </cell>
        </row>
        <row r="13315">
          <cell r="H13315" t="str">
            <v>1127400_3</v>
          </cell>
          <cell r="L13315" t="str">
            <v>ÖSE</v>
          </cell>
          <cell r="V13315" t="str">
            <v>hea</v>
          </cell>
          <cell r="W13315">
            <v>2023</v>
          </cell>
        </row>
        <row r="13316">
          <cell r="H13316" t="str">
            <v>1127400_3</v>
          </cell>
          <cell r="L13316" t="str">
            <v>FÜKE</v>
          </cell>
          <cell r="V13316" t="str">
            <v>väga hea</v>
          </cell>
          <cell r="W13316">
            <v>2023</v>
          </cell>
        </row>
        <row r="13317">
          <cell r="H13317" t="str">
            <v>1127400_3</v>
          </cell>
          <cell r="L13317" t="str">
            <v>KALA</v>
          </cell>
          <cell r="V13317" t="str">
            <v>hea</v>
          </cell>
          <cell r="W13317">
            <v>2023</v>
          </cell>
        </row>
        <row r="13318">
          <cell r="H13318" t="str">
            <v>1127400_3</v>
          </cell>
          <cell r="L13318" t="str">
            <v>SUSE</v>
          </cell>
          <cell r="V13318" t="str">
            <v>väga hea</v>
          </cell>
          <cell r="W13318">
            <v>2023</v>
          </cell>
        </row>
        <row r="13319">
          <cell r="H13319" t="str">
            <v>1127400_3</v>
          </cell>
          <cell r="L13319" t="str">
            <v>FÜBE</v>
          </cell>
          <cell r="V13319" t="str">
            <v>väga hea</v>
          </cell>
          <cell r="W13319">
            <v>2023</v>
          </cell>
        </row>
        <row r="13320">
          <cell r="H13320" t="str">
            <v>1127400_3</v>
          </cell>
          <cell r="L13320" t="str">
            <v>MAFÜ</v>
          </cell>
          <cell r="V13320" t="str">
            <v>väga hea</v>
          </cell>
          <cell r="W13320">
            <v>2023</v>
          </cell>
        </row>
        <row r="13321">
          <cell r="H13321" t="str">
            <v>1127400_3</v>
          </cell>
          <cell r="L13321" t="str">
            <v>MAFÜ-FÜBE</v>
          </cell>
          <cell r="V13321" t="str">
            <v>väga hea</v>
          </cell>
          <cell r="W13321">
            <v>2023</v>
          </cell>
        </row>
        <row r="13322">
          <cell r="H13322" t="str">
            <v>1146800_2</v>
          </cell>
          <cell r="L13322" t="str">
            <v>KOOND</v>
          </cell>
          <cell r="V13322" t="str">
            <v>hea</v>
          </cell>
          <cell r="W13322">
            <v>2023</v>
          </cell>
        </row>
        <row r="13323">
          <cell r="H13323" t="str">
            <v>1146800_2</v>
          </cell>
          <cell r="L13323" t="str">
            <v>ÖSE</v>
          </cell>
          <cell r="V13323" t="str">
            <v>hea</v>
          </cell>
          <cell r="W13323">
            <v>2023</v>
          </cell>
        </row>
        <row r="13324">
          <cell r="H13324" t="str">
            <v>1146800_2</v>
          </cell>
          <cell r="L13324" t="str">
            <v>KALA</v>
          </cell>
          <cell r="V13324" t="str">
            <v>hea</v>
          </cell>
          <cell r="W13324">
            <v>2023</v>
          </cell>
        </row>
        <row r="13325">
          <cell r="H13325" t="str">
            <v>1146800_2</v>
          </cell>
          <cell r="L13325" t="str">
            <v>SUSE</v>
          </cell>
          <cell r="V13325" t="str">
            <v>väga hea</v>
          </cell>
          <cell r="W13325">
            <v>2023</v>
          </cell>
        </row>
        <row r="13326">
          <cell r="H13326" t="str">
            <v>1146800_2</v>
          </cell>
          <cell r="L13326" t="str">
            <v>FÜBE</v>
          </cell>
          <cell r="V13326" t="str">
            <v>väga hea</v>
          </cell>
          <cell r="W13326">
            <v>2023</v>
          </cell>
        </row>
        <row r="13327">
          <cell r="H13327" t="str">
            <v>1146800_2</v>
          </cell>
          <cell r="L13327" t="str">
            <v>MAFÜ</v>
          </cell>
          <cell r="V13327" t="str">
            <v>väga hea</v>
          </cell>
          <cell r="W13327">
            <v>2023</v>
          </cell>
        </row>
        <row r="13328">
          <cell r="H13328" t="str">
            <v>1146800_2</v>
          </cell>
          <cell r="L13328" t="str">
            <v>MAFÜ-FÜBE</v>
          </cell>
          <cell r="V13328" t="str">
            <v>väga hea</v>
          </cell>
          <cell r="W13328">
            <v>2023</v>
          </cell>
        </row>
        <row r="13329">
          <cell r="H13329" t="str">
            <v>1130700_2</v>
          </cell>
          <cell r="L13329" t="str">
            <v>KOOND</v>
          </cell>
          <cell r="V13329" t="str">
            <v>hea</v>
          </cell>
          <cell r="W13329">
            <v>2017</v>
          </cell>
        </row>
        <row r="13330">
          <cell r="H13330" t="str">
            <v>1130700_2</v>
          </cell>
          <cell r="L13330" t="str">
            <v>ÖSE</v>
          </cell>
          <cell r="V13330" t="str">
            <v>hea</v>
          </cell>
          <cell r="W13330">
            <v>2017</v>
          </cell>
        </row>
        <row r="13331">
          <cell r="H13331" t="str">
            <v>1130700_2</v>
          </cell>
          <cell r="L13331" t="str">
            <v>FÜKE</v>
          </cell>
          <cell r="V13331" t="str">
            <v>väga hea</v>
          </cell>
          <cell r="W13331">
            <v>2017</v>
          </cell>
        </row>
        <row r="13332">
          <cell r="H13332" t="str">
            <v>1130700_2</v>
          </cell>
          <cell r="L13332" t="str">
            <v>KALA</v>
          </cell>
          <cell r="V13332" t="str">
            <v>hea</v>
          </cell>
          <cell r="W13332">
            <v>2017</v>
          </cell>
        </row>
        <row r="13333">
          <cell r="H13333" t="str">
            <v>1130700_2</v>
          </cell>
          <cell r="L13333" t="str">
            <v>SUSE</v>
          </cell>
          <cell r="V13333" t="str">
            <v>väga hea</v>
          </cell>
          <cell r="W13333">
            <v>2017</v>
          </cell>
        </row>
        <row r="13334">
          <cell r="H13334" t="str">
            <v>1130700_2</v>
          </cell>
          <cell r="L13334" t="str">
            <v>FÜBE</v>
          </cell>
          <cell r="V13334" t="str">
            <v>hea</v>
          </cell>
          <cell r="W13334">
            <v>2017</v>
          </cell>
        </row>
        <row r="13335">
          <cell r="H13335" t="str">
            <v>1130700_2</v>
          </cell>
          <cell r="L13335" t="str">
            <v>MAFÜ</v>
          </cell>
          <cell r="V13335" t="str">
            <v>hea</v>
          </cell>
          <cell r="W13335">
            <v>2017</v>
          </cell>
        </row>
        <row r="13336">
          <cell r="H13336" t="str">
            <v>1130700_2</v>
          </cell>
          <cell r="L13336" t="str">
            <v>MAFÜ-FÜBE</v>
          </cell>
          <cell r="V13336" t="str">
            <v>hea</v>
          </cell>
          <cell r="W13336">
            <v>2017</v>
          </cell>
        </row>
        <row r="13337">
          <cell r="H13337" t="str">
            <v>1128100_1</v>
          </cell>
          <cell r="L13337" t="str">
            <v>KOOND</v>
          </cell>
          <cell r="V13337" t="str">
            <v>kesine</v>
          </cell>
          <cell r="W13337">
            <v>2024</v>
          </cell>
        </row>
        <row r="13338">
          <cell r="H13338" t="str">
            <v>1128100_1</v>
          </cell>
          <cell r="L13338" t="str">
            <v>ÖSE</v>
          </cell>
          <cell r="V13338" t="str">
            <v>kesine</v>
          </cell>
          <cell r="W13338">
            <v>2024</v>
          </cell>
        </row>
        <row r="13339">
          <cell r="H13339" t="str">
            <v>1128100_1</v>
          </cell>
          <cell r="L13339" t="str">
            <v>FÜKE</v>
          </cell>
          <cell r="V13339" t="str">
            <v>väga hea</v>
          </cell>
          <cell r="W13339">
            <v>2017</v>
          </cell>
        </row>
        <row r="13340">
          <cell r="H13340" t="str">
            <v>1136700_1</v>
          </cell>
          <cell r="L13340" t="str">
            <v>KOOND</v>
          </cell>
          <cell r="V13340" t="str">
            <v>kesine</v>
          </cell>
          <cell r="W13340">
            <v>2021</v>
          </cell>
        </row>
        <row r="13341">
          <cell r="H13341" t="str">
            <v>1136700_1</v>
          </cell>
          <cell r="L13341" t="str">
            <v>ÖSE</v>
          </cell>
          <cell r="V13341" t="str">
            <v>kesine</v>
          </cell>
          <cell r="W13341">
            <v>2021</v>
          </cell>
        </row>
        <row r="13342">
          <cell r="H13342" t="str">
            <v>1136700_1</v>
          </cell>
          <cell r="L13342" t="str">
            <v>FÜKE</v>
          </cell>
          <cell r="V13342" t="str">
            <v>hea</v>
          </cell>
          <cell r="W13342">
            <v>2017</v>
          </cell>
        </row>
        <row r="13343">
          <cell r="H13343" t="str">
            <v>1131400_1</v>
          </cell>
          <cell r="L13343" t="str">
            <v>KOOND</v>
          </cell>
          <cell r="V13343" t="str">
            <v>hea</v>
          </cell>
          <cell r="W13343">
            <v>2017</v>
          </cell>
        </row>
        <row r="13344">
          <cell r="H13344" t="str">
            <v>1131400_1</v>
          </cell>
          <cell r="L13344" t="str">
            <v>ÖSE</v>
          </cell>
          <cell r="V13344" t="str">
            <v>hea</v>
          </cell>
          <cell r="W13344">
            <v>2017</v>
          </cell>
        </row>
        <row r="13345">
          <cell r="H13345" t="str">
            <v>1131400_1</v>
          </cell>
          <cell r="L13345" t="str">
            <v>FÜKE</v>
          </cell>
          <cell r="V13345" t="str">
            <v>väga hea</v>
          </cell>
          <cell r="W13345">
            <v>2017</v>
          </cell>
        </row>
        <row r="13346">
          <cell r="H13346" t="str">
            <v>1128900_1</v>
          </cell>
          <cell r="L13346" t="str">
            <v>KOOND</v>
          </cell>
          <cell r="V13346" t="str">
            <v>hea</v>
          </cell>
          <cell r="W13346">
            <v>2017</v>
          </cell>
        </row>
        <row r="13347">
          <cell r="H13347" t="str">
            <v>1128900_1</v>
          </cell>
          <cell r="L13347" t="str">
            <v>ÖSE</v>
          </cell>
          <cell r="V13347" t="str">
            <v>hea</v>
          </cell>
          <cell r="W13347">
            <v>2017</v>
          </cell>
        </row>
        <row r="13348">
          <cell r="H13348" t="str">
            <v>1128900_1</v>
          </cell>
          <cell r="L13348" t="str">
            <v>FÜKE</v>
          </cell>
          <cell r="V13348" t="str">
            <v>hea</v>
          </cell>
          <cell r="W13348">
            <v>2017</v>
          </cell>
        </row>
        <row r="13349">
          <cell r="H13349" t="str">
            <v>1154800_2</v>
          </cell>
          <cell r="L13349" t="str">
            <v>KOOND</v>
          </cell>
          <cell r="V13349" t="str">
            <v>kesine</v>
          </cell>
          <cell r="W13349">
            <v>2022</v>
          </cell>
        </row>
        <row r="13350">
          <cell r="H13350" t="str">
            <v>1154800_2</v>
          </cell>
          <cell r="L13350" t="str">
            <v>ÖSE</v>
          </cell>
          <cell r="V13350" t="str">
            <v>kesine</v>
          </cell>
          <cell r="W13350">
            <v>2022</v>
          </cell>
        </row>
        <row r="13351">
          <cell r="H13351" t="str">
            <v>1154800_2</v>
          </cell>
          <cell r="L13351" t="str">
            <v>HÜMO</v>
          </cell>
          <cell r="V13351" t="str">
            <v>väga hea</v>
          </cell>
          <cell r="W13351">
            <v>2022</v>
          </cell>
        </row>
        <row r="13352">
          <cell r="H13352" t="str">
            <v>1155700_1</v>
          </cell>
          <cell r="L13352" t="str">
            <v>KOOND</v>
          </cell>
          <cell r="V13352" t="str">
            <v>halb</v>
          </cell>
          <cell r="W13352">
            <v>2023</v>
          </cell>
        </row>
        <row r="13353">
          <cell r="H13353" t="str">
            <v>1155700_1</v>
          </cell>
          <cell r="L13353" t="str">
            <v>ÖSE</v>
          </cell>
          <cell r="V13353" t="str">
            <v>halb</v>
          </cell>
          <cell r="W13353">
            <v>2023</v>
          </cell>
        </row>
        <row r="13354">
          <cell r="H13354" t="str">
            <v>1155700_1</v>
          </cell>
          <cell r="L13354" t="str">
            <v>HÜMO</v>
          </cell>
          <cell r="V13354" t="str">
            <v>kesine</v>
          </cell>
          <cell r="W13354">
            <v>2014</v>
          </cell>
        </row>
        <row r="13355">
          <cell r="H13355" t="str">
            <v>1154300_1</v>
          </cell>
          <cell r="L13355" t="str">
            <v>KOOND</v>
          </cell>
          <cell r="V13355" t="str">
            <v>hea</v>
          </cell>
          <cell r="W13355">
            <v>2022</v>
          </cell>
        </row>
        <row r="13356">
          <cell r="H13356" t="str">
            <v>1154300_1</v>
          </cell>
          <cell r="L13356" t="str">
            <v>ÖSE</v>
          </cell>
          <cell r="V13356" t="str">
            <v>hea</v>
          </cell>
          <cell r="W13356">
            <v>2022</v>
          </cell>
        </row>
        <row r="13357">
          <cell r="H13357" t="str">
            <v>1148700_3</v>
          </cell>
          <cell r="L13357" t="str">
            <v>KOOND</v>
          </cell>
          <cell r="V13357" t="str">
            <v>halb</v>
          </cell>
          <cell r="W13357">
            <v>2025</v>
          </cell>
        </row>
        <row r="13358">
          <cell r="H13358" t="str">
            <v>1148700_3</v>
          </cell>
          <cell r="L13358" t="str">
            <v>ÖSE</v>
          </cell>
          <cell r="V13358" t="str">
            <v>hea</v>
          </cell>
          <cell r="W13358">
            <v>2025</v>
          </cell>
        </row>
        <row r="13359">
          <cell r="H13359" t="str">
            <v>1148700_3</v>
          </cell>
          <cell r="L13359" t="str">
            <v>FÜKE</v>
          </cell>
          <cell r="V13359" t="str">
            <v>väga hea</v>
          </cell>
          <cell r="W13359">
            <v>2025</v>
          </cell>
        </row>
        <row r="13360">
          <cell r="H13360" t="str">
            <v>1148700_3</v>
          </cell>
          <cell r="L13360" t="str">
            <v>SPETS</v>
          </cell>
          <cell r="V13360" t="str">
            <v>hea</v>
          </cell>
          <cell r="W13360">
            <v>2023</v>
          </cell>
        </row>
        <row r="13361">
          <cell r="H13361" t="str">
            <v>1148700_3</v>
          </cell>
          <cell r="L13361" t="str">
            <v>KALA</v>
          </cell>
          <cell r="V13361" t="str">
            <v>hea</v>
          </cell>
          <cell r="W13361">
            <v>2023</v>
          </cell>
        </row>
        <row r="13362">
          <cell r="H13362" t="str">
            <v>1148700_3</v>
          </cell>
          <cell r="L13362" t="str">
            <v>SUSE</v>
          </cell>
          <cell r="V13362" t="str">
            <v>väga hea</v>
          </cell>
          <cell r="W13362">
            <v>2023</v>
          </cell>
        </row>
        <row r="13363">
          <cell r="H13363" t="str">
            <v>1148700_3</v>
          </cell>
          <cell r="L13363" t="str">
            <v>FÜBE</v>
          </cell>
          <cell r="V13363" t="str">
            <v>hea</v>
          </cell>
          <cell r="W13363">
            <v>2023</v>
          </cell>
        </row>
        <row r="13364">
          <cell r="H13364" t="str">
            <v>1148700_3</v>
          </cell>
          <cell r="L13364" t="str">
            <v>MAFÜ</v>
          </cell>
          <cell r="V13364" t="str">
            <v>hea</v>
          </cell>
          <cell r="W13364">
            <v>2023</v>
          </cell>
        </row>
        <row r="13365">
          <cell r="H13365" t="str">
            <v>1148700_3</v>
          </cell>
          <cell r="L13365" t="str">
            <v>MAFÜ-FÜBE</v>
          </cell>
          <cell r="V13365" t="str">
            <v>hea</v>
          </cell>
          <cell r="W13365">
            <v>2023</v>
          </cell>
        </row>
        <row r="13366">
          <cell r="H13366" t="str">
            <v>1123500_4</v>
          </cell>
          <cell r="L13366" t="str">
            <v>KOOND</v>
          </cell>
          <cell r="V13366" t="str">
            <v>hea</v>
          </cell>
          <cell r="W13366">
            <v>2018</v>
          </cell>
        </row>
        <row r="13367">
          <cell r="H13367" t="str">
            <v>1123500_4</v>
          </cell>
          <cell r="L13367" t="str">
            <v>ÖSE</v>
          </cell>
          <cell r="V13367" t="str">
            <v>hea</v>
          </cell>
          <cell r="W13367">
            <v>2018</v>
          </cell>
        </row>
        <row r="13368">
          <cell r="H13368" t="str">
            <v>1123500_4</v>
          </cell>
          <cell r="L13368" t="str">
            <v>FÜKE</v>
          </cell>
          <cell r="V13368" t="str">
            <v>väga hea</v>
          </cell>
          <cell r="W13368">
            <v>2018</v>
          </cell>
        </row>
        <row r="13369">
          <cell r="H13369" t="str">
            <v>1130700_3</v>
          </cell>
          <cell r="L13369" t="str">
            <v>KOOND</v>
          </cell>
          <cell r="V13369" t="str">
            <v>hea</v>
          </cell>
          <cell r="W13369">
            <v>2023</v>
          </cell>
        </row>
        <row r="13370">
          <cell r="H13370" t="str">
            <v>1130700_3</v>
          </cell>
          <cell r="L13370" t="str">
            <v>FÜKE</v>
          </cell>
          <cell r="V13370" t="str">
            <v>hea</v>
          </cell>
          <cell r="W13370">
            <v>2023</v>
          </cell>
        </row>
        <row r="13371">
          <cell r="H13371" t="str">
            <v>1147600_1</v>
          </cell>
          <cell r="L13371" t="str">
            <v>KOOND</v>
          </cell>
          <cell r="V13371" t="str">
            <v>hea</v>
          </cell>
          <cell r="W13371">
            <v>2017</v>
          </cell>
        </row>
        <row r="13372">
          <cell r="H13372" t="str">
            <v>1147600_1</v>
          </cell>
          <cell r="L13372" t="str">
            <v>FÜKE</v>
          </cell>
          <cell r="V13372" t="str">
            <v>kesine</v>
          </cell>
          <cell r="W13372">
            <v>2017</v>
          </cell>
        </row>
        <row r="13373">
          <cell r="H13373" t="str">
            <v>1129000_2</v>
          </cell>
          <cell r="L13373" t="str">
            <v>KOOND</v>
          </cell>
          <cell r="V13373" t="str">
            <v>hea</v>
          </cell>
          <cell r="W13373">
            <v>2023</v>
          </cell>
        </row>
        <row r="13374">
          <cell r="H13374" t="str">
            <v>1129000_2</v>
          </cell>
          <cell r="L13374" t="str">
            <v>ÖSE</v>
          </cell>
          <cell r="V13374" t="str">
            <v>hea</v>
          </cell>
          <cell r="W13374">
            <v>2023</v>
          </cell>
        </row>
        <row r="13375">
          <cell r="H13375" t="str">
            <v>1129000_2</v>
          </cell>
          <cell r="L13375" t="str">
            <v>FÜKE</v>
          </cell>
          <cell r="V13375" t="str">
            <v>väga hea</v>
          </cell>
          <cell r="W13375">
            <v>2023</v>
          </cell>
        </row>
        <row r="13376">
          <cell r="H13376" t="str">
            <v>1129000_2</v>
          </cell>
          <cell r="L13376" t="str">
            <v>KALA</v>
          </cell>
          <cell r="V13376" t="str">
            <v>hea</v>
          </cell>
          <cell r="W13376">
            <v>2023</v>
          </cell>
        </row>
        <row r="13377">
          <cell r="H13377" t="str">
            <v>1129000_2</v>
          </cell>
          <cell r="L13377" t="str">
            <v>SUSE</v>
          </cell>
          <cell r="V13377" t="str">
            <v>väga hea</v>
          </cell>
          <cell r="W13377">
            <v>2023</v>
          </cell>
        </row>
        <row r="13378">
          <cell r="H13378" t="str">
            <v>1129000_2</v>
          </cell>
          <cell r="L13378" t="str">
            <v>FÜBE</v>
          </cell>
          <cell r="V13378" t="str">
            <v>väga hea</v>
          </cell>
          <cell r="W13378">
            <v>2023</v>
          </cell>
        </row>
        <row r="13379">
          <cell r="H13379" t="str">
            <v>1129000_2</v>
          </cell>
          <cell r="L13379" t="str">
            <v>MAFÜ</v>
          </cell>
          <cell r="V13379" t="str">
            <v>hea</v>
          </cell>
          <cell r="W13379">
            <v>2023</v>
          </cell>
        </row>
        <row r="13380">
          <cell r="H13380" t="str">
            <v>1129000_2</v>
          </cell>
          <cell r="L13380" t="str">
            <v>MAFÜ-FÜBE</v>
          </cell>
          <cell r="V13380" t="str">
            <v>hea</v>
          </cell>
          <cell r="W13380">
            <v>2023</v>
          </cell>
        </row>
        <row r="13381">
          <cell r="H13381" t="str">
            <v>1124100_1</v>
          </cell>
          <cell r="L13381" t="str">
            <v>KOOND</v>
          </cell>
          <cell r="V13381" t="str">
            <v>kesine</v>
          </cell>
          <cell r="W13381">
            <v>2019</v>
          </cell>
        </row>
        <row r="13382">
          <cell r="H13382" t="str">
            <v>1124100_1</v>
          </cell>
          <cell r="L13382" t="str">
            <v>ÖSE</v>
          </cell>
          <cell r="V13382" t="str">
            <v>kesine</v>
          </cell>
          <cell r="W13382">
            <v>2019</v>
          </cell>
        </row>
        <row r="13383">
          <cell r="H13383" t="str">
            <v>1124100_1</v>
          </cell>
          <cell r="L13383" t="str">
            <v>FÜKE</v>
          </cell>
          <cell r="V13383" t="str">
            <v>väga hea</v>
          </cell>
          <cell r="W13383">
            <v>2017</v>
          </cell>
        </row>
        <row r="13384">
          <cell r="H13384" t="str">
            <v>1124100_1</v>
          </cell>
          <cell r="L13384" t="str">
            <v>KALA</v>
          </cell>
          <cell r="V13384" t="str">
            <v>kesine</v>
          </cell>
          <cell r="W13384">
            <v>2019</v>
          </cell>
        </row>
        <row r="13385">
          <cell r="H13385" t="str">
            <v>1124100_1</v>
          </cell>
          <cell r="L13385" t="str">
            <v>SUSE</v>
          </cell>
          <cell r="V13385" t="str">
            <v>hea</v>
          </cell>
          <cell r="W13385">
            <v>2019</v>
          </cell>
        </row>
        <row r="13386">
          <cell r="H13386" t="str">
            <v>1124100_1</v>
          </cell>
          <cell r="L13386" t="str">
            <v>FÜBE</v>
          </cell>
          <cell r="V13386" t="str">
            <v>väga hea</v>
          </cell>
          <cell r="W13386">
            <v>2019</v>
          </cell>
        </row>
        <row r="13387">
          <cell r="H13387" t="str">
            <v>1124100_1</v>
          </cell>
          <cell r="L13387" t="str">
            <v>MAFÜ</v>
          </cell>
          <cell r="V13387" t="str">
            <v>hea</v>
          </cell>
          <cell r="W13387">
            <v>2017</v>
          </cell>
        </row>
        <row r="13388">
          <cell r="H13388" t="str">
            <v>1124100_1</v>
          </cell>
          <cell r="L13388" t="str">
            <v>MAFÜ-FÜBE</v>
          </cell>
          <cell r="V13388" t="str">
            <v>väga hea</v>
          </cell>
          <cell r="W13388">
            <v>2019</v>
          </cell>
        </row>
        <row r="13389">
          <cell r="H13389" t="str">
            <v>1136300_1</v>
          </cell>
          <cell r="L13389" t="str">
            <v>KOOND</v>
          </cell>
          <cell r="V13389" t="str">
            <v>hea</v>
          </cell>
          <cell r="W13389">
            <v>2017</v>
          </cell>
        </row>
        <row r="13390">
          <cell r="H13390" t="str">
            <v>1136300_1</v>
          </cell>
          <cell r="L13390" t="str">
            <v>FÜKE</v>
          </cell>
          <cell r="V13390" t="str">
            <v>väga hea</v>
          </cell>
          <cell r="W13390">
            <v>2017</v>
          </cell>
        </row>
        <row r="13391">
          <cell r="H13391" t="str">
            <v>1072900_1</v>
          </cell>
          <cell r="L13391" t="str">
            <v>KOOND</v>
          </cell>
          <cell r="V13391" t="str">
            <v>halb</v>
          </cell>
          <cell r="W13391">
            <v>2023</v>
          </cell>
        </row>
        <row r="13392">
          <cell r="H13392" t="str">
            <v>1072900_1</v>
          </cell>
          <cell r="L13392" t="str">
            <v>KESE</v>
          </cell>
          <cell r="V13392" t="str">
            <v>hea</v>
          </cell>
          <cell r="W13392">
            <v>2023</v>
          </cell>
        </row>
        <row r="13393">
          <cell r="H13393" t="str">
            <v>1072900_1</v>
          </cell>
          <cell r="L13393" t="str">
            <v>ÖSE</v>
          </cell>
          <cell r="V13393" t="str">
            <v>halb</v>
          </cell>
          <cell r="W13393">
            <v>2023</v>
          </cell>
        </row>
        <row r="13394">
          <cell r="H13394" t="str">
            <v>1072900_1</v>
          </cell>
          <cell r="L13394" t="str">
            <v>FÜKE</v>
          </cell>
          <cell r="V13394" t="str">
            <v>väga hea</v>
          </cell>
          <cell r="W13394">
            <v>2023</v>
          </cell>
        </row>
        <row r="13395">
          <cell r="H13395" t="str">
            <v>1072900_1</v>
          </cell>
          <cell r="L13395" t="str">
            <v>SPETS</v>
          </cell>
          <cell r="V13395" t="str">
            <v>hea</v>
          </cell>
          <cell r="W13395">
            <v>2023</v>
          </cell>
        </row>
        <row r="13396">
          <cell r="H13396" t="str">
            <v>1072900_1</v>
          </cell>
          <cell r="L13396" t="str">
            <v>KALA</v>
          </cell>
          <cell r="V13396" t="str">
            <v>halb</v>
          </cell>
          <cell r="W13396">
            <v>2023</v>
          </cell>
        </row>
        <row r="13397">
          <cell r="H13397" t="str">
            <v>1072900_1</v>
          </cell>
          <cell r="L13397" t="str">
            <v>SUSE</v>
          </cell>
          <cell r="V13397" t="str">
            <v>väga hea</v>
          </cell>
          <cell r="W13397">
            <v>2023</v>
          </cell>
        </row>
        <row r="13398">
          <cell r="H13398" t="str">
            <v>1072900_1</v>
          </cell>
          <cell r="L13398" t="str">
            <v>FÜBE</v>
          </cell>
          <cell r="V13398" t="str">
            <v>väga hea</v>
          </cell>
          <cell r="W13398">
            <v>2023</v>
          </cell>
        </row>
        <row r="13399">
          <cell r="H13399" t="str">
            <v>1072900_1</v>
          </cell>
          <cell r="L13399" t="str">
            <v>MAFÜ</v>
          </cell>
          <cell r="V13399" t="str">
            <v>hea</v>
          </cell>
          <cell r="W13399">
            <v>2023</v>
          </cell>
        </row>
        <row r="13400">
          <cell r="H13400" t="str">
            <v>1072900_1</v>
          </cell>
          <cell r="L13400" t="str">
            <v>MAFÜ-FÜBE</v>
          </cell>
          <cell r="V13400" t="str">
            <v>hea</v>
          </cell>
          <cell r="W13400">
            <v>2023</v>
          </cell>
        </row>
        <row r="13401">
          <cell r="H13401" t="str">
            <v>1152500_1</v>
          </cell>
          <cell r="L13401" t="str">
            <v>KOOND</v>
          </cell>
          <cell r="V13401" t="str">
            <v>halb</v>
          </cell>
          <cell r="W13401">
            <v>2022</v>
          </cell>
        </row>
        <row r="13402">
          <cell r="H13402" t="str">
            <v>1152500_1</v>
          </cell>
          <cell r="L13402" t="str">
            <v>ÖSE</v>
          </cell>
          <cell r="V13402" t="str">
            <v>halb</v>
          </cell>
          <cell r="W13402">
            <v>2022</v>
          </cell>
        </row>
        <row r="13403">
          <cell r="H13403" t="str">
            <v>1152500_1</v>
          </cell>
          <cell r="L13403" t="str">
            <v>FÜBE</v>
          </cell>
          <cell r="V13403" t="str">
            <v>hea</v>
          </cell>
          <cell r="W13403">
            <v>2015</v>
          </cell>
        </row>
        <row r="13404">
          <cell r="H13404" t="str">
            <v>1152500_1</v>
          </cell>
          <cell r="L13404" t="str">
            <v>MAFÜ-FÜBE</v>
          </cell>
          <cell r="V13404" t="str">
            <v>hea</v>
          </cell>
          <cell r="W13404">
            <v>2015</v>
          </cell>
        </row>
        <row r="13405">
          <cell r="H13405" t="str">
            <v>1158000_1</v>
          </cell>
          <cell r="L13405" t="str">
            <v>KOOND</v>
          </cell>
          <cell r="V13405" t="str">
            <v>kesine</v>
          </cell>
          <cell r="W13405">
            <v>2019</v>
          </cell>
        </row>
        <row r="13406">
          <cell r="H13406" t="str">
            <v>1158000_1</v>
          </cell>
          <cell r="L13406" t="str">
            <v>ÖSE</v>
          </cell>
          <cell r="V13406" t="str">
            <v>kesine</v>
          </cell>
          <cell r="W13406">
            <v>2019</v>
          </cell>
        </row>
        <row r="13407">
          <cell r="H13407" t="str">
            <v>1149600_2</v>
          </cell>
          <cell r="L13407" t="str">
            <v>KOOND</v>
          </cell>
          <cell r="V13407" t="str">
            <v>hea</v>
          </cell>
          <cell r="W13407">
            <v>2024</v>
          </cell>
        </row>
        <row r="13408">
          <cell r="H13408" t="str">
            <v>1149600_2</v>
          </cell>
          <cell r="L13408" t="str">
            <v>ÖSE</v>
          </cell>
          <cell r="V13408" t="str">
            <v>halb</v>
          </cell>
          <cell r="W13408">
            <v>2018</v>
          </cell>
        </row>
        <row r="13409">
          <cell r="H13409" t="str">
            <v>1149600_2</v>
          </cell>
          <cell r="L13409" t="str">
            <v>FÜKE</v>
          </cell>
          <cell r="V13409" t="str">
            <v>hea</v>
          </cell>
          <cell r="W13409">
            <v>2018</v>
          </cell>
        </row>
        <row r="13410">
          <cell r="H13410" t="str">
            <v>1149600_2</v>
          </cell>
          <cell r="L13410" t="str">
            <v>KALA</v>
          </cell>
          <cell r="V13410" t="str">
            <v>halb</v>
          </cell>
          <cell r="W13410">
            <v>2017</v>
          </cell>
        </row>
        <row r="13411">
          <cell r="H13411" t="str">
            <v>1149600_2</v>
          </cell>
          <cell r="L13411" t="str">
            <v>SUSE</v>
          </cell>
          <cell r="V13411" t="str">
            <v>väga hea</v>
          </cell>
          <cell r="W13411">
            <v>2017</v>
          </cell>
        </row>
        <row r="13412">
          <cell r="H13412" t="str">
            <v>1149600_2</v>
          </cell>
          <cell r="L13412" t="str">
            <v>FÜBE</v>
          </cell>
          <cell r="V13412" t="str">
            <v>väga hea</v>
          </cell>
          <cell r="W13412">
            <v>2017</v>
          </cell>
        </row>
        <row r="13413">
          <cell r="H13413" t="str">
            <v>1149600_2</v>
          </cell>
          <cell r="L13413" t="str">
            <v>MAFÜ</v>
          </cell>
          <cell r="V13413" t="str">
            <v>väga hea</v>
          </cell>
          <cell r="W13413">
            <v>2017</v>
          </cell>
        </row>
        <row r="13414">
          <cell r="H13414" t="str">
            <v>1149600_2</v>
          </cell>
          <cell r="L13414" t="str">
            <v>MAFÜ-FÜBE</v>
          </cell>
          <cell r="V13414" t="str">
            <v>väga hea</v>
          </cell>
          <cell r="W13414">
            <v>2017</v>
          </cell>
        </row>
        <row r="13415">
          <cell r="H13415" t="str">
            <v>1131600_2</v>
          </cell>
          <cell r="L13415" t="str">
            <v>KOOND</v>
          </cell>
          <cell r="V13415" t="str">
            <v>kesine</v>
          </cell>
          <cell r="W13415">
            <v>2020</v>
          </cell>
        </row>
        <row r="13416">
          <cell r="H13416" t="str">
            <v>1131600_2</v>
          </cell>
          <cell r="L13416" t="str">
            <v>ÖSE</v>
          </cell>
          <cell r="V13416" t="str">
            <v>kesine</v>
          </cell>
          <cell r="W13416">
            <v>2020</v>
          </cell>
        </row>
        <row r="13417">
          <cell r="H13417" t="str">
            <v>1131600_2</v>
          </cell>
          <cell r="L13417" t="str">
            <v>FÜKE</v>
          </cell>
          <cell r="V13417" t="str">
            <v>hea</v>
          </cell>
          <cell r="W13417">
            <v>2020</v>
          </cell>
        </row>
        <row r="13418">
          <cell r="H13418" t="str">
            <v>1131600_2</v>
          </cell>
          <cell r="L13418" t="str">
            <v>KALA</v>
          </cell>
          <cell r="V13418" t="str">
            <v>kesine</v>
          </cell>
          <cell r="W13418">
            <v>2020</v>
          </cell>
        </row>
        <row r="13419">
          <cell r="H13419" t="str">
            <v>1131600_2</v>
          </cell>
          <cell r="L13419" t="str">
            <v>SUSE</v>
          </cell>
          <cell r="V13419" t="str">
            <v>väga hea</v>
          </cell>
          <cell r="W13419">
            <v>2020</v>
          </cell>
        </row>
        <row r="13420">
          <cell r="H13420" t="str">
            <v>1131600_2</v>
          </cell>
          <cell r="L13420" t="str">
            <v>FÜBE</v>
          </cell>
          <cell r="V13420" t="str">
            <v>väga hea</v>
          </cell>
          <cell r="W13420">
            <v>2020</v>
          </cell>
        </row>
        <row r="13421">
          <cell r="H13421" t="str">
            <v>1131600_2</v>
          </cell>
          <cell r="L13421" t="str">
            <v>MAFÜ</v>
          </cell>
          <cell r="V13421" t="str">
            <v>väga hea</v>
          </cell>
          <cell r="W13421">
            <v>2020</v>
          </cell>
        </row>
        <row r="13422">
          <cell r="H13422" t="str">
            <v>1131600_2</v>
          </cell>
          <cell r="L13422" t="str">
            <v>MAFÜ-FÜBE</v>
          </cell>
          <cell r="V13422" t="str">
            <v>väga hea</v>
          </cell>
          <cell r="W13422">
            <v>2020</v>
          </cell>
        </row>
        <row r="13423">
          <cell r="H13423" t="str">
            <v>2054000_1</v>
          </cell>
          <cell r="L13423" t="str">
            <v>KOOND</v>
          </cell>
          <cell r="V13423" t="str">
            <v>halb</v>
          </cell>
          <cell r="W13423">
            <v>2023</v>
          </cell>
        </row>
        <row r="13424">
          <cell r="H13424" t="str">
            <v>1158000_2</v>
          </cell>
          <cell r="L13424" t="str">
            <v>KOOND</v>
          </cell>
          <cell r="V13424" t="str">
            <v>kesine</v>
          </cell>
          <cell r="W13424">
            <v>2023</v>
          </cell>
        </row>
        <row r="13425">
          <cell r="H13425" t="str">
            <v>1158000_2</v>
          </cell>
          <cell r="L13425" t="str">
            <v>ÖSE</v>
          </cell>
          <cell r="V13425" t="str">
            <v>kesine</v>
          </cell>
          <cell r="W13425">
            <v>2023</v>
          </cell>
        </row>
        <row r="13426">
          <cell r="H13426" t="str">
            <v>1158000_2</v>
          </cell>
          <cell r="L13426" t="str">
            <v>FÜKE</v>
          </cell>
          <cell r="V13426" t="str">
            <v>väga hea</v>
          </cell>
          <cell r="W13426">
            <v>2023</v>
          </cell>
        </row>
        <row r="13427">
          <cell r="H13427" t="str">
            <v>1158000_2</v>
          </cell>
          <cell r="L13427" t="str">
            <v>SPETS</v>
          </cell>
          <cell r="V13427" t="str">
            <v>hea</v>
          </cell>
          <cell r="W13427">
            <v>2022</v>
          </cell>
        </row>
        <row r="13428">
          <cell r="H13428" t="str">
            <v>1158000_2</v>
          </cell>
          <cell r="L13428" t="str">
            <v>KALA</v>
          </cell>
          <cell r="V13428" t="str">
            <v>kesine</v>
          </cell>
          <cell r="W13428">
            <v>2023</v>
          </cell>
        </row>
        <row r="13429">
          <cell r="H13429" t="str">
            <v>1158000_2</v>
          </cell>
          <cell r="L13429" t="str">
            <v>SUSE</v>
          </cell>
          <cell r="V13429" t="str">
            <v>väga hea</v>
          </cell>
          <cell r="W13429">
            <v>2023</v>
          </cell>
        </row>
        <row r="13430">
          <cell r="H13430" t="str">
            <v>1158000_2</v>
          </cell>
          <cell r="L13430" t="str">
            <v>FÜBE</v>
          </cell>
          <cell r="V13430" t="str">
            <v>väga hea</v>
          </cell>
          <cell r="W13430">
            <v>2023</v>
          </cell>
        </row>
        <row r="13431">
          <cell r="H13431" t="str">
            <v>1158000_2</v>
          </cell>
          <cell r="L13431" t="str">
            <v>MAFÜ</v>
          </cell>
          <cell r="V13431" t="str">
            <v>väga hea</v>
          </cell>
          <cell r="W13431">
            <v>2023</v>
          </cell>
        </row>
        <row r="13432">
          <cell r="H13432" t="str">
            <v>1158000_2</v>
          </cell>
          <cell r="L13432" t="str">
            <v>MAFÜ-FÜBE</v>
          </cell>
          <cell r="V13432" t="str">
            <v>väga hea</v>
          </cell>
          <cell r="W13432">
            <v>2023</v>
          </cell>
        </row>
        <row r="13433">
          <cell r="H13433" t="str">
            <v>2136600_1</v>
          </cell>
          <cell r="L13433" t="str">
            <v>KOOND</v>
          </cell>
          <cell r="V13433" t="str">
            <v>halb</v>
          </cell>
          <cell r="W13433">
            <v>2023</v>
          </cell>
        </row>
        <row r="13434">
          <cell r="H13434" t="str">
            <v>2136600_1</v>
          </cell>
          <cell r="L13434" t="str">
            <v>ÖSE</v>
          </cell>
          <cell r="V13434" t="str">
            <v>kesine</v>
          </cell>
          <cell r="W13434">
            <v>2023</v>
          </cell>
        </row>
        <row r="13435">
          <cell r="H13435" t="str">
            <v>2136600_1</v>
          </cell>
          <cell r="L13435" t="str">
            <v>FÜKE</v>
          </cell>
          <cell r="V13435" t="str">
            <v>kesine</v>
          </cell>
          <cell r="W13435">
            <v>2023</v>
          </cell>
        </row>
        <row r="13436">
          <cell r="H13436" t="str">
            <v>2136600_1</v>
          </cell>
          <cell r="L13436" t="str">
            <v>KALA</v>
          </cell>
          <cell r="V13436" t="str">
            <v>kesine</v>
          </cell>
          <cell r="W13436">
            <v>2023</v>
          </cell>
        </row>
        <row r="13437">
          <cell r="H13437" t="str">
            <v>2136600_1</v>
          </cell>
          <cell r="L13437" t="str">
            <v>SUSE</v>
          </cell>
          <cell r="V13437" t="str">
            <v>väga hea</v>
          </cell>
          <cell r="W13437">
            <v>2023</v>
          </cell>
        </row>
        <row r="13438">
          <cell r="H13438" t="str">
            <v>2136600_1</v>
          </cell>
          <cell r="L13438" t="str">
            <v>FÜBE</v>
          </cell>
          <cell r="V13438" t="str">
            <v>väga hea</v>
          </cell>
          <cell r="W13438">
            <v>2023</v>
          </cell>
        </row>
        <row r="13439">
          <cell r="H13439" t="str">
            <v>2136600_1</v>
          </cell>
          <cell r="L13439" t="str">
            <v>MAFÜ</v>
          </cell>
          <cell r="V13439" t="str">
            <v>hea</v>
          </cell>
          <cell r="W13439">
            <v>2023</v>
          </cell>
        </row>
        <row r="13440">
          <cell r="H13440" t="str">
            <v>2136600_1</v>
          </cell>
          <cell r="L13440" t="str">
            <v>MAFÜ-FÜBE</v>
          </cell>
          <cell r="V13440" t="str">
            <v>hea</v>
          </cell>
          <cell r="W13440">
            <v>2023</v>
          </cell>
        </row>
        <row r="13441">
          <cell r="H13441" t="str">
            <v>2136600_1</v>
          </cell>
          <cell r="L13441" t="str">
            <v>FÜPLA</v>
          </cell>
          <cell r="V13441" t="str">
            <v>hea</v>
          </cell>
          <cell r="W13441">
            <v>2023</v>
          </cell>
        </row>
        <row r="13442">
          <cell r="H13442" t="str">
            <v>1158700_1</v>
          </cell>
          <cell r="L13442" t="str">
            <v>KOOND</v>
          </cell>
          <cell r="V13442" t="str">
            <v>hea</v>
          </cell>
          <cell r="W13442">
            <v>2023</v>
          </cell>
        </row>
        <row r="13443">
          <cell r="H13443" t="str">
            <v>1158700_1</v>
          </cell>
          <cell r="L13443" t="str">
            <v>ÖSE</v>
          </cell>
          <cell r="V13443" t="str">
            <v>hea</v>
          </cell>
          <cell r="W13443">
            <v>2023</v>
          </cell>
        </row>
        <row r="13444">
          <cell r="H13444" t="str">
            <v>1158700_1</v>
          </cell>
          <cell r="L13444" t="str">
            <v>FÜKE</v>
          </cell>
          <cell r="V13444" t="str">
            <v>väga hea</v>
          </cell>
          <cell r="W13444">
            <v>2023</v>
          </cell>
        </row>
        <row r="13445">
          <cell r="H13445" t="str">
            <v>1158700_1</v>
          </cell>
          <cell r="L13445" t="str">
            <v>HÜMO</v>
          </cell>
          <cell r="V13445" t="str">
            <v>väga hea</v>
          </cell>
          <cell r="W13445">
            <v>2014</v>
          </cell>
        </row>
        <row r="13446">
          <cell r="H13446" t="str">
            <v>2028300_1</v>
          </cell>
          <cell r="L13446" t="str">
            <v>KOOND</v>
          </cell>
          <cell r="V13446" t="str">
            <v>halb</v>
          </cell>
          <cell r="W13446">
            <v>2025</v>
          </cell>
        </row>
        <row r="13447">
          <cell r="H13447" t="str">
            <v>2028300_1</v>
          </cell>
          <cell r="L13447" t="str">
            <v>KESE</v>
          </cell>
          <cell r="V13447" t="str">
            <v>halb</v>
          </cell>
          <cell r="W13447">
            <v>2025</v>
          </cell>
        </row>
        <row r="13448">
          <cell r="H13448" t="str">
            <v>2028300_1</v>
          </cell>
          <cell r="L13448" t="str">
            <v>ÖSE</v>
          </cell>
          <cell r="V13448" t="str">
            <v>kesine</v>
          </cell>
          <cell r="W13448">
            <v>2025</v>
          </cell>
        </row>
        <row r="13449">
          <cell r="H13449" t="str">
            <v>2028300_1</v>
          </cell>
          <cell r="L13449" t="str">
            <v>SUSE</v>
          </cell>
          <cell r="V13449" t="str">
            <v>kesine</v>
          </cell>
          <cell r="W13449">
            <v>2025</v>
          </cell>
        </row>
        <row r="13450">
          <cell r="H13450" t="str">
            <v>2028300_1</v>
          </cell>
          <cell r="L13450" t="str">
            <v>FÜPLA</v>
          </cell>
          <cell r="V13450" t="str">
            <v>väga hea</v>
          </cell>
          <cell r="W13450">
            <v>2025</v>
          </cell>
        </row>
        <row r="13451">
          <cell r="H13451" t="str">
            <v>1074100_1</v>
          </cell>
          <cell r="L13451" t="str">
            <v>KOOND</v>
          </cell>
          <cell r="V13451" t="str">
            <v>hea</v>
          </cell>
          <cell r="W13451">
            <v>2021</v>
          </cell>
        </row>
        <row r="13452">
          <cell r="H13452" t="str">
            <v>1074100_1</v>
          </cell>
          <cell r="L13452" t="str">
            <v>ÖSE</v>
          </cell>
          <cell r="V13452" t="str">
            <v>hea</v>
          </cell>
          <cell r="W13452">
            <v>2021</v>
          </cell>
        </row>
        <row r="13453">
          <cell r="H13453" t="str">
            <v>1074100_1</v>
          </cell>
          <cell r="L13453" t="str">
            <v>FÜKE</v>
          </cell>
          <cell r="V13453" t="str">
            <v>väga hea</v>
          </cell>
          <cell r="W13453">
            <v>2021</v>
          </cell>
        </row>
        <row r="13454">
          <cell r="H13454" t="str">
            <v>2001300_1</v>
          </cell>
          <cell r="L13454" t="str">
            <v>KOOND</v>
          </cell>
          <cell r="V13454" t="str">
            <v>väga halb</v>
          </cell>
          <cell r="W13454">
            <v>2024</v>
          </cell>
        </row>
        <row r="13455">
          <cell r="H13455" t="str">
            <v>2001300_1</v>
          </cell>
          <cell r="L13455" t="str">
            <v>ÖSE</v>
          </cell>
          <cell r="V13455" t="str">
            <v>väga halb</v>
          </cell>
          <cell r="W13455">
            <v>2024</v>
          </cell>
        </row>
        <row r="13456">
          <cell r="H13456" t="str">
            <v>2001300_1</v>
          </cell>
          <cell r="L13456" t="str">
            <v>FÜKE</v>
          </cell>
          <cell r="V13456" t="str">
            <v>väga halb</v>
          </cell>
          <cell r="W13456">
            <v>2024</v>
          </cell>
        </row>
        <row r="13457">
          <cell r="H13457" t="str">
            <v>2001300_1</v>
          </cell>
          <cell r="L13457" t="str">
            <v>KALA</v>
          </cell>
          <cell r="V13457" t="str">
            <v>kesine</v>
          </cell>
          <cell r="W13457">
            <v>2024</v>
          </cell>
        </row>
        <row r="13458">
          <cell r="H13458" t="str">
            <v>2001300_1</v>
          </cell>
          <cell r="L13458" t="str">
            <v>SUSE</v>
          </cell>
          <cell r="V13458" t="str">
            <v>halb</v>
          </cell>
          <cell r="W13458">
            <v>2024</v>
          </cell>
        </row>
        <row r="13459">
          <cell r="H13459" t="str">
            <v>2001300_1</v>
          </cell>
          <cell r="L13459" t="str">
            <v>MAFÜ</v>
          </cell>
          <cell r="V13459" t="str">
            <v>kesine</v>
          </cell>
          <cell r="W13459">
            <v>2024</v>
          </cell>
        </row>
        <row r="13460">
          <cell r="H13460" t="str">
            <v>2001300_1</v>
          </cell>
          <cell r="L13460" t="str">
            <v>MAFÜ-FÜBE</v>
          </cell>
          <cell r="V13460" t="str">
            <v>kesine</v>
          </cell>
          <cell r="W13460">
            <v>2024</v>
          </cell>
        </row>
        <row r="13461">
          <cell r="H13461" t="str">
            <v>2001300_1</v>
          </cell>
          <cell r="L13461" t="str">
            <v>FÜPLA</v>
          </cell>
          <cell r="V13461" t="str">
            <v>väga halb</v>
          </cell>
          <cell r="W13461">
            <v>2024</v>
          </cell>
        </row>
        <row r="13462">
          <cell r="H13462" t="str">
            <v>1136000_3</v>
          </cell>
          <cell r="L13462" t="str">
            <v>KOOND</v>
          </cell>
          <cell r="V13462" t="str">
            <v>halb</v>
          </cell>
          <cell r="W13462">
            <v>2023</v>
          </cell>
        </row>
        <row r="13463">
          <cell r="H13463" t="str">
            <v>1136000_3</v>
          </cell>
          <cell r="L13463" t="str">
            <v>ÖSE</v>
          </cell>
          <cell r="V13463" t="str">
            <v>hea</v>
          </cell>
          <cell r="W13463">
            <v>2023</v>
          </cell>
        </row>
        <row r="13464">
          <cell r="H13464" t="str">
            <v>1136000_3</v>
          </cell>
          <cell r="L13464" t="str">
            <v>FÜKE</v>
          </cell>
          <cell r="V13464" t="str">
            <v>väga hea</v>
          </cell>
          <cell r="W13464">
            <v>2023</v>
          </cell>
        </row>
        <row r="13465">
          <cell r="H13465" t="str">
            <v>2071200_1</v>
          </cell>
          <cell r="L13465" t="str">
            <v>KOOND</v>
          </cell>
          <cell r="V13465" t="str">
            <v>hea</v>
          </cell>
          <cell r="W13465">
            <v>2024</v>
          </cell>
        </row>
        <row r="13466">
          <cell r="H13466" t="str">
            <v>2071200_1</v>
          </cell>
          <cell r="L13466" t="str">
            <v>ÖSE</v>
          </cell>
          <cell r="V13466" t="str">
            <v>kesine</v>
          </cell>
          <cell r="W13466">
            <v>2024</v>
          </cell>
        </row>
        <row r="13467">
          <cell r="H13467" t="str">
            <v>2071200_1</v>
          </cell>
          <cell r="L13467" t="str">
            <v>FÜKE</v>
          </cell>
          <cell r="V13467" t="str">
            <v>hea</v>
          </cell>
          <cell r="W13467">
            <v>2024</v>
          </cell>
        </row>
        <row r="13468">
          <cell r="H13468" t="str">
            <v>2071200_1</v>
          </cell>
          <cell r="L13468" t="str">
            <v>KALA</v>
          </cell>
          <cell r="V13468" t="str">
            <v>väga hea</v>
          </cell>
          <cell r="W13468">
            <v>2024</v>
          </cell>
        </row>
        <row r="13469">
          <cell r="H13469" t="str">
            <v>2071200_1</v>
          </cell>
          <cell r="L13469" t="str">
            <v>SUSE</v>
          </cell>
          <cell r="V13469" t="str">
            <v>kesine</v>
          </cell>
          <cell r="W13469">
            <v>2024</v>
          </cell>
        </row>
        <row r="13470">
          <cell r="H13470" t="str">
            <v>2071200_1</v>
          </cell>
          <cell r="L13470" t="str">
            <v>FÜBE</v>
          </cell>
          <cell r="V13470" t="str">
            <v>väga hea</v>
          </cell>
          <cell r="W13470">
            <v>2024</v>
          </cell>
        </row>
        <row r="13471">
          <cell r="H13471" t="str">
            <v>2071200_1</v>
          </cell>
          <cell r="L13471" t="str">
            <v>MAFÜ</v>
          </cell>
          <cell r="V13471" t="str">
            <v>kesine</v>
          </cell>
          <cell r="W13471">
            <v>2024</v>
          </cell>
        </row>
        <row r="13472">
          <cell r="H13472" t="str">
            <v>2071200_1</v>
          </cell>
          <cell r="L13472" t="str">
            <v>MAFÜ-FÜBE</v>
          </cell>
          <cell r="V13472" t="str">
            <v>kesine</v>
          </cell>
          <cell r="W13472">
            <v>2024</v>
          </cell>
        </row>
        <row r="13473">
          <cell r="H13473" t="str">
            <v>2071200_1</v>
          </cell>
          <cell r="L13473" t="str">
            <v>FÜPLA</v>
          </cell>
          <cell r="V13473" t="str">
            <v>väga hea</v>
          </cell>
          <cell r="W13473">
            <v>2024</v>
          </cell>
        </row>
        <row r="13474">
          <cell r="H13474" t="str">
            <v>1123500_2</v>
          </cell>
          <cell r="L13474" t="str">
            <v>KOOND</v>
          </cell>
          <cell r="V13474" t="str">
            <v>halb</v>
          </cell>
          <cell r="W13474">
            <v>2025</v>
          </cell>
        </row>
        <row r="13475">
          <cell r="H13475" t="str">
            <v>1123500_2</v>
          </cell>
          <cell r="L13475" t="str">
            <v>ÖSE</v>
          </cell>
          <cell r="V13475" t="str">
            <v>hea</v>
          </cell>
          <cell r="W13475">
            <v>2025</v>
          </cell>
        </row>
        <row r="13476">
          <cell r="H13476" t="str">
            <v>1123500_2</v>
          </cell>
          <cell r="L13476" t="str">
            <v>FÜKE</v>
          </cell>
          <cell r="V13476" t="str">
            <v>hea</v>
          </cell>
          <cell r="W13476">
            <v>2025</v>
          </cell>
        </row>
        <row r="13477">
          <cell r="H13477" t="str">
            <v>1123500_2</v>
          </cell>
          <cell r="L13477" t="str">
            <v>KALA</v>
          </cell>
          <cell r="V13477" t="str">
            <v>hea</v>
          </cell>
          <cell r="W13477">
            <v>2024</v>
          </cell>
        </row>
        <row r="13478">
          <cell r="H13478" t="str">
            <v>1123500_2</v>
          </cell>
          <cell r="L13478" t="str">
            <v>SUSE</v>
          </cell>
          <cell r="V13478" t="str">
            <v>väga hea</v>
          </cell>
          <cell r="W13478">
            <v>2024</v>
          </cell>
        </row>
        <row r="13479">
          <cell r="H13479" t="str">
            <v>1123500_2</v>
          </cell>
          <cell r="L13479" t="str">
            <v>FÜBE</v>
          </cell>
          <cell r="V13479" t="str">
            <v>hea</v>
          </cell>
          <cell r="W13479">
            <v>2024</v>
          </cell>
        </row>
        <row r="13480">
          <cell r="H13480" t="str">
            <v>1123500_2</v>
          </cell>
          <cell r="L13480" t="str">
            <v>MAFÜ</v>
          </cell>
          <cell r="V13480" t="str">
            <v>hea</v>
          </cell>
          <cell r="W13480">
            <v>2024</v>
          </cell>
        </row>
        <row r="13481">
          <cell r="H13481" t="str">
            <v>1123500_2</v>
          </cell>
          <cell r="L13481" t="str">
            <v>MAFÜ-FÜBE</v>
          </cell>
          <cell r="V13481" t="str">
            <v>hea</v>
          </cell>
          <cell r="W13481">
            <v>2024</v>
          </cell>
        </row>
        <row r="13482">
          <cell r="H13482" t="str">
            <v>1092200_1</v>
          </cell>
          <cell r="L13482" t="str">
            <v>KOOND</v>
          </cell>
          <cell r="V13482" t="str">
            <v>hea</v>
          </cell>
          <cell r="W13482">
            <v>2025</v>
          </cell>
        </row>
        <row r="13483">
          <cell r="H13483" t="str">
            <v>1092200_1</v>
          </cell>
          <cell r="L13483" t="str">
            <v>ÖSE</v>
          </cell>
          <cell r="V13483" t="str">
            <v>hea</v>
          </cell>
          <cell r="W13483">
            <v>2025</v>
          </cell>
        </row>
        <row r="13484">
          <cell r="H13484" t="str">
            <v>1092200_1</v>
          </cell>
          <cell r="L13484" t="str">
            <v>FÜKE</v>
          </cell>
          <cell r="V13484" t="str">
            <v>hea</v>
          </cell>
          <cell r="W13484">
            <v>2025</v>
          </cell>
        </row>
        <row r="13485">
          <cell r="H13485" t="str">
            <v>1092200_1</v>
          </cell>
          <cell r="L13485" t="str">
            <v>KOOND</v>
          </cell>
          <cell r="V13485" t="str">
            <v>hea</v>
          </cell>
          <cell r="W13485">
            <v>2025</v>
          </cell>
        </row>
        <row r="13486">
          <cell r="H13486" t="str">
            <v>1092200_1</v>
          </cell>
          <cell r="L13486" t="str">
            <v>ÖSE</v>
          </cell>
          <cell r="V13486" t="str">
            <v>hea</v>
          </cell>
          <cell r="W13486">
            <v>2025</v>
          </cell>
        </row>
        <row r="13487">
          <cell r="H13487" t="str">
            <v>1092200_1</v>
          </cell>
          <cell r="L13487" t="str">
            <v>FÜKE</v>
          </cell>
          <cell r="V13487" t="str">
            <v>hea</v>
          </cell>
          <cell r="W13487">
            <v>2025</v>
          </cell>
        </row>
        <row r="13488">
          <cell r="H13488" t="str">
            <v>2071500_1</v>
          </cell>
          <cell r="L13488" t="str">
            <v>KOOND</v>
          </cell>
          <cell r="V13488" t="str">
            <v>kesine</v>
          </cell>
          <cell r="W13488">
            <v>2024</v>
          </cell>
        </row>
        <row r="13489">
          <cell r="H13489" t="str">
            <v>2071500_1</v>
          </cell>
          <cell r="L13489" t="str">
            <v>ÖSE</v>
          </cell>
          <cell r="V13489" t="str">
            <v>kesine</v>
          </cell>
          <cell r="W13489">
            <v>2024</v>
          </cell>
        </row>
        <row r="13490">
          <cell r="H13490" t="str">
            <v>2071500_1</v>
          </cell>
          <cell r="L13490" t="str">
            <v>FÜKE</v>
          </cell>
          <cell r="V13490" t="str">
            <v>kesine</v>
          </cell>
          <cell r="W13490">
            <v>2024</v>
          </cell>
        </row>
        <row r="13491">
          <cell r="H13491" t="str">
            <v>2071500_1</v>
          </cell>
          <cell r="L13491" t="str">
            <v>KALA</v>
          </cell>
          <cell r="V13491" t="str">
            <v>kesine</v>
          </cell>
          <cell r="W13491">
            <v>2018</v>
          </cell>
        </row>
        <row r="13492">
          <cell r="H13492" t="str">
            <v>2071500_1</v>
          </cell>
          <cell r="L13492" t="str">
            <v>SUSE</v>
          </cell>
          <cell r="V13492" t="str">
            <v>väga hea</v>
          </cell>
          <cell r="W13492">
            <v>2024</v>
          </cell>
        </row>
        <row r="13493">
          <cell r="H13493" t="str">
            <v>2071500_1</v>
          </cell>
          <cell r="L13493" t="str">
            <v>MAFÜ</v>
          </cell>
          <cell r="V13493" t="str">
            <v>kesine</v>
          </cell>
          <cell r="W13493">
            <v>2024</v>
          </cell>
        </row>
        <row r="13494">
          <cell r="H13494" t="str">
            <v>2071500_1</v>
          </cell>
          <cell r="L13494" t="str">
            <v>MAFÜ-FÜBE</v>
          </cell>
          <cell r="V13494" t="str">
            <v>kesine</v>
          </cell>
          <cell r="W13494">
            <v>2024</v>
          </cell>
        </row>
        <row r="13495">
          <cell r="H13495" t="str">
            <v>2071500_1</v>
          </cell>
          <cell r="L13495" t="str">
            <v>FÜPLA</v>
          </cell>
          <cell r="V13495" t="str">
            <v>väga hea</v>
          </cell>
          <cell r="W13495">
            <v>2024</v>
          </cell>
        </row>
        <row r="13496">
          <cell r="H13496" t="str">
            <v>2071500_1</v>
          </cell>
          <cell r="L13496" t="str">
            <v>HÜMO</v>
          </cell>
          <cell r="V13496" t="str">
            <v>kesine</v>
          </cell>
          <cell r="W13496">
            <v>2018</v>
          </cell>
        </row>
        <row r="13497">
          <cell r="H13497" t="str">
            <v>2051340_1</v>
          </cell>
          <cell r="L13497" t="str">
            <v>KOOND</v>
          </cell>
          <cell r="V13497" t="str">
            <v>halb</v>
          </cell>
          <cell r="W13497">
            <v>2024</v>
          </cell>
        </row>
        <row r="13498">
          <cell r="H13498" t="str">
            <v>2051340_1</v>
          </cell>
          <cell r="L13498" t="str">
            <v>ÖSE</v>
          </cell>
          <cell r="V13498" t="str">
            <v>halb</v>
          </cell>
          <cell r="W13498">
            <v>2024</v>
          </cell>
        </row>
        <row r="13499">
          <cell r="H13499" t="str">
            <v>2051340_1</v>
          </cell>
          <cell r="L13499" t="str">
            <v>FÜKE</v>
          </cell>
          <cell r="V13499" t="str">
            <v>väga halb</v>
          </cell>
          <cell r="W13499">
            <v>2024</v>
          </cell>
        </row>
        <row r="13500">
          <cell r="H13500" t="str">
            <v>2051340_1</v>
          </cell>
          <cell r="L13500" t="str">
            <v>KALA</v>
          </cell>
          <cell r="V13500" t="str">
            <v>väga hea</v>
          </cell>
          <cell r="W13500">
            <v>2024</v>
          </cell>
        </row>
        <row r="13501">
          <cell r="H13501" t="str">
            <v>2051340_1</v>
          </cell>
          <cell r="L13501" t="str">
            <v>SUSE</v>
          </cell>
          <cell r="V13501" t="str">
            <v>hea</v>
          </cell>
          <cell r="W13501">
            <v>2024</v>
          </cell>
        </row>
        <row r="13502">
          <cell r="H13502" t="str">
            <v>2051340_1</v>
          </cell>
          <cell r="L13502" t="str">
            <v>MAFÜ</v>
          </cell>
          <cell r="V13502" t="str">
            <v>kesine</v>
          </cell>
          <cell r="W13502">
            <v>2024</v>
          </cell>
        </row>
        <row r="13503">
          <cell r="H13503" t="str">
            <v>2051340_1</v>
          </cell>
          <cell r="L13503" t="str">
            <v>MAFÜ-FÜBE</v>
          </cell>
          <cell r="V13503" t="str">
            <v>hea</v>
          </cell>
          <cell r="W13503">
            <v>2024</v>
          </cell>
        </row>
        <row r="13504">
          <cell r="H13504" t="str">
            <v>2051340_1</v>
          </cell>
          <cell r="L13504" t="str">
            <v>FÜPLA</v>
          </cell>
          <cell r="V13504" t="str">
            <v>hea</v>
          </cell>
          <cell r="W13504">
            <v>2024</v>
          </cell>
        </row>
        <row r="13505">
          <cell r="H13505" t="str">
            <v>2051340_1</v>
          </cell>
          <cell r="L13505" t="str">
            <v>HÜMO</v>
          </cell>
          <cell r="V13505" t="str">
            <v>hea</v>
          </cell>
          <cell r="W13505">
            <v>2018</v>
          </cell>
        </row>
        <row r="13506">
          <cell r="H13506" t="str">
            <v>2133700_1</v>
          </cell>
          <cell r="L13506" t="str">
            <v>KOOND</v>
          </cell>
          <cell r="V13506" t="str">
            <v>halb</v>
          </cell>
          <cell r="W13506">
            <v>2024</v>
          </cell>
        </row>
        <row r="13507">
          <cell r="H13507" t="str">
            <v>2133700_1</v>
          </cell>
          <cell r="L13507" t="str">
            <v>ÖSE</v>
          </cell>
          <cell r="V13507" t="str">
            <v>halb</v>
          </cell>
          <cell r="W13507">
            <v>2024</v>
          </cell>
        </row>
        <row r="13508">
          <cell r="H13508" t="str">
            <v>2133700_1</v>
          </cell>
          <cell r="L13508" t="str">
            <v>FÜKE</v>
          </cell>
          <cell r="V13508" t="str">
            <v>hea</v>
          </cell>
          <cell r="W13508">
            <v>2024</v>
          </cell>
        </row>
        <row r="13509">
          <cell r="H13509" t="str">
            <v>2133700_1</v>
          </cell>
          <cell r="L13509" t="str">
            <v>KALA</v>
          </cell>
          <cell r="V13509" t="str">
            <v>kesine</v>
          </cell>
          <cell r="W13509">
            <v>2024</v>
          </cell>
        </row>
        <row r="13510">
          <cell r="H13510" t="str">
            <v>2133700_1</v>
          </cell>
          <cell r="L13510" t="str">
            <v>SUSE</v>
          </cell>
          <cell r="V13510" t="str">
            <v>väga hea</v>
          </cell>
          <cell r="W13510">
            <v>2024</v>
          </cell>
        </row>
        <row r="13511">
          <cell r="H13511" t="str">
            <v>2133700_1</v>
          </cell>
          <cell r="L13511" t="str">
            <v>FÜBE</v>
          </cell>
          <cell r="V13511" t="str">
            <v>hea</v>
          </cell>
          <cell r="W13511">
            <v>2024</v>
          </cell>
        </row>
        <row r="13512">
          <cell r="H13512" t="str">
            <v>2133700_1</v>
          </cell>
          <cell r="L13512" t="str">
            <v>MAFÜ</v>
          </cell>
          <cell r="V13512" t="str">
            <v>halb</v>
          </cell>
          <cell r="W13512">
            <v>2024</v>
          </cell>
        </row>
        <row r="13513">
          <cell r="H13513" t="str">
            <v>2133700_1</v>
          </cell>
          <cell r="L13513" t="str">
            <v>MAFÜ-FÜBE</v>
          </cell>
          <cell r="V13513" t="str">
            <v>halb</v>
          </cell>
          <cell r="W13513">
            <v>2024</v>
          </cell>
        </row>
        <row r="13514">
          <cell r="H13514" t="str">
            <v>2133700_1</v>
          </cell>
          <cell r="L13514" t="str">
            <v>FÜPLA</v>
          </cell>
          <cell r="V13514" t="str">
            <v>väga hea</v>
          </cell>
          <cell r="W13514">
            <v>2024</v>
          </cell>
        </row>
        <row r="13515">
          <cell r="H13515" t="str">
            <v>2088700_1</v>
          </cell>
          <cell r="L13515" t="str">
            <v>KOOND</v>
          </cell>
          <cell r="V13515" t="str">
            <v>kesine</v>
          </cell>
          <cell r="W13515">
            <v>2024</v>
          </cell>
        </row>
        <row r="13516">
          <cell r="H13516" t="str">
            <v>2088700_1</v>
          </cell>
          <cell r="L13516" t="str">
            <v>ÖSE</v>
          </cell>
          <cell r="V13516" t="str">
            <v>kesine</v>
          </cell>
          <cell r="W13516">
            <v>2024</v>
          </cell>
        </row>
        <row r="13517">
          <cell r="H13517" t="str">
            <v>2088700_1</v>
          </cell>
          <cell r="L13517" t="str">
            <v>FÜKE</v>
          </cell>
          <cell r="V13517" t="str">
            <v>kesine</v>
          </cell>
          <cell r="W13517">
            <v>2024</v>
          </cell>
        </row>
        <row r="13518">
          <cell r="H13518" t="str">
            <v>2088700_1</v>
          </cell>
          <cell r="L13518" t="str">
            <v>KALA</v>
          </cell>
          <cell r="V13518" t="str">
            <v>kesine</v>
          </cell>
          <cell r="W13518">
            <v>2024</v>
          </cell>
        </row>
        <row r="13519">
          <cell r="H13519" t="str">
            <v>2088700_1</v>
          </cell>
          <cell r="L13519" t="str">
            <v>SUSE</v>
          </cell>
          <cell r="V13519" t="str">
            <v>väga hea</v>
          </cell>
          <cell r="W13519">
            <v>2024</v>
          </cell>
        </row>
        <row r="13520">
          <cell r="H13520" t="str">
            <v>2088700_1</v>
          </cell>
          <cell r="L13520" t="str">
            <v>FÜBE</v>
          </cell>
          <cell r="V13520" t="str">
            <v>väga hea</v>
          </cell>
          <cell r="W13520">
            <v>2024</v>
          </cell>
        </row>
        <row r="13521">
          <cell r="H13521" t="str">
            <v>2088700_1</v>
          </cell>
          <cell r="L13521" t="str">
            <v>MAFÜ</v>
          </cell>
          <cell r="V13521" t="str">
            <v>kesine</v>
          </cell>
          <cell r="W13521">
            <v>2024</v>
          </cell>
        </row>
        <row r="13522">
          <cell r="H13522" t="str">
            <v>2088700_1</v>
          </cell>
          <cell r="L13522" t="str">
            <v>MAFÜ-FÜBE</v>
          </cell>
          <cell r="V13522" t="str">
            <v>kesine</v>
          </cell>
          <cell r="W13522">
            <v>2024</v>
          </cell>
        </row>
        <row r="13523">
          <cell r="H13523" t="str">
            <v>2088700_1</v>
          </cell>
          <cell r="L13523" t="str">
            <v>FÜPLA</v>
          </cell>
          <cell r="V13523" t="str">
            <v>hea</v>
          </cell>
          <cell r="W13523">
            <v>2024</v>
          </cell>
        </row>
        <row r="13524">
          <cell r="H13524" t="str">
            <v>2088700_1</v>
          </cell>
          <cell r="L13524" t="str">
            <v>HÜMO</v>
          </cell>
          <cell r="V13524" t="str">
            <v>hea</v>
          </cell>
          <cell r="W13524">
            <v>2018</v>
          </cell>
        </row>
        <row r="13525">
          <cell r="H13525" t="str">
            <v>2043600_1</v>
          </cell>
          <cell r="L13525" t="str">
            <v>KOOND</v>
          </cell>
          <cell r="V13525" t="str">
            <v>hea</v>
          </cell>
          <cell r="W13525">
            <v>2024</v>
          </cell>
        </row>
        <row r="13526">
          <cell r="H13526" t="str">
            <v>2043600_1</v>
          </cell>
          <cell r="L13526" t="str">
            <v>ÖSE</v>
          </cell>
          <cell r="V13526" t="str">
            <v>hea</v>
          </cell>
          <cell r="W13526">
            <v>2024</v>
          </cell>
        </row>
        <row r="13527">
          <cell r="H13527" t="str">
            <v>2088610_1</v>
          </cell>
          <cell r="L13527" t="str">
            <v>KOOND</v>
          </cell>
          <cell r="V13527" t="str">
            <v>halb</v>
          </cell>
          <cell r="W13527">
            <v>2025</v>
          </cell>
        </row>
        <row r="13528">
          <cell r="H13528" t="str">
            <v>2088610_1</v>
          </cell>
          <cell r="L13528" t="str">
            <v>ÖSE</v>
          </cell>
          <cell r="V13528" t="str">
            <v>hea</v>
          </cell>
          <cell r="W13528">
            <v>2025</v>
          </cell>
        </row>
        <row r="13529">
          <cell r="H13529" t="str">
            <v>2088610_1</v>
          </cell>
          <cell r="L13529" t="str">
            <v>FÜKE</v>
          </cell>
          <cell r="V13529" t="str">
            <v>hea</v>
          </cell>
          <cell r="W13529">
            <v>2025</v>
          </cell>
        </row>
        <row r="13530">
          <cell r="H13530" t="str">
            <v>2088610_1</v>
          </cell>
          <cell r="L13530" t="str">
            <v>KALA</v>
          </cell>
          <cell r="V13530" t="str">
            <v>hea</v>
          </cell>
          <cell r="W13530">
            <v>2025</v>
          </cell>
        </row>
        <row r="13531">
          <cell r="H13531" t="str">
            <v>2088610_1</v>
          </cell>
          <cell r="L13531" t="str">
            <v>SUSE</v>
          </cell>
          <cell r="V13531" t="str">
            <v>väga hea</v>
          </cell>
          <cell r="W13531">
            <v>2025</v>
          </cell>
        </row>
        <row r="13532">
          <cell r="H13532" t="str">
            <v>2088610_1</v>
          </cell>
          <cell r="L13532" t="str">
            <v>FÜBE</v>
          </cell>
          <cell r="V13532" t="str">
            <v>väga hea</v>
          </cell>
          <cell r="W13532">
            <v>2025</v>
          </cell>
        </row>
        <row r="13533">
          <cell r="H13533" t="str">
            <v>2088610_1</v>
          </cell>
          <cell r="L13533" t="str">
            <v>MAFÜ</v>
          </cell>
          <cell r="V13533" t="str">
            <v>hea</v>
          </cell>
          <cell r="W13533">
            <v>2024</v>
          </cell>
        </row>
        <row r="13534">
          <cell r="H13534" t="str">
            <v>2088610_1</v>
          </cell>
          <cell r="L13534" t="str">
            <v>MAFÜ-FÜBE</v>
          </cell>
          <cell r="V13534" t="str">
            <v>väga hea</v>
          </cell>
          <cell r="W13534">
            <v>2025</v>
          </cell>
        </row>
        <row r="13535">
          <cell r="H13535" t="str">
            <v>2088610_1</v>
          </cell>
          <cell r="L13535" t="str">
            <v>FÜPLA</v>
          </cell>
          <cell r="V13535" t="str">
            <v>väga hea</v>
          </cell>
          <cell r="W13535">
            <v>2025</v>
          </cell>
        </row>
        <row r="13536">
          <cell r="H13536" t="str">
            <v>2088610_1</v>
          </cell>
          <cell r="L13536" t="str">
            <v>HÜMO</v>
          </cell>
          <cell r="V13536" t="str">
            <v>hea</v>
          </cell>
          <cell r="W13536">
            <v>2018</v>
          </cell>
        </row>
        <row r="13537">
          <cell r="H13537" t="str">
            <v>2078700_1</v>
          </cell>
          <cell r="L13537" t="str">
            <v>KOOND</v>
          </cell>
          <cell r="V13537" t="str">
            <v>kesine</v>
          </cell>
          <cell r="W13537">
            <v>2024</v>
          </cell>
        </row>
        <row r="13538">
          <cell r="H13538" t="str">
            <v>2078700_1</v>
          </cell>
          <cell r="L13538" t="str">
            <v>ÖSE</v>
          </cell>
          <cell r="V13538" t="str">
            <v>kesine</v>
          </cell>
          <cell r="W13538">
            <v>2024</v>
          </cell>
        </row>
        <row r="13539">
          <cell r="H13539" t="str">
            <v>2078700_1</v>
          </cell>
          <cell r="L13539" t="str">
            <v>FÜKE</v>
          </cell>
          <cell r="V13539" t="str">
            <v>kesine</v>
          </cell>
          <cell r="W13539">
            <v>2024</v>
          </cell>
        </row>
        <row r="13540">
          <cell r="H13540" t="str">
            <v>2078700_1</v>
          </cell>
          <cell r="L13540" t="str">
            <v>KALA</v>
          </cell>
          <cell r="V13540" t="str">
            <v>väga hea</v>
          </cell>
          <cell r="W13540">
            <v>2024</v>
          </cell>
        </row>
        <row r="13541">
          <cell r="H13541" t="str">
            <v>2078700_1</v>
          </cell>
          <cell r="L13541" t="str">
            <v>SUSE</v>
          </cell>
          <cell r="V13541" t="str">
            <v>väga hea</v>
          </cell>
          <cell r="W13541">
            <v>2024</v>
          </cell>
        </row>
        <row r="13542">
          <cell r="H13542" t="str">
            <v>2078700_1</v>
          </cell>
          <cell r="L13542" t="str">
            <v>FÜBE</v>
          </cell>
          <cell r="V13542" t="str">
            <v>väga hea</v>
          </cell>
          <cell r="W13542">
            <v>2024</v>
          </cell>
        </row>
        <row r="13543">
          <cell r="H13543" t="str">
            <v>2078700_1</v>
          </cell>
          <cell r="L13543" t="str">
            <v>MAFÜ</v>
          </cell>
          <cell r="V13543" t="str">
            <v>kesine</v>
          </cell>
          <cell r="W13543">
            <v>2024</v>
          </cell>
        </row>
        <row r="13544">
          <cell r="H13544" t="str">
            <v>2078700_1</v>
          </cell>
          <cell r="L13544" t="str">
            <v>MAFÜ-FÜBE</v>
          </cell>
          <cell r="V13544" t="str">
            <v>kesine</v>
          </cell>
          <cell r="W13544">
            <v>2024</v>
          </cell>
        </row>
        <row r="13545">
          <cell r="H13545" t="str">
            <v>2078700_1</v>
          </cell>
          <cell r="L13545" t="str">
            <v>FÜPLA</v>
          </cell>
          <cell r="V13545" t="str">
            <v>hea</v>
          </cell>
          <cell r="W13545">
            <v>2024</v>
          </cell>
        </row>
        <row r="13546">
          <cell r="H13546" t="str">
            <v>2078700_1</v>
          </cell>
          <cell r="L13546" t="str">
            <v>HÜMO</v>
          </cell>
          <cell r="V13546" t="str">
            <v>hea</v>
          </cell>
          <cell r="W13546">
            <v>2018</v>
          </cell>
        </row>
        <row r="13547">
          <cell r="H13547" t="str">
            <v>2088620_1</v>
          </cell>
          <cell r="L13547" t="str">
            <v>KOOND</v>
          </cell>
          <cell r="V13547" t="str">
            <v>hea</v>
          </cell>
          <cell r="W13547">
            <v>2018</v>
          </cell>
        </row>
        <row r="13548">
          <cell r="H13548" t="str">
            <v>2088620_1</v>
          </cell>
          <cell r="L13548" t="str">
            <v>ÖSE</v>
          </cell>
          <cell r="V13548" t="str">
            <v>kesine</v>
          </cell>
          <cell r="W13548">
            <v>2018</v>
          </cell>
        </row>
        <row r="13549">
          <cell r="H13549" t="str">
            <v>2088620_1</v>
          </cell>
          <cell r="L13549" t="str">
            <v>FÜKE</v>
          </cell>
          <cell r="V13549" t="str">
            <v>hea</v>
          </cell>
          <cell r="W13549">
            <v>2018</v>
          </cell>
        </row>
        <row r="13550">
          <cell r="H13550" t="str">
            <v>2088620_1</v>
          </cell>
          <cell r="L13550" t="str">
            <v>KALA</v>
          </cell>
          <cell r="V13550" t="str">
            <v>hea</v>
          </cell>
          <cell r="W13550">
            <v>2018</v>
          </cell>
        </row>
        <row r="13551">
          <cell r="H13551" t="str">
            <v>2088620_1</v>
          </cell>
          <cell r="L13551" t="str">
            <v>SUSE</v>
          </cell>
          <cell r="V13551" t="str">
            <v>kesine</v>
          </cell>
          <cell r="W13551">
            <v>2018</v>
          </cell>
        </row>
        <row r="13552">
          <cell r="H13552" t="str">
            <v>2088620_1</v>
          </cell>
          <cell r="L13552" t="str">
            <v>FÜBE</v>
          </cell>
          <cell r="V13552" t="str">
            <v>hea</v>
          </cell>
          <cell r="W13552">
            <v>2018</v>
          </cell>
        </row>
        <row r="13553">
          <cell r="H13553" t="str">
            <v>2088620_1</v>
          </cell>
          <cell r="L13553" t="str">
            <v>MAFÜ</v>
          </cell>
          <cell r="V13553" t="str">
            <v>kesine</v>
          </cell>
          <cell r="W13553">
            <v>2018</v>
          </cell>
        </row>
        <row r="13554">
          <cell r="H13554" t="str">
            <v>2088620_1</v>
          </cell>
          <cell r="L13554" t="str">
            <v>MAFÜ-FÜBE</v>
          </cell>
          <cell r="V13554" t="str">
            <v>kesine</v>
          </cell>
          <cell r="W13554">
            <v>2018</v>
          </cell>
        </row>
        <row r="13555">
          <cell r="H13555" t="str">
            <v>2088620_1</v>
          </cell>
          <cell r="L13555" t="str">
            <v>FÜPLA</v>
          </cell>
          <cell r="V13555" t="str">
            <v>hea</v>
          </cell>
          <cell r="W13555">
            <v>2018</v>
          </cell>
        </row>
        <row r="13556">
          <cell r="H13556" t="str">
            <v>2088620_1</v>
          </cell>
          <cell r="L13556" t="str">
            <v>HÜMO</v>
          </cell>
          <cell r="V13556" t="str">
            <v>hea</v>
          </cell>
          <cell r="W13556">
            <v>2018</v>
          </cell>
        </row>
        <row r="13557">
          <cell r="H13557" t="str">
            <v>2064400_1</v>
          </cell>
          <cell r="L13557" t="str">
            <v>KOOND</v>
          </cell>
          <cell r="V13557" t="str">
            <v>halb</v>
          </cell>
          <cell r="W13557">
            <v>2019</v>
          </cell>
        </row>
        <row r="13558">
          <cell r="H13558" t="str">
            <v>2064400_1</v>
          </cell>
          <cell r="L13558" t="str">
            <v>ÖSE</v>
          </cell>
          <cell r="V13558" t="str">
            <v>halb</v>
          </cell>
          <cell r="W13558">
            <v>2019</v>
          </cell>
        </row>
        <row r="13559">
          <cell r="H13559" t="str">
            <v>2028400_1</v>
          </cell>
          <cell r="L13559" t="str">
            <v>KOOND</v>
          </cell>
          <cell r="V13559" t="str">
            <v>kesine</v>
          </cell>
          <cell r="W13559">
            <v>2021</v>
          </cell>
        </row>
        <row r="13560">
          <cell r="H13560" t="str">
            <v>2028400_1</v>
          </cell>
          <cell r="L13560" t="str">
            <v>ÖSE</v>
          </cell>
          <cell r="V13560" t="str">
            <v>kesine</v>
          </cell>
          <cell r="W13560">
            <v>2021</v>
          </cell>
        </row>
        <row r="13561">
          <cell r="H13561" t="str">
            <v>1146400_1</v>
          </cell>
          <cell r="L13561" t="str">
            <v>KOOND</v>
          </cell>
          <cell r="V13561" t="str">
            <v>hea</v>
          </cell>
          <cell r="W13561">
            <v>2019</v>
          </cell>
        </row>
        <row r="13562">
          <cell r="H13562" t="str">
            <v>1146400_1</v>
          </cell>
          <cell r="L13562" t="str">
            <v>ÖSE</v>
          </cell>
          <cell r="V13562" t="str">
            <v>hea</v>
          </cell>
          <cell r="W13562">
            <v>2019</v>
          </cell>
        </row>
        <row r="13563">
          <cell r="H13563" t="str">
            <v>2065710_1</v>
          </cell>
          <cell r="L13563" t="str">
            <v>KOOND</v>
          </cell>
          <cell r="V13563" t="str">
            <v>halb</v>
          </cell>
          <cell r="W13563">
            <v>2024</v>
          </cell>
        </row>
        <row r="13564">
          <cell r="H13564" t="str">
            <v>2065710_1</v>
          </cell>
          <cell r="L13564" t="str">
            <v>ÖSE</v>
          </cell>
          <cell r="V13564" t="str">
            <v>halb</v>
          </cell>
          <cell r="W13564">
            <v>2024</v>
          </cell>
        </row>
        <row r="13565">
          <cell r="H13565" t="str">
            <v>1122300_1</v>
          </cell>
          <cell r="L13565" t="str">
            <v>KOOND</v>
          </cell>
          <cell r="V13565" t="str">
            <v>hea</v>
          </cell>
          <cell r="W13565">
            <v>2015</v>
          </cell>
        </row>
        <row r="13566">
          <cell r="H13566" t="str">
            <v>1122300_1</v>
          </cell>
          <cell r="L13566" t="str">
            <v>ÖSE</v>
          </cell>
          <cell r="V13566" t="str">
            <v>hea</v>
          </cell>
          <cell r="W13566">
            <v>2015</v>
          </cell>
        </row>
        <row r="13567">
          <cell r="H13567" t="str">
            <v>1087000_2</v>
          </cell>
          <cell r="L13567" t="str">
            <v>KOOND</v>
          </cell>
          <cell r="V13567" t="str">
            <v>hea</v>
          </cell>
          <cell r="W13567">
            <v>2015</v>
          </cell>
        </row>
        <row r="13568">
          <cell r="H13568" t="str">
            <v>1087000_2</v>
          </cell>
          <cell r="L13568" t="str">
            <v>ÖSE</v>
          </cell>
          <cell r="V13568" t="str">
            <v>hea</v>
          </cell>
          <cell r="W13568">
            <v>2015</v>
          </cell>
        </row>
        <row r="13569">
          <cell r="H13569" t="str">
            <v>2052800_1</v>
          </cell>
          <cell r="L13569" t="str">
            <v>KOOND</v>
          </cell>
          <cell r="V13569" t="str">
            <v>halb</v>
          </cell>
          <cell r="W13569">
            <v>2025</v>
          </cell>
        </row>
        <row r="13570">
          <cell r="H13570" t="str">
            <v>2052800_1</v>
          </cell>
          <cell r="L13570" t="str">
            <v>ÖSE</v>
          </cell>
          <cell r="V13570" t="str">
            <v>kesine</v>
          </cell>
          <cell r="W13570">
            <v>2025</v>
          </cell>
        </row>
        <row r="13571">
          <cell r="H13571" t="str">
            <v>2052800_1</v>
          </cell>
          <cell r="L13571" t="str">
            <v>FÜKE</v>
          </cell>
          <cell r="V13571" t="str">
            <v>kesine</v>
          </cell>
          <cell r="W13571">
            <v>2025</v>
          </cell>
        </row>
        <row r="13572">
          <cell r="H13572" t="str">
            <v>2052800_1</v>
          </cell>
          <cell r="L13572" t="str">
            <v>SUSE</v>
          </cell>
          <cell r="V13572" t="str">
            <v>väga hea</v>
          </cell>
          <cell r="W13572">
            <v>2025</v>
          </cell>
        </row>
        <row r="13573">
          <cell r="H13573" t="str">
            <v>2052800_1</v>
          </cell>
          <cell r="L13573" t="str">
            <v>FÜPLA</v>
          </cell>
          <cell r="V13573" t="str">
            <v>hea</v>
          </cell>
          <cell r="W13573">
            <v>2025</v>
          </cell>
        </row>
        <row r="13574">
          <cell r="H13574" t="str">
            <v>2129700_1</v>
          </cell>
          <cell r="L13574" t="str">
            <v>KOOND</v>
          </cell>
          <cell r="V13574" t="str">
            <v>hea</v>
          </cell>
          <cell r="W13574">
            <v>2025</v>
          </cell>
        </row>
        <row r="13575">
          <cell r="H13575" t="str">
            <v>2129700_1</v>
          </cell>
          <cell r="L13575" t="str">
            <v>ÖSE</v>
          </cell>
          <cell r="V13575" t="str">
            <v>hea</v>
          </cell>
          <cell r="W13575">
            <v>2025</v>
          </cell>
        </row>
        <row r="13576">
          <cell r="H13576" t="str">
            <v>2129700_1</v>
          </cell>
          <cell r="L13576" t="str">
            <v>KALA</v>
          </cell>
          <cell r="V13576" t="str">
            <v>hea</v>
          </cell>
          <cell r="W13576">
            <v>2025</v>
          </cell>
        </row>
        <row r="13577">
          <cell r="H13577" t="str">
            <v>2129700_1</v>
          </cell>
          <cell r="L13577" t="str">
            <v>SUSE</v>
          </cell>
          <cell r="V13577" t="str">
            <v>väga hea</v>
          </cell>
          <cell r="W13577">
            <v>2025</v>
          </cell>
        </row>
        <row r="13578">
          <cell r="H13578" t="str">
            <v>2129700_1</v>
          </cell>
          <cell r="L13578" t="str">
            <v>MAFÜ</v>
          </cell>
          <cell r="V13578" t="str">
            <v>väga hea</v>
          </cell>
          <cell r="W13578">
            <v>2024</v>
          </cell>
        </row>
        <row r="13579">
          <cell r="H13579" t="str">
            <v>2129700_1</v>
          </cell>
          <cell r="L13579" t="str">
            <v>MAFÜ-FÜBE</v>
          </cell>
          <cell r="V13579" t="str">
            <v>väga hea</v>
          </cell>
          <cell r="W13579">
            <v>2025</v>
          </cell>
        </row>
        <row r="13580">
          <cell r="H13580" t="str">
            <v>2129700_1</v>
          </cell>
          <cell r="L13580" t="str">
            <v>FÜPLA</v>
          </cell>
          <cell r="V13580" t="str">
            <v>hea</v>
          </cell>
          <cell r="W13580">
            <v>2025</v>
          </cell>
        </row>
        <row r="13581">
          <cell r="H13581" t="str">
            <v>2136000_1</v>
          </cell>
          <cell r="L13581" t="str">
            <v>KOOND</v>
          </cell>
          <cell r="V13581" t="str">
            <v>halb</v>
          </cell>
          <cell r="W13581">
            <v>2025</v>
          </cell>
        </row>
        <row r="13582">
          <cell r="H13582" t="str">
            <v>2136000_1</v>
          </cell>
          <cell r="L13582" t="str">
            <v>ÖSE</v>
          </cell>
          <cell r="V13582" t="str">
            <v>kesine</v>
          </cell>
          <cell r="W13582">
            <v>2025</v>
          </cell>
        </row>
        <row r="13583">
          <cell r="H13583" t="str">
            <v>2136000_1</v>
          </cell>
          <cell r="L13583" t="str">
            <v>FÜKE</v>
          </cell>
          <cell r="V13583" t="str">
            <v>hea</v>
          </cell>
          <cell r="W13583">
            <v>2025</v>
          </cell>
        </row>
        <row r="13584">
          <cell r="H13584" t="str">
            <v>2136000_1</v>
          </cell>
          <cell r="L13584" t="str">
            <v>SUSE</v>
          </cell>
          <cell r="V13584" t="str">
            <v>kesine</v>
          </cell>
          <cell r="W13584">
            <v>2025</v>
          </cell>
        </row>
        <row r="13585">
          <cell r="H13585" t="str">
            <v>2136000_1</v>
          </cell>
          <cell r="L13585" t="str">
            <v>FÜBE</v>
          </cell>
          <cell r="V13585" t="str">
            <v>väga hea</v>
          </cell>
          <cell r="W13585">
            <v>2025</v>
          </cell>
        </row>
        <row r="13586">
          <cell r="H13586" t="str">
            <v>2136000_1</v>
          </cell>
          <cell r="L13586" t="str">
            <v>MAFÜ-FÜBE</v>
          </cell>
          <cell r="V13586" t="str">
            <v>väga hea</v>
          </cell>
          <cell r="W13586">
            <v>2025</v>
          </cell>
        </row>
        <row r="13587">
          <cell r="H13587" t="str">
            <v>2136000_1</v>
          </cell>
          <cell r="L13587" t="str">
            <v>FÜPLA</v>
          </cell>
          <cell r="V13587" t="str">
            <v>hea</v>
          </cell>
          <cell r="W13587">
            <v>2025</v>
          </cell>
        </row>
        <row r="13588">
          <cell r="H13588" t="str">
            <v>2136000_1</v>
          </cell>
          <cell r="L13588" t="str">
            <v>HÜMO</v>
          </cell>
          <cell r="V13588" t="str">
            <v>hea</v>
          </cell>
          <cell r="W13588">
            <v>2015</v>
          </cell>
        </row>
        <row r="13589">
          <cell r="H13589" t="str">
            <v>2105300_1</v>
          </cell>
          <cell r="L13589" t="str">
            <v>KOOND</v>
          </cell>
          <cell r="V13589" t="str">
            <v>halb</v>
          </cell>
          <cell r="W13589">
            <v>2025</v>
          </cell>
        </row>
        <row r="13590">
          <cell r="H13590" t="str">
            <v>2105300_1</v>
          </cell>
          <cell r="L13590" t="str">
            <v>ÖSE</v>
          </cell>
          <cell r="V13590" t="str">
            <v>hea</v>
          </cell>
          <cell r="W13590">
            <v>2025</v>
          </cell>
        </row>
        <row r="13591">
          <cell r="H13591" t="str">
            <v>2105300_1</v>
          </cell>
          <cell r="L13591" t="str">
            <v>FÜKE</v>
          </cell>
          <cell r="V13591" t="str">
            <v>hea</v>
          </cell>
          <cell r="W13591">
            <v>2025</v>
          </cell>
        </row>
        <row r="13592">
          <cell r="H13592" t="str">
            <v>2105300_1</v>
          </cell>
          <cell r="L13592" t="str">
            <v>SUSE</v>
          </cell>
          <cell r="V13592" t="str">
            <v>väga hea</v>
          </cell>
          <cell r="W13592">
            <v>2025</v>
          </cell>
        </row>
        <row r="13593">
          <cell r="H13593" t="str">
            <v>2105300_1</v>
          </cell>
          <cell r="L13593" t="str">
            <v>MAFÜ</v>
          </cell>
          <cell r="V13593" t="str">
            <v>hea</v>
          </cell>
          <cell r="W13593">
            <v>2024</v>
          </cell>
        </row>
        <row r="13594">
          <cell r="H13594" t="str">
            <v>2105300_1</v>
          </cell>
          <cell r="L13594" t="str">
            <v>MAFÜ-FÜBE</v>
          </cell>
          <cell r="V13594" t="str">
            <v>väga hea</v>
          </cell>
          <cell r="W13594">
            <v>2025</v>
          </cell>
        </row>
        <row r="13595">
          <cell r="H13595" t="str">
            <v>2105300_1</v>
          </cell>
          <cell r="L13595" t="str">
            <v>FÜPLA</v>
          </cell>
          <cell r="V13595" t="str">
            <v>väga hea</v>
          </cell>
          <cell r="W13595">
            <v>2025</v>
          </cell>
        </row>
        <row r="13596">
          <cell r="H13596" t="str">
            <v>2140300_1</v>
          </cell>
          <cell r="L13596" t="str">
            <v>KOOND</v>
          </cell>
          <cell r="V13596" t="str">
            <v>halb</v>
          </cell>
          <cell r="W13596">
            <v>2025</v>
          </cell>
        </row>
        <row r="13597">
          <cell r="H13597" t="str">
            <v>2140300_1</v>
          </cell>
          <cell r="L13597" t="str">
            <v>ÖSE</v>
          </cell>
          <cell r="V13597" t="str">
            <v>hea</v>
          </cell>
          <cell r="W13597">
            <v>2025</v>
          </cell>
        </row>
        <row r="13598">
          <cell r="H13598" t="str">
            <v>2140300_1</v>
          </cell>
          <cell r="L13598" t="str">
            <v>FÜKE</v>
          </cell>
          <cell r="V13598" t="str">
            <v>hea</v>
          </cell>
          <cell r="W13598">
            <v>2025</v>
          </cell>
        </row>
        <row r="13599">
          <cell r="H13599" t="str">
            <v>2140300_1</v>
          </cell>
          <cell r="L13599" t="str">
            <v>SUSE</v>
          </cell>
          <cell r="V13599" t="str">
            <v>väga hea</v>
          </cell>
          <cell r="W13599">
            <v>2025</v>
          </cell>
        </row>
        <row r="13600">
          <cell r="H13600" t="str">
            <v>2140300_1</v>
          </cell>
          <cell r="L13600" t="str">
            <v>MAFÜ</v>
          </cell>
          <cell r="V13600" t="str">
            <v>hea</v>
          </cell>
          <cell r="W13600">
            <v>2024</v>
          </cell>
        </row>
        <row r="13601">
          <cell r="H13601" t="str">
            <v>2140300_1</v>
          </cell>
          <cell r="L13601" t="str">
            <v>MAFÜ-FÜBE</v>
          </cell>
          <cell r="V13601" t="str">
            <v>väga hea</v>
          </cell>
          <cell r="W13601">
            <v>2025</v>
          </cell>
        </row>
        <row r="13602">
          <cell r="H13602" t="str">
            <v>2140300_1</v>
          </cell>
          <cell r="L13602" t="str">
            <v>FÜPLA</v>
          </cell>
          <cell r="V13602" t="str">
            <v>väga hea</v>
          </cell>
          <cell r="W13602">
            <v>2025</v>
          </cell>
        </row>
        <row r="13603">
          <cell r="H13603" t="str">
            <v>2129700_1</v>
          </cell>
          <cell r="L13603" t="str">
            <v>KOOND</v>
          </cell>
          <cell r="V13603" t="str">
            <v>hea</v>
          </cell>
          <cell r="W13603">
            <v>2025</v>
          </cell>
        </row>
        <row r="13604">
          <cell r="H13604" t="str">
            <v>2129700_1</v>
          </cell>
          <cell r="L13604" t="str">
            <v>ÖSE</v>
          </cell>
          <cell r="V13604" t="str">
            <v>hea</v>
          </cell>
          <cell r="W13604">
            <v>2025</v>
          </cell>
        </row>
        <row r="13605">
          <cell r="H13605" t="str">
            <v>2129700_1</v>
          </cell>
          <cell r="L13605" t="str">
            <v>FÜKE</v>
          </cell>
          <cell r="V13605" t="str">
            <v>hea</v>
          </cell>
          <cell r="W13605">
            <v>2025</v>
          </cell>
        </row>
        <row r="13606">
          <cell r="H13606" t="str">
            <v>2129700_1</v>
          </cell>
          <cell r="L13606" t="str">
            <v>SUSE</v>
          </cell>
          <cell r="V13606" t="str">
            <v>väga hea</v>
          </cell>
          <cell r="W13606">
            <v>2025</v>
          </cell>
        </row>
        <row r="13607">
          <cell r="H13607" t="str">
            <v>2129700_1</v>
          </cell>
          <cell r="L13607" t="str">
            <v>MAFÜ</v>
          </cell>
          <cell r="V13607" t="str">
            <v>väga hea</v>
          </cell>
          <cell r="W13607">
            <v>2024</v>
          </cell>
        </row>
        <row r="13608">
          <cell r="H13608" t="str">
            <v>2129700_1</v>
          </cell>
          <cell r="L13608" t="str">
            <v>MAFÜ-FÜBE</v>
          </cell>
          <cell r="V13608" t="str">
            <v>väga hea</v>
          </cell>
          <cell r="W13608">
            <v>2025</v>
          </cell>
        </row>
        <row r="13609">
          <cell r="H13609" t="str">
            <v>2129700_1</v>
          </cell>
          <cell r="L13609" t="str">
            <v>FÜPLA</v>
          </cell>
          <cell r="V13609" t="str">
            <v>hea</v>
          </cell>
          <cell r="W13609">
            <v>2025</v>
          </cell>
        </row>
        <row r="13610">
          <cell r="H13610" t="str">
            <v>2075600_2</v>
          </cell>
          <cell r="L13610" t="str">
            <v>KOOND</v>
          </cell>
          <cell r="V13610" t="str">
            <v>halb</v>
          </cell>
          <cell r="W13610">
            <v>2024</v>
          </cell>
        </row>
        <row r="13611">
          <cell r="H13611" t="str">
            <v>2075600_2</v>
          </cell>
          <cell r="L13611" t="str">
            <v>KESE</v>
          </cell>
          <cell r="V13611" t="str">
            <v>hea</v>
          </cell>
          <cell r="W13611">
            <v>2025</v>
          </cell>
        </row>
        <row r="13612">
          <cell r="H13612" t="str">
            <v>2075600_2</v>
          </cell>
          <cell r="L13612" t="str">
            <v>ÖSE</v>
          </cell>
          <cell r="V13612" t="str">
            <v>halb</v>
          </cell>
          <cell r="W13612">
            <v>2025</v>
          </cell>
        </row>
        <row r="13613">
          <cell r="H13613" t="str">
            <v>2075600_2</v>
          </cell>
          <cell r="L13613" t="str">
            <v>FÜKE</v>
          </cell>
          <cell r="V13613" t="str">
            <v>kesine</v>
          </cell>
          <cell r="W13613">
            <v>2025</v>
          </cell>
        </row>
        <row r="13614">
          <cell r="H13614" t="str">
            <v>2075600_2</v>
          </cell>
          <cell r="L13614" t="str">
            <v>SPETS</v>
          </cell>
          <cell r="V13614" t="str">
            <v>hea</v>
          </cell>
          <cell r="W13614">
            <v>2025</v>
          </cell>
        </row>
        <row r="13615">
          <cell r="H13615" t="str">
            <v>2075600_2</v>
          </cell>
          <cell r="L13615" t="str">
            <v>SUSE</v>
          </cell>
          <cell r="V13615" t="str">
            <v>väga halb</v>
          </cell>
          <cell r="W13615">
            <v>2025</v>
          </cell>
        </row>
        <row r="13616">
          <cell r="H13616" t="str">
            <v>2075600_2</v>
          </cell>
          <cell r="L13616" t="str">
            <v>FÜBE</v>
          </cell>
          <cell r="V13616" t="str">
            <v>hea</v>
          </cell>
          <cell r="W13616">
            <v>2025</v>
          </cell>
        </row>
        <row r="13617">
          <cell r="H13617" t="str">
            <v>2075600_2</v>
          </cell>
          <cell r="L13617" t="str">
            <v>MAFÜ</v>
          </cell>
          <cell r="V13617" t="str">
            <v>kesine</v>
          </cell>
          <cell r="W13617">
            <v>2025</v>
          </cell>
        </row>
        <row r="13618">
          <cell r="H13618" t="str">
            <v>2075600_2</v>
          </cell>
          <cell r="L13618" t="str">
            <v>MAFÜ-FÜBE</v>
          </cell>
          <cell r="V13618" t="str">
            <v>kesine</v>
          </cell>
          <cell r="W13618">
            <v>2024</v>
          </cell>
        </row>
        <row r="13619">
          <cell r="H13619" t="str">
            <v>2075600_2</v>
          </cell>
          <cell r="L13619" t="str">
            <v>FÜPLA</v>
          </cell>
          <cell r="V13619" t="str">
            <v>halb</v>
          </cell>
          <cell r="W13619">
            <v>2025</v>
          </cell>
        </row>
        <row r="13620">
          <cell r="H13620" t="str">
            <v>1154800_5</v>
          </cell>
          <cell r="L13620" t="str">
            <v>KOOND</v>
          </cell>
          <cell r="V13620" t="str">
            <v>halb</v>
          </cell>
          <cell r="W13620">
            <v>2025</v>
          </cell>
        </row>
        <row r="13621">
          <cell r="H13621" t="str">
            <v>1154800_5</v>
          </cell>
          <cell r="L13621" t="str">
            <v>KESE</v>
          </cell>
          <cell r="V13621" t="str">
            <v>halb</v>
          </cell>
          <cell r="W13621">
            <v>2023</v>
          </cell>
        </row>
        <row r="13622">
          <cell r="H13622" t="str">
            <v>1154800_5</v>
          </cell>
          <cell r="L13622" t="str">
            <v>ÖSE</v>
          </cell>
          <cell r="V13622" t="str">
            <v>hea</v>
          </cell>
          <cell r="W13622">
            <v>2025</v>
          </cell>
        </row>
        <row r="13623">
          <cell r="H13623" t="str">
            <v>1154800_5</v>
          </cell>
          <cell r="L13623" t="str">
            <v>FÜKE</v>
          </cell>
          <cell r="V13623" t="str">
            <v>väga hea</v>
          </cell>
          <cell r="W13623">
            <v>2025</v>
          </cell>
        </row>
        <row r="13624">
          <cell r="H13624" t="str">
            <v>1154800_5</v>
          </cell>
          <cell r="L13624" t="str">
            <v>SPETS</v>
          </cell>
          <cell r="V13624" t="str">
            <v>hea</v>
          </cell>
          <cell r="W13624">
            <v>2023</v>
          </cell>
        </row>
        <row r="13625">
          <cell r="H13625" t="str">
            <v>1154800_5</v>
          </cell>
          <cell r="L13625" t="str">
            <v>SUSE</v>
          </cell>
          <cell r="V13625" t="str">
            <v>väga hea</v>
          </cell>
          <cell r="W13625">
            <v>2023</v>
          </cell>
        </row>
        <row r="13626">
          <cell r="H13626" t="str">
            <v>1154800_5</v>
          </cell>
          <cell r="L13626" t="str">
            <v>FÜBE</v>
          </cell>
          <cell r="V13626" t="str">
            <v>väga hea</v>
          </cell>
          <cell r="W13626">
            <v>2023</v>
          </cell>
        </row>
        <row r="13627">
          <cell r="H13627" t="str">
            <v>1154800_5</v>
          </cell>
          <cell r="L13627" t="str">
            <v>MAFÜ</v>
          </cell>
          <cell r="V13627" t="str">
            <v>hea</v>
          </cell>
          <cell r="W13627">
            <v>2023</v>
          </cell>
        </row>
        <row r="13628">
          <cell r="H13628" t="str">
            <v>1154800_5</v>
          </cell>
          <cell r="L13628" t="str">
            <v>MAFÜ-FÜBE</v>
          </cell>
          <cell r="V13628" t="str">
            <v>hea</v>
          </cell>
          <cell r="W13628">
            <v>2023</v>
          </cell>
        </row>
        <row r="13629">
          <cell r="H13629" t="str">
            <v>1070100_1</v>
          </cell>
          <cell r="L13629" t="str">
            <v>KOOND</v>
          </cell>
          <cell r="V13629" t="str">
            <v>kesine</v>
          </cell>
          <cell r="W13629">
            <v>2020</v>
          </cell>
        </row>
        <row r="13630">
          <cell r="H13630" t="str">
            <v>1070100_1</v>
          </cell>
          <cell r="L13630" t="str">
            <v>ÖSE</v>
          </cell>
          <cell r="V13630" t="str">
            <v>kesine</v>
          </cell>
          <cell r="W13630">
            <v>2020</v>
          </cell>
        </row>
        <row r="13631">
          <cell r="H13631" t="str">
            <v>1070100_1</v>
          </cell>
          <cell r="L13631" t="str">
            <v>FÜKE</v>
          </cell>
          <cell r="V13631" t="str">
            <v>väga hea</v>
          </cell>
          <cell r="W13631">
            <v>2020</v>
          </cell>
        </row>
        <row r="13632">
          <cell r="H13632" t="str">
            <v>1070100_1</v>
          </cell>
          <cell r="L13632" t="str">
            <v>SUSE</v>
          </cell>
          <cell r="V13632" t="str">
            <v>kesine</v>
          </cell>
          <cell r="W13632">
            <v>2020</v>
          </cell>
        </row>
        <row r="13633">
          <cell r="H13633" t="str">
            <v>1070100_1</v>
          </cell>
          <cell r="L13633" t="str">
            <v>FÜBE</v>
          </cell>
          <cell r="V13633" t="str">
            <v>väga hea</v>
          </cell>
          <cell r="W13633">
            <v>2020</v>
          </cell>
        </row>
        <row r="13634">
          <cell r="H13634" t="str">
            <v>1070100_1</v>
          </cell>
          <cell r="L13634" t="str">
            <v>MAFÜ-FÜBE</v>
          </cell>
          <cell r="V13634" t="str">
            <v>väga hea</v>
          </cell>
          <cell r="W13634">
            <v>2020</v>
          </cell>
        </row>
        <row r="13635">
          <cell r="H13635" t="str">
            <v>1003000_2</v>
          </cell>
          <cell r="L13635" t="str">
            <v>KOOND</v>
          </cell>
          <cell r="V13635" t="str">
            <v>kesine</v>
          </cell>
          <cell r="W13635">
            <v>2025</v>
          </cell>
        </row>
        <row r="13636">
          <cell r="H13636" t="str">
            <v>1003000_2</v>
          </cell>
          <cell r="L13636" t="str">
            <v>ÖSE</v>
          </cell>
          <cell r="V13636" t="str">
            <v>kesine</v>
          </cell>
          <cell r="W13636">
            <v>2025</v>
          </cell>
        </row>
        <row r="13637">
          <cell r="H13637" t="str">
            <v>1003000_2</v>
          </cell>
          <cell r="L13637" t="str">
            <v>FÜKE</v>
          </cell>
          <cell r="V13637" t="str">
            <v>väga hea</v>
          </cell>
          <cell r="W13637">
            <v>2025</v>
          </cell>
        </row>
        <row r="13638">
          <cell r="H13638" t="str">
            <v>1003000_2</v>
          </cell>
          <cell r="L13638" t="str">
            <v>HÜMO</v>
          </cell>
          <cell r="V13638" t="str">
            <v>kesine</v>
          </cell>
          <cell r="W13638">
            <v>2019</v>
          </cell>
        </row>
        <row r="13639">
          <cell r="H13639" t="str">
            <v>1013700_2</v>
          </cell>
          <cell r="L13639" t="str">
            <v>KOOND</v>
          </cell>
          <cell r="V13639" t="str">
            <v>kesine</v>
          </cell>
          <cell r="W13639">
            <v>2023</v>
          </cell>
        </row>
        <row r="13640">
          <cell r="H13640" t="str">
            <v>1013700_2</v>
          </cell>
          <cell r="L13640" t="str">
            <v>ÖSE</v>
          </cell>
          <cell r="V13640" t="str">
            <v>kesine</v>
          </cell>
          <cell r="W13640">
            <v>2023</v>
          </cell>
        </row>
        <row r="13641">
          <cell r="H13641" t="str">
            <v>1013700_2</v>
          </cell>
          <cell r="L13641" t="str">
            <v>FÜKE</v>
          </cell>
          <cell r="V13641" t="str">
            <v>väga hea</v>
          </cell>
          <cell r="W13641">
            <v>2023</v>
          </cell>
        </row>
        <row r="13642">
          <cell r="H13642" t="str">
            <v>1013700_2</v>
          </cell>
          <cell r="L13642" t="str">
            <v>KALA</v>
          </cell>
          <cell r="V13642" t="str">
            <v>kesine</v>
          </cell>
          <cell r="W13642">
            <v>2023</v>
          </cell>
        </row>
        <row r="13643">
          <cell r="H13643" t="str">
            <v>1013700_2</v>
          </cell>
          <cell r="L13643" t="str">
            <v>SUSE</v>
          </cell>
          <cell r="V13643" t="str">
            <v>väga hea</v>
          </cell>
          <cell r="W13643">
            <v>2023</v>
          </cell>
        </row>
        <row r="13644">
          <cell r="H13644" t="str">
            <v>1013700_2</v>
          </cell>
          <cell r="L13644" t="str">
            <v>FÜBE</v>
          </cell>
          <cell r="V13644" t="str">
            <v>hea</v>
          </cell>
          <cell r="W13644">
            <v>2023</v>
          </cell>
        </row>
        <row r="13645">
          <cell r="H13645" t="str">
            <v>1013700_2</v>
          </cell>
          <cell r="L13645" t="str">
            <v>MAFÜ</v>
          </cell>
          <cell r="V13645" t="str">
            <v>väga hea</v>
          </cell>
          <cell r="W13645">
            <v>2023</v>
          </cell>
        </row>
        <row r="13646">
          <cell r="H13646" t="str">
            <v>1013700_2</v>
          </cell>
          <cell r="L13646" t="str">
            <v>MAFÜ-FÜBE</v>
          </cell>
          <cell r="V13646" t="str">
            <v>hea</v>
          </cell>
          <cell r="W13646">
            <v>2023</v>
          </cell>
        </row>
        <row r="13647">
          <cell r="H13647" t="str">
            <v>1013700_2</v>
          </cell>
          <cell r="L13647" t="str">
            <v>HÜMO</v>
          </cell>
          <cell r="V13647" t="str">
            <v>hea</v>
          </cell>
          <cell r="W13647">
            <v>2018</v>
          </cell>
        </row>
        <row r="13648">
          <cell r="H13648" t="str">
            <v>1047200_2</v>
          </cell>
          <cell r="L13648" t="str">
            <v>KOOND</v>
          </cell>
          <cell r="V13648" t="str">
            <v>hea</v>
          </cell>
          <cell r="W13648">
            <v>2025</v>
          </cell>
        </row>
        <row r="13649">
          <cell r="H13649" t="str">
            <v>1047200_2</v>
          </cell>
          <cell r="L13649" t="str">
            <v>ÖSE</v>
          </cell>
          <cell r="V13649" t="str">
            <v>hea</v>
          </cell>
          <cell r="W13649">
            <v>2025</v>
          </cell>
        </row>
        <row r="13650">
          <cell r="H13650" t="str">
            <v>1047200_2</v>
          </cell>
          <cell r="L13650" t="str">
            <v>FÜKE</v>
          </cell>
          <cell r="V13650" t="str">
            <v>hea</v>
          </cell>
          <cell r="W13650">
            <v>2025</v>
          </cell>
        </row>
        <row r="13651">
          <cell r="H13651" t="str">
            <v>1047200_2</v>
          </cell>
          <cell r="L13651" t="str">
            <v>HÜMO</v>
          </cell>
          <cell r="V13651" t="str">
            <v>hea</v>
          </cell>
          <cell r="W13651">
            <v>2018</v>
          </cell>
        </row>
        <row r="13652">
          <cell r="H13652" t="str">
            <v>2028300_1</v>
          </cell>
          <cell r="L13652" t="str">
            <v>KOOND</v>
          </cell>
          <cell r="V13652" t="str">
            <v>halb</v>
          </cell>
          <cell r="W13652">
            <v>2025</v>
          </cell>
        </row>
        <row r="13653">
          <cell r="H13653" t="str">
            <v>2028300_1</v>
          </cell>
          <cell r="L13653" t="str">
            <v>ÖSE</v>
          </cell>
          <cell r="V13653" t="str">
            <v>kesine</v>
          </cell>
          <cell r="W13653">
            <v>2025</v>
          </cell>
        </row>
        <row r="13654">
          <cell r="H13654" t="str">
            <v>2028300_1</v>
          </cell>
          <cell r="L13654" t="str">
            <v>FÜKE</v>
          </cell>
          <cell r="V13654" t="str">
            <v>kesine</v>
          </cell>
          <cell r="W13654">
            <v>2025</v>
          </cell>
        </row>
        <row r="13655">
          <cell r="H13655" t="str">
            <v>2028300_1</v>
          </cell>
          <cell r="L13655" t="str">
            <v>SUSE</v>
          </cell>
          <cell r="V13655" t="str">
            <v>kesine</v>
          </cell>
          <cell r="W13655">
            <v>2025</v>
          </cell>
        </row>
        <row r="13656">
          <cell r="H13656" t="str">
            <v>2028300_1</v>
          </cell>
          <cell r="L13656" t="str">
            <v>FÜPLA</v>
          </cell>
          <cell r="V13656" t="str">
            <v>väga hea</v>
          </cell>
          <cell r="W13656">
            <v>2025</v>
          </cell>
        </row>
        <row r="13657">
          <cell r="H13657" t="str">
            <v>2014100_1</v>
          </cell>
          <cell r="L13657" t="str">
            <v>KOOND</v>
          </cell>
          <cell r="V13657" t="str">
            <v>halb</v>
          </cell>
          <cell r="W13657">
            <v>2025</v>
          </cell>
        </row>
        <row r="13658">
          <cell r="H13658" t="str">
            <v>2014100_1</v>
          </cell>
          <cell r="L13658" t="str">
            <v>ÖSE</v>
          </cell>
          <cell r="V13658" t="str">
            <v>kesine</v>
          </cell>
          <cell r="W13658">
            <v>2025</v>
          </cell>
        </row>
        <row r="13659">
          <cell r="H13659" t="str">
            <v>2014100_1</v>
          </cell>
          <cell r="L13659" t="str">
            <v>FÜKE</v>
          </cell>
          <cell r="V13659" t="str">
            <v>kesine</v>
          </cell>
          <cell r="W13659">
            <v>2025</v>
          </cell>
        </row>
        <row r="13660">
          <cell r="H13660" t="str">
            <v>2014100_1</v>
          </cell>
          <cell r="L13660" t="str">
            <v>SUSE</v>
          </cell>
          <cell r="V13660" t="str">
            <v>hea</v>
          </cell>
          <cell r="W13660">
            <v>2025</v>
          </cell>
        </row>
        <row r="13661">
          <cell r="H13661" t="str">
            <v>2014100_1</v>
          </cell>
          <cell r="L13661" t="str">
            <v>FÜPLA</v>
          </cell>
          <cell r="V13661" t="str">
            <v>hea</v>
          </cell>
          <cell r="W13661">
            <v>2025</v>
          </cell>
        </row>
        <row r="13662">
          <cell r="H13662" t="str">
            <v>2031910_1</v>
          </cell>
          <cell r="L13662" t="str">
            <v>KOOND</v>
          </cell>
          <cell r="V13662" t="str">
            <v>halb</v>
          </cell>
          <cell r="W13662">
            <v>2021</v>
          </cell>
        </row>
        <row r="13663">
          <cell r="H13663" t="str">
            <v>2031910_1</v>
          </cell>
          <cell r="L13663" t="str">
            <v>ÖSE</v>
          </cell>
          <cell r="V13663" t="str">
            <v>hea</v>
          </cell>
          <cell r="W13663">
            <v>2021</v>
          </cell>
        </row>
        <row r="13664">
          <cell r="H13664" t="str">
            <v>1018300_1</v>
          </cell>
          <cell r="L13664" t="str">
            <v>KOOND</v>
          </cell>
          <cell r="V13664" t="str">
            <v>kesine</v>
          </cell>
          <cell r="W13664">
            <v>2024</v>
          </cell>
        </row>
        <row r="13665">
          <cell r="H13665" t="str">
            <v>1018300_1</v>
          </cell>
          <cell r="L13665" t="str">
            <v>ÖSE</v>
          </cell>
          <cell r="V13665" t="str">
            <v>kesine</v>
          </cell>
          <cell r="W13665">
            <v>2024</v>
          </cell>
        </row>
        <row r="13666">
          <cell r="H13666" t="str">
            <v>1136000_3</v>
          </cell>
          <cell r="L13666" t="str">
            <v>KOOND</v>
          </cell>
          <cell r="V13666" t="str">
            <v>halb</v>
          </cell>
          <cell r="W13666">
            <v>2023</v>
          </cell>
        </row>
        <row r="13667">
          <cell r="H13667" t="str">
            <v>1136000_3</v>
          </cell>
          <cell r="L13667" t="str">
            <v>ÖSE</v>
          </cell>
          <cell r="V13667" t="str">
            <v>hea</v>
          </cell>
          <cell r="W13667">
            <v>2023</v>
          </cell>
        </row>
        <row r="13668">
          <cell r="H13668" t="str">
            <v>1136000_3</v>
          </cell>
          <cell r="L13668" t="str">
            <v>FÜKE</v>
          </cell>
          <cell r="V13668" t="str">
            <v>väga hea</v>
          </cell>
          <cell r="W13668">
            <v>2023</v>
          </cell>
        </row>
        <row r="13669">
          <cell r="H13669" t="str">
            <v>1136000_3</v>
          </cell>
          <cell r="L13669" t="str">
            <v>HÜMO</v>
          </cell>
          <cell r="V13669" t="str">
            <v>kesine</v>
          </cell>
          <cell r="W13669">
            <v>2018</v>
          </cell>
        </row>
        <row r="13670">
          <cell r="H13670" t="str">
            <v>1090500_2</v>
          </cell>
          <cell r="L13670" t="str">
            <v>KOOND</v>
          </cell>
          <cell r="V13670" t="str">
            <v>hea</v>
          </cell>
          <cell r="W13670">
            <v>2020</v>
          </cell>
        </row>
        <row r="13671">
          <cell r="H13671" t="str">
            <v>1090500_2</v>
          </cell>
          <cell r="L13671" t="str">
            <v>ÖSE</v>
          </cell>
          <cell r="V13671" t="str">
            <v>hea</v>
          </cell>
          <cell r="W13671">
            <v>2020</v>
          </cell>
        </row>
        <row r="13672">
          <cell r="H13672" t="str">
            <v>1090500_2</v>
          </cell>
          <cell r="L13672" t="str">
            <v>KALA</v>
          </cell>
          <cell r="V13672" t="str">
            <v>hea</v>
          </cell>
          <cell r="W13672">
            <v>2020</v>
          </cell>
        </row>
        <row r="13673">
          <cell r="H13673" t="str">
            <v>1090500_2</v>
          </cell>
          <cell r="L13673" t="str">
            <v>HÜMO</v>
          </cell>
          <cell r="V13673" t="str">
            <v>hea</v>
          </cell>
          <cell r="W13673">
            <v>2018</v>
          </cell>
        </row>
        <row r="13674">
          <cell r="H13674" t="str">
            <v>1163600_1</v>
          </cell>
          <cell r="L13674" t="str">
            <v>KOOND</v>
          </cell>
          <cell r="V13674" t="str">
            <v>kesine</v>
          </cell>
          <cell r="W13674">
            <v>2018</v>
          </cell>
        </row>
        <row r="13675">
          <cell r="H13675" t="str">
            <v>1163600_1</v>
          </cell>
          <cell r="L13675" t="str">
            <v>ÖSE</v>
          </cell>
          <cell r="V13675" t="str">
            <v>kesine</v>
          </cell>
          <cell r="W13675">
            <v>2018</v>
          </cell>
        </row>
        <row r="13676">
          <cell r="H13676" t="str">
            <v>1163600_1</v>
          </cell>
          <cell r="L13676" t="str">
            <v>FÜKE</v>
          </cell>
          <cell r="V13676" t="str">
            <v>väga hea</v>
          </cell>
          <cell r="W13676">
            <v>2018</v>
          </cell>
        </row>
        <row r="13677">
          <cell r="H13677" t="str">
            <v>1163600_1</v>
          </cell>
          <cell r="L13677" t="str">
            <v>KALA</v>
          </cell>
          <cell r="V13677" t="str">
            <v>kesine</v>
          </cell>
          <cell r="W13677">
            <v>2018</v>
          </cell>
        </row>
        <row r="13678">
          <cell r="H13678" t="str">
            <v>1163600_1</v>
          </cell>
          <cell r="L13678" t="str">
            <v>SUSE</v>
          </cell>
          <cell r="V13678" t="str">
            <v>hea</v>
          </cell>
          <cell r="W13678">
            <v>2018</v>
          </cell>
        </row>
        <row r="13679">
          <cell r="H13679" t="str">
            <v>1163600_1</v>
          </cell>
          <cell r="L13679" t="str">
            <v>FÜBE</v>
          </cell>
          <cell r="V13679" t="str">
            <v>väga hea</v>
          </cell>
          <cell r="W13679">
            <v>2018</v>
          </cell>
        </row>
        <row r="13680">
          <cell r="H13680" t="str">
            <v>1163600_1</v>
          </cell>
          <cell r="L13680" t="str">
            <v>MAFÜ</v>
          </cell>
          <cell r="V13680" t="str">
            <v>väga hea</v>
          </cell>
          <cell r="W13680">
            <v>2018</v>
          </cell>
        </row>
        <row r="13681">
          <cell r="H13681" t="str">
            <v>1163600_1</v>
          </cell>
          <cell r="L13681" t="str">
            <v>MAFÜ-FÜBE</v>
          </cell>
          <cell r="V13681" t="str">
            <v>väga hea</v>
          </cell>
          <cell r="W13681">
            <v>2018</v>
          </cell>
        </row>
        <row r="13682">
          <cell r="H13682" t="str">
            <v>1163600_1</v>
          </cell>
          <cell r="L13682" t="str">
            <v>HÜMO</v>
          </cell>
          <cell r="V13682" t="str">
            <v>hea</v>
          </cell>
          <cell r="W13682">
            <v>2018</v>
          </cell>
        </row>
        <row r="13683">
          <cell r="H13683" t="str">
            <v>1072900_1</v>
          </cell>
          <cell r="L13683" t="str">
            <v>KOOND</v>
          </cell>
          <cell r="V13683" t="str">
            <v>halb</v>
          </cell>
          <cell r="W13683">
            <v>2023</v>
          </cell>
        </row>
        <row r="13684">
          <cell r="H13684" t="str">
            <v>1072900_1</v>
          </cell>
          <cell r="L13684" t="str">
            <v>ÖSE</v>
          </cell>
          <cell r="V13684" t="str">
            <v>halb</v>
          </cell>
          <cell r="W13684">
            <v>2023</v>
          </cell>
        </row>
        <row r="13685">
          <cell r="H13685" t="str">
            <v>1072900_1</v>
          </cell>
          <cell r="L13685" t="str">
            <v>FÜKE</v>
          </cell>
          <cell r="V13685" t="str">
            <v>väga hea</v>
          </cell>
          <cell r="W13685">
            <v>2023</v>
          </cell>
        </row>
        <row r="13686">
          <cell r="H13686" t="str">
            <v>1072900_1</v>
          </cell>
          <cell r="L13686" t="str">
            <v>HÜMO</v>
          </cell>
          <cell r="V13686" t="str">
            <v>kesine</v>
          </cell>
          <cell r="W13686">
            <v>2018</v>
          </cell>
        </row>
        <row r="13687">
          <cell r="H13687" t="str">
            <v>1072900_4</v>
          </cell>
          <cell r="L13687" t="str">
            <v>KOOND</v>
          </cell>
          <cell r="V13687" t="str">
            <v>halb</v>
          </cell>
          <cell r="W13687">
            <v>2018</v>
          </cell>
        </row>
        <row r="13688">
          <cell r="H13688" t="str">
            <v>1072900_4</v>
          </cell>
          <cell r="L13688" t="str">
            <v>KESE</v>
          </cell>
          <cell r="V13688" t="str">
            <v>halb</v>
          </cell>
          <cell r="W13688">
            <v>2018</v>
          </cell>
        </row>
        <row r="13689">
          <cell r="H13689" t="str">
            <v>1072900_4</v>
          </cell>
          <cell r="L13689" t="str">
            <v>ÖSE</v>
          </cell>
          <cell r="V13689" t="str">
            <v>hea</v>
          </cell>
          <cell r="W13689">
            <v>2018</v>
          </cell>
        </row>
        <row r="13690">
          <cell r="H13690" t="str">
            <v>1072900_4</v>
          </cell>
          <cell r="L13690" t="str">
            <v>FÜKE</v>
          </cell>
          <cell r="V13690" t="str">
            <v>väga hea</v>
          </cell>
          <cell r="W13690">
            <v>2018</v>
          </cell>
        </row>
        <row r="13691">
          <cell r="H13691" t="str">
            <v>1072900_4</v>
          </cell>
          <cell r="L13691" t="str">
            <v>SPETS</v>
          </cell>
          <cell r="V13691" t="str">
            <v>hea</v>
          </cell>
          <cell r="W13691">
            <v>2018</v>
          </cell>
        </row>
        <row r="13692">
          <cell r="H13692" t="str">
            <v>1072900_4</v>
          </cell>
          <cell r="L13692" t="str">
            <v>HÜMO</v>
          </cell>
          <cell r="V13692" t="str">
            <v>hea</v>
          </cell>
          <cell r="W13692">
            <v>2018</v>
          </cell>
        </row>
        <row r="13693">
          <cell r="H13693" t="str">
            <v>1165400_1</v>
          </cell>
          <cell r="L13693" t="str">
            <v>KOOND</v>
          </cell>
          <cell r="V13693" t="str">
            <v>hea</v>
          </cell>
          <cell r="W13693">
            <v>2018</v>
          </cell>
        </row>
        <row r="13694">
          <cell r="H13694" t="str">
            <v>1165400_1</v>
          </cell>
          <cell r="L13694" t="str">
            <v>ÖSE</v>
          </cell>
          <cell r="V13694" t="str">
            <v>hea</v>
          </cell>
          <cell r="W13694">
            <v>2018</v>
          </cell>
        </row>
        <row r="13695">
          <cell r="H13695" t="str">
            <v>1165400_1</v>
          </cell>
          <cell r="L13695" t="str">
            <v>FÜKE</v>
          </cell>
          <cell r="V13695" t="str">
            <v>väga hea</v>
          </cell>
          <cell r="W13695">
            <v>2018</v>
          </cell>
        </row>
        <row r="13696">
          <cell r="H13696" t="str">
            <v>1165400_1</v>
          </cell>
          <cell r="L13696" t="str">
            <v>KALA</v>
          </cell>
          <cell r="V13696" t="str">
            <v>hea</v>
          </cell>
          <cell r="W13696">
            <v>2018</v>
          </cell>
        </row>
        <row r="13697">
          <cell r="H13697" t="str">
            <v>1165400_1</v>
          </cell>
          <cell r="L13697" t="str">
            <v>SUSE</v>
          </cell>
          <cell r="V13697" t="str">
            <v>hea</v>
          </cell>
          <cell r="W13697">
            <v>2018</v>
          </cell>
        </row>
        <row r="13698">
          <cell r="H13698" t="str">
            <v>1165400_1</v>
          </cell>
          <cell r="L13698" t="str">
            <v>FÜBE</v>
          </cell>
          <cell r="V13698" t="str">
            <v>väga hea</v>
          </cell>
          <cell r="W13698">
            <v>2018</v>
          </cell>
        </row>
        <row r="13699">
          <cell r="H13699" t="str">
            <v>1165400_1</v>
          </cell>
          <cell r="L13699" t="str">
            <v>MAFÜ</v>
          </cell>
          <cell r="V13699" t="str">
            <v>hea</v>
          </cell>
          <cell r="W13699">
            <v>2018</v>
          </cell>
        </row>
        <row r="13700">
          <cell r="H13700" t="str">
            <v>1165400_1</v>
          </cell>
          <cell r="L13700" t="str">
            <v>MAFÜ-FÜBE</v>
          </cell>
          <cell r="V13700" t="str">
            <v>hea</v>
          </cell>
          <cell r="W13700">
            <v>2018</v>
          </cell>
        </row>
        <row r="13701">
          <cell r="H13701" t="str">
            <v>1165400_1</v>
          </cell>
          <cell r="L13701" t="str">
            <v>HÜMO</v>
          </cell>
          <cell r="V13701" t="str">
            <v>väga halb</v>
          </cell>
          <cell r="W13701">
            <v>2018</v>
          </cell>
        </row>
        <row r="13702">
          <cell r="H13702" t="str">
            <v>1057900_1</v>
          </cell>
          <cell r="L13702" t="str">
            <v>KOOND</v>
          </cell>
          <cell r="V13702" t="str">
            <v>hea</v>
          </cell>
          <cell r="W13702">
            <v>2024</v>
          </cell>
        </row>
        <row r="13703">
          <cell r="H13703" t="str">
            <v>1057900_1</v>
          </cell>
          <cell r="L13703" t="str">
            <v>KESE</v>
          </cell>
          <cell r="V13703" t="str">
            <v>hea</v>
          </cell>
          <cell r="W13703">
            <v>2018</v>
          </cell>
        </row>
        <row r="13704">
          <cell r="H13704" t="str">
            <v>1057900_1</v>
          </cell>
          <cell r="L13704" t="str">
            <v>ÖSE</v>
          </cell>
          <cell r="V13704" t="str">
            <v>hea</v>
          </cell>
          <cell r="W13704">
            <v>2024</v>
          </cell>
        </row>
        <row r="13705">
          <cell r="H13705" t="str">
            <v>1057900_1</v>
          </cell>
          <cell r="L13705" t="str">
            <v>FÜKE</v>
          </cell>
          <cell r="V13705" t="str">
            <v>väga hea</v>
          </cell>
          <cell r="W13705">
            <v>2024</v>
          </cell>
        </row>
        <row r="13706">
          <cell r="H13706" t="str">
            <v>1057900_1</v>
          </cell>
          <cell r="L13706" t="str">
            <v>KALA</v>
          </cell>
          <cell r="V13706" t="str">
            <v>väga hea</v>
          </cell>
          <cell r="W13706">
            <v>2018</v>
          </cell>
        </row>
        <row r="13707">
          <cell r="H13707" t="str">
            <v>1057900_1</v>
          </cell>
          <cell r="L13707" t="str">
            <v>SUSE</v>
          </cell>
          <cell r="V13707" t="str">
            <v>väga hea</v>
          </cell>
          <cell r="W13707">
            <v>2024</v>
          </cell>
        </row>
        <row r="13708">
          <cell r="H13708" t="str">
            <v>1057900_1</v>
          </cell>
          <cell r="L13708" t="str">
            <v>FÜBE</v>
          </cell>
          <cell r="V13708" t="str">
            <v>väga hea</v>
          </cell>
          <cell r="W13708">
            <v>2024</v>
          </cell>
        </row>
        <row r="13709">
          <cell r="H13709" t="str">
            <v>1057900_1</v>
          </cell>
          <cell r="L13709" t="str">
            <v>MAFÜ</v>
          </cell>
          <cell r="V13709" t="str">
            <v>hea</v>
          </cell>
          <cell r="W13709">
            <v>2024</v>
          </cell>
        </row>
        <row r="13710">
          <cell r="H13710" t="str">
            <v>1057900_1</v>
          </cell>
          <cell r="L13710" t="str">
            <v>MAFÜ-FÜBE</v>
          </cell>
          <cell r="V13710" t="str">
            <v>hea</v>
          </cell>
          <cell r="W13710">
            <v>2024</v>
          </cell>
        </row>
        <row r="13711">
          <cell r="H13711" t="str">
            <v>1057900_1</v>
          </cell>
          <cell r="L13711" t="str">
            <v>HÜMO</v>
          </cell>
          <cell r="V13711" t="str">
            <v>halb</v>
          </cell>
          <cell r="W13711">
            <v>2018</v>
          </cell>
        </row>
        <row r="13712">
          <cell r="H13712" t="str">
            <v>1164900_1</v>
          </cell>
          <cell r="L13712" t="str">
            <v>KOOND</v>
          </cell>
          <cell r="V13712" t="str">
            <v>kesine</v>
          </cell>
          <cell r="W13712">
            <v>2018</v>
          </cell>
        </row>
        <row r="13713">
          <cell r="H13713" t="str">
            <v>1164900_1</v>
          </cell>
          <cell r="L13713" t="str">
            <v>ÖSE</v>
          </cell>
          <cell r="V13713" t="str">
            <v>kesine</v>
          </cell>
          <cell r="W13713">
            <v>2018</v>
          </cell>
        </row>
        <row r="13714">
          <cell r="H13714" t="str">
            <v>1164900_1</v>
          </cell>
          <cell r="L13714" t="str">
            <v>FÜKE</v>
          </cell>
          <cell r="V13714" t="str">
            <v>hea</v>
          </cell>
          <cell r="W13714">
            <v>2018</v>
          </cell>
        </row>
        <row r="13715">
          <cell r="H13715" t="str">
            <v>1164900_1</v>
          </cell>
          <cell r="L13715" t="str">
            <v>KALA</v>
          </cell>
          <cell r="V13715" t="str">
            <v>kesine</v>
          </cell>
          <cell r="W13715">
            <v>2018</v>
          </cell>
        </row>
        <row r="13716">
          <cell r="H13716" t="str">
            <v>1164900_1</v>
          </cell>
          <cell r="L13716" t="str">
            <v>SUSE</v>
          </cell>
          <cell r="V13716" t="str">
            <v>väga hea</v>
          </cell>
          <cell r="W13716">
            <v>2018</v>
          </cell>
        </row>
        <row r="13717">
          <cell r="H13717" t="str">
            <v>1164900_1</v>
          </cell>
          <cell r="L13717" t="str">
            <v>FÜBE</v>
          </cell>
          <cell r="V13717" t="str">
            <v>hea</v>
          </cell>
          <cell r="W13717">
            <v>2018</v>
          </cell>
        </row>
        <row r="13718">
          <cell r="H13718" t="str">
            <v>1164900_1</v>
          </cell>
          <cell r="L13718" t="str">
            <v>MAFÜ-FÜBE</v>
          </cell>
          <cell r="V13718" t="str">
            <v>hea</v>
          </cell>
          <cell r="W13718">
            <v>2018</v>
          </cell>
        </row>
        <row r="13719">
          <cell r="H13719" t="str">
            <v>1164900_1</v>
          </cell>
          <cell r="L13719" t="str">
            <v>HÜMO</v>
          </cell>
          <cell r="V13719" t="str">
            <v>väga halb</v>
          </cell>
          <cell r="W13719">
            <v>2018</v>
          </cell>
        </row>
        <row r="13720">
          <cell r="H13720" t="str">
            <v>1163700_1</v>
          </cell>
          <cell r="L13720" t="str">
            <v>KOOND</v>
          </cell>
          <cell r="V13720" t="str">
            <v>väga halb</v>
          </cell>
          <cell r="W13720">
            <v>2018</v>
          </cell>
        </row>
        <row r="13721">
          <cell r="H13721" t="str">
            <v>1163700_1</v>
          </cell>
          <cell r="L13721" t="str">
            <v>ÖSE</v>
          </cell>
          <cell r="V13721" t="str">
            <v>väga halb</v>
          </cell>
          <cell r="W13721">
            <v>2018</v>
          </cell>
        </row>
        <row r="13722">
          <cell r="H13722" t="str">
            <v>1163700_1</v>
          </cell>
          <cell r="L13722" t="str">
            <v>FÜKE</v>
          </cell>
          <cell r="V13722" t="str">
            <v>kesine</v>
          </cell>
          <cell r="W13722">
            <v>2018</v>
          </cell>
        </row>
        <row r="13723">
          <cell r="H13723" t="str">
            <v>1163700_1</v>
          </cell>
          <cell r="L13723" t="str">
            <v>SUSE</v>
          </cell>
          <cell r="V13723" t="str">
            <v>väga halb</v>
          </cell>
          <cell r="W13723">
            <v>2018</v>
          </cell>
        </row>
        <row r="13724">
          <cell r="H13724" t="str">
            <v>1163700_1</v>
          </cell>
          <cell r="L13724" t="str">
            <v>FÜBE</v>
          </cell>
          <cell r="V13724" t="str">
            <v>hea</v>
          </cell>
          <cell r="W13724">
            <v>2018</v>
          </cell>
        </row>
        <row r="13725">
          <cell r="H13725" t="str">
            <v>1163700_1</v>
          </cell>
          <cell r="L13725" t="str">
            <v>MAFÜ-FÜBE</v>
          </cell>
          <cell r="V13725" t="str">
            <v>hea</v>
          </cell>
          <cell r="W13725">
            <v>2018</v>
          </cell>
        </row>
        <row r="13726">
          <cell r="H13726" t="str">
            <v>1163700_1</v>
          </cell>
          <cell r="L13726" t="str">
            <v>HÜMO</v>
          </cell>
          <cell r="V13726" t="str">
            <v>hea</v>
          </cell>
          <cell r="W13726">
            <v>2018</v>
          </cell>
        </row>
        <row r="13727">
          <cell r="H13727" t="str">
            <v>2136000_1</v>
          </cell>
          <cell r="L13727" t="str">
            <v>KOOND</v>
          </cell>
          <cell r="V13727" t="str">
            <v>halb</v>
          </cell>
          <cell r="W13727">
            <v>2025</v>
          </cell>
        </row>
        <row r="13728">
          <cell r="H13728" t="str">
            <v>2136000_1</v>
          </cell>
          <cell r="L13728" t="str">
            <v>ÖSE</v>
          </cell>
          <cell r="V13728" t="str">
            <v>kesine</v>
          </cell>
          <cell r="W13728">
            <v>2025</v>
          </cell>
        </row>
        <row r="13729">
          <cell r="H13729" t="str">
            <v>2136000_1</v>
          </cell>
          <cell r="L13729" t="str">
            <v>FÜKE</v>
          </cell>
          <cell r="V13729" t="str">
            <v>hea</v>
          </cell>
          <cell r="W13729">
            <v>2025</v>
          </cell>
        </row>
        <row r="13730">
          <cell r="H13730" t="str">
            <v>2136000_1</v>
          </cell>
          <cell r="L13730" t="str">
            <v>SUSE</v>
          </cell>
          <cell r="V13730" t="str">
            <v>kesine</v>
          </cell>
          <cell r="W13730">
            <v>2025</v>
          </cell>
        </row>
        <row r="13731">
          <cell r="H13731" t="str">
            <v>2136000_1</v>
          </cell>
          <cell r="L13731" t="str">
            <v>MAFÜ</v>
          </cell>
          <cell r="V13731" t="str">
            <v>hea</v>
          </cell>
          <cell r="W13731">
            <v>2024</v>
          </cell>
        </row>
        <row r="13732">
          <cell r="H13732" t="str">
            <v>2136000_1</v>
          </cell>
          <cell r="L13732" t="str">
            <v>MAFÜ-FÜBE</v>
          </cell>
          <cell r="V13732" t="str">
            <v>väga hea</v>
          </cell>
          <cell r="W13732">
            <v>2025</v>
          </cell>
        </row>
        <row r="13733">
          <cell r="H13733" t="str">
            <v>2136000_1</v>
          </cell>
          <cell r="L13733" t="str">
            <v>FÜPLA</v>
          </cell>
          <cell r="V13733" t="str">
            <v>hea</v>
          </cell>
          <cell r="W13733">
            <v>2025</v>
          </cell>
        </row>
        <row r="13734">
          <cell r="H13734" t="str">
            <v>1072900_2</v>
          </cell>
          <cell r="L13734" t="str">
            <v>KOOND</v>
          </cell>
          <cell r="V13734" t="str">
            <v>kesine</v>
          </cell>
          <cell r="W13734">
            <v>2025</v>
          </cell>
        </row>
        <row r="13735">
          <cell r="H13735" t="str">
            <v>1072900_2</v>
          </cell>
          <cell r="L13735" t="str">
            <v>KESE</v>
          </cell>
          <cell r="V13735" t="str">
            <v>hea</v>
          </cell>
          <cell r="W13735">
            <v>2023</v>
          </cell>
        </row>
        <row r="13736">
          <cell r="H13736" t="str">
            <v>1072900_2</v>
          </cell>
          <cell r="L13736" t="str">
            <v>ÖSE</v>
          </cell>
          <cell r="V13736" t="str">
            <v>kesine</v>
          </cell>
          <cell r="W13736">
            <v>2025</v>
          </cell>
        </row>
        <row r="13737">
          <cell r="H13737" t="str">
            <v>1072900_2</v>
          </cell>
          <cell r="L13737" t="str">
            <v>FÜKE</v>
          </cell>
          <cell r="V13737" t="str">
            <v>hea</v>
          </cell>
          <cell r="W13737">
            <v>2025</v>
          </cell>
        </row>
        <row r="13738">
          <cell r="H13738" t="str">
            <v>1072900_2</v>
          </cell>
          <cell r="L13738" t="str">
            <v>SPETS</v>
          </cell>
          <cell r="V13738" t="str">
            <v>halb</v>
          </cell>
          <cell r="W13738">
            <v>2023</v>
          </cell>
        </row>
        <row r="13739">
          <cell r="H13739" t="str">
            <v>1072900_2</v>
          </cell>
          <cell r="L13739" t="str">
            <v>KALA</v>
          </cell>
          <cell r="V13739" t="str">
            <v>kesine</v>
          </cell>
          <cell r="W13739">
            <v>2023</v>
          </cell>
        </row>
        <row r="13740">
          <cell r="H13740" t="str">
            <v>1072900_2</v>
          </cell>
          <cell r="L13740" t="str">
            <v>SUSE</v>
          </cell>
          <cell r="V13740" t="str">
            <v>väga hea</v>
          </cell>
          <cell r="W13740">
            <v>2023</v>
          </cell>
        </row>
        <row r="13741">
          <cell r="H13741" t="str">
            <v>1072900_2</v>
          </cell>
          <cell r="L13741" t="str">
            <v>FÜBE</v>
          </cell>
          <cell r="V13741" t="str">
            <v>väga hea</v>
          </cell>
          <cell r="W13741">
            <v>2023</v>
          </cell>
        </row>
        <row r="13742">
          <cell r="H13742" t="str">
            <v>1072900_2</v>
          </cell>
          <cell r="L13742" t="str">
            <v>MAFÜ</v>
          </cell>
          <cell r="V13742" t="str">
            <v>hea</v>
          </cell>
          <cell r="W13742">
            <v>2023</v>
          </cell>
        </row>
        <row r="13743">
          <cell r="H13743" t="str">
            <v>1072900_2</v>
          </cell>
          <cell r="L13743" t="str">
            <v>MAFÜ-FÜBE</v>
          </cell>
          <cell r="V13743" t="str">
            <v>hea</v>
          </cell>
          <cell r="W13743">
            <v>2023</v>
          </cell>
        </row>
        <row r="13744">
          <cell r="H13744" t="str">
            <v>1072900_2</v>
          </cell>
          <cell r="L13744" t="str">
            <v>KOOND</v>
          </cell>
          <cell r="V13744" t="str">
            <v>kesine</v>
          </cell>
          <cell r="W13744">
            <v>2025</v>
          </cell>
        </row>
        <row r="13745">
          <cell r="H13745" t="str">
            <v>1072900_2</v>
          </cell>
          <cell r="L13745" t="str">
            <v>KESE</v>
          </cell>
          <cell r="V13745" t="str">
            <v>hea</v>
          </cell>
          <cell r="W13745">
            <v>2023</v>
          </cell>
        </row>
        <row r="13746">
          <cell r="H13746" t="str">
            <v>1072900_2</v>
          </cell>
          <cell r="L13746" t="str">
            <v>ÖSE</v>
          </cell>
          <cell r="V13746" t="str">
            <v>kesine</v>
          </cell>
          <cell r="W13746">
            <v>2025</v>
          </cell>
        </row>
        <row r="13747">
          <cell r="H13747" t="str">
            <v>1072900_2</v>
          </cell>
          <cell r="L13747" t="str">
            <v>FÜKE</v>
          </cell>
          <cell r="V13747" t="str">
            <v>hea</v>
          </cell>
          <cell r="W13747">
            <v>2025</v>
          </cell>
        </row>
        <row r="13748">
          <cell r="H13748" t="str">
            <v>1072900_2</v>
          </cell>
          <cell r="L13748" t="str">
            <v>SPETS</v>
          </cell>
          <cell r="V13748" t="str">
            <v>halb</v>
          </cell>
          <cell r="W13748">
            <v>2023</v>
          </cell>
        </row>
        <row r="13749">
          <cell r="H13749" t="str">
            <v>1067300_1</v>
          </cell>
          <cell r="L13749" t="str">
            <v>KOOND</v>
          </cell>
          <cell r="V13749" t="str">
            <v>kesine</v>
          </cell>
          <cell r="W13749">
            <v>2022</v>
          </cell>
        </row>
        <row r="13750">
          <cell r="H13750" t="str">
            <v>1067300_1</v>
          </cell>
          <cell r="L13750" t="str">
            <v>KESE</v>
          </cell>
          <cell r="V13750" t="str">
            <v>hea</v>
          </cell>
          <cell r="W13750">
            <v>2021</v>
          </cell>
        </row>
        <row r="13751">
          <cell r="H13751" t="str">
            <v>1067300_1</v>
          </cell>
          <cell r="L13751" t="str">
            <v>ÖSE</v>
          </cell>
          <cell r="V13751" t="str">
            <v>kesine</v>
          </cell>
          <cell r="W13751">
            <v>2022</v>
          </cell>
        </row>
        <row r="13752">
          <cell r="H13752" t="str">
            <v>1067300_1</v>
          </cell>
          <cell r="L13752" t="str">
            <v>FÜKE</v>
          </cell>
          <cell r="V13752" t="str">
            <v>väga hea</v>
          </cell>
          <cell r="W13752">
            <v>2021</v>
          </cell>
        </row>
        <row r="13753">
          <cell r="H13753" t="str">
            <v>1067300_1</v>
          </cell>
          <cell r="L13753" t="str">
            <v>SPETS</v>
          </cell>
          <cell r="V13753" t="str">
            <v>hea</v>
          </cell>
          <cell r="W13753">
            <v>2021</v>
          </cell>
        </row>
        <row r="13754">
          <cell r="H13754" t="str">
            <v>1067300_1</v>
          </cell>
          <cell r="L13754" t="str">
            <v>SUSE</v>
          </cell>
          <cell r="V13754" t="str">
            <v>kesine</v>
          </cell>
          <cell r="W13754">
            <v>2021</v>
          </cell>
        </row>
        <row r="13755">
          <cell r="H13755" t="str">
            <v>1067300_1</v>
          </cell>
          <cell r="L13755" t="str">
            <v>FÜBE</v>
          </cell>
          <cell r="V13755" t="str">
            <v>hea</v>
          </cell>
          <cell r="W13755">
            <v>2021</v>
          </cell>
        </row>
        <row r="13756">
          <cell r="H13756" t="str">
            <v>1067300_1</v>
          </cell>
          <cell r="L13756" t="str">
            <v>MAFÜ-FÜBE</v>
          </cell>
          <cell r="V13756" t="str">
            <v>hea</v>
          </cell>
          <cell r="W13756">
            <v>2021</v>
          </cell>
        </row>
        <row r="13757">
          <cell r="H13757" t="str">
            <v>1083100_1</v>
          </cell>
          <cell r="L13757" t="str">
            <v>KOOND</v>
          </cell>
          <cell r="V13757" t="str">
            <v>kesine</v>
          </cell>
          <cell r="W13757">
            <v>2023</v>
          </cell>
        </row>
        <row r="13758">
          <cell r="H13758" t="str">
            <v>1083100_1</v>
          </cell>
          <cell r="L13758" t="str">
            <v>ÖSE</v>
          </cell>
          <cell r="V13758" t="str">
            <v>kesine</v>
          </cell>
          <cell r="W13758">
            <v>2023</v>
          </cell>
        </row>
        <row r="13759">
          <cell r="H13759" t="str">
            <v>1083100_1</v>
          </cell>
          <cell r="L13759" t="str">
            <v>FÜKE</v>
          </cell>
          <cell r="V13759" t="str">
            <v>kesine</v>
          </cell>
          <cell r="W13759">
            <v>2023</v>
          </cell>
        </row>
        <row r="13760">
          <cell r="H13760" t="str">
            <v>1083100_1</v>
          </cell>
          <cell r="L13760" t="str">
            <v>SUSE</v>
          </cell>
          <cell r="V13760" t="str">
            <v>väga hea</v>
          </cell>
          <cell r="W13760">
            <v>2018</v>
          </cell>
        </row>
        <row r="13761">
          <cell r="H13761" t="str">
            <v>1083100_1</v>
          </cell>
          <cell r="L13761" t="str">
            <v>FÜBE</v>
          </cell>
          <cell r="V13761" t="str">
            <v>kesine</v>
          </cell>
          <cell r="W13761">
            <v>2018</v>
          </cell>
        </row>
        <row r="13762">
          <cell r="H13762" t="str">
            <v>1083100_1</v>
          </cell>
          <cell r="L13762" t="str">
            <v>MAFÜ-FÜBE</v>
          </cell>
          <cell r="V13762" t="str">
            <v>hea</v>
          </cell>
          <cell r="W13762">
            <v>2018</v>
          </cell>
        </row>
        <row r="13763">
          <cell r="H13763" t="str">
            <v>1083100_1</v>
          </cell>
          <cell r="L13763" t="str">
            <v>HÜMO</v>
          </cell>
          <cell r="V13763" t="str">
            <v>väga hea</v>
          </cell>
          <cell r="W13763">
            <v>2018</v>
          </cell>
        </row>
        <row r="13764">
          <cell r="H13764" t="str">
            <v>1120600_1</v>
          </cell>
          <cell r="L13764" t="str">
            <v>KOOND</v>
          </cell>
          <cell r="V13764" t="str">
            <v>hea</v>
          </cell>
          <cell r="W13764">
            <v>2018</v>
          </cell>
        </row>
        <row r="13765">
          <cell r="H13765" t="str">
            <v>1120600_1</v>
          </cell>
          <cell r="L13765" t="str">
            <v>ÖSE</v>
          </cell>
          <cell r="V13765" t="str">
            <v>hea</v>
          </cell>
          <cell r="W13765">
            <v>2018</v>
          </cell>
        </row>
        <row r="13766">
          <cell r="H13766" t="str">
            <v>1120600_1</v>
          </cell>
          <cell r="L13766" t="str">
            <v>FÜKE</v>
          </cell>
          <cell r="V13766" t="str">
            <v>väga hea</v>
          </cell>
          <cell r="W13766">
            <v>2018</v>
          </cell>
        </row>
        <row r="13767">
          <cell r="H13767" t="str">
            <v>1120600_1</v>
          </cell>
          <cell r="L13767" t="str">
            <v>SUSE</v>
          </cell>
          <cell r="V13767" t="str">
            <v>kesine</v>
          </cell>
          <cell r="W13767">
            <v>2018</v>
          </cell>
        </row>
        <row r="13768">
          <cell r="H13768" t="str">
            <v>1120600_1</v>
          </cell>
          <cell r="L13768" t="str">
            <v>FÜBE</v>
          </cell>
          <cell r="V13768" t="str">
            <v>väga hea</v>
          </cell>
          <cell r="W13768">
            <v>2018</v>
          </cell>
        </row>
        <row r="13769">
          <cell r="H13769" t="str">
            <v>1120600_1</v>
          </cell>
          <cell r="L13769" t="str">
            <v>MAFÜ</v>
          </cell>
          <cell r="V13769" t="str">
            <v>hea</v>
          </cell>
          <cell r="W13769">
            <v>2018</v>
          </cell>
        </row>
        <row r="13770">
          <cell r="H13770" t="str">
            <v>1120600_1</v>
          </cell>
          <cell r="L13770" t="str">
            <v>MAFÜ-FÜBE</v>
          </cell>
          <cell r="V13770" t="str">
            <v>hea</v>
          </cell>
          <cell r="W13770">
            <v>2018</v>
          </cell>
        </row>
        <row r="13771">
          <cell r="H13771" t="str">
            <v>1120600_1</v>
          </cell>
          <cell r="L13771" t="str">
            <v>HÜMO</v>
          </cell>
          <cell r="V13771" t="str">
            <v>väga halb</v>
          </cell>
          <cell r="W13771">
            <v>2018</v>
          </cell>
        </row>
        <row r="13772">
          <cell r="H13772" t="str">
            <v>1163000_1</v>
          </cell>
          <cell r="L13772" t="str">
            <v>KOOND</v>
          </cell>
          <cell r="V13772" t="str">
            <v>hea</v>
          </cell>
          <cell r="W13772">
            <v>2018</v>
          </cell>
        </row>
        <row r="13773">
          <cell r="H13773" t="str">
            <v>1163000_1</v>
          </cell>
          <cell r="L13773" t="str">
            <v>ÖSE</v>
          </cell>
          <cell r="V13773" t="str">
            <v>hea</v>
          </cell>
          <cell r="W13773">
            <v>2018</v>
          </cell>
        </row>
        <row r="13774">
          <cell r="H13774" t="str">
            <v>1163000_1</v>
          </cell>
          <cell r="L13774" t="str">
            <v>FÜKE</v>
          </cell>
          <cell r="V13774" t="str">
            <v>hea</v>
          </cell>
          <cell r="W13774">
            <v>2018</v>
          </cell>
        </row>
        <row r="13775">
          <cell r="H13775" t="str">
            <v>1163000_1</v>
          </cell>
          <cell r="L13775" t="str">
            <v>SUSE</v>
          </cell>
          <cell r="V13775" t="str">
            <v>kesine</v>
          </cell>
          <cell r="W13775">
            <v>2018</v>
          </cell>
        </row>
        <row r="13776">
          <cell r="H13776" t="str">
            <v>1163000_1</v>
          </cell>
          <cell r="L13776" t="str">
            <v>FÜBE</v>
          </cell>
          <cell r="V13776" t="str">
            <v>väga hea</v>
          </cell>
          <cell r="W13776">
            <v>2018</v>
          </cell>
        </row>
        <row r="13777">
          <cell r="H13777" t="str">
            <v>1163000_1</v>
          </cell>
          <cell r="L13777" t="str">
            <v>MAFÜ</v>
          </cell>
          <cell r="V13777" t="str">
            <v>väga hea</v>
          </cell>
          <cell r="W13777">
            <v>2018</v>
          </cell>
        </row>
        <row r="13778">
          <cell r="H13778" t="str">
            <v>1163000_1</v>
          </cell>
          <cell r="L13778" t="str">
            <v>MAFÜ-FÜBE</v>
          </cell>
          <cell r="V13778" t="str">
            <v>väga hea</v>
          </cell>
          <cell r="W13778">
            <v>2018</v>
          </cell>
        </row>
        <row r="13779">
          <cell r="H13779" t="str">
            <v>1163000_1</v>
          </cell>
          <cell r="L13779" t="str">
            <v>HÜMO</v>
          </cell>
          <cell r="V13779" t="str">
            <v>hea</v>
          </cell>
          <cell r="W13779">
            <v>2018</v>
          </cell>
        </row>
        <row r="13780">
          <cell r="H13780" t="str">
            <v>1077900_1</v>
          </cell>
          <cell r="L13780" t="str">
            <v>KOOND</v>
          </cell>
          <cell r="V13780" t="str">
            <v>halb</v>
          </cell>
          <cell r="W13780">
            <v>2023</v>
          </cell>
        </row>
        <row r="13781">
          <cell r="H13781" t="str">
            <v>1077900_1</v>
          </cell>
          <cell r="L13781" t="str">
            <v>KESE</v>
          </cell>
          <cell r="V13781" t="str">
            <v>hea</v>
          </cell>
          <cell r="W13781">
            <v>2023</v>
          </cell>
        </row>
        <row r="13782">
          <cell r="H13782" t="str">
            <v>1077900_1</v>
          </cell>
          <cell r="L13782" t="str">
            <v>ÖSE</v>
          </cell>
          <cell r="V13782" t="str">
            <v>halb</v>
          </cell>
          <cell r="W13782">
            <v>2023</v>
          </cell>
        </row>
        <row r="13783">
          <cell r="H13783" t="str">
            <v>1077900_1</v>
          </cell>
          <cell r="L13783" t="str">
            <v>FÜKE</v>
          </cell>
          <cell r="V13783" t="str">
            <v>väga hea</v>
          </cell>
          <cell r="W13783">
            <v>2023</v>
          </cell>
        </row>
        <row r="13784">
          <cell r="H13784" t="str">
            <v>1077900_1</v>
          </cell>
          <cell r="L13784" t="str">
            <v>SPETS</v>
          </cell>
          <cell r="V13784" t="str">
            <v>hea</v>
          </cell>
          <cell r="W13784">
            <v>2023</v>
          </cell>
        </row>
        <row r="13785">
          <cell r="H13785" t="str">
            <v>1077900_1</v>
          </cell>
          <cell r="L13785" t="str">
            <v>KALA</v>
          </cell>
          <cell r="V13785" t="str">
            <v>halb</v>
          </cell>
          <cell r="W13785">
            <v>2023</v>
          </cell>
        </row>
        <row r="13786">
          <cell r="H13786" t="str">
            <v>1077900_1</v>
          </cell>
          <cell r="L13786" t="str">
            <v>SUSE</v>
          </cell>
          <cell r="V13786" t="str">
            <v>väga hea</v>
          </cell>
          <cell r="W13786">
            <v>2023</v>
          </cell>
        </row>
        <row r="13787">
          <cell r="H13787" t="str">
            <v>1077900_1</v>
          </cell>
          <cell r="L13787" t="str">
            <v>FÜBE</v>
          </cell>
          <cell r="V13787" t="str">
            <v>väga hea</v>
          </cell>
          <cell r="W13787">
            <v>2023</v>
          </cell>
        </row>
        <row r="13788">
          <cell r="H13788" t="str">
            <v>1077900_1</v>
          </cell>
          <cell r="L13788" t="str">
            <v>MAFÜ</v>
          </cell>
          <cell r="V13788" t="str">
            <v>kesine</v>
          </cell>
          <cell r="W13788">
            <v>2023</v>
          </cell>
        </row>
        <row r="13789">
          <cell r="H13789" t="str">
            <v>1077900_1</v>
          </cell>
          <cell r="L13789" t="str">
            <v>MAFÜ-FÜBE</v>
          </cell>
          <cell r="V13789" t="str">
            <v>kesine</v>
          </cell>
          <cell r="W13789">
            <v>2023</v>
          </cell>
        </row>
        <row r="13790">
          <cell r="H13790" t="str">
            <v>1173500_1</v>
          </cell>
          <cell r="L13790" t="str">
            <v>KOOND</v>
          </cell>
          <cell r="V13790" t="str">
            <v>hea</v>
          </cell>
          <cell r="W13790">
            <v>2025</v>
          </cell>
        </row>
        <row r="13791">
          <cell r="H13791" t="str">
            <v>1173500_1</v>
          </cell>
          <cell r="L13791" t="str">
            <v>ÖSE</v>
          </cell>
          <cell r="V13791" t="str">
            <v>hea</v>
          </cell>
          <cell r="W13791">
            <v>2025</v>
          </cell>
        </row>
        <row r="13792">
          <cell r="H13792" t="str">
            <v>1173500_1</v>
          </cell>
          <cell r="L13792" t="str">
            <v>FÜKE</v>
          </cell>
          <cell r="V13792" t="str">
            <v>väga hea</v>
          </cell>
          <cell r="W13792">
            <v>2025</v>
          </cell>
        </row>
        <row r="13793">
          <cell r="H13793" t="str">
            <v>1173500_1</v>
          </cell>
          <cell r="L13793" t="str">
            <v>HÜMO</v>
          </cell>
          <cell r="V13793" t="str">
            <v>väga halb</v>
          </cell>
          <cell r="W13793">
            <v>2018</v>
          </cell>
        </row>
        <row r="13794">
          <cell r="H13794" t="str">
            <v>1173100_1</v>
          </cell>
          <cell r="L13794" t="str">
            <v>KOOND</v>
          </cell>
          <cell r="V13794" t="str">
            <v>hea</v>
          </cell>
          <cell r="W13794">
            <v>2018</v>
          </cell>
        </row>
        <row r="13795">
          <cell r="H13795" t="str">
            <v>1173100_1</v>
          </cell>
          <cell r="L13795" t="str">
            <v>ÖSE</v>
          </cell>
          <cell r="V13795" t="str">
            <v>kesine</v>
          </cell>
          <cell r="W13795">
            <v>2018</v>
          </cell>
        </row>
        <row r="13796">
          <cell r="H13796" t="str">
            <v>1173100_1</v>
          </cell>
          <cell r="L13796" t="str">
            <v>FÜKE</v>
          </cell>
          <cell r="V13796" t="str">
            <v>kesine</v>
          </cell>
          <cell r="W13796">
            <v>2018</v>
          </cell>
        </row>
        <row r="13797">
          <cell r="H13797" t="str">
            <v>1173100_1</v>
          </cell>
          <cell r="L13797" t="str">
            <v>SUSE</v>
          </cell>
          <cell r="V13797" t="str">
            <v>hea</v>
          </cell>
          <cell r="W13797">
            <v>2018</v>
          </cell>
        </row>
        <row r="13798">
          <cell r="H13798" t="str">
            <v>1173100_1</v>
          </cell>
          <cell r="L13798" t="str">
            <v>FÜBE</v>
          </cell>
          <cell r="V13798" t="str">
            <v>väga hea</v>
          </cell>
          <cell r="W13798">
            <v>2018</v>
          </cell>
        </row>
        <row r="13799">
          <cell r="H13799" t="str">
            <v>1173100_1</v>
          </cell>
          <cell r="L13799" t="str">
            <v>MAFÜ</v>
          </cell>
          <cell r="V13799" t="str">
            <v>hea</v>
          </cell>
          <cell r="W13799">
            <v>2018</v>
          </cell>
        </row>
        <row r="13800">
          <cell r="H13800" t="str">
            <v>1173100_1</v>
          </cell>
          <cell r="L13800" t="str">
            <v>MAFÜ-FÜBE</v>
          </cell>
          <cell r="V13800" t="str">
            <v>hea</v>
          </cell>
          <cell r="W13800">
            <v>2018</v>
          </cell>
        </row>
        <row r="13801">
          <cell r="H13801" t="str">
            <v>1173100_1</v>
          </cell>
          <cell r="L13801" t="str">
            <v>HÜMO</v>
          </cell>
          <cell r="V13801" t="str">
            <v>halb</v>
          </cell>
          <cell r="W13801">
            <v>2018</v>
          </cell>
        </row>
        <row r="13802">
          <cell r="H13802" t="str">
            <v>1125900_1</v>
          </cell>
          <cell r="L13802" t="str">
            <v>KOOND</v>
          </cell>
          <cell r="V13802" t="str">
            <v>kesine</v>
          </cell>
          <cell r="W13802">
            <v>2023</v>
          </cell>
        </row>
        <row r="13803">
          <cell r="H13803" t="str">
            <v>1125900_1</v>
          </cell>
          <cell r="L13803" t="str">
            <v>ÖSE</v>
          </cell>
          <cell r="V13803" t="str">
            <v>kesine</v>
          </cell>
          <cell r="W13803">
            <v>2023</v>
          </cell>
        </row>
        <row r="13804">
          <cell r="H13804" t="str">
            <v>1125900_1</v>
          </cell>
          <cell r="L13804" t="str">
            <v>FÜKE</v>
          </cell>
          <cell r="V13804" t="str">
            <v>kesine</v>
          </cell>
          <cell r="W13804">
            <v>2023</v>
          </cell>
        </row>
        <row r="13805">
          <cell r="H13805" t="str">
            <v>1125900_1</v>
          </cell>
          <cell r="L13805" t="str">
            <v>KALA</v>
          </cell>
          <cell r="V13805" t="str">
            <v>hea</v>
          </cell>
          <cell r="W13805">
            <v>2023</v>
          </cell>
        </row>
        <row r="13806">
          <cell r="H13806" t="str">
            <v>1125900_1</v>
          </cell>
          <cell r="L13806" t="str">
            <v>SUSE</v>
          </cell>
          <cell r="V13806" t="str">
            <v>väga hea</v>
          </cell>
          <cell r="W13806">
            <v>2023</v>
          </cell>
        </row>
        <row r="13807">
          <cell r="H13807" t="str">
            <v>1125900_1</v>
          </cell>
          <cell r="L13807" t="str">
            <v>FÜBE</v>
          </cell>
          <cell r="V13807" t="str">
            <v>hea</v>
          </cell>
          <cell r="W13807">
            <v>2023</v>
          </cell>
        </row>
        <row r="13808">
          <cell r="H13808" t="str">
            <v>1125900_1</v>
          </cell>
          <cell r="L13808" t="str">
            <v>MAFÜ</v>
          </cell>
          <cell r="V13808" t="str">
            <v>hea</v>
          </cell>
          <cell r="W13808">
            <v>2023</v>
          </cell>
        </row>
        <row r="13809">
          <cell r="H13809" t="str">
            <v>1125900_1</v>
          </cell>
          <cell r="L13809" t="str">
            <v>MAFÜ-FÜBE</v>
          </cell>
          <cell r="V13809" t="str">
            <v>hea</v>
          </cell>
          <cell r="W13809">
            <v>2023</v>
          </cell>
        </row>
        <row r="13810">
          <cell r="H13810" t="str">
            <v>1125900_1</v>
          </cell>
          <cell r="L13810" t="str">
            <v>HÜMO</v>
          </cell>
          <cell r="V13810" t="str">
            <v>väga halb</v>
          </cell>
          <cell r="W13810">
            <v>2018</v>
          </cell>
        </row>
        <row r="13811">
          <cell r="H13811" t="str">
            <v>1034600_1</v>
          </cell>
          <cell r="L13811" t="str">
            <v>KOOND</v>
          </cell>
          <cell r="V13811" t="str">
            <v>kesine</v>
          </cell>
          <cell r="W13811">
            <v>2023</v>
          </cell>
        </row>
        <row r="13812">
          <cell r="H13812" t="str">
            <v>1034600_1</v>
          </cell>
          <cell r="L13812" t="str">
            <v>ÖSE</v>
          </cell>
          <cell r="V13812" t="str">
            <v>kesine</v>
          </cell>
          <cell r="W13812">
            <v>2023</v>
          </cell>
        </row>
        <row r="13813">
          <cell r="H13813" t="str">
            <v>1034600_1</v>
          </cell>
          <cell r="L13813" t="str">
            <v>FÜKE</v>
          </cell>
          <cell r="V13813" t="str">
            <v>kesine</v>
          </cell>
          <cell r="W13813">
            <v>2023</v>
          </cell>
        </row>
        <row r="13814">
          <cell r="H13814" t="str">
            <v>1034600_1</v>
          </cell>
          <cell r="L13814" t="str">
            <v>HÜMO</v>
          </cell>
          <cell r="V13814" t="str">
            <v>väga halb</v>
          </cell>
          <cell r="W13814">
            <v>2018</v>
          </cell>
        </row>
        <row r="13815">
          <cell r="H13815" t="str">
            <v>1068700_1</v>
          </cell>
          <cell r="L13815" t="str">
            <v>KOOND</v>
          </cell>
          <cell r="V13815" t="str">
            <v>kesine</v>
          </cell>
          <cell r="W13815">
            <v>2024</v>
          </cell>
        </row>
        <row r="13816">
          <cell r="H13816" t="str">
            <v>1068700_1</v>
          </cell>
          <cell r="L13816" t="str">
            <v>ÖSE</v>
          </cell>
          <cell r="V13816" t="str">
            <v>kesine</v>
          </cell>
          <cell r="W13816">
            <v>2024</v>
          </cell>
        </row>
        <row r="13817">
          <cell r="H13817" t="str">
            <v>1068700_1</v>
          </cell>
          <cell r="L13817" t="str">
            <v>FÜKE</v>
          </cell>
          <cell r="V13817" t="str">
            <v>väga hea</v>
          </cell>
          <cell r="W13817">
            <v>2021</v>
          </cell>
        </row>
        <row r="13818">
          <cell r="H13818" t="str">
            <v>1068700_1</v>
          </cell>
          <cell r="L13818" t="str">
            <v>SPETS</v>
          </cell>
          <cell r="V13818" t="str">
            <v>hea</v>
          </cell>
          <cell r="W13818">
            <v>2021</v>
          </cell>
        </row>
        <row r="13819">
          <cell r="H13819" t="str">
            <v>1068700_1</v>
          </cell>
          <cell r="L13819" t="str">
            <v>HÜMO</v>
          </cell>
          <cell r="V13819" t="str">
            <v>väga halb</v>
          </cell>
          <cell r="W13819">
            <v>2018</v>
          </cell>
        </row>
        <row r="13820">
          <cell r="H13820" t="str">
            <v>1032100_1</v>
          </cell>
          <cell r="L13820" t="str">
            <v>KOOND</v>
          </cell>
          <cell r="V13820" t="str">
            <v>hea</v>
          </cell>
          <cell r="W13820">
            <v>2025</v>
          </cell>
        </row>
        <row r="13821">
          <cell r="H13821" t="str">
            <v>1032100_1</v>
          </cell>
          <cell r="L13821" t="str">
            <v>ÖSE</v>
          </cell>
          <cell r="V13821" t="str">
            <v>hea</v>
          </cell>
          <cell r="W13821">
            <v>2025</v>
          </cell>
        </row>
        <row r="13822">
          <cell r="H13822" t="str">
            <v>1032100_1</v>
          </cell>
          <cell r="L13822" t="str">
            <v>FÜKE</v>
          </cell>
          <cell r="V13822" t="str">
            <v>hea</v>
          </cell>
          <cell r="W13822">
            <v>2025</v>
          </cell>
        </row>
        <row r="13823">
          <cell r="H13823" t="str">
            <v>1032100_1</v>
          </cell>
          <cell r="L13823" t="str">
            <v>HÜMO</v>
          </cell>
          <cell r="V13823" t="str">
            <v>halb</v>
          </cell>
          <cell r="W13823">
            <v>2018</v>
          </cell>
        </row>
        <row r="13824">
          <cell r="H13824" t="str">
            <v>1119600_2</v>
          </cell>
          <cell r="L13824" t="str">
            <v>KOOND</v>
          </cell>
          <cell r="V13824" t="str">
            <v>hea</v>
          </cell>
          <cell r="W13824">
            <v>2023</v>
          </cell>
        </row>
        <row r="13825">
          <cell r="H13825" t="str">
            <v>1119600_2</v>
          </cell>
          <cell r="L13825" t="str">
            <v>ÖSE</v>
          </cell>
          <cell r="V13825" t="str">
            <v>hea</v>
          </cell>
          <cell r="W13825">
            <v>2023</v>
          </cell>
        </row>
        <row r="13826">
          <cell r="H13826" t="str">
            <v>1119600_2</v>
          </cell>
          <cell r="L13826" t="str">
            <v>FÜKE</v>
          </cell>
          <cell r="V13826" t="str">
            <v>väga hea</v>
          </cell>
          <cell r="W13826">
            <v>2023</v>
          </cell>
        </row>
        <row r="13827">
          <cell r="H13827" t="str">
            <v>1119600_2</v>
          </cell>
          <cell r="L13827" t="str">
            <v>HÜMO</v>
          </cell>
          <cell r="V13827" t="str">
            <v>väga halb</v>
          </cell>
          <cell r="W13827">
            <v>2018</v>
          </cell>
        </row>
        <row r="13828">
          <cell r="H13828" t="str">
            <v>1023700_2</v>
          </cell>
          <cell r="L13828" t="str">
            <v>KOOND</v>
          </cell>
          <cell r="V13828" t="str">
            <v>halb</v>
          </cell>
          <cell r="W13828">
            <v>2025</v>
          </cell>
        </row>
        <row r="13829">
          <cell r="H13829" t="str">
            <v>1023700_2</v>
          </cell>
          <cell r="L13829" t="str">
            <v>ÖSE</v>
          </cell>
          <cell r="V13829" t="str">
            <v>kesine</v>
          </cell>
          <cell r="W13829">
            <v>2025</v>
          </cell>
        </row>
        <row r="13830">
          <cell r="H13830" t="str">
            <v>1023700_2</v>
          </cell>
          <cell r="L13830" t="str">
            <v>FÜKE</v>
          </cell>
          <cell r="V13830" t="str">
            <v>hea</v>
          </cell>
          <cell r="W13830">
            <v>2025</v>
          </cell>
        </row>
        <row r="13831">
          <cell r="H13831" t="str">
            <v>1023700_2</v>
          </cell>
          <cell r="L13831" t="str">
            <v>HÜMO</v>
          </cell>
          <cell r="V13831" t="str">
            <v>halb</v>
          </cell>
          <cell r="W13831">
            <v>2025</v>
          </cell>
        </row>
        <row r="13832">
          <cell r="H13832" t="str">
            <v>1089200_3</v>
          </cell>
          <cell r="L13832" t="str">
            <v>KOOND</v>
          </cell>
          <cell r="V13832" t="str">
            <v>kesine</v>
          </cell>
          <cell r="W13832">
            <v>2025</v>
          </cell>
        </row>
        <row r="13833">
          <cell r="H13833" t="str">
            <v>1089200_3</v>
          </cell>
          <cell r="L13833" t="str">
            <v>ÖSE</v>
          </cell>
          <cell r="V13833" t="str">
            <v>kesine</v>
          </cell>
          <cell r="W13833">
            <v>2025</v>
          </cell>
        </row>
        <row r="13834">
          <cell r="H13834" t="str">
            <v>1089200_3</v>
          </cell>
          <cell r="L13834" t="str">
            <v>KALA</v>
          </cell>
          <cell r="V13834" t="str">
            <v>kesine</v>
          </cell>
          <cell r="W13834">
            <v>2025</v>
          </cell>
        </row>
        <row r="13835">
          <cell r="H13835" t="str">
            <v>1089200_3</v>
          </cell>
          <cell r="L13835" t="str">
            <v>HÜMO</v>
          </cell>
          <cell r="V13835" t="str">
            <v>hea</v>
          </cell>
          <cell r="W13835">
            <v>2018</v>
          </cell>
        </row>
        <row r="13836">
          <cell r="H13836" t="str">
            <v>1031500_2</v>
          </cell>
          <cell r="L13836" t="str">
            <v>KOOND</v>
          </cell>
          <cell r="V13836" t="str">
            <v>hea</v>
          </cell>
          <cell r="W13836">
            <v>2018</v>
          </cell>
        </row>
        <row r="13837">
          <cell r="H13837" t="str">
            <v>1031500_2</v>
          </cell>
          <cell r="L13837" t="str">
            <v>ÖSE</v>
          </cell>
          <cell r="V13837" t="str">
            <v>hea</v>
          </cell>
          <cell r="W13837">
            <v>2018</v>
          </cell>
        </row>
        <row r="13838">
          <cell r="H13838" t="str">
            <v>1031500_2</v>
          </cell>
          <cell r="L13838" t="str">
            <v>FÜKE</v>
          </cell>
          <cell r="V13838" t="str">
            <v>väga hea</v>
          </cell>
          <cell r="W13838">
            <v>2018</v>
          </cell>
        </row>
        <row r="13839">
          <cell r="H13839" t="str">
            <v>1031500_2</v>
          </cell>
          <cell r="L13839" t="str">
            <v>HÜMO</v>
          </cell>
          <cell r="V13839" t="str">
            <v>hea</v>
          </cell>
          <cell r="W13839">
            <v>2018</v>
          </cell>
        </row>
        <row r="13840">
          <cell r="H13840" t="str">
            <v>2003900_1</v>
          </cell>
          <cell r="L13840" t="str">
            <v>KOOND</v>
          </cell>
          <cell r="V13840" t="str">
            <v>halb</v>
          </cell>
          <cell r="W13840">
            <v>2025</v>
          </cell>
        </row>
        <row r="13841">
          <cell r="H13841" t="str">
            <v>2003900_1</v>
          </cell>
          <cell r="L13841" t="str">
            <v>ÖSE</v>
          </cell>
          <cell r="V13841" t="str">
            <v>kesine</v>
          </cell>
          <cell r="W13841">
            <v>2025</v>
          </cell>
        </row>
        <row r="13842">
          <cell r="H13842" t="str">
            <v>2003900_1</v>
          </cell>
          <cell r="L13842" t="str">
            <v>FÜKE</v>
          </cell>
          <cell r="V13842" t="str">
            <v>kesine</v>
          </cell>
          <cell r="W13842">
            <v>2025</v>
          </cell>
        </row>
        <row r="13843">
          <cell r="H13843" t="str">
            <v>2003900_1</v>
          </cell>
          <cell r="L13843" t="str">
            <v>SUSE</v>
          </cell>
          <cell r="V13843" t="str">
            <v>kesine</v>
          </cell>
          <cell r="W13843">
            <v>2025</v>
          </cell>
        </row>
        <row r="13844">
          <cell r="H13844" t="str">
            <v>2003900_1</v>
          </cell>
          <cell r="L13844" t="str">
            <v>FÜPLA</v>
          </cell>
          <cell r="V13844" t="str">
            <v>väga hea</v>
          </cell>
          <cell r="W13844">
            <v>2025</v>
          </cell>
        </row>
        <row r="13845">
          <cell r="H13845" t="str">
            <v>1070700_1</v>
          </cell>
          <cell r="L13845" t="str">
            <v>KOOND</v>
          </cell>
          <cell r="V13845" t="str">
            <v>halb</v>
          </cell>
          <cell r="W13845">
            <v>2024</v>
          </cell>
        </row>
        <row r="13846">
          <cell r="H13846" t="str">
            <v>1070700_1</v>
          </cell>
          <cell r="L13846" t="str">
            <v>KESE</v>
          </cell>
          <cell r="V13846" t="str">
            <v>halb</v>
          </cell>
          <cell r="W13846">
            <v>2024</v>
          </cell>
        </row>
        <row r="13847">
          <cell r="H13847" t="str">
            <v>1070700_1</v>
          </cell>
          <cell r="L13847" t="str">
            <v>ÖSE</v>
          </cell>
          <cell r="V13847" t="str">
            <v>halb</v>
          </cell>
          <cell r="W13847">
            <v>2024</v>
          </cell>
        </row>
        <row r="13848">
          <cell r="H13848" t="str">
            <v>1070700_1</v>
          </cell>
          <cell r="L13848" t="str">
            <v>SPETS</v>
          </cell>
          <cell r="V13848" t="str">
            <v>halb</v>
          </cell>
          <cell r="W13848">
            <v>2024</v>
          </cell>
        </row>
        <row r="13849">
          <cell r="H13849" t="str">
            <v>1070700_1</v>
          </cell>
          <cell r="L13849" t="str">
            <v>SUSE</v>
          </cell>
          <cell r="V13849" t="str">
            <v>kesine</v>
          </cell>
          <cell r="W13849">
            <v>2023</v>
          </cell>
        </row>
        <row r="13850">
          <cell r="H13850" t="str">
            <v>1071900_1</v>
          </cell>
          <cell r="L13850" t="str">
            <v>KOOND</v>
          </cell>
          <cell r="V13850" t="str">
            <v>kesine</v>
          </cell>
          <cell r="W13850">
            <v>2022</v>
          </cell>
        </row>
        <row r="13851">
          <cell r="H13851" t="str">
            <v>1071900_1</v>
          </cell>
          <cell r="L13851" t="str">
            <v>KESE</v>
          </cell>
          <cell r="V13851" t="str">
            <v>hea</v>
          </cell>
          <cell r="W13851">
            <v>2022</v>
          </cell>
        </row>
        <row r="13852">
          <cell r="H13852" t="str">
            <v>1071900_1</v>
          </cell>
          <cell r="L13852" t="str">
            <v>ÖSE</v>
          </cell>
          <cell r="V13852" t="str">
            <v>kesine</v>
          </cell>
          <cell r="W13852">
            <v>2022</v>
          </cell>
        </row>
        <row r="13853">
          <cell r="H13853" t="str">
            <v>1071900_1</v>
          </cell>
          <cell r="L13853" t="str">
            <v>FÜKE</v>
          </cell>
          <cell r="V13853" t="str">
            <v>väga hea</v>
          </cell>
          <cell r="W13853">
            <v>2022</v>
          </cell>
        </row>
        <row r="13854">
          <cell r="H13854" t="str">
            <v>1071900_1</v>
          </cell>
          <cell r="L13854" t="str">
            <v>SPETS</v>
          </cell>
          <cell r="V13854" t="str">
            <v>hea</v>
          </cell>
          <cell r="W13854">
            <v>2022</v>
          </cell>
        </row>
        <row r="13855">
          <cell r="H13855" t="str">
            <v>1170500_1</v>
          </cell>
          <cell r="L13855" t="str">
            <v>KOOND</v>
          </cell>
          <cell r="V13855" t="str">
            <v>hea</v>
          </cell>
          <cell r="W13855">
            <v>2023</v>
          </cell>
        </row>
        <row r="13856">
          <cell r="H13856" t="str">
            <v>1170500_1</v>
          </cell>
          <cell r="L13856" t="str">
            <v>KESE</v>
          </cell>
          <cell r="V13856" t="str">
            <v>hea</v>
          </cell>
          <cell r="W13856">
            <v>2018</v>
          </cell>
        </row>
        <row r="13857">
          <cell r="H13857" t="str">
            <v>1170500_1</v>
          </cell>
          <cell r="L13857" t="str">
            <v>ÖSE</v>
          </cell>
          <cell r="V13857" t="str">
            <v>hea</v>
          </cell>
          <cell r="W13857">
            <v>2023</v>
          </cell>
        </row>
        <row r="13858">
          <cell r="H13858" t="str">
            <v>1170500_1</v>
          </cell>
          <cell r="L13858" t="str">
            <v>SPETS</v>
          </cell>
          <cell r="V13858" t="str">
            <v>hea</v>
          </cell>
          <cell r="W13858">
            <v>2018</v>
          </cell>
        </row>
        <row r="13859">
          <cell r="H13859" t="str">
            <v>1170500_1</v>
          </cell>
          <cell r="L13859" t="str">
            <v>KALA</v>
          </cell>
          <cell r="V13859" t="str">
            <v>väga hea</v>
          </cell>
          <cell r="W13859">
            <v>2023</v>
          </cell>
        </row>
        <row r="13860">
          <cell r="H13860" t="str">
            <v>1170500_1</v>
          </cell>
          <cell r="L13860" t="str">
            <v>SUSE</v>
          </cell>
          <cell r="V13860" t="str">
            <v>väga hea</v>
          </cell>
          <cell r="W13860">
            <v>2023</v>
          </cell>
        </row>
        <row r="13861">
          <cell r="H13861" t="str">
            <v>1170500_1</v>
          </cell>
          <cell r="L13861" t="str">
            <v>FÜBE</v>
          </cell>
          <cell r="V13861" t="str">
            <v>väga hea</v>
          </cell>
          <cell r="W13861">
            <v>2023</v>
          </cell>
        </row>
        <row r="13862">
          <cell r="H13862" t="str">
            <v>1170500_1</v>
          </cell>
          <cell r="L13862" t="str">
            <v>MAFÜ</v>
          </cell>
          <cell r="V13862" t="str">
            <v>väga hea</v>
          </cell>
          <cell r="W13862">
            <v>2023</v>
          </cell>
        </row>
        <row r="13863">
          <cell r="H13863" t="str">
            <v>1170500_1</v>
          </cell>
          <cell r="L13863" t="str">
            <v>MAFÜ-FÜBE</v>
          </cell>
          <cell r="V13863" t="str">
            <v>väga hea</v>
          </cell>
          <cell r="W13863">
            <v>2023</v>
          </cell>
        </row>
        <row r="13864">
          <cell r="H13864" t="str">
            <v>1170500_1</v>
          </cell>
          <cell r="L13864" t="str">
            <v>HÜMO</v>
          </cell>
          <cell r="V13864" t="str">
            <v>väga halb</v>
          </cell>
          <cell r="W13864">
            <v>2018</v>
          </cell>
        </row>
        <row r="13865">
          <cell r="H13865" t="str">
            <v>1164500_2</v>
          </cell>
          <cell r="L13865" t="str">
            <v>KOOND</v>
          </cell>
          <cell r="V13865" t="str">
            <v>kesine</v>
          </cell>
          <cell r="W13865">
            <v>2023</v>
          </cell>
        </row>
        <row r="13866">
          <cell r="H13866" t="str">
            <v>1164500_2</v>
          </cell>
          <cell r="L13866" t="str">
            <v>ÖSE</v>
          </cell>
          <cell r="V13866" t="str">
            <v>kesine</v>
          </cell>
          <cell r="W13866">
            <v>2023</v>
          </cell>
        </row>
        <row r="13867">
          <cell r="H13867" t="str">
            <v>1164500_2</v>
          </cell>
          <cell r="L13867" t="str">
            <v>FÜKE</v>
          </cell>
          <cell r="V13867" t="str">
            <v>väga hea</v>
          </cell>
          <cell r="W13867">
            <v>2023</v>
          </cell>
        </row>
        <row r="13868">
          <cell r="H13868" t="str">
            <v>1164500_2</v>
          </cell>
          <cell r="L13868" t="str">
            <v>KALA</v>
          </cell>
          <cell r="V13868" t="str">
            <v>kesine</v>
          </cell>
          <cell r="W13868">
            <v>2023</v>
          </cell>
        </row>
        <row r="13869">
          <cell r="H13869" t="str">
            <v>1164500_2</v>
          </cell>
          <cell r="L13869" t="str">
            <v>SUSE</v>
          </cell>
          <cell r="V13869" t="str">
            <v>väga hea</v>
          </cell>
          <cell r="W13869">
            <v>2023</v>
          </cell>
        </row>
        <row r="13870">
          <cell r="H13870" t="str">
            <v>1164500_2</v>
          </cell>
          <cell r="L13870" t="str">
            <v>FÜBE</v>
          </cell>
          <cell r="V13870" t="str">
            <v>väga hea</v>
          </cell>
          <cell r="W13870">
            <v>2023</v>
          </cell>
        </row>
        <row r="13871">
          <cell r="H13871" t="str">
            <v>1164500_2</v>
          </cell>
          <cell r="L13871" t="str">
            <v>MAFÜ</v>
          </cell>
          <cell r="V13871" t="str">
            <v>väga hea</v>
          </cell>
          <cell r="W13871">
            <v>2023</v>
          </cell>
        </row>
        <row r="13872">
          <cell r="H13872" t="str">
            <v>1164500_2</v>
          </cell>
          <cell r="L13872" t="str">
            <v>MAFÜ-FÜBE</v>
          </cell>
          <cell r="V13872" t="str">
            <v>väga hea</v>
          </cell>
          <cell r="W13872">
            <v>2023</v>
          </cell>
        </row>
        <row r="13873">
          <cell r="H13873" t="str">
            <v>1164500_2</v>
          </cell>
          <cell r="L13873" t="str">
            <v>HÜMO</v>
          </cell>
          <cell r="V13873" t="str">
            <v>väga halb</v>
          </cell>
          <cell r="W13873">
            <v>2018</v>
          </cell>
        </row>
        <row r="13874">
          <cell r="H13874" t="str">
            <v>2122400_1</v>
          </cell>
          <cell r="L13874" t="str">
            <v>KOOND</v>
          </cell>
          <cell r="V13874" t="str">
            <v>halb</v>
          </cell>
          <cell r="W13874">
            <v>2025</v>
          </cell>
        </row>
        <row r="13875">
          <cell r="H13875" t="str">
            <v>2122400_1</v>
          </cell>
          <cell r="L13875" t="str">
            <v>SUSE</v>
          </cell>
          <cell r="V13875" t="str">
            <v>väga hea</v>
          </cell>
          <cell r="W13875">
            <v>2023</v>
          </cell>
        </row>
        <row r="13876">
          <cell r="H13876" t="str">
            <v>2122400_1</v>
          </cell>
          <cell r="L13876" t="str">
            <v>MAFÜ</v>
          </cell>
          <cell r="V13876" t="str">
            <v>hea</v>
          </cell>
          <cell r="W13876">
            <v>2023</v>
          </cell>
        </row>
        <row r="13877">
          <cell r="H13877" t="str">
            <v>2122400_1</v>
          </cell>
          <cell r="L13877" t="str">
            <v>MAFÜ-FÜBE</v>
          </cell>
          <cell r="V13877" t="str">
            <v>hea</v>
          </cell>
          <cell r="W13877">
            <v>2023</v>
          </cell>
        </row>
        <row r="13878">
          <cell r="H13878" t="str">
            <v>2122400_1</v>
          </cell>
          <cell r="L13878" t="str">
            <v>FÜPLA</v>
          </cell>
          <cell r="V13878" t="str">
            <v>väga hea</v>
          </cell>
          <cell r="W13878">
            <v>2023</v>
          </cell>
        </row>
        <row r="13879">
          <cell r="H13879" t="str">
            <v>2071500_1</v>
          </cell>
          <cell r="L13879" t="str">
            <v>KOOND</v>
          </cell>
          <cell r="V13879" t="str">
            <v>kesine</v>
          </cell>
          <cell r="W13879">
            <v>2024</v>
          </cell>
        </row>
        <row r="13880">
          <cell r="H13880" t="str">
            <v>1071900_1</v>
          </cell>
          <cell r="L13880" t="str">
            <v>KOOND</v>
          </cell>
          <cell r="V13880" t="str">
            <v>kesine</v>
          </cell>
          <cell r="W13880">
            <v>2022</v>
          </cell>
        </row>
        <row r="13881">
          <cell r="H13881" t="str">
            <v>1071900_1</v>
          </cell>
          <cell r="L13881" t="str">
            <v>KESE</v>
          </cell>
          <cell r="V13881" t="str">
            <v>hea</v>
          </cell>
          <cell r="W13881">
            <v>2022</v>
          </cell>
        </row>
        <row r="13882">
          <cell r="H13882" t="str">
            <v>1071900_1</v>
          </cell>
          <cell r="L13882" t="str">
            <v>ÖSE</v>
          </cell>
          <cell r="V13882" t="str">
            <v>kesine</v>
          </cell>
          <cell r="W13882">
            <v>2022</v>
          </cell>
        </row>
        <row r="13883">
          <cell r="H13883" t="str">
            <v>1071900_1</v>
          </cell>
          <cell r="L13883" t="str">
            <v>FÜKE</v>
          </cell>
          <cell r="V13883" t="str">
            <v>väga hea</v>
          </cell>
          <cell r="W13883">
            <v>2022</v>
          </cell>
        </row>
        <row r="13884">
          <cell r="H13884" t="str">
            <v>1071900_1</v>
          </cell>
          <cell r="L13884" t="str">
            <v>SPETS</v>
          </cell>
          <cell r="V13884" t="str">
            <v>hea</v>
          </cell>
          <cell r="W13884">
            <v>2022</v>
          </cell>
        </row>
        <row r="13885">
          <cell r="H13885" t="str">
            <v>1071900_1</v>
          </cell>
          <cell r="L13885" t="str">
            <v>KALA</v>
          </cell>
          <cell r="V13885" t="str">
            <v>kesine</v>
          </cell>
          <cell r="W13885">
            <v>2020</v>
          </cell>
        </row>
        <row r="13886">
          <cell r="H13886" t="str">
            <v>1071900_1</v>
          </cell>
          <cell r="L13886" t="str">
            <v>SUSE</v>
          </cell>
          <cell r="V13886" t="str">
            <v>väga hea</v>
          </cell>
          <cell r="W13886">
            <v>2025</v>
          </cell>
        </row>
        <row r="13887">
          <cell r="H13887" t="str">
            <v>1071900_1</v>
          </cell>
          <cell r="L13887" t="str">
            <v>FÜBE</v>
          </cell>
          <cell r="V13887" t="str">
            <v>hea</v>
          </cell>
          <cell r="W13887">
            <v>2025</v>
          </cell>
        </row>
        <row r="13888">
          <cell r="H13888" t="str">
            <v>1071900_1</v>
          </cell>
          <cell r="L13888" t="str">
            <v>MAFÜ</v>
          </cell>
          <cell r="V13888" t="str">
            <v>hea</v>
          </cell>
          <cell r="W13888">
            <v>2025</v>
          </cell>
        </row>
        <row r="13889">
          <cell r="H13889" t="str">
            <v>1071900_1</v>
          </cell>
          <cell r="L13889" t="str">
            <v>MAFÜ-FÜBE</v>
          </cell>
          <cell r="V13889" t="str">
            <v>hea</v>
          </cell>
          <cell r="W13889">
            <v>2025</v>
          </cell>
        </row>
        <row r="13890">
          <cell r="H13890" t="str">
            <v>1123500_2</v>
          </cell>
          <cell r="L13890" t="str">
            <v>KOOND</v>
          </cell>
          <cell r="V13890" t="str">
            <v>halb</v>
          </cell>
          <cell r="W13890">
            <v>2025</v>
          </cell>
        </row>
        <row r="13891">
          <cell r="H13891" t="str">
            <v>1123500_2</v>
          </cell>
          <cell r="L13891" t="str">
            <v>ÖSE</v>
          </cell>
          <cell r="V13891" t="str">
            <v>hea</v>
          </cell>
          <cell r="W13891">
            <v>2025</v>
          </cell>
        </row>
        <row r="13892">
          <cell r="H13892" t="str">
            <v>1123500_2</v>
          </cell>
          <cell r="L13892" t="str">
            <v>FÜKE</v>
          </cell>
          <cell r="V13892" t="str">
            <v>hea</v>
          </cell>
          <cell r="W13892">
            <v>2025</v>
          </cell>
        </row>
        <row r="13893">
          <cell r="H13893" t="str">
            <v>1123500_2</v>
          </cell>
          <cell r="L13893" t="str">
            <v>KALA</v>
          </cell>
          <cell r="V13893" t="str">
            <v>hea</v>
          </cell>
          <cell r="W13893">
            <v>2024</v>
          </cell>
        </row>
        <row r="13894">
          <cell r="H13894" t="str">
            <v>1123500_2</v>
          </cell>
          <cell r="L13894" t="str">
            <v>SUSE</v>
          </cell>
          <cell r="V13894" t="str">
            <v>väga hea</v>
          </cell>
          <cell r="W13894">
            <v>2024</v>
          </cell>
        </row>
        <row r="13895">
          <cell r="H13895" t="str">
            <v>1123500_2</v>
          </cell>
          <cell r="L13895" t="str">
            <v>FÜBE</v>
          </cell>
          <cell r="V13895" t="str">
            <v>hea</v>
          </cell>
          <cell r="W13895">
            <v>2024</v>
          </cell>
        </row>
        <row r="13896">
          <cell r="H13896" t="str">
            <v>1123500_2</v>
          </cell>
          <cell r="L13896" t="str">
            <v>MAFÜ</v>
          </cell>
          <cell r="V13896" t="str">
            <v>hea</v>
          </cell>
          <cell r="W13896">
            <v>2024</v>
          </cell>
        </row>
        <row r="13897">
          <cell r="H13897" t="str">
            <v>1123500_2</v>
          </cell>
          <cell r="L13897" t="str">
            <v>MAFÜ-FÜBE</v>
          </cell>
          <cell r="V13897" t="str">
            <v>hea</v>
          </cell>
          <cell r="W13897">
            <v>2024</v>
          </cell>
        </row>
        <row r="13898">
          <cell r="H13898" t="str">
            <v>1123500_2</v>
          </cell>
          <cell r="L13898" t="str">
            <v>HÜMO</v>
          </cell>
          <cell r="V13898" t="str">
            <v>hea</v>
          </cell>
          <cell r="W13898">
            <v>2018</v>
          </cell>
        </row>
        <row r="13899">
          <cell r="H13899" t="str">
            <v>1123500_4</v>
          </cell>
          <cell r="L13899" t="str">
            <v>KOOND</v>
          </cell>
          <cell r="V13899" t="str">
            <v>hea</v>
          </cell>
          <cell r="W13899">
            <v>2018</v>
          </cell>
        </row>
        <row r="13900">
          <cell r="H13900" t="str">
            <v>1123500_4</v>
          </cell>
          <cell r="L13900" t="str">
            <v>ÖSE</v>
          </cell>
          <cell r="V13900" t="str">
            <v>hea</v>
          </cell>
          <cell r="W13900">
            <v>2018</v>
          </cell>
        </row>
        <row r="13901">
          <cell r="H13901" t="str">
            <v>1123500_4</v>
          </cell>
          <cell r="L13901" t="str">
            <v>FÜKE</v>
          </cell>
          <cell r="V13901" t="str">
            <v>väga hea</v>
          </cell>
          <cell r="W13901">
            <v>2018</v>
          </cell>
        </row>
        <row r="13902">
          <cell r="H13902" t="str">
            <v>1123500_4</v>
          </cell>
          <cell r="L13902" t="str">
            <v>KALA</v>
          </cell>
          <cell r="V13902" t="str">
            <v>hea</v>
          </cell>
          <cell r="W13902">
            <v>2018</v>
          </cell>
        </row>
        <row r="13903">
          <cell r="H13903" t="str">
            <v>1123500_4</v>
          </cell>
          <cell r="L13903" t="str">
            <v>SUSE</v>
          </cell>
          <cell r="V13903" t="str">
            <v>väga hea</v>
          </cell>
          <cell r="W13903">
            <v>2018</v>
          </cell>
        </row>
        <row r="13904">
          <cell r="H13904" t="str">
            <v>1123500_4</v>
          </cell>
          <cell r="L13904" t="str">
            <v>FÜBE</v>
          </cell>
          <cell r="V13904" t="str">
            <v>väga hea</v>
          </cell>
          <cell r="W13904">
            <v>2018</v>
          </cell>
        </row>
        <row r="13905">
          <cell r="H13905" t="str">
            <v>1123500_4</v>
          </cell>
          <cell r="L13905" t="str">
            <v>MAFÜ</v>
          </cell>
          <cell r="V13905" t="str">
            <v>hea</v>
          </cell>
          <cell r="W13905">
            <v>2018</v>
          </cell>
        </row>
        <row r="13906">
          <cell r="H13906" t="str">
            <v>1123500_4</v>
          </cell>
          <cell r="L13906" t="str">
            <v>MAFÜ-FÜBE</v>
          </cell>
          <cell r="V13906" t="str">
            <v>hea</v>
          </cell>
          <cell r="W13906">
            <v>2018</v>
          </cell>
        </row>
        <row r="13907">
          <cell r="H13907" t="str">
            <v>1123500_4</v>
          </cell>
          <cell r="L13907" t="str">
            <v>HÜMO</v>
          </cell>
          <cell r="V13907" t="str">
            <v>kesine</v>
          </cell>
          <cell r="W13907">
            <v>2018</v>
          </cell>
        </row>
        <row r="13908">
          <cell r="H13908" t="str">
            <v>1068200_2</v>
          </cell>
          <cell r="L13908" t="str">
            <v>KOOND</v>
          </cell>
          <cell r="V13908" t="str">
            <v>halb</v>
          </cell>
          <cell r="W13908">
            <v>2025</v>
          </cell>
        </row>
        <row r="13909">
          <cell r="H13909" t="str">
            <v>1068200_2</v>
          </cell>
          <cell r="L13909" t="str">
            <v>KESE</v>
          </cell>
          <cell r="V13909" t="str">
            <v>halb</v>
          </cell>
          <cell r="W13909">
            <v>2023</v>
          </cell>
        </row>
        <row r="13910">
          <cell r="H13910" t="str">
            <v>1068200_2</v>
          </cell>
          <cell r="L13910" t="str">
            <v>ÖSE</v>
          </cell>
          <cell r="V13910" t="str">
            <v>kesine</v>
          </cell>
          <cell r="W13910">
            <v>2025</v>
          </cell>
        </row>
        <row r="13911">
          <cell r="H13911" t="str">
            <v>1068200_2</v>
          </cell>
          <cell r="L13911" t="str">
            <v>FÜKE</v>
          </cell>
          <cell r="V13911" t="str">
            <v>väga hea</v>
          </cell>
          <cell r="W13911">
            <v>2025</v>
          </cell>
        </row>
        <row r="13912">
          <cell r="H13912" t="str">
            <v>1068200_2</v>
          </cell>
          <cell r="L13912" t="str">
            <v>SPETS</v>
          </cell>
          <cell r="V13912" t="str">
            <v>halb</v>
          </cell>
          <cell r="W13912">
            <v>2023</v>
          </cell>
        </row>
        <row r="13913">
          <cell r="H13913" t="str">
            <v>1068200_2</v>
          </cell>
          <cell r="L13913" t="str">
            <v>KALA</v>
          </cell>
          <cell r="V13913" t="str">
            <v>halb</v>
          </cell>
          <cell r="W13913">
            <v>2024</v>
          </cell>
        </row>
        <row r="13914">
          <cell r="H13914" t="str">
            <v>1068200_2</v>
          </cell>
          <cell r="L13914" t="str">
            <v>SUSE</v>
          </cell>
          <cell r="V13914" t="str">
            <v>väga hea</v>
          </cell>
          <cell r="W13914">
            <v>2024</v>
          </cell>
        </row>
        <row r="13915">
          <cell r="H13915" t="str">
            <v>1068200_2</v>
          </cell>
          <cell r="L13915" t="str">
            <v>FÜBE</v>
          </cell>
          <cell r="V13915" t="str">
            <v>väga hea</v>
          </cell>
          <cell r="W13915">
            <v>2024</v>
          </cell>
        </row>
        <row r="13916">
          <cell r="H13916" t="str">
            <v>1068200_2</v>
          </cell>
          <cell r="L13916" t="str">
            <v>MAFÜ</v>
          </cell>
          <cell r="V13916" t="str">
            <v>hea</v>
          </cell>
          <cell r="W13916">
            <v>2024</v>
          </cell>
        </row>
        <row r="13917">
          <cell r="H13917" t="str">
            <v>1068200_2</v>
          </cell>
          <cell r="L13917" t="str">
            <v>MAFÜ-FÜBE</v>
          </cell>
          <cell r="V13917" t="str">
            <v>hea</v>
          </cell>
          <cell r="W13917">
            <v>2024</v>
          </cell>
        </row>
        <row r="13918">
          <cell r="H13918" t="str">
            <v>1134700_3</v>
          </cell>
          <cell r="L13918" t="str">
            <v>KOOND</v>
          </cell>
          <cell r="V13918" t="str">
            <v>kesine</v>
          </cell>
          <cell r="W13918">
            <v>2018</v>
          </cell>
        </row>
        <row r="13919">
          <cell r="H13919" t="str">
            <v>1134700_3</v>
          </cell>
          <cell r="L13919" t="str">
            <v>ÖSE</v>
          </cell>
          <cell r="V13919" t="str">
            <v>kesine</v>
          </cell>
          <cell r="W13919">
            <v>2018</v>
          </cell>
        </row>
        <row r="13920">
          <cell r="H13920" t="str">
            <v>1134700_3</v>
          </cell>
          <cell r="L13920" t="str">
            <v>FÜKE</v>
          </cell>
          <cell r="V13920" t="str">
            <v>väga hea</v>
          </cell>
          <cell r="W13920">
            <v>2018</v>
          </cell>
        </row>
        <row r="13921">
          <cell r="H13921" t="str">
            <v>1134700_3</v>
          </cell>
          <cell r="L13921" t="str">
            <v>KALA</v>
          </cell>
          <cell r="V13921" t="str">
            <v>kesine</v>
          </cell>
          <cell r="W13921">
            <v>2018</v>
          </cell>
        </row>
        <row r="13922">
          <cell r="H13922" t="str">
            <v>1134700_3</v>
          </cell>
          <cell r="L13922" t="str">
            <v>SUSE</v>
          </cell>
          <cell r="V13922" t="str">
            <v>väga hea</v>
          </cell>
          <cell r="W13922">
            <v>2018</v>
          </cell>
        </row>
        <row r="13923">
          <cell r="H13923" t="str">
            <v>1134700_3</v>
          </cell>
          <cell r="L13923" t="str">
            <v>FÜBE</v>
          </cell>
          <cell r="V13923" t="str">
            <v>väga hea</v>
          </cell>
          <cell r="W13923">
            <v>2018</v>
          </cell>
        </row>
        <row r="13924">
          <cell r="H13924" t="str">
            <v>1134700_3</v>
          </cell>
          <cell r="L13924" t="str">
            <v>MAFÜ</v>
          </cell>
          <cell r="V13924" t="str">
            <v>väga hea</v>
          </cell>
          <cell r="W13924">
            <v>2018</v>
          </cell>
        </row>
        <row r="13925">
          <cell r="H13925" t="str">
            <v>1134700_3</v>
          </cell>
          <cell r="L13925" t="str">
            <v>MAFÜ-FÜBE</v>
          </cell>
          <cell r="V13925" t="str">
            <v>väga hea</v>
          </cell>
          <cell r="W13925">
            <v>2018</v>
          </cell>
        </row>
        <row r="13926">
          <cell r="H13926" t="str">
            <v>1134700_3</v>
          </cell>
          <cell r="L13926" t="str">
            <v>HÜMO</v>
          </cell>
          <cell r="V13926" t="str">
            <v>kesine</v>
          </cell>
          <cell r="W13926">
            <v>2018</v>
          </cell>
        </row>
        <row r="13927">
          <cell r="H13927" t="str">
            <v>1074600_4</v>
          </cell>
          <cell r="L13927" t="str">
            <v>KOOND</v>
          </cell>
          <cell r="V13927" t="str">
            <v>halb</v>
          </cell>
          <cell r="W13927">
            <v>2025</v>
          </cell>
        </row>
        <row r="13928">
          <cell r="H13928" t="str">
            <v>1074600_4</v>
          </cell>
          <cell r="L13928" t="str">
            <v>KESE</v>
          </cell>
          <cell r="V13928" t="str">
            <v>halb</v>
          </cell>
          <cell r="W13928">
            <v>2024</v>
          </cell>
        </row>
        <row r="13929">
          <cell r="H13929" t="str">
            <v>1074600_4</v>
          </cell>
          <cell r="L13929" t="str">
            <v>ÖSE</v>
          </cell>
          <cell r="V13929" t="str">
            <v>kesine</v>
          </cell>
          <cell r="W13929">
            <v>2025</v>
          </cell>
        </row>
        <row r="13930">
          <cell r="H13930" t="str">
            <v>1074600_4</v>
          </cell>
          <cell r="L13930" t="str">
            <v>FÜKE</v>
          </cell>
          <cell r="V13930" t="str">
            <v>kesine</v>
          </cell>
          <cell r="W13930">
            <v>2025</v>
          </cell>
        </row>
        <row r="13931">
          <cell r="H13931" t="str">
            <v>1074600_4</v>
          </cell>
          <cell r="L13931" t="str">
            <v>SPETS</v>
          </cell>
          <cell r="V13931" t="str">
            <v>hea</v>
          </cell>
          <cell r="W13931">
            <v>2024</v>
          </cell>
        </row>
        <row r="13932">
          <cell r="H13932" t="str">
            <v>1074600_4</v>
          </cell>
          <cell r="L13932" t="str">
            <v>KALA</v>
          </cell>
          <cell r="V13932" t="str">
            <v>hea</v>
          </cell>
          <cell r="W13932">
            <v>2024</v>
          </cell>
        </row>
        <row r="13933">
          <cell r="H13933" t="str">
            <v>1074600_4</v>
          </cell>
          <cell r="L13933" t="str">
            <v>SUSE</v>
          </cell>
          <cell r="V13933" t="str">
            <v>väga hea</v>
          </cell>
          <cell r="W13933">
            <v>2025</v>
          </cell>
        </row>
        <row r="13934">
          <cell r="H13934" t="str">
            <v>1074600_4</v>
          </cell>
          <cell r="L13934" t="str">
            <v>FÜBE</v>
          </cell>
          <cell r="V13934" t="str">
            <v>hea</v>
          </cell>
          <cell r="W13934">
            <v>2025</v>
          </cell>
        </row>
        <row r="13935">
          <cell r="H13935" t="str">
            <v>1074600_4</v>
          </cell>
          <cell r="L13935" t="str">
            <v>MAFÜ</v>
          </cell>
          <cell r="V13935" t="str">
            <v>hea</v>
          </cell>
          <cell r="W13935">
            <v>2025</v>
          </cell>
        </row>
        <row r="13936">
          <cell r="H13936" t="str">
            <v>1074600_4</v>
          </cell>
          <cell r="L13936" t="str">
            <v>MAFÜ-FÜBE</v>
          </cell>
          <cell r="V13936" t="str">
            <v>hea</v>
          </cell>
          <cell r="W13936">
            <v>2025</v>
          </cell>
        </row>
        <row r="13937">
          <cell r="H13937" t="str">
            <v>1074600_4</v>
          </cell>
          <cell r="L13937" t="str">
            <v>HÜMO</v>
          </cell>
          <cell r="V13937" t="str">
            <v>kesine</v>
          </cell>
          <cell r="W13937">
            <v>2018</v>
          </cell>
        </row>
        <row r="13938">
          <cell r="H13938" t="str">
            <v>1167200_1</v>
          </cell>
          <cell r="L13938" t="str">
            <v>KOOND</v>
          </cell>
          <cell r="V13938" t="str">
            <v>hea</v>
          </cell>
          <cell r="W13938">
            <v>2022</v>
          </cell>
        </row>
        <row r="13939">
          <cell r="H13939" t="str">
            <v>1167200_1</v>
          </cell>
          <cell r="L13939" t="str">
            <v>ÖSE</v>
          </cell>
          <cell r="V13939" t="str">
            <v>hea</v>
          </cell>
          <cell r="W13939">
            <v>2022</v>
          </cell>
        </row>
        <row r="13940">
          <cell r="H13940" t="str">
            <v>1167200_1</v>
          </cell>
          <cell r="L13940" t="str">
            <v>FÜKE</v>
          </cell>
          <cell r="V13940" t="str">
            <v>väga hea</v>
          </cell>
          <cell r="W13940">
            <v>2022</v>
          </cell>
        </row>
        <row r="13941">
          <cell r="H13941" t="str">
            <v>1167200_1</v>
          </cell>
          <cell r="L13941" t="str">
            <v>KALA</v>
          </cell>
          <cell r="V13941" t="str">
            <v>hea</v>
          </cell>
          <cell r="W13941">
            <v>2018</v>
          </cell>
        </row>
        <row r="13942">
          <cell r="H13942" t="str">
            <v>1167200_1</v>
          </cell>
          <cell r="L13942" t="str">
            <v>SUSE</v>
          </cell>
          <cell r="V13942" t="str">
            <v>hea</v>
          </cell>
          <cell r="W13942">
            <v>2022</v>
          </cell>
        </row>
        <row r="13943">
          <cell r="H13943" t="str">
            <v>1167200_1</v>
          </cell>
          <cell r="L13943" t="str">
            <v>FÜBE</v>
          </cell>
          <cell r="V13943" t="str">
            <v>väga hea</v>
          </cell>
          <cell r="W13943">
            <v>2022</v>
          </cell>
        </row>
        <row r="13944">
          <cell r="H13944" t="str">
            <v>1167200_1</v>
          </cell>
          <cell r="L13944" t="str">
            <v>MAFÜ</v>
          </cell>
          <cell r="V13944" t="str">
            <v>väga hea</v>
          </cell>
          <cell r="W13944">
            <v>2022</v>
          </cell>
        </row>
        <row r="13945">
          <cell r="H13945" t="str">
            <v>1167200_1</v>
          </cell>
          <cell r="L13945" t="str">
            <v>MAFÜ-FÜBE</v>
          </cell>
          <cell r="V13945" t="str">
            <v>väga hea</v>
          </cell>
          <cell r="W13945">
            <v>2022</v>
          </cell>
        </row>
        <row r="13946">
          <cell r="H13946" t="str">
            <v>1167200_1</v>
          </cell>
          <cell r="L13946" t="str">
            <v>HÜMO</v>
          </cell>
          <cell r="V13946" t="str">
            <v>kesine</v>
          </cell>
          <cell r="W13946">
            <v>2018</v>
          </cell>
        </row>
        <row r="13947">
          <cell r="H13947" t="str">
            <v>1068200_1</v>
          </cell>
          <cell r="L13947" t="str">
            <v>KOOND</v>
          </cell>
          <cell r="V13947" t="str">
            <v>halb</v>
          </cell>
          <cell r="W13947">
            <v>2024</v>
          </cell>
        </row>
        <row r="13948">
          <cell r="H13948" t="str">
            <v>1068200_1</v>
          </cell>
          <cell r="L13948" t="str">
            <v>KESE</v>
          </cell>
          <cell r="V13948" t="str">
            <v>halb</v>
          </cell>
          <cell r="W13948">
            <v>2024</v>
          </cell>
        </row>
        <row r="13949">
          <cell r="H13949" t="str">
            <v>1068200_1</v>
          </cell>
          <cell r="L13949" t="str">
            <v>ÖSE</v>
          </cell>
          <cell r="V13949" t="str">
            <v>hea</v>
          </cell>
          <cell r="W13949">
            <v>2024</v>
          </cell>
        </row>
        <row r="13950">
          <cell r="H13950" t="str">
            <v>1085300_1</v>
          </cell>
          <cell r="L13950" t="str">
            <v>KOOND</v>
          </cell>
          <cell r="V13950" t="str">
            <v>hea</v>
          </cell>
          <cell r="W13950">
            <v>2020</v>
          </cell>
        </row>
        <row r="13951">
          <cell r="H13951" t="str">
            <v>1085300_1</v>
          </cell>
          <cell r="L13951" t="str">
            <v>ÖSE</v>
          </cell>
          <cell r="V13951" t="str">
            <v>hea</v>
          </cell>
          <cell r="W13951">
            <v>2020</v>
          </cell>
        </row>
        <row r="13952">
          <cell r="H13952" t="str">
            <v>1085300_1</v>
          </cell>
          <cell r="L13952" t="str">
            <v>KALA</v>
          </cell>
          <cell r="V13952" t="str">
            <v>hea</v>
          </cell>
          <cell r="W13952">
            <v>2020</v>
          </cell>
        </row>
        <row r="13953">
          <cell r="H13953" t="str">
            <v>1085300_1</v>
          </cell>
          <cell r="L13953" t="str">
            <v>HÜMO</v>
          </cell>
          <cell r="V13953" t="str">
            <v>hea</v>
          </cell>
          <cell r="W13953">
            <v>2018</v>
          </cell>
        </row>
        <row r="13954">
          <cell r="H13954" t="str">
            <v>1098900_1</v>
          </cell>
          <cell r="L13954" t="str">
            <v>KOOND</v>
          </cell>
          <cell r="V13954" t="str">
            <v>kesine</v>
          </cell>
          <cell r="W13954">
            <v>2020</v>
          </cell>
        </row>
        <row r="13955">
          <cell r="H13955" t="str">
            <v>1098900_1</v>
          </cell>
          <cell r="L13955" t="str">
            <v>ÖSE</v>
          </cell>
          <cell r="V13955" t="str">
            <v>kesine</v>
          </cell>
          <cell r="W13955">
            <v>2020</v>
          </cell>
        </row>
        <row r="13956">
          <cell r="H13956" t="str">
            <v>1098900_1</v>
          </cell>
          <cell r="L13956" t="str">
            <v>FÜKE</v>
          </cell>
          <cell r="V13956" t="str">
            <v>kesine</v>
          </cell>
          <cell r="W13956">
            <v>2020</v>
          </cell>
        </row>
        <row r="13957">
          <cell r="H13957" t="str">
            <v>1098900_1</v>
          </cell>
          <cell r="L13957" t="str">
            <v>HÜMO</v>
          </cell>
          <cell r="V13957" t="str">
            <v>hea</v>
          </cell>
          <cell r="W13957">
            <v>2018</v>
          </cell>
        </row>
        <row r="13958">
          <cell r="H13958" t="str">
            <v>1119200_1</v>
          </cell>
          <cell r="L13958" t="str">
            <v>KOOND</v>
          </cell>
          <cell r="V13958" t="str">
            <v>hea</v>
          </cell>
          <cell r="W13958">
            <v>2018</v>
          </cell>
        </row>
        <row r="13959">
          <cell r="H13959" t="str">
            <v>1119200_1</v>
          </cell>
          <cell r="L13959" t="str">
            <v>ÖSE</v>
          </cell>
          <cell r="V13959" t="str">
            <v>hea</v>
          </cell>
          <cell r="W13959">
            <v>2018</v>
          </cell>
        </row>
        <row r="13960">
          <cell r="H13960" t="str">
            <v>1119200_1</v>
          </cell>
          <cell r="L13960" t="str">
            <v>FÜKE</v>
          </cell>
          <cell r="V13960" t="str">
            <v>hea</v>
          </cell>
          <cell r="W13960">
            <v>2018</v>
          </cell>
        </row>
        <row r="13961">
          <cell r="H13961" t="str">
            <v>1119200_1</v>
          </cell>
          <cell r="L13961" t="str">
            <v>SUSE</v>
          </cell>
          <cell r="V13961" t="str">
            <v>hea</v>
          </cell>
          <cell r="W13961">
            <v>2018</v>
          </cell>
        </row>
        <row r="13962">
          <cell r="H13962" t="str">
            <v>1119200_1</v>
          </cell>
          <cell r="L13962" t="str">
            <v>FÜBE</v>
          </cell>
          <cell r="V13962" t="str">
            <v>hea</v>
          </cell>
          <cell r="W13962">
            <v>2018</v>
          </cell>
        </row>
        <row r="13963">
          <cell r="H13963" t="str">
            <v>1119200_1</v>
          </cell>
          <cell r="L13963" t="str">
            <v>MAFÜ-FÜBE</v>
          </cell>
          <cell r="V13963" t="str">
            <v>hea</v>
          </cell>
          <cell r="W13963">
            <v>2018</v>
          </cell>
        </row>
        <row r="13964">
          <cell r="H13964" t="str">
            <v>1119200_1</v>
          </cell>
          <cell r="L13964" t="str">
            <v>HÜMO</v>
          </cell>
          <cell r="V13964" t="str">
            <v>halb</v>
          </cell>
          <cell r="W13964">
            <v>2018</v>
          </cell>
        </row>
        <row r="13965">
          <cell r="H13965" t="str">
            <v>1075800_1</v>
          </cell>
          <cell r="L13965" t="str">
            <v>KOOND</v>
          </cell>
          <cell r="V13965" t="str">
            <v>hea</v>
          </cell>
          <cell r="W13965">
            <v>2019</v>
          </cell>
        </row>
        <row r="13966">
          <cell r="H13966" t="str">
            <v>1075800_1</v>
          </cell>
          <cell r="L13966" t="str">
            <v>ÖSE</v>
          </cell>
          <cell r="V13966" t="str">
            <v>hea</v>
          </cell>
          <cell r="W13966">
            <v>2019</v>
          </cell>
        </row>
        <row r="13967">
          <cell r="H13967" t="str">
            <v>1075800_1</v>
          </cell>
          <cell r="L13967" t="str">
            <v>KALA</v>
          </cell>
          <cell r="V13967" t="str">
            <v>hea</v>
          </cell>
          <cell r="W13967">
            <v>2018</v>
          </cell>
        </row>
        <row r="13968">
          <cell r="H13968" t="str">
            <v>1075800_1</v>
          </cell>
          <cell r="L13968" t="str">
            <v>HÜMO</v>
          </cell>
          <cell r="V13968" t="str">
            <v>kesine</v>
          </cell>
          <cell r="W13968">
            <v>2018</v>
          </cell>
        </row>
        <row r="13969">
          <cell r="H13969" t="str">
            <v>2039710_1</v>
          </cell>
          <cell r="L13969" t="str">
            <v>KOOND</v>
          </cell>
          <cell r="V13969" t="str">
            <v>halb</v>
          </cell>
          <cell r="W13969">
            <v>2024</v>
          </cell>
        </row>
        <row r="13970">
          <cell r="H13970" t="str">
            <v>2039710_1</v>
          </cell>
          <cell r="L13970" t="str">
            <v>ÖSE</v>
          </cell>
          <cell r="V13970" t="str">
            <v>hea</v>
          </cell>
          <cell r="W13970">
            <v>2024</v>
          </cell>
        </row>
        <row r="13971">
          <cell r="H13971" t="str">
            <v>2039710_1</v>
          </cell>
          <cell r="L13971" t="str">
            <v>FÜKE</v>
          </cell>
          <cell r="V13971" t="str">
            <v>hea</v>
          </cell>
          <cell r="W13971">
            <v>2024</v>
          </cell>
        </row>
        <row r="13972">
          <cell r="H13972" t="str">
            <v>2039710_1</v>
          </cell>
          <cell r="L13972" t="str">
            <v>SUSE</v>
          </cell>
          <cell r="V13972" t="str">
            <v>hea</v>
          </cell>
          <cell r="W13972">
            <v>2024</v>
          </cell>
        </row>
        <row r="13973">
          <cell r="H13973" t="str">
            <v>2039710_1</v>
          </cell>
          <cell r="L13973" t="str">
            <v>MAFÜ</v>
          </cell>
          <cell r="V13973" t="str">
            <v>hea</v>
          </cell>
          <cell r="W13973">
            <v>2024</v>
          </cell>
        </row>
        <row r="13974">
          <cell r="H13974" t="str">
            <v>2039710_1</v>
          </cell>
          <cell r="L13974" t="str">
            <v>MAFÜ-FÜBE</v>
          </cell>
          <cell r="V13974" t="str">
            <v>hea</v>
          </cell>
          <cell r="W13974">
            <v>2024</v>
          </cell>
        </row>
        <row r="13975">
          <cell r="H13975" t="str">
            <v>2039710_1</v>
          </cell>
          <cell r="L13975" t="str">
            <v>FÜPLA</v>
          </cell>
          <cell r="V13975" t="str">
            <v>hea</v>
          </cell>
          <cell r="W13975">
            <v>2024</v>
          </cell>
        </row>
        <row r="13976">
          <cell r="H13976" t="str">
            <v>1079200_1</v>
          </cell>
          <cell r="L13976" t="str">
            <v>KOOND</v>
          </cell>
          <cell r="V13976" t="str">
            <v>kesine</v>
          </cell>
          <cell r="W13976">
            <v>2025</v>
          </cell>
        </row>
        <row r="13977">
          <cell r="H13977" t="str">
            <v>1079200_1</v>
          </cell>
          <cell r="L13977" t="str">
            <v>ÖSE</v>
          </cell>
          <cell r="V13977" t="str">
            <v>kesine</v>
          </cell>
          <cell r="W13977">
            <v>2025</v>
          </cell>
        </row>
        <row r="13978">
          <cell r="H13978" t="str">
            <v>1079200_1</v>
          </cell>
          <cell r="L13978" t="str">
            <v>FÜKE</v>
          </cell>
          <cell r="V13978" t="str">
            <v>hea</v>
          </cell>
          <cell r="W13978">
            <v>2025</v>
          </cell>
        </row>
        <row r="13979">
          <cell r="H13979" t="str">
            <v>1079200_1</v>
          </cell>
          <cell r="L13979" t="str">
            <v>HÜMO</v>
          </cell>
          <cell r="V13979" t="str">
            <v>kesine</v>
          </cell>
          <cell r="W13979">
            <v>2018</v>
          </cell>
        </row>
        <row r="13980">
          <cell r="H13980" t="str">
            <v>1168300_1</v>
          </cell>
          <cell r="L13980" t="str">
            <v>KOOND</v>
          </cell>
          <cell r="V13980" t="str">
            <v>hea</v>
          </cell>
          <cell r="W13980">
            <v>2018</v>
          </cell>
        </row>
        <row r="13981">
          <cell r="H13981" t="str">
            <v>1168300_1</v>
          </cell>
          <cell r="L13981" t="str">
            <v>ÖSE</v>
          </cell>
          <cell r="V13981" t="str">
            <v>hea</v>
          </cell>
          <cell r="W13981">
            <v>2018</v>
          </cell>
        </row>
        <row r="13982">
          <cell r="H13982" t="str">
            <v>1168300_1</v>
          </cell>
          <cell r="L13982" t="str">
            <v>KALA</v>
          </cell>
          <cell r="V13982" t="str">
            <v>hea</v>
          </cell>
          <cell r="W13982">
            <v>2018</v>
          </cell>
        </row>
        <row r="13983">
          <cell r="H13983" t="str">
            <v>1168300_1</v>
          </cell>
          <cell r="L13983" t="str">
            <v>HÜMO</v>
          </cell>
          <cell r="V13983" t="str">
            <v>väga halb</v>
          </cell>
          <cell r="W13983">
            <v>2018</v>
          </cell>
        </row>
        <row r="13984">
          <cell r="H13984" t="str">
            <v>1101700_2</v>
          </cell>
          <cell r="L13984" t="str">
            <v>KOOND</v>
          </cell>
          <cell r="V13984" t="str">
            <v>halb</v>
          </cell>
          <cell r="W13984">
            <v>2025</v>
          </cell>
        </row>
        <row r="13985">
          <cell r="H13985" t="str">
            <v>1101700_2</v>
          </cell>
          <cell r="L13985" t="str">
            <v>ÖSE</v>
          </cell>
          <cell r="V13985" t="str">
            <v>hea</v>
          </cell>
          <cell r="W13985">
            <v>2025</v>
          </cell>
        </row>
        <row r="13986">
          <cell r="H13986" t="str">
            <v>1101700_2</v>
          </cell>
          <cell r="L13986" t="str">
            <v>FÜKE</v>
          </cell>
          <cell r="V13986" t="str">
            <v>väga hea</v>
          </cell>
          <cell r="W13986">
            <v>2025</v>
          </cell>
        </row>
        <row r="13987">
          <cell r="H13987" t="str">
            <v>1101700_2</v>
          </cell>
          <cell r="L13987" t="str">
            <v>KALA</v>
          </cell>
          <cell r="V13987" t="str">
            <v>kesine</v>
          </cell>
          <cell r="W13987">
            <v>2024</v>
          </cell>
        </row>
        <row r="13988">
          <cell r="H13988" t="str">
            <v>1101700_2</v>
          </cell>
          <cell r="L13988" t="str">
            <v>SUSE</v>
          </cell>
          <cell r="V13988" t="str">
            <v>väga hea</v>
          </cell>
          <cell r="W13988">
            <v>2025</v>
          </cell>
        </row>
        <row r="13989">
          <cell r="H13989" t="str">
            <v>1101700_2</v>
          </cell>
          <cell r="L13989" t="str">
            <v>FÜBE</v>
          </cell>
          <cell r="V13989" t="str">
            <v>kesine</v>
          </cell>
          <cell r="W13989">
            <v>2025</v>
          </cell>
        </row>
        <row r="13990">
          <cell r="H13990" t="str">
            <v>1101700_2</v>
          </cell>
          <cell r="L13990" t="str">
            <v>MAFÜ</v>
          </cell>
          <cell r="V13990" t="str">
            <v>hea</v>
          </cell>
          <cell r="W13990">
            <v>2025</v>
          </cell>
        </row>
        <row r="13991">
          <cell r="H13991" t="str">
            <v>1101700_2</v>
          </cell>
          <cell r="L13991" t="str">
            <v>MAFÜ-FÜBE</v>
          </cell>
          <cell r="V13991" t="str">
            <v>kesine</v>
          </cell>
          <cell r="W13991">
            <v>2025</v>
          </cell>
        </row>
        <row r="13992">
          <cell r="H13992" t="str">
            <v>1101700_2</v>
          </cell>
          <cell r="L13992" t="str">
            <v>HÜMO</v>
          </cell>
          <cell r="V13992" t="str">
            <v>väga halb</v>
          </cell>
          <cell r="W13992">
            <v>2018</v>
          </cell>
        </row>
        <row r="13993">
          <cell r="H13993" t="str">
            <v>1068200_2</v>
          </cell>
          <cell r="L13993" t="str">
            <v>KOOND</v>
          </cell>
          <cell r="V13993" t="str">
            <v>halb</v>
          </cell>
          <cell r="W13993">
            <v>2025</v>
          </cell>
        </row>
        <row r="13994">
          <cell r="H13994" t="str">
            <v>1068200_2</v>
          </cell>
          <cell r="L13994" t="str">
            <v>KESE</v>
          </cell>
          <cell r="V13994" t="str">
            <v>halb</v>
          </cell>
          <cell r="W13994">
            <v>2023</v>
          </cell>
        </row>
        <row r="13995">
          <cell r="H13995" t="str">
            <v>1068200_2</v>
          </cell>
          <cell r="L13995" t="str">
            <v>ÖSE</v>
          </cell>
          <cell r="V13995" t="str">
            <v>kesine</v>
          </cell>
          <cell r="W13995">
            <v>2025</v>
          </cell>
        </row>
        <row r="13996">
          <cell r="H13996" t="str">
            <v>1068200_2</v>
          </cell>
          <cell r="L13996" t="str">
            <v>FÜKE</v>
          </cell>
          <cell r="V13996" t="str">
            <v>väga hea</v>
          </cell>
          <cell r="W13996">
            <v>2025</v>
          </cell>
        </row>
        <row r="13997">
          <cell r="H13997" t="str">
            <v>1068200_2</v>
          </cell>
          <cell r="L13997" t="str">
            <v>SPETS</v>
          </cell>
          <cell r="V13997" t="str">
            <v>halb</v>
          </cell>
          <cell r="W13997">
            <v>2023</v>
          </cell>
        </row>
        <row r="13998">
          <cell r="H13998" t="str">
            <v>1068200_2</v>
          </cell>
          <cell r="L13998" t="str">
            <v>KALA</v>
          </cell>
          <cell r="V13998" t="str">
            <v>halb</v>
          </cell>
          <cell r="W13998">
            <v>2024</v>
          </cell>
        </row>
        <row r="13999">
          <cell r="H13999" t="str">
            <v>1068200_2</v>
          </cell>
          <cell r="L13999" t="str">
            <v>SUSE</v>
          </cell>
          <cell r="V13999" t="str">
            <v>väga hea</v>
          </cell>
          <cell r="W13999">
            <v>2024</v>
          </cell>
        </row>
        <row r="14000">
          <cell r="H14000" t="str">
            <v>1068200_2</v>
          </cell>
          <cell r="L14000" t="str">
            <v>FÜBE</v>
          </cell>
          <cell r="V14000" t="str">
            <v>väga hea</v>
          </cell>
          <cell r="W14000">
            <v>2024</v>
          </cell>
        </row>
        <row r="14001">
          <cell r="H14001" t="str">
            <v>1068200_2</v>
          </cell>
          <cell r="L14001" t="str">
            <v>MAFÜ</v>
          </cell>
          <cell r="V14001" t="str">
            <v>hea</v>
          </cell>
          <cell r="W14001">
            <v>2024</v>
          </cell>
        </row>
        <row r="14002">
          <cell r="H14002" t="str">
            <v>1068200_2</v>
          </cell>
          <cell r="L14002" t="str">
            <v>MAFÜ-FÜBE</v>
          </cell>
          <cell r="V14002" t="str">
            <v>hea</v>
          </cell>
          <cell r="W14002">
            <v>2024</v>
          </cell>
        </row>
        <row r="14003">
          <cell r="H14003" t="str">
            <v>1130700_3</v>
          </cell>
          <cell r="L14003" t="str">
            <v>KOOND</v>
          </cell>
          <cell r="V14003" t="str">
            <v>hea</v>
          </cell>
          <cell r="W14003">
            <v>2023</v>
          </cell>
        </row>
        <row r="14004">
          <cell r="H14004" t="str">
            <v>1130700_3</v>
          </cell>
          <cell r="L14004" t="str">
            <v>ÖSE</v>
          </cell>
          <cell r="V14004" t="str">
            <v>hea</v>
          </cell>
          <cell r="W14004">
            <v>2023</v>
          </cell>
        </row>
        <row r="14005">
          <cell r="H14005" t="str">
            <v>1130700_3</v>
          </cell>
          <cell r="L14005" t="str">
            <v>FÜKE</v>
          </cell>
          <cell r="V14005" t="str">
            <v>hea</v>
          </cell>
          <cell r="W14005">
            <v>2023</v>
          </cell>
        </row>
        <row r="14006">
          <cell r="H14006" t="str">
            <v>1130700_3</v>
          </cell>
          <cell r="L14006" t="str">
            <v>KALA</v>
          </cell>
          <cell r="V14006" t="str">
            <v>hea</v>
          </cell>
          <cell r="W14006">
            <v>2023</v>
          </cell>
        </row>
        <row r="14007">
          <cell r="H14007" t="str">
            <v>1130700_3</v>
          </cell>
          <cell r="L14007" t="str">
            <v>SUSE</v>
          </cell>
          <cell r="V14007" t="str">
            <v>väga hea</v>
          </cell>
          <cell r="W14007">
            <v>2023</v>
          </cell>
        </row>
        <row r="14008">
          <cell r="H14008" t="str">
            <v>1130700_3</v>
          </cell>
          <cell r="L14008" t="str">
            <v>FÜBE</v>
          </cell>
          <cell r="V14008" t="str">
            <v>väga hea</v>
          </cell>
          <cell r="W14008">
            <v>2023</v>
          </cell>
        </row>
        <row r="14009">
          <cell r="H14009" t="str">
            <v>1130700_3</v>
          </cell>
          <cell r="L14009" t="str">
            <v>MAFÜ</v>
          </cell>
          <cell r="V14009" t="str">
            <v>hea</v>
          </cell>
          <cell r="W14009">
            <v>2023</v>
          </cell>
        </row>
        <row r="14010">
          <cell r="H14010" t="str">
            <v>1130700_3</v>
          </cell>
          <cell r="L14010" t="str">
            <v>MAFÜ-FÜBE</v>
          </cell>
          <cell r="V14010" t="str">
            <v>hea</v>
          </cell>
          <cell r="W14010">
            <v>2023</v>
          </cell>
        </row>
        <row r="14011">
          <cell r="H14011" t="str">
            <v>1130700_3</v>
          </cell>
          <cell r="L14011" t="str">
            <v>HÜMO</v>
          </cell>
          <cell r="V14011" t="str">
            <v>väga halb</v>
          </cell>
          <cell r="W14011">
            <v>2018</v>
          </cell>
        </row>
        <row r="14012">
          <cell r="H14012" t="str">
            <v>1094500_2</v>
          </cell>
          <cell r="L14012" t="str">
            <v>KOOND</v>
          </cell>
          <cell r="V14012" t="str">
            <v>halb</v>
          </cell>
          <cell r="W14012">
            <v>2025</v>
          </cell>
        </row>
        <row r="14013">
          <cell r="H14013" t="str">
            <v>1094500_2</v>
          </cell>
          <cell r="L14013" t="str">
            <v>ÖSE</v>
          </cell>
          <cell r="V14013" t="str">
            <v>kesine</v>
          </cell>
          <cell r="W14013">
            <v>2025</v>
          </cell>
        </row>
        <row r="14014">
          <cell r="H14014" t="str">
            <v>1094500_2</v>
          </cell>
          <cell r="L14014" t="str">
            <v>FÜKE</v>
          </cell>
          <cell r="V14014" t="str">
            <v>kesine</v>
          </cell>
          <cell r="W14014">
            <v>2025</v>
          </cell>
        </row>
        <row r="14015">
          <cell r="H14015" t="str">
            <v>1094500_2</v>
          </cell>
          <cell r="L14015" t="str">
            <v>SPETS</v>
          </cell>
          <cell r="V14015" t="str">
            <v>hea</v>
          </cell>
          <cell r="W14015">
            <v>2023</v>
          </cell>
        </row>
        <row r="14016">
          <cell r="H14016" t="str">
            <v>1078200_1</v>
          </cell>
          <cell r="L14016" t="str">
            <v>KOOND</v>
          </cell>
          <cell r="V14016" t="str">
            <v>halb</v>
          </cell>
          <cell r="W14016">
            <v>2022</v>
          </cell>
        </row>
        <row r="14017">
          <cell r="H14017" t="str">
            <v>1078200_1</v>
          </cell>
          <cell r="L14017" t="str">
            <v>KESE</v>
          </cell>
          <cell r="V14017" t="str">
            <v>hea</v>
          </cell>
          <cell r="W14017">
            <v>2020</v>
          </cell>
        </row>
        <row r="14018">
          <cell r="H14018" t="str">
            <v>1078200_1</v>
          </cell>
          <cell r="L14018" t="str">
            <v>ÖSE</v>
          </cell>
          <cell r="V14018" t="str">
            <v>halb</v>
          </cell>
          <cell r="W14018">
            <v>2022</v>
          </cell>
        </row>
        <row r="14019">
          <cell r="H14019" t="str">
            <v>1078200_1</v>
          </cell>
          <cell r="L14019" t="str">
            <v>FÜKE</v>
          </cell>
          <cell r="V14019" t="str">
            <v>kesine</v>
          </cell>
          <cell r="W14019">
            <v>2020</v>
          </cell>
        </row>
        <row r="14020">
          <cell r="H14020" t="str">
            <v>1078200_1</v>
          </cell>
          <cell r="L14020" t="str">
            <v>SPETS</v>
          </cell>
          <cell r="V14020" t="str">
            <v>hea</v>
          </cell>
          <cell r="W14020">
            <v>2020</v>
          </cell>
        </row>
        <row r="14021">
          <cell r="H14021" t="str">
            <v>1078200_1</v>
          </cell>
          <cell r="L14021" t="str">
            <v>KALA</v>
          </cell>
          <cell r="V14021" t="str">
            <v>halb</v>
          </cell>
          <cell r="W14021">
            <v>2020</v>
          </cell>
        </row>
        <row r="14022">
          <cell r="H14022" t="str">
            <v>1078200_1</v>
          </cell>
          <cell r="L14022" t="str">
            <v>SUSE</v>
          </cell>
          <cell r="V14022" t="str">
            <v>väga hea</v>
          </cell>
          <cell r="W14022">
            <v>2025</v>
          </cell>
        </row>
        <row r="14023">
          <cell r="H14023" t="str">
            <v>1078200_1</v>
          </cell>
          <cell r="L14023" t="str">
            <v>FÜBE</v>
          </cell>
          <cell r="V14023" t="str">
            <v>väga hea</v>
          </cell>
          <cell r="W14023">
            <v>2020</v>
          </cell>
        </row>
        <row r="14024">
          <cell r="H14024" t="str">
            <v>1078200_1</v>
          </cell>
          <cell r="L14024" t="str">
            <v>MAFÜ</v>
          </cell>
          <cell r="V14024" t="str">
            <v>hea</v>
          </cell>
          <cell r="W14024">
            <v>2020</v>
          </cell>
        </row>
        <row r="14025">
          <cell r="H14025" t="str">
            <v>1078200_1</v>
          </cell>
          <cell r="L14025" t="str">
            <v>MAFÜ-FÜBE</v>
          </cell>
          <cell r="V14025" t="str">
            <v>hea</v>
          </cell>
          <cell r="W14025">
            <v>2020</v>
          </cell>
        </row>
        <row r="14026">
          <cell r="H14026" t="str">
            <v>1061900_1</v>
          </cell>
          <cell r="L14026" t="str">
            <v>KOOND</v>
          </cell>
          <cell r="V14026" t="str">
            <v>kesine</v>
          </cell>
          <cell r="W14026">
            <v>2021</v>
          </cell>
        </row>
        <row r="14027">
          <cell r="H14027" t="str">
            <v>1061900_1</v>
          </cell>
          <cell r="L14027" t="str">
            <v>ÖSE</v>
          </cell>
          <cell r="V14027" t="str">
            <v>kesine</v>
          </cell>
          <cell r="W14027">
            <v>2021</v>
          </cell>
        </row>
        <row r="14028">
          <cell r="H14028" t="str">
            <v>1061900_1</v>
          </cell>
          <cell r="L14028" t="str">
            <v>FÜKE</v>
          </cell>
          <cell r="V14028" t="str">
            <v>kesine</v>
          </cell>
          <cell r="W14028">
            <v>2021</v>
          </cell>
        </row>
        <row r="14029">
          <cell r="H14029" t="str">
            <v>1061900_1</v>
          </cell>
          <cell r="L14029" t="str">
            <v>SUSE</v>
          </cell>
          <cell r="V14029" t="str">
            <v>kesine</v>
          </cell>
          <cell r="W14029">
            <v>2021</v>
          </cell>
        </row>
        <row r="14030">
          <cell r="H14030" t="str">
            <v>1061900_1</v>
          </cell>
          <cell r="L14030" t="str">
            <v>FÜBE</v>
          </cell>
          <cell r="V14030" t="str">
            <v>väga hea</v>
          </cell>
          <cell r="W14030">
            <v>2021</v>
          </cell>
        </row>
        <row r="14031">
          <cell r="H14031" t="str">
            <v>1061900_1</v>
          </cell>
          <cell r="L14031" t="str">
            <v>MAFÜ</v>
          </cell>
          <cell r="V14031" t="str">
            <v>väga hea</v>
          </cell>
          <cell r="W14031">
            <v>2021</v>
          </cell>
        </row>
        <row r="14032">
          <cell r="H14032" t="str">
            <v>1061900_1</v>
          </cell>
          <cell r="L14032" t="str">
            <v>MAFÜ-FÜBE</v>
          </cell>
          <cell r="V14032" t="str">
            <v>väga hea</v>
          </cell>
          <cell r="W14032">
            <v>2021</v>
          </cell>
        </row>
        <row r="14033">
          <cell r="H14033" t="str">
            <v>1061900_1</v>
          </cell>
          <cell r="L14033" t="str">
            <v>HÜMO</v>
          </cell>
          <cell r="V14033" t="str">
            <v>hea</v>
          </cell>
          <cell r="W14033">
            <v>2021</v>
          </cell>
        </row>
        <row r="14034">
          <cell r="H14034" t="str">
            <v>2051340_1</v>
          </cell>
          <cell r="L14034" t="str">
            <v>KOOND</v>
          </cell>
          <cell r="V14034" t="str">
            <v>halb</v>
          </cell>
          <cell r="W14034">
            <v>2024</v>
          </cell>
        </row>
        <row r="14035">
          <cell r="H14035" t="str">
            <v>2051340_1</v>
          </cell>
          <cell r="L14035" t="str">
            <v>ÖSE</v>
          </cell>
          <cell r="V14035" t="str">
            <v>halb</v>
          </cell>
          <cell r="W14035">
            <v>2024</v>
          </cell>
        </row>
        <row r="14036">
          <cell r="H14036" t="str">
            <v>2051340_1</v>
          </cell>
          <cell r="L14036" t="str">
            <v>SUSE</v>
          </cell>
          <cell r="V14036" t="str">
            <v>hea</v>
          </cell>
          <cell r="W14036">
            <v>2024</v>
          </cell>
        </row>
        <row r="14037">
          <cell r="H14037" t="str">
            <v>2051340_1</v>
          </cell>
          <cell r="L14037" t="str">
            <v>MAFÜ</v>
          </cell>
          <cell r="V14037" t="str">
            <v>kesine</v>
          </cell>
          <cell r="W14037">
            <v>2024</v>
          </cell>
        </row>
        <row r="14038">
          <cell r="H14038" t="str">
            <v>2051340_1</v>
          </cell>
          <cell r="L14038" t="str">
            <v>MAFÜ-FÜBE</v>
          </cell>
          <cell r="V14038" t="str">
            <v>hea</v>
          </cell>
          <cell r="W14038">
            <v>2024</v>
          </cell>
        </row>
        <row r="14039">
          <cell r="H14039" t="str">
            <v>2051340_1</v>
          </cell>
          <cell r="L14039" t="str">
            <v>FÜPLA</v>
          </cell>
          <cell r="V14039" t="str">
            <v>hea</v>
          </cell>
          <cell r="W14039">
            <v>2024</v>
          </cell>
        </row>
        <row r="14040">
          <cell r="H14040" t="str">
            <v>2005900_1</v>
          </cell>
          <cell r="L14040" t="str">
            <v>KOOND</v>
          </cell>
          <cell r="V14040" t="str">
            <v>kesine</v>
          </cell>
          <cell r="W14040">
            <v>2021</v>
          </cell>
        </row>
        <row r="14041">
          <cell r="H14041" t="str">
            <v>2005900_1</v>
          </cell>
          <cell r="L14041" t="str">
            <v>ÖSE</v>
          </cell>
          <cell r="V14041" t="str">
            <v>kesine</v>
          </cell>
          <cell r="W14041">
            <v>2021</v>
          </cell>
        </row>
        <row r="14042">
          <cell r="H14042" t="str">
            <v>2005900_1</v>
          </cell>
          <cell r="L14042" t="str">
            <v>FÜKE</v>
          </cell>
          <cell r="V14042" t="str">
            <v>hea</v>
          </cell>
          <cell r="W14042">
            <v>2021</v>
          </cell>
        </row>
        <row r="14043">
          <cell r="H14043" t="str">
            <v>2005900_1</v>
          </cell>
          <cell r="L14043" t="str">
            <v>KALA</v>
          </cell>
          <cell r="V14043" t="str">
            <v>hea</v>
          </cell>
          <cell r="W14043">
            <v>2021</v>
          </cell>
        </row>
        <row r="14044">
          <cell r="H14044" t="str">
            <v>2005900_1</v>
          </cell>
          <cell r="L14044" t="str">
            <v>SUSE</v>
          </cell>
          <cell r="V14044" t="str">
            <v>halb</v>
          </cell>
          <cell r="W14044">
            <v>2021</v>
          </cell>
        </row>
        <row r="14045">
          <cell r="H14045" t="str">
            <v>2005900_1</v>
          </cell>
          <cell r="L14045" t="str">
            <v>MAFÜ</v>
          </cell>
          <cell r="V14045" t="str">
            <v>hea</v>
          </cell>
          <cell r="W14045">
            <v>2021</v>
          </cell>
        </row>
        <row r="14046">
          <cell r="H14046" t="str">
            <v>2005900_1</v>
          </cell>
          <cell r="L14046" t="str">
            <v>MAFÜ-FÜBE</v>
          </cell>
          <cell r="V14046" t="str">
            <v>hea</v>
          </cell>
          <cell r="W14046">
            <v>2021</v>
          </cell>
        </row>
        <row r="14047">
          <cell r="H14047" t="str">
            <v>2005900_1</v>
          </cell>
          <cell r="L14047" t="str">
            <v>FÜPLA</v>
          </cell>
          <cell r="V14047" t="str">
            <v>kesine</v>
          </cell>
          <cell r="W14047">
            <v>2021</v>
          </cell>
        </row>
        <row r="14048">
          <cell r="H14048" t="str">
            <v>1074600_3</v>
          </cell>
          <cell r="L14048" t="str">
            <v>KOOND</v>
          </cell>
          <cell r="V14048" t="str">
            <v>halb</v>
          </cell>
          <cell r="W14048">
            <v>2023</v>
          </cell>
        </row>
        <row r="14049">
          <cell r="H14049" t="str">
            <v>1074600_3</v>
          </cell>
          <cell r="L14049" t="str">
            <v>ÖSE</v>
          </cell>
          <cell r="V14049" t="str">
            <v>halb</v>
          </cell>
          <cell r="W14049">
            <v>2023</v>
          </cell>
        </row>
        <row r="14050">
          <cell r="H14050" t="str">
            <v>1074600_3</v>
          </cell>
          <cell r="L14050" t="str">
            <v>FÜBE</v>
          </cell>
          <cell r="V14050" t="str">
            <v>hea</v>
          </cell>
          <cell r="W14050">
            <v>2020</v>
          </cell>
        </row>
        <row r="14051">
          <cell r="H14051" t="str">
            <v>1074600_3</v>
          </cell>
          <cell r="L14051" t="str">
            <v>MAFÜ-FÜBE</v>
          </cell>
          <cell r="V14051" t="str">
            <v>hea</v>
          </cell>
          <cell r="W14051">
            <v>2020</v>
          </cell>
        </row>
        <row r="14052">
          <cell r="H14052" t="str">
            <v>1075600_1</v>
          </cell>
          <cell r="L14052" t="str">
            <v>KOOND</v>
          </cell>
          <cell r="V14052" t="str">
            <v>halb</v>
          </cell>
          <cell r="W14052">
            <v>2025</v>
          </cell>
        </row>
        <row r="14053">
          <cell r="H14053" t="str">
            <v>1075600_1</v>
          </cell>
          <cell r="L14053" t="str">
            <v>KESE</v>
          </cell>
          <cell r="V14053" t="str">
            <v>halb</v>
          </cell>
          <cell r="W14053">
            <v>2024</v>
          </cell>
        </row>
        <row r="14054">
          <cell r="H14054" t="str">
            <v>1075600_1</v>
          </cell>
          <cell r="L14054" t="str">
            <v>ÖSE</v>
          </cell>
          <cell r="V14054" t="str">
            <v>kesine</v>
          </cell>
          <cell r="W14054">
            <v>2025</v>
          </cell>
        </row>
        <row r="14055">
          <cell r="H14055" t="str">
            <v>1075600_1</v>
          </cell>
          <cell r="L14055" t="str">
            <v>FÜKE</v>
          </cell>
          <cell r="V14055" t="str">
            <v>kesine</v>
          </cell>
          <cell r="W14055">
            <v>2025</v>
          </cell>
        </row>
        <row r="14056">
          <cell r="H14056" t="str">
            <v>1075600_1</v>
          </cell>
          <cell r="L14056" t="str">
            <v>SPETS</v>
          </cell>
          <cell r="V14056" t="str">
            <v>halb</v>
          </cell>
          <cell r="W14056">
            <v>2024</v>
          </cell>
        </row>
        <row r="14057">
          <cell r="H14057" t="str">
            <v>1154200_1</v>
          </cell>
          <cell r="L14057" t="str">
            <v>KOOND</v>
          </cell>
          <cell r="V14057" t="str">
            <v>halb</v>
          </cell>
          <cell r="W14057">
            <v>2023</v>
          </cell>
        </row>
        <row r="14058">
          <cell r="H14058" t="str">
            <v>1154200_1</v>
          </cell>
          <cell r="L14058" t="str">
            <v>KESE</v>
          </cell>
          <cell r="V14058" t="str">
            <v>halb</v>
          </cell>
          <cell r="W14058">
            <v>2022</v>
          </cell>
        </row>
        <row r="14059">
          <cell r="H14059" t="str">
            <v>1154200_1</v>
          </cell>
          <cell r="L14059" t="str">
            <v>ÖSE</v>
          </cell>
          <cell r="V14059" t="str">
            <v>hea</v>
          </cell>
          <cell r="W14059">
            <v>2023</v>
          </cell>
        </row>
        <row r="14060">
          <cell r="H14060" t="str">
            <v>1077100_2</v>
          </cell>
          <cell r="L14060" t="str">
            <v>KOOND</v>
          </cell>
          <cell r="V14060" t="str">
            <v>halb</v>
          </cell>
          <cell r="W14060">
            <v>2020</v>
          </cell>
        </row>
        <row r="14061">
          <cell r="H14061" t="str">
            <v>1077100_2</v>
          </cell>
          <cell r="L14061" t="str">
            <v>KESE</v>
          </cell>
          <cell r="V14061" t="str">
            <v>halb</v>
          </cell>
          <cell r="W14061">
            <v>2020</v>
          </cell>
        </row>
        <row r="14062">
          <cell r="H14062" t="str">
            <v>1077100_2</v>
          </cell>
          <cell r="L14062" t="str">
            <v>ÖSE</v>
          </cell>
          <cell r="V14062" t="str">
            <v>kesine</v>
          </cell>
          <cell r="W14062">
            <v>2020</v>
          </cell>
        </row>
        <row r="14063">
          <cell r="H14063" t="str">
            <v>1077100_2</v>
          </cell>
          <cell r="L14063" t="str">
            <v>FÜKE</v>
          </cell>
          <cell r="V14063" t="str">
            <v>kesine</v>
          </cell>
          <cell r="W14063">
            <v>2020</v>
          </cell>
        </row>
        <row r="14064">
          <cell r="H14064" t="str">
            <v>1077100_2</v>
          </cell>
          <cell r="L14064" t="str">
            <v>SPETS</v>
          </cell>
          <cell r="V14064" t="str">
            <v>väga hea</v>
          </cell>
          <cell r="W14064">
            <v>2020</v>
          </cell>
        </row>
        <row r="14065">
          <cell r="H14065" t="str">
            <v>1077100_2</v>
          </cell>
          <cell r="L14065" t="str">
            <v>KALA</v>
          </cell>
          <cell r="V14065" t="str">
            <v>kesine</v>
          </cell>
          <cell r="W14065">
            <v>2020</v>
          </cell>
        </row>
        <row r="14066">
          <cell r="H14066" t="str">
            <v>1077100_2</v>
          </cell>
          <cell r="L14066" t="str">
            <v>SUSE</v>
          </cell>
          <cell r="V14066" t="str">
            <v>hea</v>
          </cell>
          <cell r="W14066">
            <v>2020</v>
          </cell>
        </row>
        <row r="14067">
          <cell r="H14067" t="str">
            <v>1077100_2</v>
          </cell>
          <cell r="L14067" t="str">
            <v>FÜBE</v>
          </cell>
          <cell r="V14067" t="str">
            <v>kesine</v>
          </cell>
          <cell r="W14067">
            <v>2020</v>
          </cell>
        </row>
        <row r="14068">
          <cell r="H14068" t="str">
            <v>1077100_2</v>
          </cell>
          <cell r="L14068" t="str">
            <v>MAFÜ</v>
          </cell>
          <cell r="V14068" t="str">
            <v>hea</v>
          </cell>
          <cell r="W14068">
            <v>2020</v>
          </cell>
        </row>
        <row r="14069">
          <cell r="H14069" t="str">
            <v>1077100_2</v>
          </cell>
          <cell r="L14069" t="str">
            <v>MAFÜ-FÜBE</v>
          </cell>
          <cell r="V14069" t="str">
            <v>kesine</v>
          </cell>
          <cell r="W14069">
            <v>2020</v>
          </cell>
        </row>
        <row r="14070">
          <cell r="H14070" t="str">
            <v>1066500_2</v>
          </cell>
          <cell r="L14070" t="str">
            <v>KOOND</v>
          </cell>
          <cell r="V14070" t="str">
            <v>halb</v>
          </cell>
          <cell r="W14070">
            <v>2022</v>
          </cell>
        </row>
        <row r="14071">
          <cell r="H14071" t="str">
            <v>1066500_2</v>
          </cell>
          <cell r="L14071" t="str">
            <v>ÖSE</v>
          </cell>
          <cell r="V14071" t="str">
            <v>halb</v>
          </cell>
          <cell r="W14071">
            <v>2022</v>
          </cell>
        </row>
        <row r="14072">
          <cell r="H14072" t="str">
            <v>1066500_2</v>
          </cell>
          <cell r="L14072" t="str">
            <v>FÜKE</v>
          </cell>
          <cell r="V14072" t="str">
            <v>kesine</v>
          </cell>
          <cell r="W14072">
            <v>2021</v>
          </cell>
        </row>
        <row r="14073">
          <cell r="H14073" t="str">
            <v>1066500_2</v>
          </cell>
          <cell r="L14073" t="str">
            <v>KOOND</v>
          </cell>
          <cell r="V14073" t="str">
            <v>halb</v>
          </cell>
          <cell r="W14073">
            <v>2022</v>
          </cell>
        </row>
        <row r="14074">
          <cell r="H14074" t="str">
            <v>1066500_2</v>
          </cell>
          <cell r="L14074" t="str">
            <v>KESE</v>
          </cell>
          <cell r="V14074" t="str">
            <v>halb</v>
          </cell>
          <cell r="W14074">
            <v>2021</v>
          </cell>
        </row>
        <row r="14075">
          <cell r="H14075" t="str">
            <v>1066500_2</v>
          </cell>
          <cell r="L14075" t="str">
            <v>ÖSE</v>
          </cell>
          <cell r="V14075" t="str">
            <v>halb</v>
          </cell>
          <cell r="W14075">
            <v>2022</v>
          </cell>
        </row>
        <row r="14076">
          <cell r="H14076" t="str">
            <v>1066500_2</v>
          </cell>
          <cell r="L14076" t="str">
            <v>FÜKE</v>
          </cell>
          <cell r="V14076" t="str">
            <v>kesine</v>
          </cell>
          <cell r="W14076">
            <v>2021</v>
          </cell>
        </row>
        <row r="14077">
          <cell r="H14077" t="str">
            <v>1066500_2</v>
          </cell>
          <cell r="L14077" t="str">
            <v>SPETS</v>
          </cell>
          <cell r="V14077" t="str">
            <v>halb</v>
          </cell>
          <cell r="W14077">
            <v>2021</v>
          </cell>
        </row>
        <row r="14078">
          <cell r="H14078" t="str">
            <v>1075800_2</v>
          </cell>
          <cell r="L14078" t="str">
            <v>KOOND</v>
          </cell>
          <cell r="V14078" t="str">
            <v>halb</v>
          </cell>
          <cell r="W14078">
            <v>2025</v>
          </cell>
        </row>
        <row r="14079">
          <cell r="H14079" t="str">
            <v>1075800_2</v>
          </cell>
          <cell r="L14079" t="str">
            <v>ÖSE</v>
          </cell>
          <cell r="V14079" t="str">
            <v>hea</v>
          </cell>
          <cell r="W14079">
            <v>2025</v>
          </cell>
        </row>
        <row r="14080">
          <cell r="H14080" t="str">
            <v>1075800_2</v>
          </cell>
          <cell r="L14080" t="str">
            <v>FÜKE</v>
          </cell>
          <cell r="V14080" t="str">
            <v>väga hea</v>
          </cell>
          <cell r="W14080">
            <v>2025</v>
          </cell>
        </row>
        <row r="14081">
          <cell r="H14081" t="str">
            <v>1077900_2</v>
          </cell>
          <cell r="L14081" t="str">
            <v>KOOND</v>
          </cell>
          <cell r="V14081" t="str">
            <v>halb</v>
          </cell>
          <cell r="W14081">
            <v>2025</v>
          </cell>
        </row>
        <row r="14082">
          <cell r="H14082" t="str">
            <v>1077900_2</v>
          </cell>
          <cell r="L14082" t="str">
            <v>KESE</v>
          </cell>
          <cell r="V14082" t="str">
            <v>halb</v>
          </cell>
          <cell r="W14082">
            <v>2023</v>
          </cell>
        </row>
        <row r="14083">
          <cell r="H14083" t="str">
            <v>1077900_2</v>
          </cell>
          <cell r="L14083" t="str">
            <v>ÖSE</v>
          </cell>
          <cell r="V14083" t="str">
            <v>kesine</v>
          </cell>
          <cell r="W14083">
            <v>2025</v>
          </cell>
        </row>
        <row r="14084">
          <cell r="H14084" t="str">
            <v>1077900_2</v>
          </cell>
          <cell r="L14084" t="str">
            <v>FÜKE</v>
          </cell>
          <cell r="V14084" t="str">
            <v>hea</v>
          </cell>
          <cell r="W14084">
            <v>2025</v>
          </cell>
        </row>
        <row r="14085">
          <cell r="H14085" t="str">
            <v>1077900_2</v>
          </cell>
          <cell r="L14085" t="str">
            <v>SPETS</v>
          </cell>
          <cell r="V14085" t="str">
            <v>hea</v>
          </cell>
          <cell r="W14085">
            <v>2023</v>
          </cell>
        </row>
        <row r="14086">
          <cell r="H14086" t="str">
            <v>1077900_2</v>
          </cell>
          <cell r="L14086" t="str">
            <v>KALA</v>
          </cell>
          <cell r="V14086" t="str">
            <v>hea</v>
          </cell>
          <cell r="W14086">
            <v>2023</v>
          </cell>
        </row>
        <row r="14087">
          <cell r="H14087" t="str">
            <v>1077900_2</v>
          </cell>
          <cell r="L14087" t="str">
            <v>SUSE</v>
          </cell>
          <cell r="V14087" t="str">
            <v>hea</v>
          </cell>
          <cell r="W14087">
            <v>2024</v>
          </cell>
        </row>
        <row r="14088">
          <cell r="H14088" t="str">
            <v>1077900_2</v>
          </cell>
          <cell r="L14088" t="str">
            <v>FÜBE</v>
          </cell>
          <cell r="V14088" t="str">
            <v>väga hea</v>
          </cell>
          <cell r="W14088">
            <v>2023</v>
          </cell>
        </row>
        <row r="14089">
          <cell r="H14089" t="str">
            <v>1077900_2</v>
          </cell>
          <cell r="L14089" t="str">
            <v>MAFÜ</v>
          </cell>
          <cell r="V14089" t="str">
            <v>väga hea</v>
          </cell>
          <cell r="W14089">
            <v>2023</v>
          </cell>
        </row>
        <row r="14090">
          <cell r="H14090" t="str">
            <v>1077900_2</v>
          </cell>
          <cell r="L14090" t="str">
            <v>MAFÜ-FÜBE</v>
          </cell>
          <cell r="V14090" t="str">
            <v>väga hea</v>
          </cell>
          <cell r="W14090">
            <v>2023</v>
          </cell>
        </row>
        <row r="14091">
          <cell r="H14091" t="str">
            <v>2088600_1</v>
          </cell>
          <cell r="L14091" t="str">
            <v>KOOND</v>
          </cell>
          <cell r="V14091" t="str">
            <v>halb</v>
          </cell>
          <cell r="W14091">
            <v>2024</v>
          </cell>
        </row>
        <row r="14092">
          <cell r="H14092" t="str">
            <v>2088600_1</v>
          </cell>
          <cell r="L14092" t="str">
            <v>ÖSE</v>
          </cell>
          <cell r="V14092" t="str">
            <v>hea</v>
          </cell>
          <cell r="W14092">
            <v>2025</v>
          </cell>
        </row>
        <row r="14093">
          <cell r="H14093" t="str">
            <v>2088600_1</v>
          </cell>
          <cell r="L14093" t="str">
            <v>FÜKE</v>
          </cell>
          <cell r="V14093" t="str">
            <v>hea</v>
          </cell>
          <cell r="W14093">
            <v>2025</v>
          </cell>
        </row>
        <row r="14094">
          <cell r="H14094" t="str">
            <v>2088600_1</v>
          </cell>
          <cell r="L14094" t="str">
            <v>SUSE</v>
          </cell>
          <cell r="V14094" t="str">
            <v>väga hea</v>
          </cell>
          <cell r="W14094">
            <v>2025</v>
          </cell>
        </row>
        <row r="14095">
          <cell r="H14095" t="str">
            <v>2088600_1</v>
          </cell>
          <cell r="L14095" t="str">
            <v>FÜPLA</v>
          </cell>
          <cell r="V14095" t="str">
            <v>väga hea</v>
          </cell>
          <cell r="W14095">
            <v>2025</v>
          </cell>
        </row>
        <row r="14096">
          <cell r="H14096" t="str">
            <v>2074900_1</v>
          </cell>
          <cell r="L14096" t="str">
            <v>KOOND</v>
          </cell>
          <cell r="V14096" t="str">
            <v>halb</v>
          </cell>
          <cell r="W14096">
            <v>2020</v>
          </cell>
        </row>
        <row r="14097">
          <cell r="H14097" t="str">
            <v>2074900_1</v>
          </cell>
          <cell r="L14097" t="str">
            <v>ÖSE</v>
          </cell>
          <cell r="V14097" t="str">
            <v>halb</v>
          </cell>
          <cell r="W14097">
            <v>2020</v>
          </cell>
        </row>
        <row r="14098">
          <cell r="H14098" t="str">
            <v>2074900_1</v>
          </cell>
          <cell r="L14098" t="str">
            <v>FÜKE</v>
          </cell>
          <cell r="V14098" t="str">
            <v>väga halb</v>
          </cell>
          <cell r="W14098">
            <v>2020</v>
          </cell>
        </row>
        <row r="14099">
          <cell r="H14099" t="str">
            <v>2074900_1</v>
          </cell>
          <cell r="L14099" t="str">
            <v>SUSE</v>
          </cell>
          <cell r="V14099" t="str">
            <v>kesine</v>
          </cell>
          <cell r="W14099">
            <v>2020</v>
          </cell>
        </row>
        <row r="14100">
          <cell r="H14100" t="str">
            <v>2074900_1</v>
          </cell>
          <cell r="L14100" t="str">
            <v>MAFÜ</v>
          </cell>
          <cell r="V14100" t="str">
            <v>kesine</v>
          </cell>
          <cell r="W14100">
            <v>2020</v>
          </cell>
        </row>
        <row r="14101">
          <cell r="H14101" t="str">
            <v>2074900_1</v>
          </cell>
          <cell r="L14101" t="str">
            <v>MAFÜ-FÜBE</v>
          </cell>
          <cell r="V14101" t="str">
            <v>kesine</v>
          </cell>
          <cell r="W14101">
            <v>2020</v>
          </cell>
        </row>
        <row r="14102">
          <cell r="H14102" t="str">
            <v>2074900_1</v>
          </cell>
          <cell r="L14102" t="str">
            <v>FÜPLA</v>
          </cell>
          <cell r="V14102" t="str">
            <v>väga hea</v>
          </cell>
          <cell r="W14102">
            <v>2020</v>
          </cell>
        </row>
        <row r="14103">
          <cell r="H14103" t="str">
            <v>1075300_1</v>
          </cell>
          <cell r="L14103" t="str">
            <v>KOOND</v>
          </cell>
          <cell r="V14103" t="str">
            <v>halb</v>
          </cell>
          <cell r="W14103">
            <v>2022</v>
          </cell>
        </row>
        <row r="14104">
          <cell r="H14104" t="str">
            <v>1075300_1</v>
          </cell>
          <cell r="L14104" t="str">
            <v>KESE</v>
          </cell>
          <cell r="V14104" t="str">
            <v>halb</v>
          </cell>
          <cell r="W14104">
            <v>2021</v>
          </cell>
        </row>
        <row r="14105">
          <cell r="H14105" t="str">
            <v>1075300_1</v>
          </cell>
          <cell r="L14105" t="str">
            <v>ÖSE</v>
          </cell>
          <cell r="V14105" t="str">
            <v>halb</v>
          </cell>
          <cell r="W14105">
            <v>2022</v>
          </cell>
        </row>
        <row r="14106">
          <cell r="H14106" t="str">
            <v>1075300_1</v>
          </cell>
          <cell r="L14106" t="str">
            <v>FÜKE</v>
          </cell>
          <cell r="V14106" t="str">
            <v>kesine</v>
          </cell>
          <cell r="W14106">
            <v>2022</v>
          </cell>
        </row>
        <row r="14107">
          <cell r="H14107" t="str">
            <v>1075300_1</v>
          </cell>
          <cell r="L14107" t="str">
            <v>SPETS</v>
          </cell>
          <cell r="V14107" t="str">
            <v>hea</v>
          </cell>
          <cell r="W14107">
            <v>2020</v>
          </cell>
        </row>
        <row r="14108">
          <cell r="H14108" t="str">
            <v>1075300_1</v>
          </cell>
          <cell r="L14108" t="str">
            <v>KALA</v>
          </cell>
          <cell r="V14108" t="str">
            <v>halb</v>
          </cell>
          <cell r="W14108">
            <v>2020</v>
          </cell>
        </row>
        <row r="14109">
          <cell r="H14109" t="str">
            <v>1075300_1</v>
          </cell>
          <cell r="L14109" t="str">
            <v>SUSE</v>
          </cell>
          <cell r="V14109" t="str">
            <v>kesine</v>
          </cell>
          <cell r="W14109">
            <v>2020</v>
          </cell>
        </row>
        <row r="14110">
          <cell r="H14110" t="str">
            <v>1075300_1</v>
          </cell>
          <cell r="L14110" t="str">
            <v>FÜBE</v>
          </cell>
          <cell r="V14110" t="str">
            <v>hea</v>
          </cell>
          <cell r="W14110">
            <v>2020</v>
          </cell>
        </row>
        <row r="14111">
          <cell r="H14111" t="str">
            <v>1075300_1</v>
          </cell>
          <cell r="L14111" t="str">
            <v>MAFÜ</v>
          </cell>
          <cell r="V14111" t="str">
            <v>kesine</v>
          </cell>
          <cell r="W14111">
            <v>2020</v>
          </cell>
        </row>
        <row r="14112">
          <cell r="H14112" t="str">
            <v>1075300_1</v>
          </cell>
          <cell r="L14112" t="str">
            <v>MAFÜ-FÜBE</v>
          </cell>
          <cell r="V14112" t="str">
            <v>kesine</v>
          </cell>
          <cell r="W14112">
            <v>2020</v>
          </cell>
        </row>
        <row r="14113">
          <cell r="H14113" t="str">
            <v>2065710_1</v>
          </cell>
          <cell r="L14113" t="str">
            <v>KOOND</v>
          </cell>
          <cell r="V14113" t="str">
            <v>halb</v>
          </cell>
          <cell r="W14113">
            <v>2024</v>
          </cell>
        </row>
        <row r="14114">
          <cell r="H14114" t="str">
            <v>2065710_1</v>
          </cell>
          <cell r="L14114" t="str">
            <v>ÖSE</v>
          </cell>
          <cell r="V14114" t="str">
            <v>halb</v>
          </cell>
          <cell r="W14114">
            <v>2024</v>
          </cell>
        </row>
        <row r="14115">
          <cell r="H14115" t="str">
            <v>2076800_1</v>
          </cell>
          <cell r="L14115" t="str">
            <v>KOOND</v>
          </cell>
          <cell r="V14115" t="str">
            <v>halb</v>
          </cell>
          <cell r="W14115">
            <v>2024</v>
          </cell>
        </row>
        <row r="14116">
          <cell r="H14116" t="str">
            <v>2076800_1</v>
          </cell>
          <cell r="L14116" t="str">
            <v>ÖSE</v>
          </cell>
          <cell r="V14116" t="str">
            <v>kesine</v>
          </cell>
          <cell r="W14116">
            <v>2024</v>
          </cell>
        </row>
        <row r="14117">
          <cell r="H14117" t="str">
            <v>1070200_1</v>
          </cell>
          <cell r="L14117" t="str">
            <v>KOOND</v>
          </cell>
          <cell r="V14117" t="str">
            <v>halb</v>
          </cell>
          <cell r="W14117">
            <v>2024</v>
          </cell>
        </row>
        <row r="14118">
          <cell r="H14118" t="str">
            <v>1070200_1</v>
          </cell>
          <cell r="L14118" t="str">
            <v>ÖSE</v>
          </cell>
          <cell r="V14118" t="str">
            <v>halb</v>
          </cell>
          <cell r="W14118">
            <v>2024</v>
          </cell>
        </row>
        <row r="14119">
          <cell r="H14119" t="str">
            <v>1148700_2</v>
          </cell>
          <cell r="L14119" t="str">
            <v>KOOND</v>
          </cell>
          <cell r="V14119" t="str">
            <v>hea</v>
          </cell>
          <cell r="W14119">
            <v>2025</v>
          </cell>
        </row>
        <row r="14120">
          <cell r="H14120" t="str">
            <v>1148700_2</v>
          </cell>
          <cell r="L14120" t="str">
            <v>ÖSE</v>
          </cell>
          <cell r="V14120" t="str">
            <v>hea</v>
          </cell>
          <cell r="W14120">
            <v>2025</v>
          </cell>
        </row>
        <row r="14121">
          <cell r="H14121" t="str">
            <v>1148700_2</v>
          </cell>
          <cell r="L14121" t="str">
            <v>FÜKE</v>
          </cell>
          <cell r="V14121" t="str">
            <v>väga hea</v>
          </cell>
          <cell r="W14121">
            <v>2025</v>
          </cell>
        </row>
        <row r="14122">
          <cell r="H14122" t="str">
            <v>1148700_2</v>
          </cell>
          <cell r="L14122" t="str">
            <v>KALA</v>
          </cell>
          <cell r="V14122" t="str">
            <v>hea</v>
          </cell>
          <cell r="W14122">
            <v>2025</v>
          </cell>
        </row>
        <row r="14123">
          <cell r="H14123" t="str">
            <v>1148700_2</v>
          </cell>
          <cell r="L14123" t="str">
            <v>SUSE</v>
          </cell>
          <cell r="V14123" t="str">
            <v>väga hea</v>
          </cell>
          <cell r="W14123">
            <v>2025</v>
          </cell>
        </row>
        <row r="14124">
          <cell r="H14124" t="str">
            <v>1148700_2</v>
          </cell>
          <cell r="L14124" t="str">
            <v>FÜBE</v>
          </cell>
          <cell r="V14124" t="str">
            <v>hea</v>
          </cell>
          <cell r="W14124">
            <v>2025</v>
          </cell>
        </row>
        <row r="14125">
          <cell r="H14125" t="str">
            <v>1148700_2</v>
          </cell>
          <cell r="L14125" t="str">
            <v>MAFÜ</v>
          </cell>
          <cell r="V14125" t="str">
            <v>hea</v>
          </cell>
          <cell r="W14125">
            <v>2025</v>
          </cell>
        </row>
        <row r="14126">
          <cell r="H14126" t="str">
            <v>1148700_2</v>
          </cell>
          <cell r="L14126" t="str">
            <v>MAFÜ-FÜBE</v>
          </cell>
          <cell r="V14126" t="str">
            <v>hea</v>
          </cell>
          <cell r="W14126">
            <v>2025</v>
          </cell>
        </row>
        <row r="14127">
          <cell r="H14127" t="str">
            <v>2028300_1</v>
          </cell>
          <cell r="L14127" t="str">
            <v>KOOND</v>
          </cell>
          <cell r="V14127" t="str">
            <v>halb</v>
          </cell>
          <cell r="W14127">
            <v>2025</v>
          </cell>
        </row>
        <row r="14128">
          <cell r="H14128" t="str">
            <v>2028300_1</v>
          </cell>
          <cell r="L14128" t="str">
            <v>ÖSE</v>
          </cell>
          <cell r="V14128" t="str">
            <v>kesine</v>
          </cell>
          <cell r="W14128">
            <v>2025</v>
          </cell>
        </row>
        <row r="14129">
          <cell r="H14129" t="str">
            <v>2028300_1</v>
          </cell>
          <cell r="L14129" t="str">
            <v>FÜPLA</v>
          </cell>
          <cell r="V14129" t="str">
            <v>väga hea</v>
          </cell>
          <cell r="W14129">
            <v>2025</v>
          </cell>
        </row>
        <row r="14130">
          <cell r="H14130" t="str">
            <v>2003900_1</v>
          </cell>
          <cell r="L14130" t="str">
            <v>KOOND</v>
          </cell>
          <cell r="V14130" t="str">
            <v>halb</v>
          </cell>
          <cell r="W14130">
            <v>2025</v>
          </cell>
        </row>
        <row r="14131">
          <cell r="H14131" t="str">
            <v>2003900_1</v>
          </cell>
          <cell r="L14131" t="str">
            <v>ÖSE</v>
          </cell>
          <cell r="V14131" t="str">
            <v>kesine</v>
          </cell>
          <cell r="W14131">
            <v>2025</v>
          </cell>
        </row>
        <row r="14132">
          <cell r="H14132" t="str">
            <v>2003900_1</v>
          </cell>
          <cell r="L14132" t="str">
            <v>SUSE</v>
          </cell>
          <cell r="V14132" t="str">
            <v>kesine</v>
          </cell>
          <cell r="W14132">
            <v>2025</v>
          </cell>
        </row>
        <row r="14133">
          <cell r="H14133" t="str">
            <v>2003900_1</v>
          </cell>
          <cell r="L14133" t="str">
            <v>FÜPLA</v>
          </cell>
          <cell r="V14133" t="str">
            <v>väga hea</v>
          </cell>
          <cell r="W14133">
            <v>2025</v>
          </cell>
        </row>
        <row r="14134">
          <cell r="H14134" t="str">
            <v>2003900_1</v>
          </cell>
          <cell r="L14134" t="str">
            <v>HÜMO</v>
          </cell>
          <cell r="V14134" t="str">
            <v>hea</v>
          </cell>
          <cell r="W14134">
            <v>2014</v>
          </cell>
        </row>
        <row r="14135">
          <cell r="H14135" t="str">
            <v>1074600_2</v>
          </cell>
          <cell r="L14135" t="str">
            <v>KOOND</v>
          </cell>
          <cell r="V14135" t="str">
            <v>halb</v>
          </cell>
          <cell r="W14135">
            <v>2023</v>
          </cell>
        </row>
        <row r="14136">
          <cell r="H14136" t="str">
            <v>1074600_2</v>
          </cell>
          <cell r="L14136" t="str">
            <v>KESE</v>
          </cell>
          <cell r="V14136" t="str">
            <v>hea</v>
          </cell>
          <cell r="W14136">
            <v>2020</v>
          </cell>
        </row>
        <row r="14137">
          <cell r="H14137" t="str">
            <v>1074600_2</v>
          </cell>
          <cell r="L14137" t="str">
            <v>ÖSE</v>
          </cell>
          <cell r="V14137" t="str">
            <v>halb</v>
          </cell>
          <cell r="W14137">
            <v>2023</v>
          </cell>
        </row>
        <row r="14138">
          <cell r="H14138" t="str">
            <v>1074600_2</v>
          </cell>
          <cell r="L14138" t="str">
            <v>FÜKE</v>
          </cell>
          <cell r="V14138" t="str">
            <v>kesine</v>
          </cell>
          <cell r="W14138">
            <v>2023</v>
          </cell>
        </row>
        <row r="14139">
          <cell r="H14139" t="str">
            <v>1074600_2</v>
          </cell>
          <cell r="L14139" t="str">
            <v>SPETS</v>
          </cell>
          <cell r="V14139" t="str">
            <v>hea</v>
          </cell>
          <cell r="W14139">
            <v>2020</v>
          </cell>
        </row>
        <row r="14140">
          <cell r="H14140" t="str">
            <v>1074600_2</v>
          </cell>
          <cell r="L14140" t="str">
            <v>KALA</v>
          </cell>
          <cell r="V14140" t="str">
            <v>halb</v>
          </cell>
          <cell r="W14140">
            <v>2020</v>
          </cell>
        </row>
        <row r="14141">
          <cell r="H14141" t="str">
            <v>1074600_2</v>
          </cell>
          <cell r="L14141" t="str">
            <v>SUSE</v>
          </cell>
          <cell r="V14141" t="str">
            <v>väga hea</v>
          </cell>
          <cell r="W14141">
            <v>2023</v>
          </cell>
        </row>
        <row r="14142">
          <cell r="H14142" t="str">
            <v>1074600_2</v>
          </cell>
          <cell r="L14142" t="str">
            <v>FÜBE</v>
          </cell>
          <cell r="V14142" t="str">
            <v>väga hea</v>
          </cell>
          <cell r="W14142">
            <v>2023</v>
          </cell>
        </row>
        <row r="14143">
          <cell r="H14143" t="str">
            <v>1074600_2</v>
          </cell>
          <cell r="L14143" t="str">
            <v>MAFÜ</v>
          </cell>
          <cell r="V14143" t="str">
            <v>hea</v>
          </cell>
          <cell r="W14143">
            <v>2023</v>
          </cell>
        </row>
        <row r="14144">
          <cell r="H14144" t="str">
            <v>1074600_2</v>
          </cell>
          <cell r="L14144" t="str">
            <v>MAFÜ-FÜBE</v>
          </cell>
          <cell r="V14144" t="str">
            <v>hea</v>
          </cell>
          <cell r="W14144">
            <v>2023</v>
          </cell>
        </row>
        <row r="14145">
          <cell r="H14145" t="str">
            <v>1036200_1</v>
          </cell>
          <cell r="L14145" t="str">
            <v>KOOND</v>
          </cell>
          <cell r="V14145" t="str">
            <v>halb</v>
          </cell>
          <cell r="W14145">
            <v>2022</v>
          </cell>
        </row>
        <row r="14146">
          <cell r="H14146" t="str">
            <v>1036200_1</v>
          </cell>
          <cell r="L14146" t="str">
            <v>ÖSE</v>
          </cell>
          <cell r="V14146" t="str">
            <v>halb</v>
          </cell>
          <cell r="W14146">
            <v>2022</v>
          </cell>
        </row>
        <row r="14147">
          <cell r="H14147" t="str">
            <v>1125100_1</v>
          </cell>
          <cell r="L14147" t="str">
            <v>KOOND</v>
          </cell>
          <cell r="V14147" t="str">
            <v>kesine</v>
          </cell>
          <cell r="W14147">
            <v>2014</v>
          </cell>
        </row>
        <row r="14148">
          <cell r="H14148" t="str">
            <v>1125100_1</v>
          </cell>
          <cell r="L14148" t="str">
            <v>ÖSE</v>
          </cell>
          <cell r="V14148" t="str">
            <v>kesine</v>
          </cell>
          <cell r="W14148">
            <v>2014</v>
          </cell>
        </row>
        <row r="14149">
          <cell r="H14149" t="str">
            <v>1125100_1</v>
          </cell>
          <cell r="L14149" t="str">
            <v>FÜKE</v>
          </cell>
          <cell r="V14149" t="str">
            <v>hea</v>
          </cell>
          <cell r="W14149">
            <v>2012</v>
          </cell>
        </row>
        <row r="14150">
          <cell r="H14150" t="str">
            <v>1125100_1</v>
          </cell>
          <cell r="L14150" t="str">
            <v>KALA</v>
          </cell>
          <cell r="V14150" t="str">
            <v>hea</v>
          </cell>
          <cell r="W14150">
            <v>2012</v>
          </cell>
        </row>
        <row r="14151">
          <cell r="H14151" t="str">
            <v>1125100_1</v>
          </cell>
          <cell r="L14151" t="str">
            <v>SUSE</v>
          </cell>
          <cell r="V14151" t="str">
            <v>väga hea</v>
          </cell>
          <cell r="W14151">
            <v>2012</v>
          </cell>
        </row>
        <row r="14152">
          <cell r="H14152" t="str">
            <v>1125100_1</v>
          </cell>
          <cell r="L14152" t="str">
            <v>FÜBE</v>
          </cell>
          <cell r="V14152" t="str">
            <v>väga hea</v>
          </cell>
          <cell r="W14152">
            <v>2012</v>
          </cell>
        </row>
        <row r="14153">
          <cell r="H14153" t="str">
            <v>1125100_1</v>
          </cell>
          <cell r="L14153" t="str">
            <v>MAFÜ-FÜBE</v>
          </cell>
          <cell r="V14153" t="str">
            <v>väga hea</v>
          </cell>
          <cell r="W14153">
            <v>2012</v>
          </cell>
        </row>
        <row r="14154">
          <cell r="H14154" t="str">
            <v>1036500_2</v>
          </cell>
          <cell r="L14154" t="str">
            <v>KOOND</v>
          </cell>
          <cell r="V14154" t="str">
            <v>kesine</v>
          </cell>
          <cell r="W14154">
            <v>2025</v>
          </cell>
        </row>
        <row r="14155">
          <cell r="H14155" t="str">
            <v>1036500_2</v>
          </cell>
          <cell r="L14155" t="str">
            <v>ÖSE</v>
          </cell>
          <cell r="V14155" t="str">
            <v>kesine</v>
          </cell>
          <cell r="W14155">
            <v>2025</v>
          </cell>
        </row>
        <row r="14156">
          <cell r="H14156" t="str">
            <v>1036500_2</v>
          </cell>
          <cell r="L14156" t="str">
            <v>FÜKE</v>
          </cell>
          <cell r="V14156" t="str">
            <v>väga hea</v>
          </cell>
          <cell r="W14156">
            <v>2025</v>
          </cell>
        </row>
        <row r="14157">
          <cell r="H14157" t="str">
            <v>1036500_2</v>
          </cell>
          <cell r="L14157" t="str">
            <v>SPETS</v>
          </cell>
          <cell r="V14157" t="str">
            <v>halb</v>
          </cell>
          <cell r="W14157">
            <v>2025</v>
          </cell>
        </row>
        <row r="14158">
          <cell r="H14158" t="str">
            <v>1036500_2</v>
          </cell>
          <cell r="L14158" t="str">
            <v>SUSE</v>
          </cell>
          <cell r="V14158" t="str">
            <v>väga hea</v>
          </cell>
          <cell r="W14158">
            <v>2025</v>
          </cell>
        </row>
        <row r="14159">
          <cell r="H14159" t="str">
            <v>1036500_2</v>
          </cell>
          <cell r="L14159" t="str">
            <v>FÜBE</v>
          </cell>
          <cell r="V14159" t="str">
            <v>hea</v>
          </cell>
          <cell r="W14159">
            <v>2025</v>
          </cell>
        </row>
        <row r="14160">
          <cell r="H14160" t="str">
            <v>1036500_2</v>
          </cell>
          <cell r="L14160" t="str">
            <v>MAFÜ</v>
          </cell>
          <cell r="V14160" t="str">
            <v>kesine</v>
          </cell>
          <cell r="W14160">
            <v>2025</v>
          </cell>
        </row>
        <row r="14161">
          <cell r="H14161" t="str">
            <v>1036500_2</v>
          </cell>
          <cell r="L14161" t="str">
            <v>MAFÜ-FÜBE</v>
          </cell>
          <cell r="V14161" t="str">
            <v>kesine</v>
          </cell>
          <cell r="W14161">
            <v>2025</v>
          </cell>
        </row>
        <row r="14162">
          <cell r="H14162" t="str">
            <v>1062200_4</v>
          </cell>
          <cell r="L14162" t="str">
            <v>KOOND</v>
          </cell>
          <cell r="V14162" t="str">
            <v>kesine</v>
          </cell>
          <cell r="W14162">
            <v>2025</v>
          </cell>
        </row>
        <row r="14163">
          <cell r="H14163" t="str">
            <v>1062200_4</v>
          </cell>
          <cell r="L14163" t="str">
            <v>KESE</v>
          </cell>
          <cell r="V14163" t="str">
            <v>hea</v>
          </cell>
          <cell r="W14163">
            <v>2025</v>
          </cell>
        </row>
        <row r="14164">
          <cell r="H14164" t="str">
            <v>1062200_4</v>
          </cell>
          <cell r="L14164" t="str">
            <v>ÖSE</v>
          </cell>
          <cell r="V14164" t="str">
            <v>kesine</v>
          </cell>
          <cell r="W14164">
            <v>2025</v>
          </cell>
        </row>
        <row r="14165">
          <cell r="H14165" t="str">
            <v>1062200_4</v>
          </cell>
          <cell r="L14165" t="str">
            <v>FÜKE</v>
          </cell>
          <cell r="V14165" t="str">
            <v>hea</v>
          </cell>
          <cell r="W14165">
            <v>2025</v>
          </cell>
        </row>
        <row r="14166">
          <cell r="H14166" t="str">
            <v>1062200_4</v>
          </cell>
          <cell r="L14166" t="str">
            <v>SPETS</v>
          </cell>
          <cell r="V14166" t="str">
            <v>hea</v>
          </cell>
          <cell r="W14166">
            <v>2025</v>
          </cell>
        </row>
        <row r="14167">
          <cell r="H14167" t="str">
            <v>1062200_4</v>
          </cell>
          <cell r="L14167" t="str">
            <v>SUSE</v>
          </cell>
          <cell r="V14167" t="str">
            <v>kesine</v>
          </cell>
          <cell r="W14167">
            <v>2025</v>
          </cell>
        </row>
        <row r="14168">
          <cell r="H14168" t="str">
            <v>1062200_4</v>
          </cell>
          <cell r="L14168" t="str">
            <v>FÜBE</v>
          </cell>
          <cell r="V14168" t="str">
            <v>hea</v>
          </cell>
          <cell r="W14168">
            <v>2025</v>
          </cell>
        </row>
        <row r="14169">
          <cell r="H14169" t="str">
            <v>1062200_4</v>
          </cell>
          <cell r="L14169" t="str">
            <v>MAFÜ-FÜBE</v>
          </cell>
          <cell r="V14169" t="str">
            <v>hea</v>
          </cell>
          <cell r="W14169">
            <v>2025</v>
          </cell>
        </row>
        <row r="14170">
          <cell r="H14170" t="str">
            <v>1052600_1</v>
          </cell>
          <cell r="L14170" t="str">
            <v>KOOND</v>
          </cell>
          <cell r="V14170" t="str">
            <v>kesine</v>
          </cell>
          <cell r="W14170">
            <v>2021</v>
          </cell>
        </row>
        <row r="14171">
          <cell r="H14171" t="str">
            <v>1052600_1</v>
          </cell>
          <cell r="L14171" t="str">
            <v>ÖSE</v>
          </cell>
          <cell r="V14171" t="str">
            <v>kesine</v>
          </cell>
          <cell r="W14171">
            <v>2021</v>
          </cell>
        </row>
        <row r="14172">
          <cell r="H14172" t="str">
            <v>1052600_1</v>
          </cell>
          <cell r="L14172" t="str">
            <v>FÜKE</v>
          </cell>
          <cell r="V14172" t="str">
            <v>hea</v>
          </cell>
          <cell r="W14172">
            <v>2021</v>
          </cell>
        </row>
        <row r="14173">
          <cell r="H14173" t="str">
            <v>1052600_1</v>
          </cell>
          <cell r="L14173" t="str">
            <v>KALA</v>
          </cell>
          <cell r="V14173" t="str">
            <v>kesine</v>
          </cell>
          <cell r="W14173">
            <v>2021</v>
          </cell>
        </row>
        <row r="14174">
          <cell r="H14174" t="str">
            <v>1052600_1</v>
          </cell>
          <cell r="L14174" t="str">
            <v>SUSE</v>
          </cell>
          <cell r="V14174" t="str">
            <v>hea</v>
          </cell>
          <cell r="W14174">
            <v>2021</v>
          </cell>
        </row>
        <row r="14175">
          <cell r="H14175" t="str">
            <v>1052600_1</v>
          </cell>
          <cell r="L14175" t="str">
            <v>FÜBE</v>
          </cell>
          <cell r="V14175" t="str">
            <v>väga hea</v>
          </cell>
          <cell r="W14175">
            <v>2021</v>
          </cell>
        </row>
        <row r="14176">
          <cell r="H14176" t="str">
            <v>1052600_1</v>
          </cell>
          <cell r="L14176" t="str">
            <v>MAFÜ</v>
          </cell>
          <cell r="V14176" t="str">
            <v>kesine</v>
          </cell>
          <cell r="W14176">
            <v>2021</v>
          </cell>
        </row>
        <row r="14177">
          <cell r="H14177" t="str">
            <v>1052600_1</v>
          </cell>
          <cell r="L14177" t="str">
            <v>MAFÜ-FÜBE</v>
          </cell>
          <cell r="V14177" t="str">
            <v>kesine</v>
          </cell>
          <cell r="W14177">
            <v>2021</v>
          </cell>
        </row>
        <row r="14178">
          <cell r="H14178" t="str">
            <v>1075600_1</v>
          </cell>
          <cell r="L14178" t="str">
            <v>KOOND</v>
          </cell>
          <cell r="V14178" t="str">
            <v>halb</v>
          </cell>
          <cell r="W14178">
            <v>2025</v>
          </cell>
        </row>
        <row r="14179">
          <cell r="H14179" t="str">
            <v>1075600_1</v>
          </cell>
          <cell r="L14179" t="str">
            <v>KESE</v>
          </cell>
          <cell r="V14179" t="str">
            <v>halb</v>
          </cell>
          <cell r="W14179">
            <v>2024</v>
          </cell>
        </row>
        <row r="14180">
          <cell r="H14180" t="str">
            <v>1075600_1</v>
          </cell>
          <cell r="L14180" t="str">
            <v>ÖSE</v>
          </cell>
          <cell r="V14180" t="str">
            <v>kesine</v>
          </cell>
          <cell r="W14180">
            <v>2025</v>
          </cell>
        </row>
        <row r="14181">
          <cell r="H14181" t="str">
            <v>1075600_1</v>
          </cell>
          <cell r="L14181" t="str">
            <v>FÜKE</v>
          </cell>
          <cell r="V14181" t="str">
            <v>kesine</v>
          </cell>
          <cell r="W14181">
            <v>2025</v>
          </cell>
        </row>
        <row r="14182">
          <cell r="H14182" t="str">
            <v>1075600_1</v>
          </cell>
          <cell r="L14182" t="str">
            <v>SPETS</v>
          </cell>
          <cell r="V14182" t="str">
            <v>halb</v>
          </cell>
          <cell r="W14182">
            <v>2024</v>
          </cell>
        </row>
        <row r="14183">
          <cell r="H14183" t="str">
            <v>1075600_1</v>
          </cell>
          <cell r="L14183" t="str">
            <v>KALA</v>
          </cell>
          <cell r="V14183" t="str">
            <v>kesine</v>
          </cell>
          <cell r="W14183">
            <v>2025</v>
          </cell>
        </row>
        <row r="14184">
          <cell r="H14184" t="str">
            <v>1075600_1</v>
          </cell>
          <cell r="L14184" t="str">
            <v>SUSE</v>
          </cell>
          <cell r="V14184" t="str">
            <v>väga hea</v>
          </cell>
          <cell r="W14184">
            <v>2025</v>
          </cell>
        </row>
        <row r="14185">
          <cell r="H14185" t="str">
            <v>1075600_1</v>
          </cell>
          <cell r="L14185" t="str">
            <v>FÜBE</v>
          </cell>
          <cell r="V14185" t="str">
            <v>väga hea</v>
          </cell>
          <cell r="W14185">
            <v>2025</v>
          </cell>
        </row>
        <row r="14186">
          <cell r="H14186" t="str">
            <v>1075600_1</v>
          </cell>
          <cell r="L14186" t="str">
            <v>MAFÜ</v>
          </cell>
          <cell r="V14186" t="str">
            <v>hea</v>
          </cell>
          <cell r="W14186">
            <v>2025</v>
          </cell>
        </row>
        <row r="14187">
          <cell r="H14187" t="str">
            <v>1075600_1</v>
          </cell>
          <cell r="L14187" t="str">
            <v>MAFÜ-FÜBE</v>
          </cell>
          <cell r="V14187" t="str">
            <v>hea</v>
          </cell>
          <cell r="W14187">
            <v>2025</v>
          </cell>
        </row>
        <row r="14188">
          <cell r="H14188" t="str">
            <v>1056300_1</v>
          </cell>
          <cell r="L14188" t="str">
            <v>KOOND</v>
          </cell>
          <cell r="V14188" t="str">
            <v>kesine</v>
          </cell>
          <cell r="W14188">
            <v>2021</v>
          </cell>
        </row>
        <row r="14189">
          <cell r="H14189" t="str">
            <v>1056300_1</v>
          </cell>
          <cell r="L14189" t="str">
            <v>ÖSE</v>
          </cell>
          <cell r="V14189" t="str">
            <v>kesine</v>
          </cell>
          <cell r="W14189">
            <v>2021</v>
          </cell>
        </row>
        <row r="14190">
          <cell r="H14190" t="str">
            <v>1056300_1</v>
          </cell>
          <cell r="L14190" t="str">
            <v>HÜMO</v>
          </cell>
          <cell r="V14190" t="str">
            <v>halb</v>
          </cell>
          <cell r="W14190">
            <v>2014</v>
          </cell>
        </row>
        <row r="14191">
          <cell r="H14191" t="str">
            <v>2065300_1</v>
          </cell>
          <cell r="L14191" t="str">
            <v>KOOND</v>
          </cell>
          <cell r="V14191" t="str">
            <v>hea</v>
          </cell>
          <cell r="W14191">
            <v>2016</v>
          </cell>
        </row>
        <row r="14192">
          <cell r="H14192" t="str">
            <v>2065300_1</v>
          </cell>
          <cell r="L14192" t="str">
            <v>ÖSE</v>
          </cell>
          <cell r="V14192" t="str">
            <v>hea</v>
          </cell>
          <cell r="W14192">
            <v>2016</v>
          </cell>
        </row>
        <row r="14193">
          <cell r="H14193" t="str">
            <v>2065300_1</v>
          </cell>
          <cell r="L14193" t="str">
            <v>KALA</v>
          </cell>
          <cell r="V14193" t="str">
            <v>hea</v>
          </cell>
          <cell r="W14193">
            <v>2014</v>
          </cell>
        </row>
        <row r="14194">
          <cell r="H14194" t="str">
            <v>2065300_1</v>
          </cell>
          <cell r="L14194" t="str">
            <v>SUSE</v>
          </cell>
          <cell r="V14194" t="str">
            <v>väga hea</v>
          </cell>
          <cell r="W14194">
            <v>2016</v>
          </cell>
        </row>
        <row r="14195">
          <cell r="H14195" t="str">
            <v>2065300_1</v>
          </cell>
          <cell r="L14195" t="str">
            <v>MAFÜ</v>
          </cell>
          <cell r="V14195" t="str">
            <v>hea</v>
          </cell>
          <cell r="W14195">
            <v>2016</v>
          </cell>
        </row>
        <row r="14196">
          <cell r="H14196" t="str">
            <v>2065300_1</v>
          </cell>
          <cell r="L14196" t="str">
            <v>MAFÜ-FÜBE</v>
          </cell>
          <cell r="V14196" t="str">
            <v>hea</v>
          </cell>
          <cell r="W14196">
            <v>2016</v>
          </cell>
        </row>
        <row r="14197">
          <cell r="H14197" t="str">
            <v>2065300_1</v>
          </cell>
          <cell r="L14197" t="str">
            <v>FÜPLA</v>
          </cell>
          <cell r="V14197" t="str">
            <v>väga hea</v>
          </cell>
          <cell r="W14197">
            <v>2016</v>
          </cell>
        </row>
        <row r="14198">
          <cell r="H14198" t="str">
            <v>2062810_1</v>
          </cell>
          <cell r="L14198" t="str">
            <v>KOOND</v>
          </cell>
          <cell r="V14198" t="str">
            <v>väga halb</v>
          </cell>
          <cell r="W14198">
            <v>2025</v>
          </cell>
        </row>
        <row r="14199">
          <cell r="H14199" t="str">
            <v>2062810_1</v>
          </cell>
          <cell r="L14199" t="str">
            <v>ÖSE</v>
          </cell>
          <cell r="V14199" t="str">
            <v>väga halb</v>
          </cell>
          <cell r="W14199">
            <v>2025</v>
          </cell>
        </row>
        <row r="14200">
          <cell r="H14200" t="str">
            <v>2062810_1</v>
          </cell>
          <cell r="L14200" t="str">
            <v>FÜPLA</v>
          </cell>
          <cell r="V14200" t="str">
            <v>hea</v>
          </cell>
          <cell r="W14200">
            <v>2014</v>
          </cell>
        </row>
        <row r="14201">
          <cell r="H14201" t="str">
            <v>2051340_1</v>
          </cell>
          <cell r="L14201" t="str">
            <v>KOOND</v>
          </cell>
          <cell r="V14201" t="str">
            <v>halb</v>
          </cell>
          <cell r="W14201">
            <v>2024</v>
          </cell>
        </row>
        <row r="14202">
          <cell r="H14202" t="str">
            <v>2051340_1</v>
          </cell>
          <cell r="L14202" t="str">
            <v>ÖSE</v>
          </cell>
          <cell r="V14202" t="str">
            <v>halb</v>
          </cell>
          <cell r="W14202">
            <v>2024</v>
          </cell>
        </row>
        <row r="14203">
          <cell r="H14203" t="str">
            <v>2105300_1</v>
          </cell>
          <cell r="L14203" t="str">
            <v>KOOND</v>
          </cell>
          <cell r="V14203" t="str">
            <v>halb</v>
          </cell>
          <cell r="W14203">
            <v>2025</v>
          </cell>
        </row>
        <row r="14204">
          <cell r="H14204" t="str">
            <v>2105300_1</v>
          </cell>
          <cell r="L14204" t="str">
            <v>ÖSE</v>
          </cell>
          <cell r="V14204" t="str">
            <v>hea</v>
          </cell>
          <cell r="W14204">
            <v>2025</v>
          </cell>
        </row>
        <row r="14205">
          <cell r="H14205" t="str">
            <v>2105300_1</v>
          </cell>
          <cell r="L14205" t="str">
            <v>SUSE</v>
          </cell>
          <cell r="V14205" t="str">
            <v>väga hea</v>
          </cell>
          <cell r="W14205">
            <v>2025</v>
          </cell>
        </row>
        <row r="14206">
          <cell r="H14206" t="str">
            <v>2105300_1</v>
          </cell>
          <cell r="L14206" t="str">
            <v>FÜPLA</v>
          </cell>
          <cell r="V14206" t="str">
            <v>väga hea</v>
          </cell>
          <cell r="W14206">
            <v>2025</v>
          </cell>
        </row>
        <row r="14207">
          <cell r="H14207" t="str">
            <v>2140300_1</v>
          </cell>
          <cell r="L14207" t="str">
            <v>KOOND</v>
          </cell>
          <cell r="V14207" t="str">
            <v>halb</v>
          </cell>
          <cell r="W14207">
            <v>2025</v>
          </cell>
        </row>
        <row r="14208">
          <cell r="H14208" t="str">
            <v>2140300_1</v>
          </cell>
          <cell r="L14208" t="str">
            <v>ÖSE</v>
          </cell>
          <cell r="V14208" t="str">
            <v>hea</v>
          </cell>
          <cell r="W14208">
            <v>2025</v>
          </cell>
        </row>
        <row r="14209">
          <cell r="H14209" t="str">
            <v>2140300_1</v>
          </cell>
          <cell r="L14209" t="str">
            <v>SUSE</v>
          </cell>
          <cell r="V14209" t="str">
            <v>väga hea</v>
          </cell>
          <cell r="W14209">
            <v>2025</v>
          </cell>
        </row>
        <row r="14210">
          <cell r="H14210" t="str">
            <v>2140300_1</v>
          </cell>
          <cell r="L14210" t="str">
            <v>MAFÜ</v>
          </cell>
          <cell r="V14210" t="str">
            <v>hea</v>
          </cell>
          <cell r="W14210">
            <v>2024</v>
          </cell>
        </row>
        <row r="14211">
          <cell r="H14211" t="str">
            <v>2140300_1</v>
          </cell>
          <cell r="L14211" t="str">
            <v>MAFÜ-FÜBE</v>
          </cell>
          <cell r="V14211" t="str">
            <v>väga hea</v>
          </cell>
          <cell r="W14211">
            <v>2025</v>
          </cell>
        </row>
        <row r="14212">
          <cell r="H14212" t="str">
            <v>2140300_1</v>
          </cell>
          <cell r="L14212" t="str">
            <v>FÜPLA</v>
          </cell>
          <cell r="V14212" t="str">
            <v>väga hea</v>
          </cell>
          <cell r="W14212">
            <v>2025</v>
          </cell>
        </row>
        <row r="14213">
          <cell r="H14213" t="str">
            <v>2140300_1</v>
          </cell>
          <cell r="L14213" t="str">
            <v>HÜMO</v>
          </cell>
          <cell r="V14213" t="str">
            <v>hea</v>
          </cell>
          <cell r="W14213">
            <v>2014</v>
          </cell>
        </row>
        <row r="14214">
          <cell r="H14214" t="str">
            <v>1071500_1</v>
          </cell>
          <cell r="L14214" t="str">
            <v>KOOND</v>
          </cell>
          <cell r="V14214" t="str">
            <v>kesine</v>
          </cell>
          <cell r="W14214">
            <v>2021</v>
          </cell>
        </row>
        <row r="14215">
          <cell r="H14215" t="str">
            <v>1071500_1</v>
          </cell>
          <cell r="L14215" t="str">
            <v>ÖSE</v>
          </cell>
          <cell r="V14215" t="str">
            <v>kesine</v>
          </cell>
          <cell r="W14215">
            <v>2021</v>
          </cell>
        </row>
        <row r="14216">
          <cell r="H14216" t="str">
            <v>1071500_1</v>
          </cell>
          <cell r="L14216" t="str">
            <v>FÜKE</v>
          </cell>
          <cell r="V14216" t="str">
            <v>väga hea</v>
          </cell>
          <cell r="W14216">
            <v>2021</v>
          </cell>
        </row>
        <row r="14217">
          <cell r="H14217" t="str">
            <v>1071500_1</v>
          </cell>
          <cell r="L14217" t="str">
            <v>SUSE</v>
          </cell>
          <cell r="V14217" t="str">
            <v>kesine</v>
          </cell>
          <cell r="W14217">
            <v>2021</v>
          </cell>
        </row>
        <row r="14218">
          <cell r="H14218" t="str">
            <v>1058700_3</v>
          </cell>
          <cell r="L14218" t="str">
            <v>KOOND</v>
          </cell>
          <cell r="V14218" t="str">
            <v>halb</v>
          </cell>
          <cell r="W14218">
            <v>2025</v>
          </cell>
        </row>
        <row r="14219">
          <cell r="H14219" t="str">
            <v>1058700_3</v>
          </cell>
          <cell r="L14219" t="str">
            <v>ÖSE</v>
          </cell>
          <cell r="V14219" t="str">
            <v>kesine</v>
          </cell>
          <cell r="W14219">
            <v>2025</v>
          </cell>
        </row>
        <row r="14220">
          <cell r="H14220" t="str">
            <v>1058700_3</v>
          </cell>
          <cell r="L14220" t="str">
            <v>FÜKE</v>
          </cell>
          <cell r="V14220" t="str">
            <v>väga hea</v>
          </cell>
          <cell r="W14220">
            <v>2025</v>
          </cell>
        </row>
        <row r="14221">
          <cell r="H14221" t="str">
            <v>1058700_3</v>
          </cell>
          <cell r="L14221" t="str">
            <v>SPETS</v>
          </cell>
          <cell r="V14221" t="str">
            <v>hea</v>
          </cell>
          <cell r="W14221">
            <v>2024</v>
          </cell>
        </row>
        <row r="14222">
          <cell r="H14222" t="str">
            <v>2129700_1</v>
          </cell>
          <cell r="L14222" t="str">
            <v>KOOND</v>
          </cell>
          <cell r="V14222" t="str">
            <v>hea</v>
          </cell>
          <cell r="W14222">
            <v>2025</v>
          </cell>
        </row>
        <row r="14223">
          <cell r="H14223" t="str">
            <v>2129700_1</v>
          </cell>
          <cell r="L14223" t="str">
            <v>ÖSE</v>
          </cell>
          <cell r="V14223" t="str">
            <v>hea</v>
          </cell>
          <cell r="W14223">
            <v>2025</v>
          </cell>
        </row>
        <row r="14224">
          <cell r="H14224" t="str">
            <v>2129700_1</v>
          </cell>
          <cell r="L14224" t="str">
            <v>SUSE</v>
          </cell>
          <cell r="V14224" t="str">
            <v>väga hea</v>
          </cell>
          <cell r="W14224">
            <v>2025</v>
          </cell>
        </row>
        <row r="14225">
          <cell r="H14225" t="str">
            <v>2129700_1</v>
          </cell>
          <cell r="L14225" t="str">
            <v>MAFÜ</v>
          </cell>
          <cell r="V14225" t="str">
            <v>väga hea</v>
          </cell>
          <cell r="W14225">
            <v>2024</v>
          </cell>
        </row>
        <row r="14226">
          <cell r="H14226" t="str">
            <v>2129700_1</v>
          </cell>
          <cell r="L14226" t="str">
            <v>MAFÜ-FÜBE</v>
          </cell>
          <cell r="V14226" t="str">
            <v>väga hea</v>
          </cell>
          <cell r="W14226">
            <v>2025</v>
          </cell>
        </row>
        <row r="14227">
          <cell r="H14227" t="str">
            <v>2129700_1</v>
          </cell>
          <cell r="L14227" t="str">
            <v>FÜPLA</v>
          </cell>
          <cell r="V14227" t="str">
            <v>hea</v>
          </cell>
          <cell r="W14227">
            <v>2025</v>
          </cell>
        </row>
        <row r="14228">
          <cell r="H14228" t="str">
            <v>2129700_1</v>
          </cell>
          <cell r="L14228" t="str">
            <v>HÜMO</v>
          </cell>
          <cell r="V14228" t="str">
            <v>hea</v>
          </cell>
          <cell r="W14228">
            <v>2023</v>
          </cell>
        </row>
        <row r="14229">
          <cell r="H14229" t="str">
            <v>2136000_1</v>
          </cell>
          <cell r="L14229" t="str">
            <v>KOOND</v>
          </cell>
          <cell r="V14229" t="str">
            <v>halb</v>
          </cell>
          <cell r="W14229">
            <v>2025</v>
          </cell>
        </row>
        <row r="14230">
          <cell r="H14230" t="str">
            <v>2136000_1</v>
          </cell>
          <cell r="L14230" t="str">
            <v>ÖSE</v>
          </cell>
          <cell r="V14230" t="str">
            <v>kesine</v>
          </cell>
          <cell r="W14230">
            <v>2025</v>
          </cell>
        </row>
        <row r="14231">
          <cell r="H14231" t="str">
            <v>2136000_1</v>
          </cell>
          <cell r="L14231" t="str">
            <v>FÜPLA</v>
          </cell>
          <cell r="V14231" t="str">
            <v>hea</v>
          </cell>
          <cell r="W14231">
            <v>2025</v>
          </cell>
        </row>
        <row r="14232">
          <cell r="H14232" t="str">
            <v>2088600_1</v>
          </cell>
          <cell r="L14232" t="str">
            <v>KOOND</v>
          </cell>
          <cell r="V14232" t="str">
            <v>halb</v>
          </cell>
          <cell r="W14232">
            <v>2024</v>
          </cell>
        </row>
        <row r="14233">
          <cell r="H14233" t="str">
            <v>2088600_1</v>
          </cell>
          <cell r="L14233" t="str">
            <v>ÖSE</v>
          </cell>
          <cell r="V14233" t="str">
            <v>hea</v>
          </cell>
          <cell r="W14233">
            <v>2025</v>
          </cell>
        </row>
        <row r="14234">
          <cell r="H14234" t="str">
            <v>2088600_1</v>
          </cell>
          <cell r="L14234" t="str">
            <v>FÜKE</v>
          </cell>
          <cell r="V14234" t="str">
            <v>hea</v>
          </cell>
          <cell r="W14234">
            <v>2025</v>
          </cell>
        </row>
        <row r="14235">
          <cell r="H14235" t="str">
            <v>2088600_1</v>
          </cell>
          <cell r="L14235" t="str">
            <v>SUSE</v>
          </cell>
          <cell r="V14235" t="str">
            <v>väga hea</v>
          </cell>
          <cell r="W14235">
            <v>2025</v>
          </cell>
        </row>
        <row r="14236">
          <cell r="H14236" t="str">
            <v>2088600_1</v>
          </cell>
          <cell r="L14236" t="str">
            <v>FÜPLA</v>
          </cell>
          <cell r="V14236" t="str">
            <v>väga hea</v>
          </cell>
          <cell r="W14236">
            <v>2025</v>
          </cell>
        </row>
        <row r="14237">
          <cell r="H14237" t="str">
            <v>2075600_2</v>
          </cell>
          <cell r="L14237" t="str">
            <v>KOOND</v>
          </cell>
          <cell r="V14237" t="str">
            <v>halb</v>
          </cell>
          <cell r="W14237">
            <v>2024</v>
          </cell>
        </row>
        <row r="14238">
          <cell r="H14238" t="str">
            <v>2075600_2</v>
          </cell>
          <cell r="L14238" t="str">
            <v>KESE</v>
          </cell>
          <cell r="V14238" t="str">
            <v>hea</v>
          </cell>
          <cell r="W14238">
            <v>2025</v>
          </cell>
        </row>
        <row r="14239">
          <cell r="H14239" t="str">
            <v>2075600_2</v>
          </cell>
          <cell r="L14239" t="str">
            <v>ÖSE</v>
          </cell>
          <cell r="V14239" t="str">
            <v>halb</v>
          </cell>
          <cell r="W14239">
            <v>2025</v>
          </cell>
        </row>
        <row r="14240">
          <cell r="H14240" t="str">
            <v>2075600_2</v>
          </cell>
          <cell r="L14240" t="str">
            <v>SPETS</v>
          </cell>
          <cell r="V14240" t="str">
            <v>hea</v>
          </cell>
          <cell r="W14240">
            <v>2025</v>
          </cell>
        </row>
        <row r="14241">
          <cell r="H14241" t="str">
            <v>2075600_1</v>
          </cell>
          <cell r="L14241" t="str">
            <v>KOOND</v>
          </cell>
          <cell r="V14241" t="str">
            <v>halb</v>
          </cell>
          <cell r="W14241">
            <v>2024</v>
          </cell>
        </row>
        <row r="14242">
          <cell r="H14242" t="str">
            <v>2075600_1</v>
          </cell>
          <cell r="L14242" t="str">
            <v>KESE</v>
          </cell>
          <cell r="V14242" t="str">
            <v>halb</v>
          </cell>
          <cell r="W14242">
            <v>2025</v>
          </cell>
        </row>
        <row r="14243">
          <cell r="H14243" t="str">
            <v>2075600_1</v>
          </cell>
          <cell r="L14243" t="str">
            <v>ÖSE</v>
          </cell>
          <cell r="V14243" t="str">
            <v>halb</v>
          </cell>
          <cell r="W14243">
            <v>2025</v>
          </cell>
        </row>
        <row r="14244">
          <cell r="H14244" t="str">
            <v>2076800_1</v>
          </cell>
          <cell r="L14244" t="str">
            <v>KOOND</v>
          </cell>
          <cell r="V14244" t="str">
            <v>halb</v>
          </cell>
          <cell r="W14244">
            <v>2024</v>
          </cell>
        </row>
        <row r="14245">
          <cell r="H14245" t="str">
            <v>2076800_1</v>
          </cell>
          <cell r="L14245" t="str">
            <v>ÖSE</v>
          </cell>
          <cell r="V14245" t="str">
            <v>kesine</v>
          </cell>
          <cell r="W14245">
            <v>2024</v>
          </cell>
        </row>
        <row r="14246">
          <cell r="H14246" t="str">
            <v>2076800_1</v>
          </cell>
          <cell r="L14246" t="str">
            <v>SUSE</v>
          </cell>
          <cell r="V14246" t="str">
            <v>väga hea</v>
          </cell>
          <cell r="W14246">
            <v>2024</v>
          </cell>
        </row>
        <row r="14247">
          <cell r="H14247" t="str">
            <v>2076800_1</v>
          </cell>
          <cell r="L14247" t="str">
            <v>FÜBE</v>
          </cell>
          <cell r="V14247" t="str">
            <v>väga hea</v>
          </cell>
          <cell r="W14247">
            <v>2024</v>
          </cell>
        </row>
        <row r="14248">
          <cell r="H14248" t="str">
            <v>2076800_1</v>
          </cell>
          <cell r="L14248" t="str">
            <v>MAFÜ</v>
          </cell>
          <cell r="V14248" t="str">
            <v>hea</v>
          </cell>
          <cell r="W14248">
            <v>2024</v>
          </cell>
        </row>
        <row r="14249">
          <cell r="H14249" t="str">
            <v>2076800_1</v>
          </cell>
          <cell r="L14249" t="str">
            <v>MAFÜ-FÜBE</v>
          </cell>
          <cell r="V14249" t="str">
            <v>hea</v>
          </cell>
          <cell r="W14249">
            <v>2024</v>
          </cell>
        </row>
        <row r="14250">
          <cell r="H14250" t="str">
            <v>2076800_1</v>
          </cell>
          <cell r="L14250" t="str">
            <v>FÜPLA</v>
          </cell>
          <cell r="V14250" t="str">
            <v>väga hea</v>
          </cell>
          <cell r="W14250">
            <v>2024</v>
          </cell>
        </row>
        <row r="14251">
          <cell r="H14251" t="str">
            <v>2001000_1</v>
          </cell>
          <cell r="L14251" t="str">
            <v>KOOND</v>
          </cell>
          <cell r="V14251" t="str">
            <v>halb</v>
          </cell>
          <cell r="W14251">
            <v>2025</v>
          </cell>
        </row>
        <row r="14252">
          <cell r="H14252" t="str">
            <v>2001000_1</v>
          </cell>
          <cell r="L14252" t="str">
            <v>ÖSE</v>
          </cell>
          <cell r="V14252" t="str">
            <v>halb</v>
          </cell>
          <cell r="W14252">
            <v>2025</v>
          </cell>
        </row>
        <row r="14253">
          <cell r="H14253" t="str">
            <v>2001000_1</v>
          </cell>
          <cell r="L14253" t="str">
            <v>FÜKE</v>
          </cell>
          <cell r="V14253" t="str">
            <v>halb</v>
          </cell>
          <cell r="W14253">
            <v>2025</v>
          </cell>
        </row>
        <row r="14254">
          <cell r="H14254" t="str">
            <v>2001000_1</v>
          </cell>
          <cell r="L14254" t="str">
            <v>SUSE</v>
          </cell>
          <cell r="V14254" t="str">
            <v>hea</v>
          </cell>
          <cell r="W14254">
            <v>2025</v>
          </cell>
        </row>
        <row r="14255">
          <cell r="H14255" t="str">
            <v>2001000_1</v>
          </cell>
          <cell r="L14255" t="str">
            <v>MAFÜ</v>
          </cell>
          <cell r="V14255" t="str">
            <v>kesine</v>
          </cell>
          <cell r="W14255">
            <v>2025</v>
          </cell>
        </row>
        <row r="14256">
          <cell r="H14256" t="str">
            <v>2001000_1</v>
          </cell>
          <cell r="L14256" t="str">
            <v>MAFÜ-FÜBE</v>
          </cell>
          <cell r="V14256" t="str">
            <v>kesine</v>
          </cell>
          <cell r="W14256">
            <v>2025</v>
          </cell>
        </row>
        <row r="14257">
          <cell r="H14257" t="str">
            <v>2001000_1</v>
          </cell>
          <cell r="L14257" t="str">
            <v>FÜPLA</v>
          </cell>
          <cell r="V14257" t="str">
            <v>hea</v>
          </cell>
          <cell r="W14257">
            <v>2025</v>
          </cell>
        </row>
        <row r="14258">
          <cell r="H14258" t="str">
            <v>1063300_1</v>
          </cell>
          <cell r="L14258" t="str">
            <v>KOOND</v>
          </cell>
          <cell r="V14258" t="str">
            <v>hea</v>
          </cell>
          <cell r="W14258">
            <v>2021</v>
          </cell>
        </row>
        <row r="14259">
          <cell r="H14259" t="str">
            <v>1063300_1</v>
          </cell>
          <cell r="L14259" t="str">
            <v>KESE</v>
          </cell>
          <cell r="V14259" t="str">
            <v>hea</v>
          </cell>
          <cell r="W14259">
            <v>2021</v>
          </cell>
        </row>
        <row r="14260">
          <cell r="H14260" t="str">
            <v>1063300_1</v>
          </cell>
          <cell r="L14260" t="str">
            <v>ÖSE</v>
          </cell>
          <cell r="V14260" t="str">
            <v>hea</v>
          </cell>
          <cell r="W14260">
            <v>2021</v>
          </cell>
        </row>
        <row r="14261">
          <cell r="H14261" t="str">
            <v>1063300_1</v>
          </cell>
          <cell r="L14261" t="str">
            <v>FÜKE</v>
          </cell>
          <cell r="V14261" t="str">
            <v>hea</v>
          </cell>
          <cell r="W14261">
            <v>2021</v>
          </cell>
        </row>
        <row r="14262">
          <cell r="H14262" t="str">
            <v>1063300_1</v>
          </cell>
          <cell r="L14262" t="str">
            <v>SPETS</v>
          </cell>
          <cell r="V14262" t="str">
            <v>hea</v>
          </cell>
          <cell r="W14262">
            <v>2021</v>
          </cell>
        </row>
        <row r="14263">
          <cell r="H14263" t="str">
            <v>1063300_1</v>
          </cell>
          <cell r="L14263" t="str">
            <v>KALA</v>
          </cell>
          <cell r="V14263" t="str">
            <v>kesine</v>
          </cell>
          <cell r="W14263">
            <v>2015</v>
          </cell>
        </row>
        <row r="14264">
          <cell r="H14264" t="str">
            <v>1063300_1</v>
          </cell>
          <cell r="L14264" t="str">
            <v>SUSE</v>
          </cell>
          <cell r="V14264" t="str">
            <v>hea</v>
          </cell>
          <cell r="W14264">
            <v>2021</v>
          </cell>
        </row>
        <row r="14265">
          <cell r="H14265" t="str">
            <v>1063300_1</v>
          </cell>
          <cell r="L14265" t="str">
            <v>FÜBE</v>
          </cell>
          <cell r="V14265" t="str">
            <v>väga hea</v>
          </cell>
          <cell r="W14265">
            <v>2021</v>
          </cell>
        </row>
        <row r="14266">
          <cell r="H14266" t="str">
            <v>1063300_1</v>
          </cell>
          <cell r="L14266" t="str">
            <v>MAFÜ-FÜBE</v>
          </cell>
          <cell r="V14266" t="str">
            <v>väga hea</v>
          </cell>
          <cell r="W14266">
            <v>2021</v>
          </cell>
        </row>
        <row r="14267">
          <cell r="H14267" t="str">
            <v>1056900_2</v>
          </cell>
          <cell r="L14267" t="str">
            <v>KOOND</v>
          </cell>
          <cell r="V14267" t="str">
            <v>halb</v>
          </cell>
          <cell r="W14267">
            <v>2025</v>
          </cell>
        </row>
        <row r="14268">
          <cell r="H14268" t="str">
            <v>1056900_2</v>
          </cell>
          <cell r="L14268" t="str">
            <v>ÖSE</v>
          </cell>
          <cell r="V14268" t="str">
            <v>kesine</v>
          </cell>
          <cell r="W14268">
            <v>2025</v>
          </cell>
        </row>
        <row r="14269">
          <cell r="H14269" t="str">
            <v>1056900_2</v>
          </cell>
          <cell r="L14269" t="str">
            <v>FÜKE</v>
          </cell>
          <cell r="V14269" t="str">
            <v>hea</v>
          </cell>
          <cell r="W14269">
            <v>2025</v>
          </cell>
        </row>
        <row r="14270">
          <cell r="H14270" t="str">
            <v>1056900_2</v>
          </cell>
          <cell r="L14270" t="str">
            <v>KALA</v>
          </cell>
          <cell r="V14270" t="str">
            <v>hea</v>
          </cell>
          <cell r="W14270">
            <v>2024</v>
          </cell>
        </row>
        <row r="14271">
          <cell r="H14271" t="str">
            <v>1056900_2</v>
          </cell>
          <cell r="L14271" t="str">
            <v>SUSE</v>
          </cell>
          <cell r="V14271" t="str">
            <v>väga hea</v>
          </cell>
          <cell r="W14271">
            <v>2025</v>
          </cell>
        </row>
        <row r="14272">
          <cell r="H14272" t="str">
            <v>1056900_2</v>
          </cell>
          <cell r="L14272" t="str">
            <v>FÜBE</v>
          </cell>
          <cell r="V14272" t="str">
            <v>väga hea</v>
          </cell>
          <cell r="W14272">
            <v>2025</v>
          </cell>
        </row>
        <row r="14273">
          <cell r="H14273" t="str">
            <v>1056900_2</v>
          </cell>
          <cell r="L14273" t="str">
            <v>MAFÜ</v>
          </cell>
          <cell r="V14273" t="str">
            <v>hea</v>
          </cell>
          <cell r="W14273">
            <v>2025</v>
          </cell>
        </row>
        <row r="14274">
          <cell r="H14274" t="str">
            <v>1056900_2</v>
          </cell>
          <cell r="L14274" t="str">
            <v>MAFÜ-FÜBE</v>
          </cell>
          <cell r="V14274" t="str">
            <v>hea</v>
          </cell>
          <cell r="W14274">
            <v>2025</v>
          </cell>
        </row>
        <row r="14275">
          <cell r="H14275" t="str">
            <v>1053700_2</v>
          </cell>
          <cell r="L14275" t="str">
            <v>KOOND</v>
          </cell>
          <cell r="V14275" t="str">
            <v>kesine</v>
          </cell>
          <cell r="W14275">
            <v>2023</v>
          </cell>
        </row>
        <row r="14276">
          <cell r="H14276" t="str">
            <v>1053700_2</v>
          </cell>
          <cell r="L14276" t="str">
            <v>KESE</v>
          </cell>
          <cell r="V14276" t="str">
            <v>hea</v>
          </cell>
          <cell r="W14276">
            <v>2015</v>
          </cell>
        </row>
        <row r="14277">
          <cell r="H14277" t="str">
            <v>1053700_2</v>
          </cell>
          <cell r="L14277" t="str">
            <v>ÖSE</v>
          </cell>
          <cell r="V14277" t="str">
            <v>kesine</v>
          </cell>
          <cell r="W14277">
            <v>2023</v>
          </cell>
        </row>
        <row r="14278">
          <cell r="H14278" t="str">
            <v>1053700_2</v>
          </cell>
          <cell r="L14278" t="str">
            <v>FÜKE</v>
          </cell>
          <cell r="V14278" t="str">
            <v>hea</v>
          </cell>
          <cell r="W14278">
            <v>2023</v>
          </cell>
        </row>
        <row r="14279">
          <cell r="H14279" t="str">
            <v>1053700_2</v>
          </cell>
          <cell r="L14279" t="str">
            <v>SPETS</v>
          </cell>
          <cell r="V14279" t="str">
            <v>halb</v>
          </cell>
          <cell r="W14279">
            <v>2015</v>
          </cell>
        </row>
        <row r="14280">
          <cell r="H14280" t="str">
            <v>1053700_2</v>
          </cell>
          <cell r="L14280" t="str">
            <v>KALA</v>
          </cell>
          <cell r="V14280" t="str">
            <v>kesine</v>
          </cell>
          <cell r="W14280">
            <v>2023</v>
          </cell>
        </row>
        <row r="14281">
          <cell r="H14281" t="str">
            <v>1053700_2</v>
          </cell>
          <cell r="L14281" t="str">
            <v>SUSE</v>
          </cell>
          <cell r="V14281" t="str">
            <v>väga hea</v>
          </cell>
          <cell r="W14281">
            <v>2023</v>
          </cell>
        </row>
        <row r="14282">
          <cell r="H14282" t="str">
            <v>1053700_2</v>
          </cell>
          <cell r="L14282" t="str">
            <v>FÜBE</v>
          </cell>
          <cell r="V14282" t="str">
            <v>väga hea</v>
          </cell>
          <cell r="W14282">
            <v>2023</v>
          </cell>
        </row>
        <row r="14283">
          <cell r="H14283" t="str">
            <v>1053700_2</v>
          </cell>
          <cell r="L14283" t="str">
            <v>MAFÜ</v>
          </cell>
          <cell r="V14283" t="str">
            <v>hea</v>
          </cell>
          <cell r="W14283">
            <v>2023</v>
          </cell>
        </row>
        <row r="14284">
          <cell r="H14284" t="str">
            <v>1053700_2</v>
          </cell>
          <cell r="L14284" t="str">
            <v>MAFÜ-FÜBE</v>
          </cell>
          <cell r="V14284" t="str">
            <v>hea</v>
          </cell>
          <cell r="W14284">
            <v>2023</v>
          </cell>
        </row>
        <row r="14285">
          <cell r="H14285" t="str">
            <v>1054100_1</v>
          </cell>
          <cell r="L14285" t="str">
            <v>KOOND</v>
          </cell>
          <cell r="V14285" t="str">
            <v>kesine</v>
          </cell>
          <cell r="W14285">
            <v>2021</v>
          </cell>
        </row>
        <row r="14286">
          <cell r="H14286" t="str">
            <v>1054100_1</v>
          </cell>
          <cell r="L14286" t="str">
            <v>ÖSE</v>
          </cell>
          <cell r="V14286" t="str">
            <v>kesine</v>
          </cell>
          <cell r="W14286">
            <v>2021</v>
          </cell>
        </row>
        <row r="14287">
          <cell r="H14287" t="str">
            <v>1054100_1</v>
          </cell>
          <cell r="L14287" t="str">
            <v>FÜKE</v>
          </cell>
          <cell r="V14287" t="str">
            <v>hea</v>
          </cell>
          <cell r="W14287">
            <v>2021</v>
          </cell>
        </row>
        <row r="14288">
          <cell r="H14288" t="str">
            <v>1054100_1</v>
          </cell>
          <cell r="L14288" t="str">
            <v>SUSE</v>
          </cell>
          <cell r="V14288" t="str">
            <v>kesine</v>
          </cell>
          <cell r="W14288">
            <v>2021</v>
          </cell>
        </row>
        <row r="14289">
          <cell r="H14289" t="str">
            <v>1054100_1</v>
          </cell>
          <cell r="L14289" t="str">
            <v>FÜBE</v>
          </cell>
          <cell r="V14289" t="str">
            <v>kesine</v>
          </cell>
          <cell r="W14289">
            <v>2021</v>
          </cell>
        </row>
        <row r="14290">
          <cell r="H14290" t="str">
            <v>1054100_1</v>
          </cell>
          <cell r="L14290" t="str">
            <v>MAFÜ</v>
          </cell>
          <cell r="V14290" t="str">
            <v>hea</v>
          </cell>
          <cell r="W14290">
            <v>2021</v>
          </cell>
        </row>
        <row r="14291">
          <cell r="H14291" t="str">
            <v>1054100_1</v>
          </cell>
          <cell r="L14291" t="str">
            <v>MAFÜ-FÜBE</v>
          </cell>
          <cell r="V14291" t="str">
            <v>kesine</v>
          </cell>
          <cell r="W14291">
            <v>2021</v>
          </cell>
        </row>
        <row r="14292">
          <cell r="H14292" t="str">
            <v>1055100_2</v>
          </cell>
          <cell r="L14292" t="str">
            <v>KOOND</v>
          </cell>
          <cell r="V14292" t="str">
            <v>kesine</v>
          </cell>
          <cell r="W14292">
            <v>2021</v>
          </cell>
        </row>
        <row r="14293">
          <cell r="H14293" t="str">
            <v>1055100_2</v>
          </cell>
          <cell r="L14293" t="str">
            <v>ÖSE</v>
          </cell>
          <cell r="V14293" t="str">
            <v>kesine</v>
          </cell>
          <cell r="W14293">
            <v>2021</v>
          </cell>
        </row>
        <row r="14294">
          <cell r="H14294" t="str">
            <v>1055100_2</v>
          </cell>
          <cell r="L14294" t="str">
            <v>FÜKE</v>
          </cell>
          <cell r="V14294" t="str">
            <v>väga hea</v>
          </cell>
          <cell r="W14294">
            <v>2021</v>
          </cell>
        </row>
        <row r="14295">
          <cell r="H14295" t="str">
            <v>1055100_2</v>
          </cell>
          <cell r="L14295" t="str">
            <v>KALA</v>
          </cell>
          <cell r="V14295" t="str">
            <v>kesine</v>
          </cell>
          <cell r="W14295">
            <v>2021</v>
          </cell>
        </row>
        <row r="14296">
          <cell r="H14296" t="str">
            <v>1055100_2</v>
          </cell>
          <cell r="L14296" t="str">
            <v>SUSE</v>
          </cell>
          <cell r="V14296" t="str">
            <v>hea</v>
          </cell>
          <cell r="W14296">
            <v>2021</v>
          </cell>
        </row>
        <row r="14297">
          <cell r="H14297" t="str">
            <v>1055100_2</v>
          </cell>
          <cell r="L14297" t="str">
            <v>FÜBE</v>
          </cell>
          <cell r="V14297" t="str">
            <v>väga hea</v>
          </cell>
          <cell r="W14297">
            <v>2021</v>
          </cell>
        </row>
        <row r="14298">
          <cell r="H14298" t="str">
            <v>1055100_2</v>
          </cell>
          <cell r="L14298" t="str">
            <v>MAFÜ</v>
          </cell>
          <cell r="V14298" t="str">
            <v>hea</v>
          </cell>
          <cell r="W14298">
            <v>2021</v>
          </cell>
        </row>
        <row r="14299">
          <cell r="H14299" t="str">
            <v>1055100_2</v>
          </cell>
          <cell r="L14299" t="str">
            <v>MAFÜ-FÜBE</v>
          </cell>
          <cell r="V14299" t="str">
            <v>hea</v>
          </cell>
          <cell r="W14299">
            <v>2021</v>
          </cell>
        </row>
        <row r="14300">
          <cell r="H14300" t="str">
            <v>1052000_1</v>
          </cell>
          <cell r="L14300" t="str">
            <v>KOOND</v>
          </cell>
          <cell r="V14300" t="str">
            <v>hea</v>
          </cell>
          <cell r="W14300">
            <v>2021</v>
          </cell>
        </row>
        <row r="14301">
          <cell r="H14301" t="str">
            <v>1052000_1</v>
          </cell>
          <cell r="L14301" t="str">
            <v>ÖSE</v>
          </cell>
          <cell r="V14301" t="str">
            <v>hea</v>
          </cell>
          <cell r="W14301">
            <v>2021</v>
          </cell>
        </row>
        <row r="14302">
          <cell r="H14302" t="str">
            <v>1052000_1</v>
          </cell>
          <cell r="L14302" t="str">
            <v>FÜKE</v>
          </cell>
          <cell r="V14302" t="str">
            <v>hea</v>
          </cell>
          <cell r="W14302">
            <v>2021</v>
          </cell>
        </row>
        <row r="14303">
          <cell r="H14303" t="str">
            <v>1052000_1</v>
          </cell>
          <cell r="L14303" t="str">
            <v>SUSE</v>
          </cell>
          <cell r="V14303" t="str">
            <v>hea</v>
          </cell>
          <cell r="W14303">
            <v>2021</v>
          </cell>
        </row>
        <row r="14304">
          <cell r="H14304" t="str">
            <v>1052000_1</v>
          </cell>
          <cell r="L14304" t="str">
            <v>FÜBE</v>
          </cell>
          <cell r="V14304" t="str">
            <v>väga hea</v>
          </cell>
          <cell r="W14304">
            <v>2021</v>
          </cell>
        </row>
        <row r="14305">
          <cell r="H14305" t="str">
            <v>1052000_1</v>
          </cell>
          <cell r="L14305" t="str">
            <v>MAFÜ</v>
          </cell>
          <cell r="V14305" t="str">
            <v>hea</v>
          </cell>
          <cell r="W14305">
            <v>2021</v>
          </cell>
        </row>
        <row r="14306">
          <cell r="H14306" t="str">
            <v>1052000_1</v>
          </cell>
          <cell r="L14306" t="str">
            <v>MAFÜ-FÜBE</v>
          </cell>
          <cell r="V14306" t="str">
            <v>hea</v>
          </cell>
          <cell r="W14306">
            <v>2021</v>
          </cell>
        </row>
        <row r="14307">
          <cell r="H14307" t="str">
            <v>1052600_2</v>
          </cell>
          <cell r="L14307" t="str">
            <v>KOOND</v>
          </cell>
          <cell r="V14307" t="str">
            <v>halb</v>
          </cell>
          <cell r="W14307">
            <v>2025</v>
          </cell>
        </row>
        <row r="14308">
          <cell r="H14308" t="str">
            <v>1052600_2</v>
          </cell>
          <cell r="L14308" t="str">
            <v>KESE</v>
          </cell>
          <cell r="V14308" t="str">
            <v>halb</v>
          </cell>
          <cell r="W14308">
            <v>2023</v>
          </cell>
        </row>
        <row r="14309">
          <cell r="H14309" t="str">
            <v>1052600_2</v>
          </cell>
          <cell r="L14309" t="str">
            <v>ÖSE</v>
          </cell>
          <cell r="V14309" t="str">
            <v>kesine</v>
          </cell>
          <cell r="W14309">
            <v>2025</v>
          </cell>
        </row>
        <row r="14310">
          <cell r="H14310" t="str">
            <v>1052600_2</v>
          </cell>
          <cell r="L14310" t="str">
            <v>FÜKE</v>
          </cell>
          <cell r="V14310" t="str">
            <v>hea</v>
          </cell>
          <cell r="W14310">
            <v>2025</v>
          </cell>
        </row>
        <row r="14311">
          <cell r="H14311" t="str">
            <v>1052600_2</v>
          </cell>
          <cell r="L14311" t="str">
            <v>SPETS</v>
          </cell>
          <cell r="V14311" t="str">
            <v>hea</v>
          </cell>
          <cell r="W14311">
            <v>2023</v>
          </cell>
        </row>
        <row r="14312">
          <cell r="H14312" t="str">
            <v>1052600_2</v>
          </cell>
          <cell r="L14312" t="str">
            <v>KALA</v>
          </cell>
          <cell r="V14312" t="str">
            <v>hea</v>
          </cell>
          <cell r="W14312">
            <v>2024</v>
          </cell>
        </row>
        <row r="14313">
          <cell r="H14313" t="str">
            <v>1052600_2</v>
          </cell>
          <cell r="L14313" t="str">
            <v>SUSE</v>
          </cell>
          <cell r="V14313" t="str">
            <v>väga hea</v>
          </cell>
          <cell r="W14313">
            <v>2024</v>
          </cell>
        </row>
        <row r="14314">
          <cell r="H14314" t="str">
            <v>1052600_2</v>
          </cell>
          <cell r="L14314" t="str">
            <v>FÜBE</v>
          </cell>
          <cell r="V14314" t="str">
            <v>hea</v>
          </cell>
          <cell r="W14314">
            <v>2024</v>
          </cell>
        </row>
        <row r="14315">
          <cell r="H14315" t="str">
            <v>1052600_2</v>
          </cell>
          <cell r="L14315" t="str">
            <v>MAFÜ</v>
          </cell>
          <cell r="V14315" t="str">
            <v>väga hea</v>
          </cell>
          <cell r="W14315">
            <v>2024</v>
          </cell>
        </row>
        <row r="14316">
          <cell r="H14316" t="str">
            <v>1052600_2</v>
          </cell>
          <cell r="L14316" t="str">
            <v>MAFÜ-FÜBE</v>
          </cell>
          <cell r="V14316" t="str">
            <v>väga hea</v>
          </cell>
          <cell r="W14316">
            <v>2024</v>
          </cell>
        </row>
        <row r="14317">
          <cell r="H14317" t="str">
            <v>1083500_6</v>
          </cell>
          <cell r="L14317" t="str">
            <v>KOOND</v>
          </cell>
          <cell r="V14317" t="str">
            <v>halb</v>
          </cell>
          <cell r="W14317">
            <v>2015</v>
          </cell>
        </row>
        <row r="14318">
          <cell r="H14318" t="str">
            <v>1083500_6</v>
          </cell>
          <cell r="L14318" t="str">
            <v>KESE</v>
          </cell>
          <cell r="V14318" t="str">
            <v>hea</v>
          </cell>
          <cell r="W14318">
            <v>2015</v>
          </cell>
        </row>
        <row r="14319">
          <cell r="H14319" t="str">
            <v>1057900_1</v>
          </cell>
          <cell r="L14319" t="str">
            <v>KOOND</v>
          </cell>
          <cell r="V14319" t="str">
            <v>hea</v>
          </cell>
          <cell r="W14319">
            <v>2024</v>
          </cell>
        </row>
        <row r="14320">
          <cell r="H14320" t="str">
            <v>1057900_1</v>
          </cell>
          <cell r="L14320" t="str">
            <v>KESE</v>
          </cell>
          <cell r="V14320" t="str">
            <v>hea</v>
          </cell>
          <cell r="W14320">
            <v>2018</v>
          </cell>
        </row>
        <row r="14321">
          <cell r="H14321" t="str">
            <v>1057900_1</v>
          </cell>
          <cell r="L14321" t="str">
            <v>ÖSE</v>
          </cell>
          <cell r="V14321" t="str">
            <v>hea</v>
          </cell>
          <cell r="W14321">
            <v>2024</v>
          </cell>
        </row>
        <row r="14322">
          <cell r="H14322" t="str">
            <v>1057900_1</v>
          </cell>
          <cell r="L14322" t="str">
            <v>FÜKE</v>
          </cell>
          <cell r="V14322" t="str">
            <v>väga hea</v>
          </cell>
          <cell r="W14322">
            <v>2024</v>
          </cell>
        </row>
        <row r="14323">
          <cell r="H14323" t="str">
            <v>1057900_1</v>
          </cell>
          <cell r="L14323" t="str">
            <v>SPETS</v>
          </cell>
          <cell r="V14323" t="str">
            <v>halb</v>
          </cell>
          <cell r="W14323">
            <v>2015</v>
          </cell>
        </row>
        <row r="14324">
          <cell r="H14324" t="str">
            <v>1057900_1</v>
          </cell>
          <cell r="L14324" t="str">
            <v>KALA</v>
          </cell>
          <cell r="V14324" t="str">
            <v>väga hea</v>
          </cell>
          <cell r="W14324">
            <v>2018</v>
          </cell>
        </row>
        <row r="14325">
          <cell r="H14325" t="str">
            <v>1057900_1</v>
          </cell>
          <cell r="L14325" t="str">
            <v>SUSE</v>
          </cell>
          <cell r="V14325" t="str">
            <v>väga hea</v>
          </cell>
          <cell r="W14325">
            <v>2024</v>
          </cell>
        </row>
        <row r="14326">
          <cell r="H14326" t="str">
            <v>1057900_1</v>
          </cell>
          <cell r="L14326" t="str">
            <v>FÜBE</v>
          </cell>
          <cell r="V14326" t="str">
            <v>väga hea</v>
          </cell>
          <cell r="W14326">
            <v>2024</v>
          </cell>
        </row>
        <row r="14327">
          <cell r="H14327" t="str">
            <v>1057900_1</v>
          </cell>
          <cell r="L14327" t="str">
            <v>MAFÜ</v>
          </cell>
          <cell r="V14327" t="str">
            <v>hea</v>
          </cell>
          <cell r="W14327">
            <v>2024</v>
          </cell>
        </row>
        <row r="14328">
          <cell r="H14328" t="str">
            <v>1057900_1</v>
          </cell>
          <cell r="L14328" t="str">
            <v>MAFÜ-FÜBE</v>
          </cell>
          <cell r="V14328" t="str">
            <v>hea</v>
          </cell>
          <cell r="W14328">
            <v>2024</v>
          </cell>
        </row>
        <row r="14329">
          <cell r="H14329" t="str">
            <v>1060400_1</v>
          </cell>
          <cell r="L14329" t="str">
            <v>KOOND</v>
          </cell>
          <cell r="V14329" t="str">
            <v>hea</v>
          </cell>
          <cell r="W14329">
            <v>2021</v>
          </cell>
        </row>
        <row r="14330">
          <cell r="H14330" t="str">
            <v>1060400_1</v>
          </cell>
          <cell r="L14330" t="str">
            <v>ÖSE</v>
          </cell>
          <cell r="V14330" t="str">
            <v>hea</v>
          </cell>
          <cell r="W14330">
            <v>2021</v>
          </cell>
        </row>
        <row r="14331">
          <cell r="H14331" t="str">
            <v>1060400_1</v>
          </cell>
          <cell r="L14331" t="str">
            <v>FÜKE</v>
          </cell>
          <cell r="V14331" t="str">
            <v>väga hea</v>
          </cell>
          <cell r="W14331">
            <v>2021</v>
          </cell>
        </row>
        <row r="14332">
          <cell r="H14332" t="str">
            <v>1060400_1</v>
          </cell>
          <cell r="L14332" t="str">
            <v>KALA</v>
          </cell>
          <cell r="V14332" t="str">
            <v>hea</v>
          </cell>
          <cell r="W14332">
            <v>2021</v>
          </cell>
        </row>
        <row r="14333">
          <cell r="H14333" t="str">
            <v>1060400_1</v>
          </cell>
          <cell r="L14333" t="str">
            <v>SUSE</v>
          </cell>
          <cell r="V14333" t="str">
            <v>hea</v>
          </cell>
          <cell r="W14333">
            <v>2021</v>
          </cell>
        </row>
        <row r="14334">
          <cell r="H14334" t="str">
            <v>1060400_1</v>
          </cell>
          <cell r="L14334" t="str">
            <v>FÜBE</v>
          </cell>
          <cell r="V14334" t="str">
            <v>väga hea</v>
          </cell>
          <cell r="W14334">
            <v>2021</v>
          </cell>
        </row>
        <row r="14335">
          <cell r="H14335" t="str">
            <v>1060400_1</v>
          </cell>
          <cell r="L14335" t="str">
            <v>MAFÜ</v>
          </cell>
          <cell r="V14335" t="str">
            <v>hea</v>
          </cell>
          <cell r="W14335">
            <v>2021</v>
          </cell>
        </row>
        <row r="14336">
          <cell r="H14336" t="str">
            <v>1060400_1</v>
          </cell>
          <cell r="L14336" t="str">
            <v>MAFÜ-FÜBE</v>
          </cell>
          <cell r="V14336" t="str">
            <v>hea</v>
          </cell>
          <cell r="W14336">
            <v>2021</v>
          </cell>
        </row>
        <row r="14337">
          <cell r="H14337" t="str">
            <v>1056300_1</v>
          </cell>
          <cell r="L14337" t="str">
            <v>KOOND</v>
          </cell>
          <cell r="V14337" t="str">
            <v>kesine</v>
          </cell>
          <cell r="W14337">
            <v>2021</v>
          </cell>
        </row>
        <row r="14338">
          <cell r="H14338" t="str">
            <v>1056300_1</v>
          </cell>
          <cell r="L14338" t="str">
            <v>ÖSE</v>
          </cell>
          <cell r="V14338" t="str">
            <v>kesine</v>
          </cell>
          <cell r="W14338">
            <v>2021</v>
          </cell>
        </row>
        <row r="14339">
          <cell r="H14339" t="str">
            <v>1056300_1</v>
          </cell>
          <cell r="L14339" t="str">
            <v>FÜKE</v>
          </cell>
          <cell r="V14339" t="str">
            <v>väga hea</v>
          </cell>
          <cell r="W14339">
            <v>2021</v>
          </cell>
        </row>
        <row r="14340">
          <cell r="H14340" t="str">
            <v>1056300_1</v>
          </cell>
          <cell r="L14340" t="str">
            <v>KALA</v>
          </cell>
          <cell r="V14340" t="str">
            <v>kesine</v>
          </cell>
          <cell r="W14340">
            <v>2021</v>
          </cell>
        </row>
        <row r="14341">
          <cell r="H14341" t="str">
            <v>1056300_1</v>
          </cell>
          <cell r="L14341" t="str">
            <v>SUSE</v>
          </cell>
          <cell r="V14341" t="str">
            <v>hea</v>
          </cell>
          <cell r="W14341">
            <v>2021</v>
          </cell>
        </row>
        <row r="14342">
          <cell r="H14342" t="str">
            <v>1056300_1</v>
          </cell>
          <cell r="L14342" t="str">
            <v>FÜBE</v>
          </cell>
          <cell r="V14342" t="str">
            <v>väga hea</v>
          </cell>
          <cell r="W14342">
            <v>2021</v>
          </cell>
        </row>
        <row r="14343">
          <cell r="H14343" t="str">
            <v>1056300_1</v>
          </cell>
          <cell r="L14343" t="str">
            <v>MAFÜ</v>
          </cell>
          <cell r="V14343" t="str">
            <v>hea</v>
          </cell>
          <cell r="W14343">
            <v>2021</v>
          </cell>
        </row>
        <row r="14344">
          <cell r="H14344" t="str">
            <v>1056300_1</v>
          </cell>
          <cell r="L14344" t="str">
            <v>MAFÜ-FÜBE</v>
          </cell>
          <cell r="V14344" t="str">
            <v>hea</v>
          </cell>
          <cell r="W14344">
            <v>2021</v>
          </cell>
        </row>
        <row r="14345">
          <cell r="H14345" t="str">
            <v>1062200_2</v>
          </cell>
          <cell r="L14345" t="str">
            <v>KOOND</v>
          </cell>
          <cell r="V14345" t="str">
            <v>halb</v>
          </cell>
          <cell r="W14345">
            <v>2024</v>
          </cell>
        </row>
        <row r="14346">
          <cell r="H14346" t="str">
            <v>1062200_2</v>
          </cell>
          <cell r="L14346" t="str">
            <v>KESE</v>
          </cell>
          <cell r="V14346" t="str">
            <v>halb</v>
          </cell>
          <cell r="W14346">
            <v>2023</v>
          </cell>
        </row>
        <row r="14347">
          <cell r="H14347" t="str">
            <v>1062200_2</v>
          </cell>
          <cell r="L14347" t="str">
            <v>ÖSE</v>
          </cell>
          <cell r="V14347" t="str">
            <v>halb</v>
          </cell>
          <cell r="W14347">
            <v>2024</v>
          </cell>
        </row>
        <row r="14348">
          <cell r="H14348" t="str">
            <v>1062200_2</v>
          </cell>
          <cell r="L14348" t="str">
            <v>FÜKE</v>
          </cell>
          <cell r="V14348" t="str">
            <v>hea</v>
          </cell>
          <cell r="W14348">
            <v>2024</v>
          </cell>
        </row>
        <row r="14349">
          <cell r="H14349" t="str">
            <v>1062200_2</v>
          </cell>
          <cell r="L14349" t="str">
            <v>SPETS</v>
          </cell>
          <cell r="V14349" t="str">
            <v>hea</v>
          </cell>
          <cell r="W14349">
            <v>2023</v>
          </cell>
        </row>
        <row r="14350">
          <cell r="H14350" t="str">
            <v>1000200_1</v>
          </cell>
          <cell r="L14350" t="str">
            <v>KOOND</v>
          </cell>
          <cell r="V14350" t="str">
            <v>kesine</v>
          </cell>
          <cell r="W14350">
            <v>2019</v>
          </cell>
        </row>
        <row r="14351">
          <cell r="H14351" t="str">
            <v>1000200_1</v>
          </cell>
          <cell r="L14351" t="str">
            <v>ÖSE</v>
          </cell>
          <cell r="V14351" t="str">
            <v>kesine</v>
          </cell>
          <cell r="W14351">
            <v>2019</v>
          </cell>
        </row>
        <row r="14352">
          <cell r="H14352" t="str">
            <v>1000200_1</v>
          </cell>
          <cell r="L14352" t="str">
            <v>FÜKE</v>
          </cell>
          <cell r="V14352" t="str">
            <v>väga hea</v>
          </cell>
          <cell r="W14352">
            <v>2016</v>
          </cell>
        </row>
        <row r="14353">
          <cell r="H14353" t="str">
            <v>1000200_1</v>
          </cell>
          <cell r="L14353" t="str">
            <v>SUSE</v>
          </cell>
          <cell r="V14353" t="str">
            <v>väga hea</v>
          </cell>
          <cell r="W14353">
            <v>2016</v>
          </cell>
        </row>
        <row r="14354">
          <cell r="H14354" t="str">
            <v>1000200_1</v>
          </cell>
          <cell r="L14354" t="str">
            <v>FÜBE</v>
          </cell>
          <cell r="V14354" t="str">
            <v>väga hea</v>
          </cell>
          <cell r="W14354">
            <v>2016</v>
          </cell>
        </row>
        <row r="14355">
          <cell r="H14355" t="str">
            <v>1000200_1</v>
          </cell>
          <cell r="L14355" t="str">
            <v>MAFÜ</v>
          </cell>
          <cell r="V14355" t="str">
            <v>hea</v>
          </cell>
          <cell r="W14355">
            <v>2016</v>
          </cell>
        </row>
        <row r="14356">
          <cell r="H14356" t="str">
            <v>1000200_1</v>
          </cell>
          <cell r="L14356" t="str">
            <v>MAFÜ-FÜBE</v>
          </cell>
          <cell r="V14356" t="str">
            <v>hea</v>
          </cell>
          <cell r="W14356">
            <v>2016</v>
          </cell>
        </row>
        <row r="14357">
          <cell r="H14357" t="str">
            <v>1096100_3</v>
          </cell>
          <cell r="L14357" t="str">
            <v>KOOND</v>
          </cell>
          <cell r="V14357" t="str">
            <v>halb</v>
          </cell>
          <cell r="W14357">
            <v>2022</v>
          </cell>
        </row>
        <row r="14358">
          <cell r="H14358" t="str">
            <v>1096100_3</v>
          </cell>
          <cell r="L14358" t="str">
            <v>KESE</v>
          </cell>
          <cell r="V14358" t="str">
            <v>halb</v>
          </cell>
          <cell r="W14358">
            <v>2022</v>
          </cell>
        </row>
        <row r="14359">
          <cell r="H14359" t="str">
            <v>1003000_7</v>
          </cell>
          <cell r="L14359" t="str">
            <v>KOOND</v>
          </cell>
          <cell r="V14359" t="str">
            <v>halb</v>
          </cell>
          <cell r="W14359">
            <v>2025</v>
          </cell>
        </row>
        <row r="14360">
          <cell r="H14360" t="str">
            <v>1003000_7</v>
          </cell>
          <cell r="L14360" t="str">
            <v>KESE</v>
          </cell>
          <cell r="V14360" t="str">
            <v>halb</v>
          </cell>
          <cell r="W14360">
            <v>2022</v>
          </cell>
        </row>
        <row r="14361">
          <cell r="H14361" t="str">
            <v>1003000_7</v>
          </cell>
          <cell r="L14361" t="str">
            <v>ÖSE</v>
          </cell>
          <cell r="V14361" t="str">
            <v>kesine</v>
          </cell>
          <cell r="W14361">
            <v>2025</v>
          </cell>
        </row>
        <row r="14362">
          <cell r="H14362" t="str">
            <v>1003000_7</v>
          </cell>
          <cell r="L14362" t="str">
            <v>FÜKE</v>
          </cell>
          <cell r="V14362" t="str">
            <v>hea</v>
          </cell>
          <cell r="W14362">
            <v>2025</v>
          </cell>
        </row>
        <row r="14363">
          <cell r="H14363" t="str">
            <v>1003000_7</v>
          </cell>
          <cell r="L14363" t="str">
            <v>SPETS</v>
          </cell>
          <cell r="V14363" t="str">
            <v>hea</v>
          </cell>
          <cell r="W14363">
            <v>2022</v>
          </cell>
        </row>
        <row r="14364">
          <cell r="H14364" t="str">
            <v>1003000_7</v>
          </cell>
          <cell r="L14364" t="str">
            <v>SUSE</v>
          </cell>
          <cell r="V14364" t="str">
            <v>hea</v>
          </cell>
          <cell r="W14364">
            <v>2025</v>
          </cell>
        </row>
        <row r="14365">
          <cell r="H14365" t="str">
            <v>1003000_7</v>
          </cell>
          <cell r="L14365" t="str">
            <v>FÜBE</v>
          </cell>
          <cell r="V14365" t="str">
            <v>hea</v>
          </cell>
          <cell r="W14365">
            <v>2025</v>
          </cell>
        </row>
        <row r="14366">
          <cell r="H14366" t="str">
            <v>1003000_7</v>
          </cell>
          <cell r="L14366" t="str">
            <v>MAFÜ</v>
          </cell>
          <cell r="V14366" t="str">
            <v>kesine</v>
          </cell>
          <cell r="W14366">
            <v>2025</v>
          </cell>
        </row>
        <row r="14367">
          <cell r="H14367" t="str">
            <v>1003000_7</v>
          </cell>
          <cell r="L14367" t="str">
            <v>MAFÜ-FÜBE</v>
          </cell>
          <cell r="V14367" t="str">
            <v>kesine</v>
          </cell>
          <cell r="W14367">
            <v>2025</v>
          </cell>
        </row>
        <row r="14368">
          <cell r="H14368" t="str">
            <v>1136300_1</v>
          </cell>
          <cell r="L14368" t="str">
            <v>KOOND</v>
          </cell>
          <cell r="V14368" t="str">
            <v>hea</v>
          </cell>
          <cell r="W14368">
            <v>2017</v>
          </cell>
        </row>
        <row r="14369">
          <cell r="H14369" t="str">
            <v>1136300_1</v>
          </cell>
          <cell r="L14369" t="str">
            <v>KESE</v>
          </cell>
          <cell r="V14369" t="str">
            <v>hea</v>
          </cell>
          <cell r="W14369">
            <v>2013</v>
          </cell>
        </row>
        <row r="14370">
          <cell r="H14370" t="str">
            <v>1136300_1</v>
          </cell>
          <cell r="L14370" t="str">
            <v>ÖSE</v>
          </cell>
          <cell r="V14370" t="str">
            <v>hea</v>
          </cell>
          <cell r="W14370">
            <v>2015</v>
          </cell>
        </row>
        <row r="14371">
          <cell r="H14371" t="str">
            <v>1136300_1</v>
          </cell>
          <cell r="L14371" t="str">
            <v>SPETS</v>
          </cell>
          <cell r="V14371" t="str">
            <v>halb</v>
          </cell>
          <cell r="W14371">
            <v>2013</v>
          </cell>
        </row>
        <row r="14372">
          <cell r="H14372" t="str">
            <v>1083500_4</v>
          </cell>
          <cell r="L14372" t="str">
            <v>KOOND</v>
          </cell>
          <cell r="V14372" t="str">
            <v>halb</v>
          </cell>
          <cell r="W14372">
            <v>2025</v>
          </cell>
        </row>
        <row r="14373">
          <cell r="H14373" t="str">
            <v>1083500_4</v>
          </cell>
          <cell r="L14373" t="str">
            <v>KESE</v>
          </cell>
          <cell r="V14373" t="str">
            <v>halb</v>
          </cell>
          <cell r="W14373">
            <v>2025</v>
          </cell>
        </row>
        <row r="14374">
          <cell r="H14374" t="str">
            <v>1083500_4</v>
          </cell>
          <cell r="L14374" t="str">
            <v>ÖSE</v>
          </cell>
          <cell r="V14374" t="str">
            <v>halb</v>
          </cell>
          <cell r="W14374">
            <v>2025</v>
          </cell>
        </row>
        <row r="14375">
          <cell r="H14375" t="str">
            <v>1083500_4</v>
          </cell>
          <cell r="L14375" t="str">
            <v>HÜMO</v>
          </cell>
          <cell r="V14375" t="str">
            <v>halb</v>
          </cell>
          <cell r="W14375">
            <v>2018</v>
          </cell>
        </row>
        <row r="14376">
          <cell r="H14376" t="str">
            <v>1101700_1</v>
          </cell>
          <cell r="L14376" t="str">
            <v>KOOND</v>
          </cell>
          <cell r="V14376" t="str">
            <v>kesine</v>
          </cell>
          <cell r="W14376">
            <v>2019</v>
          </cell>
        </row>
        <row r="14377">
          <cell r="H14377" t="str">
            <v>1101700_1</v>
          </cell>
          <cell r="L14377" t="str">
            <v>ÖSE</v>
          </cell>
          <cell r="V14377" t="str">
            <v>kesine</v>
          </cell>
          <cell r="W14377">
            <v>2019</v>
          </cell>
        </row>
        <row r="14378">
          <cell r="H14378" t="str">
            <v>1101700_1</v>
          </cell>
          <cell r="L14378" t="str">
            <v>HÜMO</v>
          </cell>
          <cell r="V14378" t="str">
            <v>kesine</v>
          </cell>
          <cell r="W14378">
            <v>2014</v>
          </cell>
        </row>
        <row r="14379">
          <cell r="H14379" t="str">
            <v>1061300_2</v>
          </cell>
          <cell r="L14379" t="str">
            <v>KOOND</v>
          </cell>
          <cell r="V14379" t="str">
            <v>kesine</v>
          </cell>
          <cell r="W14379">
            <v>2025</v>
          </cell>
        </row>
        <row r="14380">
          <cell r="H14380" t="str">
            <v>1061300_2</v>
          </cell>
          <cell r="L14380" t="str">
            <v>KESE</v>
          </cell>
          <cell r="V14380" t="str">
            <v>hea</v>
          </cell>
          <cell r="W14380">
            <v>2023</v>
          </cell>
        </row>
        <row r="14381">
          <cell r="H14381" t="str">
            <v>1061300_2</v>
          </cell>
          <cell r="L14381" t="str">
            <v>ÖSE</v>
          </cell>
          <cell r="V14381" t="str">
            <v>kesine</v>
          </cell>
          <cell r="W14381">
            <v>2025</v>
          </cell>
        </row>
        <row r="14382">
          <cell r="H14382" t="str">
            <v>1061300_2</v>
          </cell>
          <cell r="L14382" t="str">
            <v>FÜKE</v>
          </cell>
          <cell r="V14382" t="str">
            <v>väga hea</v>
          </cell>
          <cell r="W14382">
            <v>2025</v>
          </cell>
        </row>
        <row r="14383">
          <cell r="H14383" t="str">
            <v>1052600_2</v>
          </cell>
          <cell r="L14383" t="str">
            <v>KOOND</v>
          </cell>
          <cell r="V14383" t="str">
            <v>halb</v>
          </cell>
          <cell r="W14383">
            <v>2025</v>
          </cell>
        </row>
        <row r="14384">
          <cell r="H14384" t="str">
            <v>1052600_2</v>
          </cell>
          <cell r="L14384" t="str">
            <v>KESE</v>
          </cell>
          <cell r="V14384" t="str">
            <v>halb</v>
          </cell>
          <cell r="W14384">
            <v>2023</v>
          </cell>
        </row>
        <row r="14385">
          <cell r="H14385" t="str">
            <v>1052600_2</v>
          </cell>
          <cell r="L14385" t="str">
            <v>ÖSE</v>
          </cell>
          <cell r="V14385" t="str">
            <v>kesine</v>
          </cell>
          <cell r="W14385">
            <v>2025</v>
          </cell>
        </row>
        <row r="14386">
          <cell r="H14386" t="str">
            <v>1052600_2</v>
          </cell>
          <cell r="L14386" t="str">
            <v>FÜKE</v>
          </cell>
          <cell r="V14386" t="str">
            <v>hea</v>
          </cell>
          <cell r="W14386">
            <v>2025</v>
          </cell>
        </row>
        <row r="14387">
          <cell r="H14387" t="str">
            <v>1052600_2</v>
          </cell>
          <cell r="L14387" t="str">
            <v>SPETS</v>
          </cell>
          <cell r="V14387" t="str">
            <v>hea</v>
          </cell>
          <cell r="W14387">
            <v>2023</v>
          </cell>
        </row>
        <row r="14388">
          <cell r="H14388" t="str">
            <v>1058700_3</v>
          </cell>
          <cell r="L14388" t="str">
            <v>KOOND</v>
          </cell>
          <cell r="V14388" t="str">
            <v>halb</v>
          </cell>
          <cell r="W14388">
            <v>2025</v>
          </cell>
        </row>
        <row r="14389">
          <cell r="H14389" t="str">
            <v>1058700_3</v>
          </cell>
          <cell r="L14389" t="str">
            <v>KESE</v>
          </cell>
          <cell r="V14389" t="str">
            <v>halb</v>
          </cell>
          <cell r="W14389">
            <v>2025</v>
          </cell>
        </row>
        <row r="14390">
          <cell r="H14390" t="str">
            <v>1058700_3</v>
          </cell>
          <cell r="L14390" t="str">
            <v>ÖSE</v>
          </cell>
          <cell r="V14390" t="str">
            <v>kesine</v>
          </cell>
          <cell r="W14390">
            <v>2025</v>
          </cell>
        </row>
        <row r="14391">
          <cell r="H14391" t="str">
            <v>1058700_3</v>
          </cell>
          <cell r="L14391" t="str">
            <v>FÜKE</v>
          </cell>
          <cell r="V14391" t="str">
            <v>väga hea</v>
          </cell>
          <cell r="W14391">
            <v>2025</v>
          </cell>
        </row>
        <row r="14392">
          <cell r="H14392" t="str">
            <v>1058700_3</v>
          </cell>
          <cell r="L14392" t="str">
            <v>SPETS</v>
          </cell>
          <cell r="V14392" t="str">
            <v>hea</v>
          </cell>
          <cell r="W14392">
            <v>2024</v>
          </cell>
        </row>
        <row r="14393">
          <cell r="H14393" t="str">
            <v>1061800_1</v>
          </cell>
          <cell r="L14393" t="str">
            <v>KOOND</v>
          </cell>
          <cell r="V14393" t="str">
            <v>väga halb</v>
          </cell>
          <cell r="W14393">
            <v>2021</v>
          </cell>
        </row>
        <row r="14394">
          <cell r="H14394" t="str">
            <v>1061800_1</v>
          </cell>
          <cell r="L14394" t="str">
            <v>KESE</v>
          </cell>
          <cell r="V14394" t="str">
            <v>hea</v>
          </cell>
          <cell r="W14394">
            <v>2021</v>
          </cell>
        </row>
        <row r="14395">
          <cell r="H14395" t="str">
            <v>1061800_1</v>
          </cell>
          <cell r="L14395" t="str">
            <v>ÖSE</v>
          </cell>
          <cell r="V14395" t="str">
            <v>väga halb</v>
          </cell>
          <cell r="W14395">
            <v>2021</v>
          </cell>
        </row>
        <row r="14396">
          <cell r="H14396" t="str">
            <v>1061800_1</v>
          </cell>
          <cell r="L14396" t="str">
            <v>FÜKE</v>
          </cell>
          <cell r="V14396" t="str">
            <v>kesine</v>
          </cell>
          <cell r="W14396">
            <v>2021</v>
          </cell>
        </row>
        <row r="14397">
          <cell r="H14397" t="str">
            <v>1061800_1</v>
          </cell>
          <cell r="L14397" t="str">
            <v>SUSE</v>
          </cell>
          <cell r="V14397" t="str">
            <v>väga halb</v>
          </cell>
          <cell r="W14397">
            <v>2021</v>
          </cell>
        </row>
        <row r="14398">
          <cell r="H14398" t="str">
            <v>1061800_1</v>
          </cell>
          <cell r="L14398" t="str">
            <v>FÜBE</v>
          </cell>
          <cell r="V14398" t="str">
            <v>väga hea</v>
          </cell>
          <cell r="W14398">
            <v>2021</v>
          </cell>
        </row>
        <row r="14399">
          <cell r="H14399" t="str">
            <v>1061800_1</v>
          </cell>
          <cell r="L14399" t="str">
            <v>MAFÜ</v>
          </cell>
          <cell r="V14399" t="str">
            <v>väga hea</v>
          </cell>
          <cell r="W14399">
            <v>2021</v>
          </cell>
        </row>
        <row r="14400">
          <cell r="H14400" t="str">
            <v>1061800_1</v>
          </cell>
          <cell r="L14400" t="str">
            <v>MAFÜ-FÜBE</v>
          </cell>
          <cell r="V14400" t="str">
            <v>väga hea</v>
          </cell>
          <cell r="W14400">
            <v>2021</v>
          </cell>
        </row>
        <row r="14401">
          <cell r="H14401" t="str">
            <v>1060400_1</v>
          </cell>
          <cell r="L14401" t="str">
            <v>KOOND</v>
          </cell>
          <cell r="V14401" t="str">
            <v>hea</v>
          </cell>
          <cell r="W14401">
            <v>2021</v>
          </cell>
        </row>
        <row r="14402">
          <cell r="H14402" t="str">
            <v>1060400_1</v>
          </cell>
          <cell r="L14402" t="str">
            <v>ÖSE</v>
          </cell>
          <cell r="V14402" t="str">
            <v>hea</v>
          </cell>
          <cell r="W14402">
            <v>2021</v>
          </cell>
        </row>
        <row r="14403">
          <cell r="H14403" t="str">
            <v>1060400_1</v>
          </cell>
          <cell r="L14403" t="str">
            <v>FÜKE</v>
          </cell>
          <cell r="V14403" t="str">
            <v>väga hea</v>
          </cell>
          <cell r="W14403">
            <v>2021</v>
          </cell>
        </row>
        <row r="14404">
          <cell r="H14404" t="str">
            <v>1060400_1</v>
          </cell>
          <cell r="L14404" t="str">
            <v>KALA</v>
          </cell>
          <cell r="V14404" t="str">
            <v>hea</v>
          </cell>
          <cell r="W14404">
            <v>2021</v>
          </cell>
        </row>
        <row r="14405">
          <cell r="H14405" t="str">
            <v>1060400_1</v>
          </cell>
          <cell r="L14405" t="str">
            <v>SUSE</v>
          </cell>
          <cell r="V14405" t="str">
            <v>hea</v>
          </cell>
          <cell r="W14405">
            <v>2021</v>
          </cell>
        </row>
        <row r="14406">
          <cell r="H14406" t="str">
            <v>1060400_1</v>
          </cell>
          <cell r="L14406" t="str">
            <v>FÜBE</v>
          </cell>
          <cell r="V14406" t="str">
            <v>väga hea</v>
          </cell>
          <cell r="W14406">
            <v>2021</v>
          </cell>
        </row>
        <row r="14407">
          <cell r="H14407" t="str">
            <v>1060400_1</v>
          </cell>
          <cell r="L14407" t="str">
            <v>MAFÜ</v>
          </cell>
          <cell r="V14407" t="str">
            <v>hea</v>
          </cell>
          <cell r="W14407">
            <v>2021</v>
          </cell>
        </row>
        <row r="14408">
          <cell r="H14408" t="str">
            <v>1060400_1</v>
          </cell>
          <cell r="L14408" t="str">
            <v>MAFÜ-FÜBE</v>
          </cell>
          <cell r="V14408" t="str">
            <v>hea</v>
          </cell>
          <cell r="W14408">
            <v>2021</v>
          </cell>
        </row>
        <row r="14409">
          <cell r="H14409" t="str">
            <v>1060900_1</v>
          </cell>
          <cell r="L14409" t="str">
            <v>KOOND</v>
          </cell>
          <cell r="V14409" t="str">
            <v>halb</v>
          </cell>
          <cell r="W14409">
            <v>2021</v>
          </cell>
        </row>
        <row r="14410">
          <cell r="H14410" t="str">
            <v>1060900_1</v>
          </cell>
          <cell r="L14410" t="str">
            <v>ÖSE</v>
          </cell>
          <cell r="V14410" t="str">
            <v>halb</v>
          </cell>
          <cell r="W14410">
            <v>2021</v>
          </cell>
        </row>
        <row r="14411">
          <cell r="H14411" t="str">
            <v>1060900_1</v>
          </cell>
          <cell r="L14411" t="str">
            <v>FÜKE</v>
          </cell>
          <cell r="V14411" t="str">
            <v>väga hea</v>
          </cell>
          <cell r="W14411">
            <v>2021</v>
          </cell>
        </row>
        <row r="14412">
          <cell r="H14412" t="str">
            <v>1060900_1</v>
          </cell>
          <cell r="L14412" t="str">
            <v>SUSE</v>
          </cell>
          <cell r="V14412" t="str">
            <v>halb</v>
          </cell>
          <cell r="W14412">
            <v>2021</v>
          </cell>
        </row>
        <row r="14413">
          <cell r="H14413" t="str">
            <v>1060900_1</v>
          </cell>
          <cell r="L14413" t="str">
            <v>FÜBE</v>
          </cell>
          <cell r="V14413" t="str">
            <v>hea</v>
          </cell>
          <cell r="W14413">
            <v>2021</v>
          </cell>
        </row>
        <row r="14414">
          <cell r="H14414" t="str">
            <v>1060900_1</v>
          </cell>
          <cell r="L14414" t="str">
            <v>MAFÜ-FÜBE</v>
          </cell>
          <cell r="V14414" t="str">
            <v>hea</v>
          </cell>
          <cell r="W14414">
            <v>2021</v>
          </cell>
        </row>
        <row r="14415">
          <cell r="H14415" t="str">
            <v>1061300_1</v>
          </cell>
          <cell r="L14415" t="str">
            <v>KOOND</v>
          </cell>
          <cell r="V14415" t="str">
            <v>hea</v>
          </cell>
          <cell r="W14415">
            <v>2021</v>
          </cell>
        </row>
        <row r="14416">
          <cell r="H14416" t="str">
            <v>1061300_1</v>
          </cell>
          <cell r="L14416" t="str">
            <v>ÖSE</v>
          </cell>
          <cell r="V14416" t="str">
            <v>hea</v>
          </cell>
          <cell r="W14416">
            <v>2021</v>
          </cell>
        </row>
        <row r="14417">
          <cell r="H14417" t="str">
            <v>1061300_1</v>
          </cell>
          <cell r="L14417" t="str">
            <v>FÜKE</v>
          </cell>
          <cell r="V14417" t="str">
            <v>väga hea</v>
          </cell>
          <cell r="W14417">
            <v>2021</v>
          </cell>
        </row>
        <row r="14418">
          <cell r="H14418" t="str">
            <v>1061300_1</v>
          </cell>
          <cell r="L14418" t="str">
            <v>KALA</v>
          </cell>
          <cell r="V14418" t="str">
            <v>väga hea</v>
          </cell>
          <cell r="W14418">
            <v>2021</v>
          </cell>
        </row>
        <row r="14419">
          <cell r="H14419" t="str">
            <v>1061300_1</v>
          </cell>
          <cell r="L14419" t="str">
            <v>SUSE</v>
          </cell>
          <cell r="V14419" t="str">
            <v>hea</v>
          </cell>
          <cell r="W14419">
            <v>2021</v>
          </cell>
        </row>
        <row r="14420">
          <cell r="H14420" t="str">
            <v>1061300_1</v>
          </cell>
          <cell r="L14420" t="str">
            <v>FÜBE</v>
          </cell>
          <cell r="V14420" t="str">
            <v>väga hea</v>
          </cell>
          <cell r="W14420">
            <v>2021</v>
          </cell>
        </row>
        <row r="14421">
          <cell r="H14421" t="str">
            <v>1061300_1</v>
          </cell>
          <cell r="L14421" t="str">
            <v>MAFÜ</v>
          </cell>
          <cell r="V14421" t="str">
            <v>hea</v>
          </cell>
          <cell r="W14421">
            <v>2021</v>
          </cell>
        </row>
        <row r="14422">
          <cell r="H14422" t="str">
            <v>1061300_1</v>
          </cell>
          <cell r="L14422" t="str">
            <v>MAFÜ-FÜBE</v>
          </cell>
          <cell r="V14422" t="str">
            <v>hea</v>
          </cell>
          <cell r="W14422">
            <v>2021</v>
          </cell>
        </row>
        <row r="14423">
          <cell r="H14423" t="str">
            <v>1061900_1</v>
          </cell>
          <cell r="L14423" t="str">
            <v>KOOND</v>
          </cell>
          <cell r="V14423" t="str">
            <v>kesine</v>
          </cell>
          <cell r="W14423">
            <v>2021</v>
          </cell>
        </row>
        <row r="14424">
          <cell r="H14424" t="str">
            <v>1061900_1</v>
          </cell>
          <cell r="L14424" t="str">
            <v>ÖSE</v>
          </cell>
          <cell r="V14424" t="str">
            <v>kesine</v>
          </cell>
          <cell r="W14424">
            <v>2021</v>
          </cell>
        </row>
        <row r="14425">
          <cell r="H14425" t="str">
            <v>1061900_1</v>
          </cell>
          <cell r="L14425" t="str">
            <v>FÜKE</v>
          </cell>
          <cell r="V14425" t="str">
            <v>kesine</v>
          </cell>
          <cell r="W14425">
            <v>2021</v>
          </cell>
        </row>
        <row r="14426">
          <cell r="H14426" t="str">
            <v>1061900_1</v>
          </cell>
          <cell r="L14426" t="str">
            <v>SUSE</v>
          </cell>
          <cell r="V14426" t="str">
            <v>kesine</v>
          </cell>
          <cell r="W14426">
            <v>2021</v>
          </cell>
        </row>
        <row r="14427">
          <cell r="H14427" t="str">
            <v>1061900_1</v>
          </cell>
          <cell r="L14427" t="str">
            <v>FÜBE</v>
          </cell>
          <cell r="V14427" t="str">
            <v>väga hea</v>
          </cell>
          <cell r="W14427">
            <v>2021</v>
          </cell>
        </row>
        <row r="14428">
          <cell r="H14428" t="str">
            <v>1061900_1</v>
          </cell>
          <cell r="L14428" t="str">
            <v>MAFÜ</v>
          </cell>
          <cell r="V14428" t="str">
            <v>väga hea</v>
          </cell>
          <cell r="W14428">
            <v>2021</v>
          </cell>
        </row>
        <row r="14429">
          <cell r="H14429" t="str">
            <v>1061900_1</v>
          </cell>
          <cell r="L14429" t="str">
            <v>MAFÜ-FÜBE</v>
          </cell>
          <cell r="V14429" t="str">
            <v>väga hea</v>
          </cell>
          <cell r="W14429">
            <v>2021</v>
          </cell>
        </row>
        <row r="14430">
          <cell r="H14430" t="str">
            <v>1061900_1</v>
          </cell>
          <cell r="L14430" t="str">
            <v>HÜMO</v>
          </cell>
          <cell r="V14430" t="str">
            <v>hea</v>
          </cell>
          <cell r="W14430">
            <v>2021</v>
          </cell>
        </row>
        <row r="14431">
          <cell r="H14431" t="str">
            <v>1000200_2</v>
          </cell>
          <cell r="L14431" t="str">
            <v>KOOND</v>
          </cell>
          <cell r="V14431" t="str">
            <v>kesine</v>
          </cell>
          <cell r="W14431">
            <v>2025</v>
          </cell>
        </row>
        <row r="14432">
          <cell r="H14432" t="str">
            <v>1000200_2</v>
          </cell>
          <cell r="L14432" t="str">
            <v>KESE</v>
          </cell>
          <cell r="V14432" t="str">
            <v>hea</v>
          </cell>
          <cell r="W14432">
            <v>2025</v>
          </cell>
        </row>
        <row r="14433">
          <cell r="H14433" t="str">
            <v>1000200_2</v>
          </cell>
          <cell r="L14433" t="str">
            <v>ÖSE</v>
          </cell>
          <cell r="V14433" t="str">
            <v>kesine</v>
          </cell>
          <cell r="W14433">
            <v>2025</v>
          </cell>
        </row>
        <row r="14434">
          <cell r="H14434" t="str">
            <v>1000200_2</v>
          </cell>
          <cell r="L14434" t="str">
            <v>SPETS</v>
          </cell>
          <cell r="V14434" t="str">
            <v>halb</v>
          </cell>
          <cell r="W14434">
            <v>2025</v>
          </cell>
        </row>
        <row r="14435">
          <cell r="H14435" t="str">
            <v>1000200_2</v>
          </cell>
          <cell r="L14435" t="str">
            <v>HÜMO</v>
          </cell>
          <cell r="V14435" t="str">
            <v>halb</v>
          </cell>
          <cell r="W14435">
            <v>2018</v>
          </cell>
        </row>
        <row r="14436">
          <cell r="H14436" t="str">
            <v>1096100_3</v>
          </cell>
          <cell r="L14436" t="str">
            <v>KOOND</v>
          </cell>
          <cell r="V14436" t="str">
            <v>halb</v>
          </cell>
          <cell r="W14436">
            <v>2022</v>
          </cell>
        </row>
        <row r="14437">
          <cell r="H14437" t="str">
            <v>1096100_3</v>
          </cell>
          <cell r="L14437" t="str">
            <v>KESE</v>
          </cell>
          <cell r="V14437" t="str">
            <v>halb</v>
          </cell>
          <cell r="W14437">
            <v>2022</v>
          </cell>
        </row>
        <row r="14438">
          <cell r="H14438" t="str">
            <v>1096100_3</v>
          </cell>
          <cell r="L14438" t="str">
            <v>ÖSE</v>
          </cell>
          <cell r="V14438" t="str">
            <v>kesine</v>
          </cell>
          <cell r="W14438">
            <v>2022</v>
          </cell>
        </row>
        <row r="14439">
          <cell r="H14439" t="str">
            <v>1096100_3</v>
          </cell>
          <cell r="L14439" t="str">
            <v>HÜMO</v>
          </cell>
          <cell r="V14439" t="str">
            <v>kesine</v>
          </cell>
          <cell r="W14439">
            <v>2018</v>
          </cell>
        </row>
        <row r="14440">
          <cell r="H14440" t="str">
            <v>1047200_4</v>
          </cell>
          <cell r="L14440" t="str">
            <v>KOOND</v>
          </cell>
          <cell r="V14440" t="str">
            <v>hea</v>
          </cell>
          <cell r="W14440">
            <v>2018</v>
          </cell>
        </row>
        <row r="14441">
          <cell r="H14441" t="str">
            <v>1047200_4</v>
          </cell>
          <cell r="L14441" t="str">
            <v>KESE</v>
          </cell>
          <cell r="V14441" t="str">
            <v>hea</v>
          </cell>
          <cell r="W14441">
            <v>2018</v>
          </cell>
        </row>
        <row r="14442">
          <cell r="H14442" t="str">
            <v>1047200_4</v>
          </cell>
          <cell r="L14442" t="str">
            <v>ÖSE</v>
          </cell>
          <cell r="V14442" t="str">
            <v>hea</v>
          </cell>
          <cell r="W14442">
            <v>2018</v>
          </cell>
        </row>
        <row r="14443">
          <cell r="H14443" t="str">
            <v>1047200_4</v>
          </cell>
          <cell r="L14443" t="str">
            <v>HÜMO</v>
          </cell>
          <cell r="V14443" t="str">
            <v>hea</v>
          </cell>
          <cell r="W14443">
            <v>2018</v>
          </cell>
        </row>
        <row r="14444">
          <cell r="H14444" t="str">
            <v>1089200_4</v>
          </cell>
          <cell r="L14444" t="str">
            <v>KOOND</v>
          </cell>
          <cell r="V14444" t="str">
            <v>halb</v>
          </cell>
          <cell r="W14444">
            <v>2025</v>
          </cell>
        </row>
        <row r="14445">
          <cell r="H14445" t="str">
            <v>1089200_4</v>
          </cell>
          <cell r="L14445" t="str">
            <v>KESE</v>
          </cell>
          <cell r="V14445" t="str">
            <v>halb</v>
          </cell>
          <cell r="W14445">
            <v>2025</v>
          </cell>
        </row>
        <row r="14446">
          <cell r="H14446" t="str">
            <v>1089200_4</v>
          </cell>
          <cell r="L14446" t="str">
            <v>ÖSE</v>
          </cell>
          <cell r="V14446" t="str">
            <v>hea</v>
          </cell>
          <cell r="W14446">
            <v>2025</v>
          </cell>
        </row>
        <row r="14447">
          <cell r="H14447" t="str">
            <v>1089200_4</v>
          </cell>
          <cell r="L14447" t="str">
            <v>FÜKE</v>
          </cell>
          <cell r="V14447" t="str">
            <v>hea</v>
          </cell>
          <cell r="W14447">
            <v>2025</v>
          </cell>
        </row>
        <row r="14448">
          <cell r="H14448" t="str">
            <v>1089200_4</v>
          </cell>
          <cell r="L14448" t="str">
            <v>SPETS</v>
          </cell>
          <cell r="V14448" t="str">
            <v>hea</v>
          </cell>
          <cell r="W14448">
            <v>2025</v>
          </cell>
        </row>
        <row r="14449">
          <cell r="H14449" t="str">
            <v>1089200_4</v>
          </cell>
          <cell r="L14449" t="str">
            <v>KALA</v>
          </cell>
          <cell r="V14449" t="str">
            <v>hea</v>
          </cell>
          <cell r="W14449">
            <v>2025</v>
          </cell>
        </row>
        <row r="14450">
          <cell r="H14450" t="str">
            <v>1089200_4</v>
          </cell>
          <cell r="L14450" t="str">
            <v>SUSE</v>
          </cell>
          <cell r="V14450" t="str">
            <v>väga hea</v>
          </cell>
          <cell r="W14450">
            <v>2025</v>
          </cell>
        </row>
        <row r="14451">
          <cell r="H14451" t="str">
            <v>1089200_4</v>
          </cell>
          <cell r="L14451" t="str">
            <v>FÜBE</v>
          </cell>
          <cell r="V14451" t="str">
            <v>väga hea</v>
          </cell>
          <cell r="W14451">
            <v>2025</v>
          </cell>
        </row>
        <row r="14452">
          <cell r="H14452" t="str">
            <v>1089200_4</v>
          </cell>
          <cell r="L14452" t="str">
            <v>MAFÜ</v>
          </cell>
          <cell r="V14452" t="str">
            <v>kesine</v>
          </cell>
          <cell r="W14452">
            <v>2025</v>
          </cell>
        </row>
        <row r="14453">
          <cell r="H14453" t="str">
            <v>1089200_4</v>
          </cell>
          <cell r="L14453" t="str">
            <v>MAFÜ-FÜBE</v>
          </cell>
          <cell r="V14453" t="str">
            <v>kesine</v>
          </cell>
          <cell r="W14453">
            <v>2025</v>
          </cell>
        </row>
        <row r="14454">
          <cell r="H14454" t="str">
            <v>1077900_2</v>
          </cell>
          <cell r="L14454" t="str">
            <v>KOOND</v>
          </cell>
          <cell r="V14454" t="str">
            <v>halb</v>
          </cell>
          <cell r="W14454">
            <v>2025</v>
          </cell>
        </row>
        <row r="14455">
          <cell r="H14455" t="str">
            <v>1077900_2</v>
          </cell>
          <cell r="L14455" t="str">
            <v>KESE</v>
          </cell>
          <cell r="V14455" t="str">
            <v>halb</v>
          </cell>
          <cell r="W14455">
            <v>2023</v>
          </cell>
        </row>
        <row r="14456">
          <cell r="H14456" t="str">
            <v>1077900_2</v>
          </cell>
          <cell r="L14456" t="str">
            <v>ÖSE</v>
          </cell>
          <cell r="V14456" t="str">
            <v>kesine</v>
          </cell>
          <cell r="W14456">
            <v>2025</v>
          </cell>
        </row>
        <row r="14457">
          <cell r="H14457" t="str">
            <v>1077900_2</v>
          </cell>
          <cell r="L14457" t="str">
            <v>HÜMO</v>
          </cell>
          <cell r="V14457" t="str">
            <v>kesine</v>
          </cell>
          <cell r="W14457">
            <v>2025</v>
          </cell>
        </row>
        <row r="14458">
          <cell r="H14458" t="str">
            <v>1131600_3</v>
          </cell>
          <cell r="L14458" t="str">
            <v>KOOND</v>
          </cell>
          <cell r="V14458" t="str">
            <v>halb</v>
          </cell>
          <cell r="W14458">
            <v>2023</v>
          </cell>
        </row>
        <row r="14459">
          <cell r="H14459" t="str">
            <v>1131600_3</v>
          </cell>
          <cell r="L14459" t="str">
            <v>KESE</v>
          </cell>
          <cell r="V14459" t="str">
            <v>halb</v>
          </cell>
          <cell r="W14459">
            <v>2020</v>
          </cell>
        </row>
        <row r="14460">
          <cell r="H14460" t="str">
            <v>1131600_3</v>
          </cell>
          <cell r="L14460" t="str">
            <v>ÖSE</v>
          </cell>
          <cell r="V14460" t="str">
            <v>hea</v>
          </cell>
          <cell r="W14460">
            <v>2023</v>
          </cell>
        </row>
        <row r="14461">
          <cell r="H14461" t="str">
            <v>1131600_3</v>
          </cell>
          <cell r="L14461" t="str">
            <v>HÜMO</v>
          </cell>
          <cell r="V14461" t="str">
            <v>kesine</v>
          </cell>
          <cell r="W14461">
            <v>2014</v>
          </cell>
        </row>
        <row r="14462">
          <cell r="H14462" t="str">
            <v>1068200_3</v>
          </cell>
          <cell r="L14462" t="str">
            <v>KOOND</v>
          </cell>
          <cell r="V14462" t="str">
            <v>halb</v>
          </cell>
          <cell r="W14462">
            <v>2015</v>
          </cell>
        </row>
        <row r="14463">
          <cell r="H14463" t="str">
            <v>1068200_3</v>
          </cell>
          <cell r="L14463" t="str">
            <v>KESE</v>
          </cell>
          <cell r="V14463" t="str">
            <v>halb</v>
          </cell>
          <cell r="W14463">
            <v>2015</v>
          </cell>
        </row>
        <row r="14464">
          <cell r="H14464" t="str">
            <v>1068200_3</v>
          </cell>
          <cell r="L14464" t="str">
            <v>ÖSE</v>
          </cell>
          <cell r="V14464" t="str">
            <v>kesine</v>
          </cell>
          <cell r="W14464">
            <v>2015</v>
          </cell>
        </row>
        <row r="14465">
          <cell r="H14465" t="str">
            <v>1068200_3</v>
          </cell>
          <cell r="L14465" t="str">
            <v>HÜMO</v>
          </cell>
          <cell r="V14465" t="str">
            <v>kesine</v>
          </cell>
          <cell r="W14465">
            <v>2014</v>
          </cell>
        </row>
        <row r="14466">
          <cell r="H14466" t="str">
            <v>1063800_1</v>
          </cell>
          <cell r="L14466" t="str">
            <v>KOOND</v>
          </cell>
          <cell r="V14466" t="str">
            <v>halb</v>
          </cell>
          <cell r="W14466">
            <v>2021</v>
          </cell>
        </row>
        <row r="14467">
          <cell r="H14467" t="str">
            <v>1063800_1</v>
          </cell>
          <cell r="L14467" t="str">
            <v>KESE</v>
          </cell>
          <cell r="V14467" t="str">
            <v>halb</v>
          </cell>
          <cell r="W14467">
            <v>2021</v>
          </cell>
        </row>
        <row r="14468">
          <cell r="H14468" t="str">
            <v>1063800_1</v>
          </cell>
          <cell r="L14468" t="str">
            <v>ÖSE</v>
          </cell>
          <cell r="V14468" t="str">
            <v>hea</v>
          </cell>
          <cell r="W14468">
            <v>2021</v>
          </cell>
        </row>
        <row r="14469">
          <cell r="H14469" t="str">
            <v>1063800_1</v>
          </cell>
          <cell r="L14469" t="str">
            <v>FÜKE</v>
          </cell>
          <cell r="V14469" t="str">
            <v>väga hea</v>
          </cell>
          <cell r="W14469">
            <v>2021</v>
          </cell>
        </row>
        <row r="14470">
          <cell r="H14470" t="str">
            <v>1063800_1</v>
          </cell>
          <cell r="L14470" t="str">
            <v>SPETS</v>
          </cell>
          <cell r="V14470" t="str">
            <v>hea</v>
          </cell>
          <cell r="W14470">
            <v>2021</v>
          </cell>
        </row>
        <row r="14471">
          <cell r="H14471" t="str">
            <v>1063800_1</v>
          </cell>
          <cell r="L14471" t="str">
            <v>SUSE</v>
          </cell>
          <cell r="V14471" t="str">
            <v>hea</v>
          </cell>
          <cell r="W14471">
            <v>2021</v>
          </cell>
        </row>
        <row r="14472">
          <cell r="H14472" t="str">
            <v>1063800_1</v>
          </cell>
          <cell r="L14472" t="str">
            <v>FÜBE</v>
          </cell>
          <cell r="V14472" t="str">
            <v>väga hea</v>
          </cell>
          <cell r="W14472">
            <v>2021</v>
          </cell>
        </row>
        <row r="14473">
          <cell r="H14473" t="str">
            <v>1063800_1</v>
          </cell>
          <cell r="L14473" t="str">
            <v>MAFÜ</v>
          </cell>
          <cell r="V14473" t="str">
            <v>hea</v>
          </cell>
          <cell r="W14473">
            <v>2021</v>
          </cell>
        </row>
        <row r="14474">
          <cell r="H14474" t="str">
            <v>1063800_1</v>
          </cell>
          <cell r="L14474" t="str">
            <v>MAFÜ-FÜBE</v>
          </cell>
          <cell r="V14474" t="str">
            <v>hea</v>
          </cell>
          <cell r="W14474">
            <v>2021</v>
          </cell>
        </row>
        <row r="14475">
          <cell r="H14475" t="str">
            <v>1066500_2</v>
          </cell>
          <cell r="L14475" t="str">
            <v>KOOND</v>
          </cell>
          <cell r="V14475" t="str">
            <v>halb</v>
          </cell>
          <cell r="W14475">
            <v>2022</v>
          </cell>
        </row>
        <row r="14476">
          <cell r="H14476" t="str">
            <v>1066500_2</v>
          </cell>
          <cell r="L14476" t="str">
            <v>KESE</v>
          </cell>
          <cell r="V14476" t="str">
            <v>halb</v>
          </cell>
          <cell r="W14476">
            <v>2021</v>
          </cell>
        </row>
        <row r="14477">
          <cell r="H14477" t="str">
            <v>1066500_2</v>
          </cell>
          <cell r="L14477" t="str">
            <v>ÖSE</v>
          </cell>
          <cell r="V14477" t="str">
            <v>halb</v>
          </cell>
          <cell r="W14477">
            <v>2022</v>
          </cell>
        </row>
        <row r="14478">
          <cell r="H14478" t="str">
            <v>1066500_2</v>
          </cell>
          <cell r="L14478" t="str">
            <v>FÜKE</v>
          </cell>
          <cell r="V14478" t="str">
            <v>kesine</v>
          </cell>
          <cell r="W14478">
            <v>2021</v>
          </cell>
        </row>
        <row r="14479">
          <cell r="H14479" t="str">
            <v>1066500_2</v>
          </cell>
          <cell r="L14479" t="str">
            <v>SPETS</v>
          </cell>
          <cell r="V14479" t="str">
            <v>halb</v>
          </cell>
          <cell r="W14479">
            <v>2021</v>
          </cell>
        </row>
        <row r="14480">
          <cell r="H14480" t="str">
            <v>1066500_2</v>
          </cell>
          <cell r="L14480" t="str">
            <v>KALA</v>
          </cell>
          <cell r="V14480" t="str">
            <v>halb</v>
          </cell>
          <cell r="W14480">
            <v>2022</v>
          </cell>
        </row>
        <row r="14481">
          <cell r="H14481" t="str">
            <v>1066500_2</v>
          </cell>
          <cell r="L14481" t="str">
            <v>SUSE</v>
          </cell>
          <cell r="V14481" t="str">
            <v>hea</v>
          </cell>
          <cell r="W14481">
            <v>2022</v>
          </cell>
        </row>
        <row r="14482">
          <cell r="H14482" t="str">
            <v>1066500_2</v>
          </cell>
          <cell r="L14482" t="str">
            <v>FÜBE</v>
          </cell>
          <cell r="V14482" t="str">
            <v>väga hea</v>
          </cell>
          <cell r="W14482">
            <v>2022</v>
          </cell>
        </row>
        <row r="14483">
          <cell r="H14483" t="str">
            <v>1066500_2</v>
          </cell>
          <cell r="L14483" t="str">
            <v>MAFÜ</v>
          </cell>
          <cell r="V14483" t="str">
            <v>hea</v>
          </cell>
          <cell r="W14483">
            <v>2022</v>
          </cell>
        </row>
        <row r="14484">
          <cell r="H14484" t="str">
            <v>1066500_2</v>
          </cell>
          <cell r="L14484" t="str">
            <v>MAFÜ-FÜBE</v>
          </cell>
          <cell r="V14484" t="str">
            <v>hea</v>
          </cell>
          <cell r="W14484">
            <v>2022</v>
          </cell>
        </row>
        <row r="14485">
          <cell r="H14485" t="str">
            <v>1066500_1</v>
          </cell>
          <cell r="L14485" t="str">
            <v>KOOND</v>
          </cell>
          <cell r="V14485" t="str">
            <v>halb</v>
          </cell>
          <cell r="W14485">
            <v>2021</v>
          </cell>
        </row>
        <row r="14486">
          <cell r="H14486" t="str">
            <v>1066500_1</v>
          </cell>
          <cell r="L14486" t="str">
            <v>KESE</v>
          </cell>
          <cell r="V14486" t="str">
            <v>hea</v>
          </cell>
          <cell r="W14486">
            <v>2021</v>
          </cell>
        </row>
        <row r="14487">
          <cell r="H14487" t="str">
            <v>1066500_1</v>
          </cell>
          <cell r="L14487" t="str">
            <v>ÖSE</v>
          </cell>
          <cell r="V14487" t="str">
            <v>halb</v>
          </cell>
          <cell r="W14487">
            <v>2021</v>
          </cell>
        </row>
        <row r="14488">
          <cell r="H14488" t="str">
            <v>1066500_1</v>
          </cell>
          <cell r="L14488" t="str">
            <v>FÜKE</v>
          </cell>
          <cell r="V14488" t="str">
            <v>kesine</v>
          </cell>
          <cell r="W14488">
            <v>2021</v>
          </cell>
        </row>
        <row r="14489">
          <cell r="H14489" t="str">
            <v>1066500_1</v>
          </cell>
          <cell r="L14489" t="str">
            <v>SPETS</v>
          </cell>
          <cell r="V14489" t="str">
            <v>halb</v>
          </cell>
          <cell r="W14489">
            <v>2021</v>
          </cell>
        </row>
        <row r="14490">
          <cell r="H14490" t="str">
            <v>1066500_1</v>
          </cell>
          <cell r="L14490" t="str">
            <v>KALA</v>
          </cell>
          <cell r="V14490" t="str">
            <v>halb</v>
          </cell>
          <cell r="W14490">
            <v>2021</v>
          </cell>
        </row>
        <row r="14491">
          <cell r="H14491" t="str">
            <v>1066500_1</v>
          </cell>
          <cell r="L14491" t="str">
            <v>SUSE</v>
          </cell>
          <cell r="V14491" t="str">
            <v>hea</v>
          </cell>
          <cell r="W14491">
            <v>2021</v>
          </cell>
        </row>
        <row r="14492">
          <cell r="H14492" t="str">
            <v>1066500_1</v>
          </cell>
          <cell r="L14492" t="str">
            <v>FÜBE</v>
          </cell>
          <cell r="V14492" t="str">
            <v>väga hea</v>
          </cell>
          <cell r="W14492">
            <v>2021</v>
          </cell>
        </row>
        <row r="14493">
          <cell r="H14493" t="str">
            <v>1066500_1</v>
          </cell>
          <cell r="L14493" t="str">
            <v>MAFÜ</v>
          </cell>
          <cell r="V14493" t="str">
            <v>hea</v>
          </cell>
          <cell r="W14493">
            <v>2021</v>
          </cell>
        </row>
        <row r="14494">
          <cell r="H14494" t="str">
            <v>1066500_1</v>
          </cell>
          <cell r="L14494" t="str">
            <v>MAFÜ-FÜBE</v>
          </cell>
          <cell r="V14494" t="str">
            <v>hea</v>
          </cell>
          <cell r="W14494">
            <v>2021</v>
          </cell>
        </row>
        <row r="14495">
          <cell r="H14495" t="str">
            <v>1067000_2</v>
          </cell>
          <cell r="L14495" t="str">
            <v>KOOND</v>
          </cell>
          <cell r="V14495" t="str">
            <v>kesine</v>
          </cell>
          <cell r="W14495">
            <v>2025</v>
          </cell>
        </row>
        <row r="14496">
          <cell r="H14496" t="str">
            <v>1067000_2</v>
          </cell>
          <cell r="L14496" t="str">
            <v>KESE</v>
          </cell>
          <cell r="V14496" t="str">
            <v>hea</v>
          </cell>
          <cell r="W14496">
            <v>2024</v>
          </cell>
        </row>
        <row r="14497">
          <cell r="H14497" t="str">
            <v>1067000_2</v>
          </cell>
          <cell r="L14497" t="str">
            <v>ÖSE</v>
          </cell>
          <cell r="V14497" t="str">
            <v>kesine</v>
          </cell>
          <cell r="W14497">
            <v>2025</v>
          </cell>
        </row>
        <row r="14498">
          <cell r="H14498" t="str">
            <v>1067000_2</v>
          </cell>
          <cell r="L14498" t="str">
            <v>FÜKE</v>
          </cell>
          <cell r="V14498" t="str">
            <v>väga hea</v>
          </cell>
          <cell r="W14498">
            <v>2025</v>
          </cell>
        </row>
        <row r="14499">
          <cell r="H14499" t="str">
            <v>1067000_2</v>
          </cell>
          <cell r="L14499" t="str">
            <v>SPETS</v>
          </cell>
          <cell r="V14499" t="str">
            <v>halb</v>
          </cell>
          <cell r="W14499">
            <v>2024</v>
          </cell>
        </row>
        <row r="14500">
          <cell r="H14500" t="str">
            <v>1067000_2</v>
          </cell>
          <cell r="L14500" t="str">
            <v>KALA</v>
          </cell>
          <cell r="V14500" t="str">
            <v>kesine</v>
          </cell>
          <cell r="W14500">
            <v>2021</v>
          </cell>
        </row>
        <row r="14501">
          <cell r="H14501" t="str">
            <v>1067000_2</v>
          </cell>
          <cell r="L14501" t="str">
            <v>SUSE</v>
          </cell>
          <cell r="V14501" t="str">
            <v>kesine</v>
          </cell>
          <cell r="W14501">
            <v>2021</v>
          </cell>
        </row>
        <row r="14502">
          <cell r="H14502" t="str">
            <v>1067000_2</v>
          </cell>
          <cell r="L14502" t="str">
            <v>FÜBE</v>
          </cell>
          <cell r="V14502" t="str">
            <v>väga hea</v>
          </cell>
          <cell r="W14502">
            <v>2021</v>
          </cell>
        </row>
        <row r="14503">
          <cell r="H14503" t="str">
            <v>1067000_2</v>
          </cell>
          <cell r="L14503" t="str">
            <v>MAFÜ</v>
          </cell>
          <cell r="V14503" t="str">
            <v>väga hea</v>
          </cell>
          <cell r="W14503">
            <v>2021</v>
          </cell>
        </row>
        <row r="14504">
          <cell r="H14504" t="str">
            <v>1067000_2</v>
          </cell>
          <cell r="L14504" t="str">
            <v>MAFÜ-FÜBE</v>
          </cell>
          <cell r="V14504" t="str">
            <v>väga hea</v>
          </cell>
          <cell r="W14504">
            <v>2021</v>
          </cell>
        </row>
        <row r="14505">
          <cell r="H14505" t="str">
            <v>1062800_1</v>
          </cell>
          <cell r="L14505" t="str">
            <v>KOOND</v>
          </cell>
          <cell r="V14505" t="str">
            <v>kesine</v>
          </cell>
          <cell r="W14505">
            <v>2021</v>
          </cell>
        </row>
        <row r="14506">
          <cell r="H14506" t="str">
            <v>1062800_1</v>
          </cell>
          <cell r="L14506" t="str">
            <v>ÖSE</v>
          </cell>
          <cell r="V14506" t="str">
            <v>kesine</v>
          </cell>
          <cell r="W14506">
            <v>2021</v>
          </cell>
        </row>
        <row r="14507">
          <cell r="H14507" t="str">
            <v>1062800_1</v>
          </cell>
          <cell r="L14507" t="str">
            <v>FÜKE</v>
          </cell>
          <cell r="V14507" t="str">
            <v>kesine</v>
          </cell>
          <cell r="W14507">
            <v>2021</v>
          </cell>
        </row>
        <row r="14508">
          <cell r="H14508" t="str">
            <v>1062800_1</v>
          </cell>
          <cell r="L14508" t="str">
            <v>KALA</v>
          </cell>
          <cell r="V14508" t="str">
            <v>hea</v>
          </cell>
          <cell r="W14508">
            <v>2021</v>
          </cell>
        </row>
        <row r="14509">
          <cell r="H14509" t="str">
            <v>1062800_1</v>
          </cell>
          <cell r="L14509" t="str">
            <v>SUSE</v>
          </cell>
          <cell r="V14509" t="str">
            <v>hea</v>
          </cell>
          <cell r="W14509">
            <v>2021</v>
          </cell>
        </row>
        <row r="14510">
          <cell r="H14510" t="str">
            <v>1062800_1</v>
          </cell>
          <cell r="L14510" t="str">
            <v>FÜBE</v>
          </cell>
          <cell r="V14510" t="str">
            <v>väga hea</v>
          </cell>
          <cell r="W14510">
            <v>2021</v>
          </cell>
        </row>
        <row r="14511">
          <cell r="H14511" t="str">
            <v>1062800_1</v>
          </cell>
          <cell r="L14511" t="str">
            <v>MAFÜ-FÜBE</v>
          </cell>
          <cell r="V14511" t="str">
            <v>väga hea</v>
          </cell>
          <cell r="W14511">
            <v>2021</v>
          </cell>
        </row>
        <row r="14512">
          <cell r="H14512" t="str">
            <v>1065200_1</v>
          </cell>
          <cell r="L14512" t="str">
            <v>KOOND</v>
          </cell>
          <cell r="V14512" t="str">
            <v>kesine</v>
          </cell>
          <cell r="W14512">
            <v>2024</v>
          </cell>
        </row>
        <row r="14513">
          <cell r="H14513" t="str">
            <v>1065200_1</v>
          </cell>
          <cell r="L14513" t="str">
            <v>ÖSE</v>
          </cell>
          <cell r="V14513" t="str">
            <v>kesine</v>
          </cell>
          <cell r="W14513">
            <v>2021</v>
          </cell>
        </row>
        <row r="14514">
          <cell r="H14514" t="str">
            <v>1065200_1</v>
          </cell>
          <cell r="L14514" t="str">
            <v>FÜKE</v>
          </cell>
          <cell r="V14514" t="str">
            <v>kesine</v>
          </cell>
          <cell r="W14514">
            <v>2021</v>
          </cell>
        </row>
        <row r="14515">
          <cell r="H14515" t="str">
            <v>1065200_1</v>
          </cell>
          <cell r="L14515" t="str">
            <v>SUSE</v>
          </cell>
          <cell r="V14515" t="str">
            <v>kesine</v>
          </cell>
          <cell r="W14515">
            <v>2021</v>
          </cell>
        </row>
        <row r="14516">
          <cell r="H14516" t="str">
            <v>1065200_1</v>
          </cell>
          <cell r="L14516" t="str">
            <v>FÜBE</v>
          </cell>
          <cell r="V14516" t="str">
            <v>väga hea</v>
          </cell>
          <cell r="W14516">
            <v>2021</v>
          </cell>
        </row>
        <row r="14517">
          <cell r="H14517" t="str">
            <v>1065200_1</v>
          </cell>
          <cell r="L14517" t="str">
            <v>MAFÜ</v>
          </cell>
          <cell r="V14517" t="str">
            <v>väga hea</v>
          </cell>
          <cell r="W14517">
            <v>2021</v>
          </cell>
        </row>
        <row r="14518">
          <cell r="H14518" t="str">
            <v>1065200_1</v>
          </cell>
          <cell r="L14518" t="str">
            <v>MAFÜ-FÜBE</v>
          </cell>
          <cell r="V14518" t="str">
            <v>väga hea</v>
          </cell>
          <cell r="W14518">
            <v>2021</v>
          </cell>
        </row>
        <row r="14519">
          <cell r="H14519" t="str">
            <v>1065700_1</v>
          </cell>
          <cell r="L14519" t="str">
            <v>KOOND</v>
          </cell>
          <cell r="V14519" t="str">
            <v>halb</v>
          </cell>
          <cell r="W14519">
            <v>2021</v>
          </cell>
        </row>
        <row r="14520">
          <cell r="H14520" t="str">
            <v>1065700_1</v>
          </cell>
          <cell r="L14520" t="str">
            <v>ÖSE</v>
          </cell>
          <cell r="V14520" t="str">
            <v>halb</v>
          </cell>
          <cell r="W14520">
            <v>2021</v>
          </cell>
        </row>
        <row r="14521">
          <cell r="H14521" t="str">
            <v>1065700_1</v>
          </cell>
          <cell r="L14521" t="str">
            <v>FÜKE</v>
          </cell>
          <cell r="V14521" t="str">
            <v>kesine</v>
          </cell>
          <cell r="W14521">
            <v>2021</v>
          </cell>
        </row>
        <row r="14522">
          <cell r="H14522" t="str">
            <v>1065700_1</v>
          </cell>
          <cell r="L14522" t="str">
            <v>KALA</v>
          </cell>
          <cell r="V14522" t="str">
            <v>hea</v>
          </cell>
          <cell r="W14522">
            <v>2021</v>
          </cell>
        </row>
        <row r="14523">
          <cell r="H14523" t="str">
            <v>1065700_1</v>
          </cell>
          <cell r="L14523" t="str">
            <v>SUSE</v>
          </cell>
          <cell r="V14523" t="str">
            <v>halb</v>
          </cell>
          <cell r="W14523">
            <v>2021</v>
          </cell>
        </row>
        <row r="14524">
          <cell r="H14524" t="str">
            <v>1065700_1</v>
          </cell>
          <cell r="L14524" t="str">
            <v>FÜBE</v>
          </cell>
          <cell r="V14524" t="str">
            <v>väga hea</v>
          </cell>
          <cell r="W14524">
            <v>2021</v>
          </cell>
        </row>
        <row r="14525">
          <cell r="H14525" t="str">
            <v>1065700_1</v>
          </cell>
          <cell r="L14525" t="str">
            <v>MAFÜ</v>
          </cell>
          <cell r="V14525" t="str">
            <v>hea</v>
          </cell>
          <cell r="W14525">
            <v>2021</v>
          </cell>
        </row>
        <row r="14526">
          <cell r="H14526" t="str">
            <v>1065700_1</v>
          </cell>
          <cell r="L14526" t="str">
            <v>MAFÜ-FÜBE</v>
          </cell>
          <cell r="V14526" t="str">
            <v>hea</v>
          </cell>
          <cell r="W14526">
            <v>2021</v>
          </cell>
        </row>
        <row r="14527">
          <cell r="H14527" t="str">
            <v>1062400_1</v>
          </cell>
          <cell r="L14527" t="str">
            <v>KOOND</v>
          </cell>
          <cell r="V14527" t="str">
            <v>kesine</v>
          </cell>
          <cell r="W14527">
            <v>2021</v>
          </cell>
        </row>
        <row r="14528">
          <cell r="H14528" t="str">
            <v>1062400_1</v>
          </cell>
          <cell r="L14528" t="str">
            <v>ÖSE</v>
          </cell>
          <cell r="V14528" t="str">
            <v>kesine</v>
          </cell>
          <cell r="W14528">
            <v>2021</v>
          </cell>
        </row>
        <row r="14529">
          <cell r="H14529" t="str">
            <v>1062400_1</v>
          </cell>
          <cell r="L14529" t="str">
            <v>FÜKE</v>
          </cell>
          <cell r="V14529" t="str">
            <v>väga hea</v>
          </cell>
          <cell r="W14529">
            <v>2021</v>
          </cell>
        </row>
        <row r="14530">
          <cell r="H14530" t="str">
            <v>1062400_1</v>
          </cell>
          <cell r="L14530" t="str">
            <v>KALA</v>
          </cell>
          <cell r="V14530" t="str">
            <v>kesine</v>
          </cell>
          <cell r="W14530">
            <v>2021</v>
          </cell>
        </row>
        <row r="14531">
          <cell r="H14531" t="str">
            <v>1062400_1</v>
          </cell>
          <cell r="L14531" t="str">
            <v>SUSE</v>
          </cell>
          <cell r="V14531" t="str">
            <v>hea</v>
          </cell>
          <cell r="W14531">
            <v>2021</v>
          </cell>
        </row>
        <row r="14532">
          <cell r="H14532" t="str">
            <v>1062400_1</v>
          </cell>
          <cell r="L14532" t="str">
            <v>FÜBE</v>
          </cell>
          <cell r="V14532" t="str">
            <v>väga hea</v>
          </cell>
          <cell r="W14532">
            <v>2021</v>
          </cell>
        </row>
        <row r="14533">
          <cell r="H14533" t="str">
            <v>1062400_1</v>
          </cell>
          <cell r="L14533" t="str">
            <v>MAFÜ</v>
          </cell>
          <cell r="V14533" t="str">
            <v>väga hea</v>
          </cell>
          <cell r="W14533">
            <v>2021</v>
          </cell>
        </row>
        <row r="14534">
          <cell r="H14534" t="str">
            <v>1062400_1</v>
          </cell>
          <cell r="L14534" t="str">
            <v>MAFÜ-FÜBE</v>
          </cell>
          <cell r="V14534" t="str">
            <v>väga hea</v>
          </cell>
          <cell r="W14534">
            <v>2021</v>
          </cell>
        </row>
        <row r="14535">
          <cell r="H14535" t="str">
            <v>1067000_1</v>
          </cell>
          <cell r="L14535" t="str">
            <v>KOOND</v>
          </cell>
          <cell r="V14535" t="str">
            <v>kesine</v>
          </cell>
          <cell r="W14535">
            <v>2021</v>
          </cell>
        </row>
        <row r="14536">
          <cell r="H14536" t="str">
            <v>1067000_1</v>
          </cell>
          <cell r="L14536" t="str">
            <v>KESE</v>
          </cell>
          <cell r="V14536" t="str">
            <v>hea</v>
          </cell>
          <cell r="W14536">
            <v>2021</v>
          </cell>
        </row>
        <row r="14537">
          <cell r="H14537" t="str">
            <v>1067000_1</v>
          </cell>
          <cell r="L14537" t="str">
            <v>ÖSE</v>
          </cell>
          <cell r="V14537" t="str">
            <v>kesine</v>
          </cell>
          <cell r="W14537">
            <v>2021</v>
          </cell>
        </row>
        <row r="14538">
          <cell r="H14538" t="str">
            <v>1067000_1</v>
          </cell>
          <cell r="L14538" t="str">
            <v>FÜKE</v>
          </cell>
          <cell r="V14538" t="str">
            <v>hea</v>
          </cell>
          <cell r="W14538">
            <v>2021</v>
          </cell>
        </row>
        <row r="14539">
          <cell r="H14539" t="str">
            <v>1067000_1</v>
          </cell>
          <cell r="L14539" t="str">
            <v>SPETS</v>
          </cell>
          <cell r="V14539" t="str">
            <v>halb</v>
          </cell>
          <cell r="W14539">
            <v>2021</v>
          </cell>
        </row>
        <row r="14540">
          <cell r="H14540" t="str">
            <v>1067000_1</v>
          </cell>
          <cell r="L14540" t="str">
            <v>KALA</v>
          </cell>
          <cell r="V14540" t="str">
            <v>kesine</v>
          </cell>
          <cell r="W14540">
            <v>2021</v>
          </cell>
        </row>
        <row r="14541">
          <cell r="H14541" t="str">
            <v>1067000_1</v>
          </cell>
          <cell r="L14541" t="str">
            <v>SUSE</v>
          </cell>
          <cell r="V14541" t="str">
            <v>kesine</v>
          </cell>
          <cell r="W14541">
            <v>2021</v>
          </cell>
        </row>
        <row r="14542">
          <cell r="H14542" t="str">
            <v>1067000_1</v>
          </cell>
          <cell r="L14542" t="str">
            <v>FÜBE</v>
          </cell>
          <cell r="V14542" t="str">
            <v>hea</v>
          </cell>
          <cell r="W14542">
            <v>2021</v>
          </cell>
        </row>
        <row r="14543">
          <cell r="H14543" t="str">
            <v>1067000_1</v>
          </cell>
          <cell r="L14543" t="str">
            <v>MAFÜ</v>
          </cell>
          <cell r="V14543" t="str">
            <v>hea</v>
          </cell>
          <cell r="W14543">
            <v>2021</v>
          </cell>
        </row>
        <row r="14544">
          <cell r="H14544" t="str">
            <v>1067000_1</v>
          </cell>
          <cell r="L14544" t="str">
            <v>MAFÜ-FÜBE</v>
          </cell>
          <cell r="V14544" t="str">
            <v>hea</v>
          </cell>
          <cell r="W14544">
            <v>2021</v>
          </cell>
        </row>
        <row r="14545">
          <cell r="H14545" t="str">
            <v>1106100_2</v>
          </cell>
          <cell r="L14545" t="str">
            <v>KOOND</v>
          </cell>
          <cell r="V14545" t="str">
            <v>kesine</v>
          </cell>
          <cell r="W14545">
            <v>2015</v>
          </cell>
        </row>
        <row r="14546">
          <cell r="H14546" t="str">
            <v>1106100_2</v>
          </cell>
          <cell r="L14546" t="str">
            <v>ÖSE</v>
          </cell>
          <cell r="V14546" t="str">
            <v>kesine</v>
          </cell>
          <cell r="W14546">
            <v>2015</v>
          </cell>
        </row>
        <row r="14547">
          <cell r="H14547" t="str">
            <v>1106100_2</v>
          </cell>
          <cell r="L14547" t="str">
            <v>HÜMO</v>
          </cell>
          <cell r="V14547" t="str">
            <v>kesine</v>
          </cell>
          <cell r="W14547">
            <v>2014</v>
          </cell>
        </row>
        <row r="14548">
          <cell r="H14548" t="str">
            <v>2085500_1</v>
          </cell>
          <cell r="L14548" t="str">
            <v>KOOND</v>
          </cell>
          <cell r="V14548" t="str">
            <v>kesine</v>
          </cell>
          <cell r="W14548">
            <v>2020</v>
          </cell>
        </row>
        <row r="14549">
          <cell r="H14549" t="str">
            <v>2085500_1</v>
          </cell>
          <cell r="L14549" t="str">
            <v>ÖSE</v>
          </cell>
          <cell r="V14549" t="str">
            <v>kesine</v>
          </cell>
          <cell r="W14549">
            <v>2020</v>
          </cell>
        </row>
        <row r="14550">
          <cell r="H14550" t="str">
            <v>2085500_1</v>
          </cell>
          <cell r="L14550" t="str">
            <v>FÜKE</v>
          </cell>
          <cell r="V14550" t="str">
            <v>kesine</v>
          </cell>
          <cell r="W14550">
            <v>2020</v>
          </cell>
        </row>
        <row r="14551">
          <cell r="H14551" t="str">
            <v>2085500_1</v>
          </cell>
          <cell r="L14551" t="str">
            <v>KALA</v>
          </cell>
          <cell r="V14551" t="str">
            <v>hea</v>
          </cell>
          <cell r="W14551">
            <v>2020</v>
          </cell>
        </row>
        <row r="14552">
          <cell r="H14552" t="str">
            <v>2085500_1</v>
          </cell>
          <cell r="L14552" t="str">
            <v>SUSE</v>
          </cell>
          <cell r="V14552" t="str">
            <v>kesine</v>
          </cell>
          <cell r="W14552">
            <v>2020</v>
          </cell>
        </row>
        <row r="14553">
          <cell r="H14553" t="str">
            <v>2085500_1</v>
          </cell>
          <cell r="L14553" t="str">
            <v>FÜBE</v>
          </cell>
          <cell r="V14553" t="str">
            <v>hea</v>
          </cell>
          <cell r="W14553">
            <v>2020</v>
          </cell>
        </row>
        <row r="14554">
          <cell r="H14554" t="str">
            <v>2085500_1</v>
          </cell>
          <cell r="L14554" t="str">
            <v>MAFÜ</v>
          </cell>
          <cell r="V14554" t="str">
            <v>kesine</v>
          </cell>
          <cell r="W14554">
            <v>2020</v>
          </cell>
        </row>
        <row r="14555">
          <cell r="H14555" t="str">
            <v>2085500_1</v>
          </cell>
          <cell r="L14555" t="str">
            <v>MAFÜ-FÜBE</v>
          </cell>
          <cell r="V14555" t="str">
            <v>kesine</v>
          </cell>
          <cell r="W14555">
            <v>2020</v>
          </cell>
        </row>
        <row r="14556">
          <cell r="H14556" t="str">
            <v>2085500_1</v>
          </cell>
          <cell r="L14556" t="str">
            <v>FÜPLA</v>
          </cell>
          <cell r="V14556" t="str">
            <v>hea</v>
          </cell>
          <cell r="W14556">
            <v>2020</v>
          </cell>
        </row>
        <row r="14557">
          <cell r="H14557" t="str">
            <v>2085500_1</v>
          </cell>
          <cell r="L14557" t="str">
            <v>HÜMO</v>
          </cell>
          <cell r="V14557" t="str">
            <v>väga hea</v>
          </cell>
          <cell r="W14557">
            <v>2020</v>
          </cell>
        </row>
        <row r="14558">
          <cell r="H14558" t="str">
            <v>1148700_1</v>
          </cell>
          <cell r="L14558" t="str">
            <v>KOOND</v>
          </cell>
          <cell r="V14558" t="str">
            <v>hea</v>
          </cell>
          <cell r="W14558">
            <v>2025</v>
          </cell>
        </row>
        <row r="14559">
          <cell r="H14559" t="str">
            <v>1148700_1</v>
          </cell>
          <cell r="L14559" t="str">
            <v>ÖSE</v>
          </cell>
          <cell r="V14559" t="str">
            <v>hea</v>
          </cell>
          <cell r="W14559">
            <v>2025</v>
          </cell>
        </row>
        <row r="14560">
          <cell r="H14560" t="str">
            <v>1148700_1</v>
          </cell>
          <cell r="L14560" t="str">
            <v>HÜMO</v>
          </cell>
          <cell r="V14560" t="str">
            <v>halb</v>
          </cell>
          <cell r="W14560">
            <v>2014</v>
          </cell>
        </row>
        <row r="14561">
          <cell r="H14561" t="str">
            <v>1072900_2</v>
          </cell>
          <cell r="L14561" t="str">
            <v>KOOND</v>
          </cell>
          <cell r="V14561" t="str">
            <v>kesine</v>
          </cell>
          <cell r="W14561">
            <v>2025</v>
          </cell>
        </row>
        <row r="14562">
          <cell r="H14562" t="str">
            <v>1072900_2</v>
          </cell>
          <cell r="L14562" t="str">
            <v>ÖSE</v>
          </cell>
          <cell r="V14562" t="str">
            <v>kesine</v>
          </cell>
          <cell r="W14562">
            <v>2025</v>
          </cell>
        </row>
        <row r="14563">
          <cell r="H14563" t="str">
            <v>1066500_2</v>
          </cell>
          <cell r="L14563" t="str">
            <v>KOOND</v>
          </cell>
          <cell r="V14563" t="str">
            <v>halb</v>
          </cell>
          <cell r="W14563">
            <v>2022</v>
          </cell>
        </row>
        <row r="14564">
          <cell r="H14564" t="str">
            <v>2065600_1</v>
          </cell>
          <cell r="L14564" t="str">
            <v>KOOND</v>
          </cell>
          <cell r="V14564" t="str">
            <v>kesine</v>
          </cell>
          <cell r="W14564">
            <v>2020</v>
          </cell>
        </row>
        <row r="14565">
          <cell r="H14565" t="str">
            <v>2005910_1</v>
          </cell>
          <cell r="L14565" t="str">
            <v>KOOND</v>
          </cell>
          <cell r="V14565" t="str">
            <v>halb</v>
          </cell>
          <cell r="W14565">
            <v>2025</v>
          </cell>
        </row>
        <row r="14566">
          <cell r="H14566" t="str">
            <v>2005910_1</v>
          </cell>
          <cell r="L14566" t="str">
            <v>KESE</v>
          </cell>
          <cell r="V14566" t="str">
            <v>halb</v>
          </cell>
          <cell r="W14566">
            <v>2025</v>
          </cell>
        </row>
        <row r="14567">
          <cell r="H14567" t="str">
            <v>2005910_1</v>
          </cell>
          <cell r="L14567" t="str">
            <v>ÖSE</v>
          </cell>
          <cell r="V14567" t="str">
            <v>halb</v>
          </cell>
          <cell r="W14567">
            <v>2025</v>
          </cell>
        </row>
        <row r="14568">
          <cell r="H14568" t="str">
            <v>2005910_1</v>
          </cell>
          <cell r="L14568" t="str">
            <v>FÜKE</v>
          </cell>
          <cell r="V14568" t="str">
            <v>hea</v>
          </cell>
          <cell r="W14568">
            <v>2025</v>
          </cell>
        </row>
        <row r="14569">
          <cell r="H14569" t="str">
            <v>2005910_1</v>
          </cell>
          <cell r="L14569" t="str">
            <v>SPETS</v>
          </cell>
          <cell r="V14569" t="str">
            <v>halb</v>
          </cell>
          <cell r="W14569">
            <v>2025</v>
          </cell>
        </row>
        <row r="14570">
          <cell r="H14570" t="str">
            <v>2005910_1</v>
          </cell>
          <cell r="L14570" t="str">
            <v>KALA</v>
          </cell>
          <cell r="V14570" t="str">
            <v>hea</v>
          </cell>
          <cell r="W14570">
            <v>2025</v>
          </cell>
        </row>
        <row r="14571">
          <cell r="H14571" t="str">
            <v>2005910_1</v>
          </cell>
          <cell r="L14571" t="str">
            <v>SUSE</v>
          </cell>
          <cell r="V14571" t="str">
            <v>hea</v>
          </cell>
          <cell r="W14571">
            <v>2025</v>
          </cell>
        </row>
        <row r="14572">
          <cell r="H14572" t="str">
            <v>2005910_1</v>
          </cell>
          <cell r="L14572" t="str">
            <v>FÜBE</v>
          </cell>
          <cell r="V14572" t="str">
            <v>väga hea</v>
          </cell>
          <cell r="W14572">
            <v>2025</v>
          </cell>
        </row>
        <row r="14573">
          <cell r="H14573" t="str">
            <v>2005910_1</v>
          </cell>
          <cell r="L14573" t="str">
            <v>MAFÜ</v>
          </cell>
          <cell r="V14573" t="str">
            <v>halb</v>
          </cell>
          <cell r="W14573">
            <v>2025</v>
          </cell>
        </row>
        <row r="14574">
          <cell r="H14574" t="str">
            <v>2005910_1</v>
          </cell>
          <cell r="L14574" t="str">
            <v>MAFÜ-FÜBE</v>
          </cell>
          <cell r="V14574" t="str">
            <v>halb</v>
          </cell>
          <cell r="W14574">
            <v>2025</v>
          </cell>
        </row>
        <row r="14575">
          <cell r="H14575" t="str">
            <v>2005910_1</v>
          </cell>
          <cell r="L14575" t="str">
            <v>FÜPLA</v>
          </cell>
          <cell r="V14575" t="str">
            <v>hea</v>
          </cell>
          <cell r="W14575">
            <v>2025</v>
          </cell>
        </row>
        <row r="14576">
          <cell r="H14576" t="str">
            <v>2005910_1</v>
          </cell>
          <cell r="L14576" t="str">
            <v>HÜMO</v>
          </cell>
          <cell r="V14576" t="str">
            <v>hea</v>
          </cell>
          <cell r="W14576">
            <v>2021</v>
          </cell>
        </row>
        <row r="14577">
          <cell r="H14577" t="str">
            <v>1073700_1</v>
          </cell>
          <cell r="L14577" t="str">
            <v>KOOND</v>
          </cell>
          <cell r="V14577" t="str">
            <v>kesine</v>
          </cell>
          <cell r="W14577">
            <v>2021</v>
          </cell>
        </row>
        <row r="14578">
          <cell r="H14578" t="str">
            <v>1073700_1</v>
          </cell>
          <cell r="L14578" t="str">
            <v>ÖSE</v>
          </cell>
          <cell r="V14578" t="str">
            <v>kesine</v>
          </cell>
          <cell r="W14578">
            <v>2021</v>
          </cell>
        </row>
        <row r="14579">
          <cell r="H14579" t="str">
            <v>1073700_1</v>
          </cell>
          <cell r="L14579" t="str">
            <v>FÜKE</v>
          </cell>
          <cell r="V14579" t="str">
            <v>kesine</v>
          </cell>
          <cell r="W14579">
            <v>2021</v>
          </cell>
        </row>
        <row r="14580">
          <cell r="H14580" t="str">
            <v>1073700_1</v>
          </cell>
          <cell r="L14580" t="str">
            <v>SUSE</v>
          </cell>
          <cell r="V14580" t="str">
            <v>kesine</v>
          </cell>
          <cell r="W14580">
            <v>2021</v>
          </cell>
        </row>
        <row r="14581">
          <cell r="H14581" t="str">
            <v>1073700_1</v>
          </cell>
          <cell r="L14581" t="str">
            <v>FÜBE</v>
          </cell>
          <cell r="V14581" t="str">
            <v>väga hea</v>
          </cell>
          <cell r="W14581">
            <v>2021</v>
          </cell>
        </row>
        <row r="14582">
          <cell r="H14582" t="str">
            <v>1073700_1</v>
          </cell>
          <cell r="L14582" t="str">
            <v>MAFÜ</v>
          </cell>
          <cell r="V14582" t="str">
            <v>kesine</v>
          </cell>
          <cell r="W14582">
            <v>2021</v>
          </cell>
        </row>
        <row r="14583">
          <cell r="H14583" t="str">
            <v>1073700_1</v>
          </cell>
          <cell r="L14583" t="str">
            <v>MAFÜ-FÜBE</v>
          </cell>
          <cell r="V14583" t="str">
            <v>kesine</v>
          </cell>
          <cell r="W14583">
            <v>2021</v>
          </cell>
        </row>
        <row r="14584">
          <cell r="H14584" t="str">
            <v>1085700_1</v>
          </cell>
          <cell r="L14584" t="str">
            <v>KOOND</v>
          </cell>
          <cell r="V14584" t="str">
            <v>hea</v>
          </cell>
          <cell r="W14584">
            <v>2025</v>
          </cell>
        </row>
        <row r="14585">
          <cell r="H14585" t="str">
            <v>1085700_1</v>
          </cell>
          <cell r="L14585" t="str">
            <v>ÖSE</v>
          </cell>
          <cell r="V14585" t="str">
            <v>hea</v>
          </cell>
          <cell r="W14585">
            <v>2025</v>
          </cell>
        </row>
        <row r="14586">
          <cell r="H14586" t="str">
            <v>1085700_1</v>
          </cell>
          <cell r="L14586" t="str">
            <v>FÜKE</v>
          </cell>
          <cell r="V14586" t="str">
            <v>väga hea</v>
          </cell>
          <cell r="W14586">
            <v>2025</v>
          </cell>
        </row>
        <row r="14587">
          <cell r="H14587" t="str">
            <v>1085700_1</v>
          </cell>
          <cell r="L14587" t="str">
            <v>KALA</v>
          </cell>
          <cell r="V14587" t="str">
            <v>väga hea</v>
          </cell>
          <cell r="W14587">
            <v>2025</v>
          </cell>
        </row>
        <row r="14588">
          <cell r="H14588" t="str">
            <v>1085700_1</v>
          </cell>
          <cell r="L14588" t="str">
            <v>SUSE</v>
          </cell>
          <cell r="V14588" t="str">
            <v>väga hea</v>
          </cell>
          <cell r="W14588">
            <v>2025</v>
          </cell>
        </row>
        <row r="14589">
          <cell r="H14589" t="str">
            <v>1085700_1</v>
          </cell>
          <cell r="L14589" t="str">
            <v>FÜBE</v>
          </cell>
          <cell r="V14589" t="str">
            <v>väga hea</v>
          </cell>
          <cell r="W14589">
            <v>2025</v>
          </cell>
        </row>
        <row r="14590">
          <cell r="H14590" t="str">
            <v>1085700_1</v>
          </cell>
          <cell r="L14590" t="str">
            <v>MAFÜ</v>
          </cell>
          <cell r="V14590" t="str">
            <v>hea</v>
          </cell>
          <cell r="W14590">
            <v>2025</v>
          </cell>
        </row>
        <row r="14591">
          <cell r="H14591" t="str">
            <v>1085700_1</v>
          </cell>
          <cell r="L14591" t="str">
            <v>MAFÜ-FÜBE</v>
          </cell>
          <cell r="V14591" t="str">
            <v>hea</v>
          </cell>
          <cell r="W14591">
            <v>2025</v>
          </cell>
        </row>
        <row r="14592">
          <cell r="H14592" t="str">
            <v>1085700_1</v>
          </cell>
          <cell r="L14592" t="str">
            <v>HÜMO</v>
          </cell>
          <cell r="V14592" t="str">
            <v>väga hea</v>
          </cell>
          <cell r="W14592">
            <v>2025</v>
          </cell>
        </row>
        <row r="14593">
          <cell r="H14593" t="str">
            <v>1083500_4</v>
          </cell>
          <cell r="L14593" t="str">
            <v>KESE</v>
          </cell>
          <cell r="V14593" t="str">
            <v>halb</v>
          </cell>
          <cell r="W14593">
            <v>2025</v>
          </cell>
        </row>
        <row r="14594">
          <cell r="H14594" t="str">
            <v>2051340_1</v>
          </cell>
          <cell r="L14594" t="str">
            <v>KOOND</v>
          </cell>
          <cell r="V14594" t="str">
            <v>halb</v>
          </cell>
          <cell r="W14594">
            <v>2024</v>
          </cell>
        </row>
        <row r="14595">
          <cell r="H14595" t="str">
            <v>2051340_1</v>
          </cell>
          <cell r="L14595" t="str">
            <v>ÖSE</v>
          </cell>
          <cell r="V14595" t="str">
            <v>halb</v>
          </cell>
          <cell r="W14595">
            <v>2024</v>
          </cell>
        </row>
        <row r="14596">
          <cell r="H14596" t="str">
            <v>1063800_1</v>
          </cell>
          <cell r="L14596" t="str">
            <v>KOOND</v>
          </cell>
          <cell r="V14596" t="str">
            <v>halb</v>
          </cell>
          <cell r="W14596">
            <v>2021</v>
          </cell>
        </row>
        <row r="14597">
          <cell r="H14597" t="str">
            <v>1063800_1</v>
          </cell>
          <cell r="L14597" t="str">
            <v>KESE</v>
          </cell>
          <cell r="V14597" t="str">
            <v>halb</v>
          </cell>
          <cell r="W14597">
            <v>2021</v>
          </cell>
        </row>
        <row r="14598">
          <cell r="H14598" t="str">
            <v>1063800_1</v>
          </cell>
          <cell r="L14598" t="str">
            <v>ÖSE</v>
          </cell>
          <cell r="V14598" t="str">
            <v>hea</v>
          </cell>
          <cell r="W14598">
            <v>2021</v>
          </cell>
        </row>
        <row r="14599">
          <cell r="H14599" t="str">
            <v>1063800_1</v>
          </cell>
          <cell r="L14599" t="str">
            <v>HÜMO</v>
          </cell>
          <cell r="V14599" t="str">
            <v>väga halb</v>
          </cell>
          <cell r="W14599">
            <v>2018</v>
          </cell>
        </row>
        <row r="14600">
          <cell r="H14600" t="str">
            <v>1030000_3</v>
          </cell>
          <cell r="L14600" t="str">
            <v>KOOND</v>
          </cell>
          <cell r="V14600" t="str">
            <v>halb</v>
          </cell>
          <cell r="W14600">
            <v>2025</v>
          </cell>
        </row>
        <row r="14601">
          <cell r="H14601" t="str">
            <v>1030000_3</v>
          </cell>
          <cell r="L14601" t="str">
            <v>KESE</v>
          </cell>
          <cell r="V14601" t="str">
            <v>halb</v>
          </cell>
          <cell r="W14601">
            <v>2024</v>
          </cell>
        </row>
        <row r="14602">
          <cell r="H14602" t="str">
            <v>1030000_3</v>
          </cell>
          <cell r="L14602" t="str">
            <v>ÖSE</v>
          </cell>
          <cell r="V14602" t="str">
            <v>kesine</v>
          </cell>
          <cell r="W14602">
            <v>2025</v>
          </cell>
        </row>
        <row r="14603">
          <cell r="H14603" t="str">
            <v>1030000_3</v>
          </cell>
          <cell r="L14603" t="str">
            <v>SPETS</v>
          </cell>
          <cell r="V14603" t="str">
            <v>halb</v>
          </cell>
          <cell r="W14603">
            <v>2024</v>
          </cell>
        </row>
        <row r="14604">
          <cell r="H14604" t="str">
            <v>1030000_3</v>
          </cell>
          <cell r="L14604" t="str">
            <v>KALA</v>
          </cell>
          <cell r="V14604" t="str">
            <v>hea</v>
          </cell>
          <cell r="W14604">
            <v>2024</v>
          </cell>
        </row>
        <row r="14605">
          <cell r="H14605" t="str">
            <v>1030000_3</v>
          </cell>
          <cell r="L14605" t="str">
            <v>SUSE</v>
          </cell>
          <cell r="V14605" t="str">
            <v>väga hea</v>
          </cell>
          <cell r="W14605">
            <v>2025</v>
          </cell>
        </row>
        <row r="14606">
          <cell r="H14606" t="str">
            <v>1030000_3</v>
          </cell>
          <cell r="L14606" t="str">
            <v>FÜBE</v>
          </cell>
          <cell r="V14606" t="str">
            <v>väga hea</v>
          </cell>
          <cell r="W14606">
            <v>2025</v>
          </cell>
        </row>
        <row r="14607">
          <cell r="H14607" t="str">
            <v>1030000_3</v>
          </cell>
          <cell r="L14607" t="str">
            <v>MAFÜ</v>
          </cell>
          <cell r="V14607" t="str">
            <v>hea</v>
          </cell>
          <cell r="W14607">
            <v>2025</v>
          </cell>
        </row>
        <row r="14608">
          <cell r="H14608" t="str">
            <v>1030000_3</v>
          </cell>
          <cell r="L14608" t="str">
            <v>MAFÜ-FÜBE</v>
          </cell>
          <cell r="V14608" t="str">
            <v>hea</v>
          </cell>
          <cell r="W14608">
            <v>2025</v>
          </cell>
        </row>
        <row r="14609">
          <cell r="H14609" t="str">
            <v>1030000_2</v>
          </cell>
          <cell r="L14609" t="str">
            <v>KOOND</v>
          </cell>
          <cell r="V14609" t="str">
            <v>halb</v>
          </cell>
          <cell r="W14609">
            <v>2025</v>
          </cell>
        </row>
        <row r="14610">
          <cell r="H14610" t="str">
            <v>1030000_2</v>
          </cell>
          <cell r="L14610" t="str">
            <v>KESE</v>
          </cell>
          <cell r="V14610" t="str">
            <v>halb</v>
          </cell>
          <cell r="W14610">
            <v>2023</v>
          </cell>
        </row>
        <row r="14611">
          <cell r="H14611" t="str">
            <v>1030000_2</v>
          </cell>
          <cell r="L14611" t="str">
            <v>ÖSE</v>
          </cell>
          <cell r="V14611" t="str">
            <v>hea</v>
          </cell>
          <cell r="W14611">
            <v>2025</v>
          </cell>
        </row>
        <row r="14612">
          <cell r="H14612" t="str">
            <v>1030000_2</v>
          </cell>
          <cell r="L14612" t="str">
            <v>FÜKE</v>
          </cell>
          <cell r="V14612" t="str">
            <v>hea</v>
          </cell>
          <cell r="W14612">
            <v>2025</v>
          </cell>
        </row>
        <row r="14613">
          <cell r="H14613" t="str">
            <v>1030000_2</v>
          </cell>
          <cell r="L14613" t="str">
            <v>SPETS</v>
          </cell>
          <cell r="V14613" t="str">
            <v>hea</v>
          </cell>
          <cell r="W14613">
            <v>2023</v>
          </cell>
        </row>
        <row r="14614">
          <cell r="H14614" t="str">
            <v>1030000_2</v>
          </cell>
          <cell r="L14614" t="str">
            <v>KALA</v>
          </cell>
          <cell r="V14614" t="str">
            <v>kesine</v>
          </cell>
          <cell r="W14614">
            <v>2024</v>
          </cell>
        </row>
        <row r="14615">
          <cell r="H14615" t="str">
            <v>1059900_2</v>
          </cell>
          <cell r="L14615" t="str">
            <v>KOOND</v>
          </cell>
          <cell r="V14615" t="str">
            <v>hea</v>
          </cell>
          <cell r="W14615">
            <v>2025</v>
          </cell>
        </row>
        <row r="14616">
          <cell r="H14616" t="str">
            <v>1059900_2</v>
          </cell>
          <cell r="L14616" t="str">
            <v>KESE</v>
          </cell>
          <cell r="V14616" t="str">
            <v>hea</v>
          </cell>
          <cell r="W14616">
            <v>2021</v>
          </cell>
        </row>
        <row r="14617">
          <cell r="H14617" t="str">
            <v>1059900_2</v>
          </cell>
          <cell r="L14617" t="str">
            <v>ÖSE</v>
          </cell>
          <cell r="V14617" t="str">
            <v>hea</v>
          </cell>
          <cell r="W14617">
            <v>2025</v>
          </cell>
        </row>
        <row r="14618">
          <cell r="H14618" t="str">
            <v>1059900_2</v>
          </cell>
          <cell r="L14618" t="str">
            <v>FÜKE</v>
          </cell>
          <cell r="V14618" t="str">
            <v>väga hea</v>
          </cell>
          <cell r="W14618">
            <v>2025</v>
          </cell>
        </row>
        <row r="14619">
          <cell r="H14619" t="str">
            <v>1059900_2</v>
          </cell>
          <cell r="L14619" t="str">
            <v>SPETS</v>
          </cell>
          <cell r="V14619" t="str">
            <v>hea</v>
          </cell>
          <cell r="W14619">
            <v>2021</v>
          </cell>
        </row>
        <row r="14620">
          <cell r="H14620" t="str">
            <v>1059900_2</v>
          </cell>
          <cell r="L14620" t="str">
            <v>KALA</v>
          </cell>
          <cell r="V14620" t="str">
            <v>hea</v>
          </cell>
          <cell r="W14620">
            <v>2021</v>
          </cell>
        </row>
        <row r="14621">
          <cell r="H14621" t="str">
            <v>1059900_2</v>
          </cell>
          <cell r="L14621" t="str">
            <v>SUSE</v>
          </cell>
          <cell r="V14621" t="str">
            <v>väga hea</v>
          </cell>
          <cell r="W14621">
            <v>2021</v>
          </cell>
        </row>
        <row r="14622">
          <cell r="H14622" t="str">
            <v>1059900_2</v>
          </cell>
          <cell r="L14622" t="str">
            <v>FÜBE</v>
          </cell>
          <cell r="V14622" t="str">
            <v>väga hea</v>
          </cell>
          <cell r="W14622">
            <v>2021</v>
          </cell>
        </row>
        <row r="14623">
          <cell r="H14623" t="str">
            <v>1059900_2</v>
          </cell>
          <cell r="L14623" t="str">
            <v>MAFÜ</v>
          </cell>
          <cell r="V14623" t="str">
            <v>hea</v>
          </cell>
          <cell r="W14623">
            <v>2021</v>
          </cell>
        </row>
        <row r="14624">
          <cell r="H14624" t="str">
            <v>1059900_2</v>
          </cell>
          <cell r="L14624" t="str">
            <v>MAFÜ-FÜBE</v>
          </cell>
          <cell r="V14624" t="str">
            <v>hea</v>
          </cell>
          <cell r="W14624">
            <v>2021</v>
          </cell>
        </row>
        <row r="14625">
          <cell r="H14625" t="str">
            <v>1056900_2</v>
          </cell>
          <cell r="L14625" t="str">
            <v>KOOND</v>
          </cell>
          <cell r="V14625" t="str">
            <v>halb</v>
          </cell>
          <cell r="W14625">
            <v>2025</v>
          </cell>
        </row>
        <row r="14626">
          <cell r="H14626" t="str">
            <v>1056900_2</v>
          </cell>
          <cell r="L14626" t="str">
            <v>ÖSE</v>
          </cell>
          <cell r="V14626" t="str">
            <v>kesine</v>
          </cell>
          <cell r="W14626">
            <v>2025</v>
          </cell>
        </row>
        <row r="14627">
          <cell r="H14627" t="str">
            <v>1056900_2</v>
          </cell>
          <cell r="L14627" t="str">
            <v>FÜKE</v>
          </cell>
          <cell r="V14627" t="str">
            <v>hea</v>
          </cell>
          <cell r="W14627">
            <v>2025</v>
          </cell>
        </row>
        <row r="14628">
          <cell r="H14628" t="str">
            <v>1056900_2</v>
          </cell>
          <cell r="L14628" t="str">
            <v>KALA</v>
          </cell>
          <cell r="V14628" t="str">
            <v>hea</v>
          </cell>
          <cell r="W14628">
            <v>2024</v>
          </cell>
        </row>
        <row r="14629">
          <cell r="H14629" t="str">
            <v>1056900_2</v>
          </cell>
          <cell r="L14629" t="str">
            <v>SUSE</v>
          </cell>
          <cell r="V14629" t="str">
            <v>väga hea</v>
          </cell>
          <cell r="W14629">
            <v>2025</v>
          </cell>
        </row>
        <row r="14630">
          <cell r="H14630" t="str">
            <v>1056900_2</v>
          </cell>
          <cell r="L14630" t="str">
            <v>FÜBE</v>
          </cell>
          <cell r="V14630" t="str">
            <v>väga hea</v>
          </cell>
          <cell r="W14630">
            <v>2025</v>
          </cell>
        </row>
        <row r="14631">
          <cell r="H14631" t="str">
            <v>1056900_2</v>
          </cell>
          <cell r="L14631" t="str">
            <v>MAFÜ</v>
          </cell>
          <cell r="V14631" t="str">
            <v>hea</v>
          </cell>
          <cell r="W14631">
            <v>2025</v>
          </cell>
        </row>
        <row r="14632">
          <cell r="H14632" t="str">
            <v>1056900_2</v>
          </cell>
          <cell r="L14632" t="str">
            <v>MAFÜ-FÜBE</v>
          </cell>
          <cell r="V14632" t="str">
            <v>hea</v>
          </cell>
          <cell r="W14632">
            <v>2025</v>
          </cell>
        </row>
        <row r="14633">
          <cell r="H14633" t="str">
            <v>1062300_1</v>
          </cell>
          <cell r="L14633" t="str">
            <v>KOOND</v>
          </cell>
          <cell r="V14633" t="str">
            <v>kesine</v>
          </cell>
          <cell r="W14633">
            <v>2021</v>
          </cell>
        </row>
        <row r="14634">
          <cell r="H14634" t="str">
            <v>1062300_1</v>
          </cell>
          <cell r="L14634" t="str">
            <v>ÖSE</v>
          </cell>
          <cell r="V14634" t="str">
            <v>kesine</v>
          </cell>
          <cell r="W14634">
            <v>2021</v>
          </cell>
        </row>
        <row r="14635">
          <cell r="H14635" t="str">
            <v>1062300_1</v>
          </cell>
          <cell r="L14635" t="str">
            <v>FÜKE</v>
          </cell>
          <cell r="V14635" t="str">
            <v>väga hea</v>
          </cell>
          <cell r="W14635">
            <v>2021</v>
          </cell>
        </row>
        <row r="14636">
          <cell r="H14636" t="str">
            <v>1062300_1</v>
          </cell>
          <cell r="L14636" t="str">
            <v>SUSE</v>
          </cell>
          <cell r="V14636" t="str">
            <v>kesine</v>
          </cell>
          <cell r="W14636">
            <v>2021</v>
          </cell>
        </row>
        <row r="14637">
          <cell r="H14637" t="str">
            <v>1062300_1</v>
          </cell>
          <cell r="L14637" t="str">
            <v>FÜBE</v>
          </cell>
          <cell r="V14637" t="str">
            <v>väga hea</v>
          </cell>
          <cell r="W14637">
            <v>2021</v>
          </cell>
        </row>
        <row r="14638">
          <cell r="H14638" t="str">
            <v>1062300_1</v>
          </cell>
          <cell r="L14638" t="str">
            <v>MAFÜ</v>
          </cell>
          <cell r="V14638" t="str">
            <v>väga hea</v>
          </cell>
          <cell r="W14638">
            <v>2021</v>
          </cell>
        </row>
        <row r="14639">
          <cell r="H14639" t="str">
            <v>1062300_1</v>
          </cell>
          <cell r="L14639" t="str">
            <v>MAFÜ-FÜBE</v>
          </cell>
          <cell r="V14639" t="str">
            <v>väga hea</v>
          </cell>
          <cell r="W14639">
            <v>2021</v>
          </cell>
        </row>
        <row r="14640">
          <cell r="H14640" t="str">
            <v>2156700_1</v>
          </cell>
          <cell r="L14640" t="str">
            <v>KOOND</v>
          </cell>
          <cell r="V14640" t="str">
            <v>kesine</v>
          </cell>
          <cell r="W14640">
            <v>2022</v>
          </cell>
        </row>
        <row r="14641">
          <cell r="H14641" t="str">
            <v>2156700_1</v>
          </cell>
          <cell r="L14641" t="str">
            <v>ÖSE</v>
          </cell>
          <cell r="V14641" t="str">
            <v>kesine</v>
          </cell>
          <cell r="W14641">
            <v>2022</v>
          </cell>
        </row>
        <row r="14642">
          <cell r="H14642" t="str">
            <v>2156700_1</v>
          </cell>
          <cell r="L14642" t="str">
            <v>FÜKE</v>
          </cell>
          <cell r="V14642" t="str">
            <v>hea</v>
          </cell>
          <cell r="W14642">
            <v>2022</v>
          </cell>
        </row>
        <row r="14643">
          <cell r="H14643" t="str">
            <v>1074100_1</v>
          </cell>
          <cell r="L14643" t="str">
            <v>KOOND</v>
          </cell>
          <cell r="V14643" t="str">
            <v>hea</v>
          </cell>
          <cell r="W14643">
            <v>2021</v>
          </cell>
        </row>
        <row r="14644">
          <cell r="H14644" t="str">
            <v>1074100_1</v>
          </cell>
          <cell r="L14644" t="str">
            <v>ÖSE</v>
          </cell>
          <cell r="V14644" t="str">
            <v>hea</v>
          </cell>
          <cell r="W14644">
            <v>2021</v>
          </cell>
        </row>
        <row r="14645">
          <cell r="H14645" t="str">
            <v>1074100_1</v>
          </cell>
          <cell r="L14645" t="str">
            <v>FÜKE</v>
          </cell>
          <cell r="V14645" t="str">
            <v>väga hea</v>
          </cell>
          <cell r="W14645">
            <v>2021</v>
          </cell>
        </row>
        <row r="14646">
          <cell r="H14646" t="str">
            <v>1074100_1</v>
          </cell>
          <cell r="L14646" t="str">
            <v>KALA</v>
          </cell>
          <cell r="V14646" t="str">
            <v>väga hea</v>
          </cell>
          <cell r="W14646">
            <v>2021</v>
          </cell>
        </row>
        <row r="14647">
          <cell r="H14647" t="str">
            <v>1074100_1</v>
          </cell>
          <cell r="L14647" t="str">
            <v>SUSE</v>
          </cell>
          <cell r="V14647" t="str">
            <v>kesine</v>
          </cell>
          <cell r="W14647">
            <v>2021</v>
          </cell>
        </row>
        <row r="14648">
          <cell r="H14648" t="str">
            <v>1074100_1</v>
          </cell>
          <cell r="L14648" t="str">
            <v>FÜBE</v>
          </cell>
          <cell r="V14648" t="str">
            <v>hea</v>
          </cell>
          <cell r="W14648">
            <v>2021</v>
          </cell>
        </row>
        <row r="14649">
          <cell r="H14649" t="str">
            <v>1074100_1</v>
          </cell>
          <cell r="L14649" t="str">
            <v>MAFÜ</v>
          </cell>
          <cell r="V14649" t="str">
            <v>hea</v>
          </cell>
          <cell r="W14649">
            <v>2021</v>
          </cell>
        </row>
        <row r="14650">
          <cell r="H14650" t="str">
            <v>1074100_1</v>
          </cell>
          <cell r="L14650" t="str">
            <v>MAFÜ-FÜBE</v>
          </cell>
          <cell r="V14650" t="str">
            <v>hea</v>
          </cell>
          <cell r="W14650">
            <v>2021</v>
          </cell>
        </row>
        <row r="14651">
          <cell r="H14651" t="str">
            <v>1106500_1</v>
          </cell>
          <cell r="L14651" t="str">
            <v>KOOND</v>
          </cell>
          <cell r="V14651" t="str">
            <v>kesine</v>
          </cell>
          <cell r="W14651">
            <v>2018</v>
          </cell>
        </row>
        <row r="14652">
          <cell r="H14652" t="str">
            <v>1106500_1</v>
          </cell>
          <cell r="L14652" t="str">
            <v>KESE</v>
          </cell>
          <cell r="V14652" t="str">
            <v>hea</v>
          </cell>
          <cell r="W14652">
            <v>2018</v>
          </cell>
        </row>
        <row r="14653">
          <cell r="H14653" t="str">
            <v>1106500_1</v>
          </cell>
          <cell r="L14653" t="str">
            <v>ÖSE</v>
          </cell>
          <cell r="V14653" t="str">
            <v>kesine</v>
          </cell>
          <cell r="W14653">
            <v>2018</v>
          </cell>
        </row>
        <row r="14654">
          <cell r="H14654" t="str">
            <v>1106500_1</v>
          </cell>
          <cell r="L14654" t="str">
            <v>FÜKE</v>
          </cell>
          <cell r="V14654" t="str">
            <v>kesine</v>
          </cell>
          <cell r="W14654">
            <v>2018</v>
          </cell>
        </row>
        <row r="14655">
          <cell r="H14655" t="str">
            <v>1106500_1</v>
          </cell>
          <cell r="L14655" t="str">
            <v>SPETS</v>
          </cell>
          <cell r="V14655" t="str">
            <v>väga hea</v>
          </cell>
          <cell r="W14655">
            <v>2018</v>
          </cell>
        </row>
        <row r="14656">
          <cell r="H14656" t="str">
            <v>1106500_1</v>
          </cell>
          <cell r="L14656" t="str">
            <v>HÜMO</v>
          </cell>
          <cell r="V14656" t="str">
            <v>väga halb</v>
          </cell>
          <cell r="W14656">
            <v>2018</v>
          </cell>
        </row>
        <row r="14657">
          <cell r="H14657" t="str">
            <v>2065710_1</v>
          </cell>
          <cell r="L14657" t="str">
            <v>KOOND</v>
          </cell>
          <cell r="V14657" t="str">
            <v>halb</v>
          </cell>
          <cell r="W14657">
            <v>2024</v>
          </cell>
        </row>
        <row r="14658">
          <cell r="H14658" t="str">
            <v>2065710_1</v>
          </cell>
          <cell r="L14658" t="str">
            <v>ÖSE</v>
          </cell>
          <cell r="V14658" t="str">
            <v>halb</v>
          </cell>
          <cell r="W14658">
            <v>2024</v>
          </cell>
        </row>
        <row r="14659">
          <cell r="H14659" t="str">
            <v>1080600_2</v>
          </cell>
          <cell r="L14659" t="str">
            <v>KOOND</v>
          </cell>
          <cell r="V14659" t="str">
            <v>hea</v>
          </cell>
          <cell r="W14659">
            <v>2025</v>
          </cell>
        </row>
        <row r="14660">
          <cell r="H14660" t="str">
            <v>1080600_2</v>
          </cell>
          <cell r="L14660" t="str">
            <v>KESE</v>
          </cell>
          <cell r="V14660" t="str">
            <v>hea</v>
          </cell>
          <cell r="W14660">
            <v>2025</v>
          </cell>
        </row>
        <row r="14661">
          <cell r="H14661" t="str">
            <v>1080600_2</v>
          </cell>
          <cell r="L14661" t="str">
            <v>ÖSE</v>
          </cell>
          <cell r="V14661" t="str">
            <v>hea</v>
          </cell>
          <cell r="W14661">
            <v>2025</v>
          </cell>
        </row>
        <row r="14662">
          <cell r="H14662" t="str">
            <v>1080600_2</v>
          </cell>
          <cell r="L14662" t="str">
            <v>FÜKE</v>
          </cell>
          <cell r="V14662" t="str">
            <v>hea</v>
          </cell>
          <cell r="W14662">
            <v>2025</v>
          </cell>
        </row>
        <row r="14663">
          <cell r="H14663" t="str">
            <v>1080600_2</v>
          </cell>
          <cell r="L14663" t="str">
            <v>KALA</v>
          </cell>
          <cell r="V14663" t="str">
            <v>väga hea</v>
          </cell>
          <cell r="W14663">
            <v>2024</v>
          </cell>
        </row>
        <row r="14664">
          <cell r="H14664" t="str">
            <v>1080600_2</v>
          </cell>
          <cell r="L14664" t="str">
            <v>SUSE</v>
          </cell>
          <cell r="V14664" t="str">
            <v>väga hea</v>
          </cell>
          <cell r="W14664">
            <v>2024</v>
          </cell>
        </row>
        <row r="14665">
          <cell r="H14665" t="str">
            <v>1080600_2</v>
          </cell>
          <cell r="L14665" t="str">
            <v>FÜBE</v>
          </cell>
          <cell r="V14665" t="str">
            <v>hea</v>
          </cell>
          <cell r="W14665">
            <v>2025</v>
          </cell>
        </row>
        <row r="14666">
          <cell r="H14666" t="str">
            <v>1080600_2</v>
          </cell>
          <cell r="L14666" t="str">
            <v>MAFÜ</v>
          </cell>
          <cell r="V14666" t="str">
            <v>väga hea</v>
          </cell>
          <cell r="W14666">
            <v>2025</v>
          </cell>
        </row>
        <row r="14667">
          <cell r="H14667" t="str">
            <v>1080600_2</v>
          </cell>
          <cell r="L14667" t="str">
            <v>MAFÜ-FÜBE</v>
          </cell>
          <cell r="V14667" t="str">
            <v>hea</v>
          </cell>
          <cell r="W14667">
            <v>2025</v>
          </cell>
        </row>
        <row r="14668">
          <cell r="H14668" t="str">
            <v>1080600_2</v>
          </cell>
          <cell r="L14668" t="str">
            <v>HÜMO</v>
          </cell>
          <cell r="V14668" t="str">
            <v>kesine</v>
          </cell>
          <cell r="W14668">
            <v>2018</v>
          </cell>
        </row>
        <row r="14669">
          <cell r="H14669" t="str">
            <v>2070800_1</v>
          </cell>
          <cell r="L14669" t="str">
            <v>KOOND</v>
          </cell>
          <cell r="V14669" t="str">
            <v>halb</v>
          </cell>
          <cell r="W14669">
            <v>2025</v>
          </cell>
        </row>
        <row r="14670">
          <cell r="H14670" t="str">
            <v>2070800_1</v>
          </cell>
          <cell r="L14670" t="str">
            <v>SUSE</v>
          </cell>
          <cell r="V14670" t="str">
            <v>väga hea</v>
          </cell>
          <cell r="W14670">
            <v>2025</v>
          </cell>
        </row>
        <row r="14671">
          <cell r="H14671" t="str">
            <v>2076800_1</v>
          </cell>
          <cell r="L14671" t="str">
            <v>KOOND</v>
          </cell>
          <cell r="V14671" t="str">
            <v>halb</v>
          </cell>
          <cell r="W14671">
            <v>2024</v>
          </cell>
        </row>
        <row r="14672">
          <cell r="H14672" t="str">
            <v>2076800_1</v>
          </cell>
          <cell r="L14672" t="str">
            <v>ÖSE</v>
          </cell>
          <cell r="V14672" t="str">
            <v>kesine</v>
          </cell>
          <cell r="W14672">
            <v>2024</v>
          </cell>
        </row>
        <row r="14673">
          <cell r="H14673" t="str">
            <v>1003000_7</v>
          </cell>
          <cell r="L14673" t="str">
            <v>KOOND</v>
          </cell>
          <cell r="V14673" t="str">
            <v>halb</v>
          </cell>
          <cell r="W14673">
            <v>2025</v>
          </cell>
        </row>
        <row r="14674">
          <cell r="H14674" t="str">
            <v>1003000_7</v>
          </cell>
          <cell r="L14674" t="str">
            <v>KESE</v>
          </cell>
          <cell r="V14674" t="str">
            <v>halb</v>
          </cell>
          <cell r="W14674">
            <v>2022</v>
          </cell>
        </row>
        <row r="14675">
          <cell r="H14675" t="str">
            <v>1003000_7</v>
          </cell>
          <cell r="L14675" t="str">
            <v>ÖSE</v>
          </cell>
          <cell r="V14675" t="str">
            <v>kesine</v>
          </cell>
          <cell r="W14675">
            <v>2025</v>
          </cell>
        </row>
        <row r="14676">
          <cell r="H14676" t="str">
            <v>1003000_7</v>
          </cell>
          <cell r="L14676" t="str">
            <v>HÜMO</v>
          </cell>
          <cell r="V14676" t="str">
            <v>hea</v>
          </cell>
          <cell r="W14676">
            <v>2018</v>
          </cell>
        </row>
        <row r="14677">
          <cell r="H14677" t="str">
            <v>1027200_1</v>
          </cell>
          <cell r="L14677" t="str">
            <v>KOOND</v>
          </cell>
          <cell r="V14677" t="str">
            <v>kesine</v>
          </cell>
          <cell r="W14677">
            <v>2024</v>
          </cell>
        </row>
        <row r="14678">
          <cell r="H14678" t="str">
            <v>1027200_1</v>
          </cell>
          <cell r="L14678" t="str">
            <v>ÖSE</v>
          </cell>
          <cell r="V14678" t="str">
            <v>kesine</v>
          </cell>
          <cell r="W14678">
            <v>2024</v>
          </cell>
        </row>
        <row r="14679">
          <cell r="H14679" t="str">
            <v>1027200_1</v>
          </cell>
          <cell r="L14679" t="str">
            <v>FÜKE</v>
          </cell>
          <cell r="V14679" t="str">
            <v>väga hea</v>
          </cell>
          <cell r="W14679">
            <v>2013</v>
          </cell>
        </row>
        <row r="14680">
          <cell r="H14680" t="str">
            <v>1027200_1</v>
          </cell>
          <cell r="L14680" t="str">
            <v>KALA</v>
          </cell>
          <cell r="V14680" t="str">
            <v>väga hea</v>
          </cell>
          <cell r="W14680">
            <v>2013</v>
          </cell>
        </row>
        <row r="14681">
          <cell r="H14681" t="str">
            <v>1027200_1</v>
          </cell>
          <cell r="L14681" t="str">
            <v>SUSE</v>
          </cell>
          <cell r="V14681" t="str">
            <v>väga hea</v>
          </cell>
          <cell r="W14681">
            <v>2013</v>
          </cell>
        </row>
        <row r="14682">
          <cell r="H14682" t="str">
            <v>1027200_1</v>
          </cell>
          <cell r="L14682" t="str">
            <v>FÜBE</v>
          </cell>
          <cell r="V14682" t="str">
            <v>väga hea</v>
          </cell>
          <cell r="W14682">
            <v>2013</v>
          </cell>
        </row>
        <row r="14683">
          <cell r="H14683" t="str">
            <v>1027200_1</v>
          </cell>
          <cell r="L14683" t="str">
            <v>MAFÜ</v>
          </cell>
          <cell r="V14683" t="str">
            <v>väga hea</v>
          </cell>
          <cell r="W14683">
            <v>2013</v>
          </cell>
        </row>
        <row r="14684">
          <cell r="H14684" t="str">
            <v>1027200_1</v>
          </cell>
          <cell r="L14684" t="str">
            <v>MAFÜ-FÜBE</v>
          </cell>
          <cell r="V14684" t="str">
            <v>väga hea</v>
          </cell>
          <cell r="W14684">
            <v>2013</v>
          </cell>
        </row>
        <row r="14685">
          <cell r="H14685" t="str">
            <v>1027200_1</v>
          </cell>
          <cell r="L14685" t="str">
            <v>HÜMO</v>
          </cell>
          <cell r="V14685" t="str">
            <v>kesine</v>
          </cell>
          <cell r="W14685">
            <v>2024</v>
          </cell>
        </row>
        <row r="14686">
          <cell r="H14686" t="str">
            <v>2070800_1</v>
          </cell>
          <cell r="L14686" t="str">
            <v>KOOND</v>
          </cell>
          <cell r="V14686" t="str">
            <v>halb</v>
          </cell>
          <cell r="W14686">
            <v>2025</v>
          </cell>
        </row>
        <row r="14687">
          <cell r="H14687" t="str">
            <v>2070800_1</v>
          </cell>
          <cell r="L14687" t="str">
            <v>ÖSE</v>
          </cell>
          <cell r="V14687" t="str">
            <v>hea</v>
          </cell>
          <cell r="W14687">
            <v>2025</v>
          </cell>
        </row>
        <row r="14688">
          <cell r="H14688" t="str">
            <v>2070800_1</v>
          </cell>
          <cell r="L14688" t="str">
            <v>SUSE</v>
          </cell>
          <cell r="V14688" t="str">
            <v>väga hea</v>
          </cell>
          <cell r="W14688">
            <v>2025</v>
          </cell>
        </row>
        <row r="14689">
          <cell r="H14689" t="str">
            <v>2070800_1</v>
          </cell>
          <cell r="L14689" t="str">
            <v>FÜPLA</v>
          </cell>
          <cell r="V14689" t="str">
            <v>väga hea</v>
          </cell>
          <cell r="W14689">
            <v>2025</v>
          </cell>
        </row>
        <row r="14690">
          <cell r="H14690" t="str">
            <v>1110600_1</v>
          </cell>
          <cell r="L14690" t="str">
            <v>KOOND</v>
          </cell>
          <cell r="V14690" t="str">
            <v>kesine</v>
          </cell>
          <cell r="W14690">
            <v>2024</v>
          </cell>
        </row>
        <row r="14691">
          <cell r="H14691" t="str">
            <v>1110600_1</v>
          </cell>
          <cell r="L14691" t="str">
            <v>KESE</v>
          </cell>
          <cell r="V14691" t="str">
            <v>hea</v>
          </cell>
          <cell r="W14691">
            <v>2015</v>
          </cell>
        </row>
        <row r="14692">
          <cell r="H14692" t="str">
            <v>1110600_1</v>
          </cell>
          <cell r="L14692" t="str">
            <v>ÖSE</v>
          </cell>
          <cell r="V14692" t="str">
            <v>kesine</v>
          </cell>
          <cell r="W14692">
            <v>2024</v>
          </cell>
        </row>
        <row r="14693">
          <cell r="H14693" t="str">
            <v>1080400_1</v>
          </cell>
          <cell r="L14693" t="str">
            <v>KOOND</v>
          </cell>
          <cell r="V14693" t="str">
            <v>väga halb</v>
          </cell>
          <cell r="W14693">
            <v>2021</v>
          </cell>
        </row>
        <row r="14694">
          <cell r="H14694" t="str">
            <v>1080400_1</v>
          </cell>
          <cell r="L14694" t="str">
            <v>ÖSE</v>
          </cell>
          <cell r="V14694" t="str">
            <v>väga halb</v>
          </cell>
          <cell r="W14694">
            <v>2021</v>
          </cell>
        </row>
        <row r="14695">
          <cell r="H14695" t="str">
            <v>1080400_1</v>
          </cell>
          <cell r="L14695" t="str">
            <v>FÜKE</v>
          </cell>
          <cell r="V14695" t="str">
            <v>kesine</v>
          </cell>
          <cell r="W14695">
            <v>2021</v>
          </cell>
        </row>
        <row r="14696">
          <cell r="H14696" t="str">
            <v>1080400_1</v>
          </cell>
          <cell r="L14696" t="str">
            <v>SUSE</v>
          </cell>
          <cell r="V14696" t="str">
            <v>väga halb</v>
          </cell>
          <cell r="W14696">
            <v>2021</v>
          </cell>
        </row>
        <row r="14697">
          <cell r="H14697" t="str">
            <v>1080400_1</v>
          </cell>
          <cell r="L14697" t="str">
            <v>FÜBE</v>
          </cell>
          <cell r="V14697" t="str">
            <v>väga hea</v>
          </cell>
          <cell r="W14697">
            <v>2021</v>
          </cell>
        </row>
        <row r="14698">
          <cell r="H14698" t="str">
            <v>1080400_1</v>
          </cell>
          <cell r="L14698" t="str">
            <v>MAFÜ</v>
          </cell>
          <cell r="V14698" t="str">
            <v>hea</v>
          </cell>
          <cell r="W14698">
            <v>2021</v>
          </cell>
        </row>
        <row r="14699">
          <cell r="H14699" t="str">
            <v>1080400_1</v>
          </cell>
          <cell r="L14699" t="str">
            <v>MAFÜ-FÜBE</v>
          </cell>
          <cell r="V14699" t="str">
            <v>hea</v>
          </cell>
          <cell r="W14699">
            <v>2021</v>
          </cell>
        </row>
        <row r="14700">
          <cell r="H14700" t="str">
            <v>1023700_2</v>
          </cell>
          <cell r="L14700" t="str">
            <v>KOOND</v>
          </cell>
          <cell r="V14700" t="str">
            <v>halb</v>
          </cell>
          <cell r="W14700">
            <v>2025</v>
          </cell>
        </row>
        <row r="14701">
          <cell r="H14701" t="str">
            <v>1023700_2</v>
          </cell>
          <cell r="L14701" t="str">
            <v>ÖSE</v>
          </cell>
          <cell r="V14701" t="str">
            <v>kesine</v>
          </cell>
          <cell r="W14701">
            <v>2025</v>
          </cell>
        </row>
        <row r="14702">
          <cell r="H14702" t="str">
            <v>1023700_2</v>
          </cell>
          <cell r="L14702" t="str">
            <v>FÜKE</v>
          </cell>
          <cell r="V14702" t="str">
            <v>hea</v>
          </cell>
          <cell r="W14702">
            <v>2025</v>
          </cell>
        </row>
        <row r="14703">
          <cell r="H14703" t="str">
            <v>2129800_1</v>
          </cell>
          <cell r="L14703" t="str">
            <v>KOOND</v>
          </cell>
          <cell r="V14703" t="str">
            <v>hea</v>
          </cell>
          <cell r="W14703">
            <v>2025</v>
          </cell>
        </row>
        <row r="14704">
          <cell r="H14704" t="str">
            <v>2129800_1</v>
          </cell>
          <cell r="L14704" t="str">
            <v>ÖSE</v>
          </cell>
          <cell r="V14704" t="str">
            <v>hea</v>
          </cell>
          <cell r="W14704">
            <v>2025</v>
          </cell>
        </row>
        <row r="14705">
          <cell r="H14705" t="str">
            <v>2129800_1</v>
          </cell>
          <cell r="L14705" t="str">
            <v>SUSE</v>
          </cell>
          <cell r="V14705" t="str">
            <v>väga hea</v>
          </cell>
          <cell r="W14705">
            <v>2025</v>
          </cell>
        </row>
        <row r="14706">
          <cell r="H14706" t="str">
            <v>2129800_1</v>
          </cell>
          <cell r="L14706" t="str">
            <v>FÜPLA</v>
          </cell>
          <cell r="V14706" t="str">
            <v>hea</v>
          </cell>
          <cell r="W14706">
            <v>2025</v>
          </cell>
        </row>
        <row r="14707">
          <cell r="H14707" t="str">
            <v>1085700_1</v>
          </cell>
          <cell r="L14707" t="str">
            <v>KOOND</v>
          </cell>
          <cell r="V14707" t="str">
            <v>hea</v>
          </cell>
          <cell r="W14707">
            <v>2025</v>
          </cell>
        </row>
        <row r="14708">
          <cell r="H14708" t="str">
            <v>1085700_1</v>
          </cell>
          <cell r="L14708" t="str">
            <v>ÖSE</v>
          </cell>
          <cell r="V14708" t="str">
            <v>hea</v>
          </cell>
          <cell r="W14708">
            <v>2025</v>
          </cell>
        </row>
        <row r="14709">
          <cell r="H14709" t="str">
            <v>1085700_1</v>
          </cell>
          <cell r="L14709" t="str">
            <v>HÜMO</v>
          </cell>
          <cell r="V14709" t="str">
            <v>väga hea</v>
          </cell>
          <cell r="W14709">
            <v>2025</v>
          </cell>
        </row>
        <row r="14710">
          <cell r="H14710" t="str">
            <v>1159700_1</v>
          </cell>
          <cell r="L14710" t="str">
            <v>KOOND</v>
          </cell>
          <cell r="V14710" t="str">
            <v>kesine</v>
          </cell>
          <cell r="W14710">
            <v>2025</v>
          </cell>
        </row>
        <row r="14711">
          <cell r="H14711" t="str">
            <v>1159700_1</v>
          </cell>
          <cell r="L14711" t="str">
            <v>ÖSE</v>
          </cell>
          <cell r="V14711" t="str">
            <v>kesine</v>
          </cell>
          <cell r="W14711">
            <v>2025</v>
          </cell>
        </row>
        <row r="14712">
          <cell r="H14712" t="str">
            <v>1159700_1</v>
          </cell>
          <cell r="L14712" t="str">
            <v>HÜMO</v>
          </cell>
          <cell r="V14712" t="str">
            <v>kesine</v>
          </cell>
          <cell r="W14712">
            <v>2025</v>
          </cell>
        </row>
        <row r="14713">
          <cell r="H14713" t="str">
            <v>1053700_2</v>
          </cell>
          <cell r="L14713" t="str">
            <v>KOOND</v>
          </cell>
          <cell r="V14713" t="str">
            <v>kesine</v>
          </cell>
          <cell r="W14713">
            <v>2023</v>
          </cell>
        </row>
        <row r="14714">
          <cell r="H14714" t="str">
            <v>1053700_2</v>
          </cell>
          <cell r="L14714" t="str">
            <v>ÖSE</v>
          </cell>
          <cell r="V14714" t="str">
            <v>kesine</v>
          </cell>
          <cell r="W14714">
            <v>2023</v>
          </cell>
        </row>
        <row r="14715">
          <cell r="H14715" t="str">
            <v>1053700_2</v>
          </cell>
          <cell r="L14715" t="str">
            <v>HÜMO</v>
          </cell>
          <cell r="V14715" t="str">
            <v>kesine</v>
          </cell>
          <cell r="W14715">
            <v>2013</v>
          </cell>
        </row>
        <row r="14716">
          <cell r="H14716" t="str">
            <v>1000200_1</v>
          </cell>
          <cell r="L14716" t="str">
            <v>KOOND</v>
          </cell>
          <cell r="V14716" t="str">
            <v>kesine</v>
          </cell>
          <cell r="W14716">
            <v>2019</v>
          </cell>
        </row>
        <row r="14717">
          <cell r="H14717" t="str">
            <v>1000200_1</v>
          </cell>
          <cell r="L14717" t="str">
            <v>ÖSE</v>
          </cell>
          <cell r="V14717" t="str">
            <v>kesine</v>
          </cell>
          <cell r="W14717">
            <v>2019</v>
          </cell>
        </row>
        <row r="14718">
          <cell r="H14718" t="str">
            <v>1000200_1</v>
          </cell>
          <cell r="L14718" t="str">
            <v>HÜMO</v>
          </cell>
          <cell r="V14718" t="str">
            <v>hea</v>
          </cell>
          <cell r="W14718">
            <v>2014</v>
          </cell>
        </row>
        <row r="14719">
          <cell r="H14719" t="str">
            <v>1154800_2</v>
          </cell>
          <cell r="L14719" t="str">
            <v>KOOND</v>
          </cell>
          <cell r="V14719" t="str">
            <v>kesine</v>
          </cell>
          <cell r="W14719">
            <v>2022</v>
          </cell>
        </row>
        <row r="14720">
          <cell r="H14720" t="str">
            <v>1154800_2</v>
          </cell>
          <cell r="L14720" t="str">
            <v>ÖSE</v>
          </cell>
          <cell r="V14720" t="str">
            <v>kesine</v>
          </cell>
          <cell r="W14720">
            <v>2022</v>
          </cell>
        </row>
        <row r="14721">
          <cell r="H14721" t="str">
            <v>1154800_2</v>
          </cell>
          <cell r="L14721" t="str">
            <v>HÜMO</v>
          </cell>
          <cell r="V14721" t="str">
            <v>väga hea</v>
          </cell>
          <cell r="W14721">
            <v>2022</v>
          </cell>
        </row>
        <row r="14722">
          <cell r="H14722" t="str">
            <v>1039600_2</v>
          </cell>
          <cell r="L14722" t="str">
            <v>KOOND</v>
          </cell>
          <cell r="V14722" t="str">
            <v>hea</v>
          </cell>
          <cell r="W14722">
            <v>2025</v>
          </cell>
        </row>
        <row r="14723">
          <cell r="H14723" t="str">
            <v>1039600_2</v>
          </cell>
          <cell r="L14723" t="str">
            <v>ÖSE</v>
          </cell>
          <cell r="V14723" t="str">
            <v>hea</v>
          </cell>
          <cell r="W14723">
            <v>2025</v>
          </cell>
        </row>
        <row r="14724">
          <cell r="H14724" t="str">
            <v>1039600_2</v>
          </cell>
          <cell r="L14724" t="str">
            <v>HÜMO</v>
          </cell>
          <cell r="V14724" t="str">
            <v>kesine</v>
          </cell>
          <cell r="W14724">
            <v>2014</v>
          </cell>
        </row>
        <row r="14725">
          <cell r="H14725" t="str">
            <v>1047200_2</v>
          </cell>
          <cell r="L14725" t="str">
            <v>KOOND</v>
          </cell>
          <cell r="V14725" t="str">
            <v>hea</v>
          </cell>
          <cell r="W14725">
            <v>2025</v>
          </cell>
        </row>
        <row r="14726">
          <cell r="H14726" t="str">
            <v>1047200_2</v>
          </cell>
          <cell r="L14726" t="str">
            <v>ÖSE</v>
          </cell>
          <cell r="V14726" t="str">
            <v>hea</v>
          </cell>
          <cell r="W14726">
            <v>2025</v>
          </cell>
        </row>
        <row r="14727">
          <cell r="H14727" t="str">
            <v>1047200_2</v>
          </cell>
          <cell r="L14727" t="str">
            <v>FÜKE</v>
          </cell>
          <cell r="V14727" t="str">
            <v>hea</v>
          </cell>
          <cell r="W14727">
            <v>2025</v>
          </cell>
        </row>
        <row r="14728">
          <cell r="H14728" t="str">
            <v>1139900_1</v>
          </cell>
          <cell r="L14728" t="str">
            <v>KOOND</v>
          </cell>
          <cell r="V14728" t="str">
            <v>kesine</v>
          </cell>
          <cell r="W14728">
            <v>2025</v>
          </cell>
        </row>
        <row r="14729">
          <cell r="H14729" t="str">
            <v>1139900_1</v>
          </cell>
          <cell r="L14729" t="str">
            <v>ÖSE</v>
          </cell>
          <cell r="V14729" t="str">
            <v>kesine</v>
          </cell>
          <cell r="W14729">
            <v>2025</v>
          </cell>
        </row>
        <row r="14730">
          <cell r="H14730" t="str">
            <v>1028300_1</v>
          </cell>
          <cell r="L14730" t="str">
            <v>KOOND</v>
          </cell>
          <cell r="V14730" t="str">
            <v>hea</v>
          </cell>
          <cell r="W14730">
            <v>2016</v>
          </cell>
        </row>
        <row r="14731">
          <cell r="H14731" t="str">
            <v>1028300_1</v>
          </cell>
          <cell r="L14731" t="str">
            <v>ÖSE</v>
          </cell>
          <cell r="V14731" t="str">
            <v>hea</v>
          </cell>
          <cell r="W14731">
            <v>2016</v>
          </cell>
        </row>
        <row r="14732">
          <cell r="H14732" t="str">
            <v>1028300_1</v>
          </cell>
          <cell r="L14732" t="str">
            <v>HÜMO</v>
          </cell>
          <cell r="V14732" t="str">
            <v>halb</v>
          </cell>
          <cell r="W14732">
            <v>2014</v>
          </cell>
        </row>
        <row r="14733">
          <cell r="H14733" t="str">
            <v>1105300_1</v>
          </cell>
          <cell r="L14733" t="str">
            <v>KOOND</v>
          </cell>
          <cell r="V14733" t="str">
            <v>halb</v>
          </cell>
          <cell r="W14733">
            <v>2015</v>
          </cell>
        </row>
        <row r="14734">
          <cell r="H14734" t="str">
            <v>1105300_1</v>
          </cell>
          <cell r="L14734" t="str">
            <v>ÖSE</v>
          </cell>
          <cell r="V14734" t="str">
            <v>halb</v>
          </cell>
          <cell r="W14734">
            <v>2015</v>
          </cell>
        </row>
        <row r="14735">
          <cell r="H14735" t="str">
            <v>1004700_1</v>
          </cell>
          <cell r="L14735" t="str">
            <v>KOOND</v>
          </cell>
          <cell r="V14735" t="str">
            <v>hea</v>
          </cell>
          <cell r="W14735">
            <v>2020</v>
          </cell>
        </row>
        <row r="14736">
          <cell r="H14736" t="str">
            <v>1004700_1</v>
          </cell>
          <cell r="L14736" t="str">
            <v>ÖSE</v>
          </cell>
          <cell r="V14736" t="str">
            <v>hea</v>
          </cell>
          <cell r="W14736">
            <v>2020</v>
          </cell>
        </row>
        <row r="14737">
          <cell r="H14737" t="str">
            <v>1101700_2</v>
          </cell>
          <cell r="L14737" t="str">
            <v>KOOND</v>
          </cell>
          <cell r="V14737" t="str">
            <v>halb</v>
          </cell>
          <cell r="W14737">
            <v>2025</v>
          </cell>
        </row>
        <row r="14738">
          <cell r="H14738" t="str">
            <v>1101700_2</v>
          </cell>
          <cell r="L14738" t="str">
            <v>KESE</v>
          </cell>
          <cell r="V14738" t="str">
            <v>halb</v>
          </cell>
          <cell r="W14738">
            <v>2022</v>
          </cell>
        </row>
        <row r="14739">
          <cell r="H14739" t="str">
            <v>1101700_2</v>
          </cell>
          <cell r="L14739" t="str">
            <v>ÖSE</v>
          </cell>
          <cell r="V14739" t="str">
            <v>hea</v>
          </cell>
          <cell r="W14739">
            <v>2025</v>
          </cell>
        </row>
        <row r="14740">
          <cell r="H14740" t="str">
            <v>1101700_2</v>
          </cell>
          <cell r="L14740" t="str">
            <v>FÜKE</v>
          </cell>
          <cell r="V14740" t="str">
            <v>väga hea</v>
          </cell>
          <cell r="W14740">
            <v>2025</v>
          </cell>
        </row>
        <row r="14741">
          <cell r="H14741" t="str">
            <v>1101700_2</v>
          </cell>
          <cell r="L14741" t="str">
            <v>SPETS</v>
          </cell>
          <cell r="V14741" t="str">
            <v>hea</v>
          </cell>
          <cell r="W14741">
            <v>2022</v>
          </cell>
        </row>
        <row r="14742">
          <cell r="H14742" t="str">
            <v>1101700_2</v>
          </cell>
          <cell r="L14742" t="str">
            <v>KALA</v>
          </cell>
          <cell r="V14742" t="str">
            <v>kesine</v>
          </cell>
          <cell r="W14742">
            <v>2024</v>
          </cell>
        </row>
        <row r="14743">
          <cell r="H14743" t="str">
            <v>1101700_2</v>
          </cell>
          <cell r="L14743" t="str">
            <v>SUSE</v>
          </cell>
          <cell r="V14743" t="str">
            <v>väga hea</v>
          </cell>
          <cell r="W14743">
            <v>2025</v>
          </cell>
        </row>
        <row r="14744">
          <cell r="H14744" t="str">
            <v>1101700_2</v>
          </cell>
          <cell r="L14744" t="str">
            <v>FÜBE</v>
          </cell>
          <cell r="V14744" t="str">
            <v>kesine</v>
          </cell>
          <cell r="W14744">
            <v>2025</v>
          </cell>
        </row>
        <row r="14745">
          <cell r="H14745" t="str">
            <v>1101700_2</v>
          </cell>
          <cell r="L14745" t="str">
            <v>MAFÜ</v>
          </cell>
          <cell r="V14745" t="str">
            <v>hea</v>
          </cell>
          <cell r="W14745">
            <v>2025</v>
          </cell>
        </row>
        <row r="14746">
          <cell r="H14746" t="str">
            <v>1101700_2</v>
          </cell>
          <cell r="L14746" t="str">
            <v>MAFÜ-FÜBE</v>
          </cell>
          <cell r="V14746" t="str">
            <v>kesine</v>
          </cell>
          <cell r="W14746">
            <v>2025</v>
          </cell>
        </row>
        <row r="14747">
          <cell r="H14747" t="str">
            <v>1003000_7</v>
          </cell>
          <cell r="L14747" t="str">
            <v>KOOND</v>
          </cell>
          <cell r="V14747" t="str">
            <v>halb</v>
          </cell>
          <cell r="W14747">
            <v>2025</v>
          </cell>
        </row>
        <row r="14748">
          <cell r="H14748" t="str">
            <v>1003000_7</v>
          </cell>
          <cell r="L14748" t="str">
            <v>KESE</v>
          </cell>
          <cell r="V14748" t="str">
            <v>halb</v>
          </cell>
          <cell r="W14748">
            <v>2022</v>
          </cell>
        </row>
        <row r="14749">
          <cell r="H14749" t="str">
            <v>1003000_7</v>
          </cell>
          <cell r="L14749" t="str">
            <v>ÖSE</v>
          </cell>
          <cell r="V14749" t="str">
            <v>kesine</v>
          </cell>
          <cell r="W14749">
            <v>2025</v>
          </cell>
        </row>
        <row r="14750">
          <cell r="H14750" t="str">
            <v>1003000_7</v>
          </cell>
          <cell r="L14750" t="str">
            <v>FÜKE</v>
          </cell>
          <cell r="V14750" t="str">
            <v>hea</v>
          </cell>
          <cell r="W14750">
            <v>2025</v>
          </cell>
        </row>
        <row r="14751">
          <cell r="H14751" t="str">
            <v>1003000_7</v>
          </cell>
          <cell r="L14751" t="str">
            <v>SPETS</v>
          </cell>
          <cell r="V14751" t="str">
            <v>hea</v>
          </cell>
          <cell r="W14751">
            <v>2022</v>
          </cell>
        </row>
        <row r="14752">
          <cell r="H14752" t="str">
            <v>2005500_1</v>
          </cell>
          <cell r="L14752" t="str">
            <v>KOOND</v>
          </cell>
          <cell r="V14752" t="str">
            <v>halb</v>
          </cell>
          <cell r="W14752">
            <v>2024</v>
          </cell>
        </row>
        <row r="14753">
          <cell r="H14753" t="str">
            <v>2005500_1</v>
          </cell>
          <cell r="L14753" t="str">
            <v>KESE</v>
          </cell>
          <cell r="V14753" t="str">
            <v>halb</v>
          </cell>
          <cell r="W14753">
            <v>2024</v>
          </cell>
        </row>
        <row r="14754">
          <cell r="H14754" t="str">
            <v>2005500_1</v>
          </cell>
          <cell r="L14754" t="str">
            <v>ÖSE</v>
          </cell>
          <cell r="V14754" t="str">
            <v>kesine</v>
          </cell>
          <cell r="W14754">
            <v>2024</v>
          </cell>
        </row>
        <row r="14755">
          <cell r="H14755" t="str">
            <v>2005500_1</v>
          </cell>
          <cell r="L14755" t="str">
            <v>FÜKE</v>
          </cell>
          <cell r="V14755" t="str">
            <v>hea</v>
          </cell>
          <cell r="W14755">
            <v>2024</v>
          </cell>
        </row>
        <row r="14756">
          <cell r="H14756" t="str">
            <v>2005500_1</v>
          </cell>
          <cell r="L14756" t="str">
            <v>SPETS</v>
          </cell>
          <cell r="V14756" t="str">
            <v>halb</v>
          </cell>
          <cell r="W14756">
            <v>2024</v>
          </cell>
        </row>
        <row r="14757">
          <cell r="H14757" t="str">
            <v>2005500_1</v>
          </cell>
          <cell r="L14757" t="str">
            <v>KALA</v>
          </cell>
          <cell r="V14757" t="str">
            <v>hea</v>
          </cell>
          <cell r="W14757">
            <v>2024</v>
          </cell>
        </row>
        <row r="14758">
          <cell r="H14758" t="str">
            <v>2005500_1</v>
          </cell>
          <cell r="L14758" t="str">
            <v>SUSE</v>
          </cell>
          <cell r="V14758" t="str">
            <v>väga hea</v>
          </cell>
          <cell r="W14758">
            <v>2024</v>
          </cell>
        </row>
        <row r="14759">
          <cell r="H14759" t="str">
            <v>2005500_1</v>
          </cell>
          <cell r="L14759" t="str">
            <v>FÜBE</v>
          </cell>
          <cell r="V14759" t="str">
            <v>väga hea</v>
          </cell>
          <cell r="W14759">
            <v>2024</v>
          </cell>
        </row>
        <row r="14760">
          <cell r="H14760" t="str">
            <v>2005500_1</v>
          </cell>
          <cell r="L14760" t="str">
            <v>MAFÜ</v>
          </cell>
          <cell r="V14760" t="str">
            <v>hea</v>
          </cell>
          <cell r="W14760">
            <v>2024</v>
          </cell>
        </row>
        <row r="14761">
          <cell r="H14761" t="str">
            <v>2005500_1</v>
          </cell>
          <cell r="L14761" t="str">
            <v>MAFÜ-FÜBE</v>
          </cell>
          <cell r="V14761" t="str">
            <v>hea</v>
          </cell>
          <cell r="W14761">
            <v>2024</v>
          </cell>
        </row>
        <row r="14762">
          <cell r="H14762" t="str">
            <v>2005500_1</v>
          </cell>
          <cell r="L14762" t="str">
            <v>FÜPLA</v>
          </cell>
          <cell r="V14762" t="str">
            <v>väga hea</v>
          </cell>
          <cell r="W14762">
            <v>2024</v>
          </cell>
        </row>
        <row r="14763">
          <cell r="H14763" t="str">
            <v>2005500_1</v>
          </cell>
          <cell r="L14763" t="str">
            <v>HÜMO</v>
          </cell>
          <cell r="V14763" t="str">
            <v>hea</v>
          </cell>
          <cell r="W14763">
            <v>2021</v>
          </cell>
        </row>
        <row r="14764">
          <cell r="H14764" t="str">
            <v>1112700_1</v>
          </cell>
          <cell r="L14764" t="str">
            <v>KOOND</v>
          </cell>
          <cell r="V14764" t="str">
            <v>kesine</v>
          </cell>
          <cell r="W14764">
            <v>2025</v>
          </cell>
        </row>
        <row r="14765">
          <cell r="H14765" t="str">
            <v>1112700_1</v>
          </cell>
          <cell r="L14765" t="str">
            <v>ÖSE</v>
          </cell>
          <cell r="V14765" t="str">
            <v>kesine</v>
          </cell>
          <cell r="W14765">
            <v>2025</v>
          </cell>
        </row>
        <row r="14766">
          <cell r="H14766" t="str">
            <v>1112700_1</v>
          </cell>
          <cell r="L14766" t="str">
            <v>FÜKE</v>
          </cell>
          <cell r="V14766" t="str">
            <v>väga hea</v>
          </cell>
          <cell r="W14766">
            <v>2025</v>
          </cell>
        </row>
        <row r="14767">
          <cell r="H14767" t="str">
            <v>1112700_1</v>
          </cell>
          <cell r="L14767" t="str">
            <v>KALA</v>
          </cell>
          <cell r="V14767" t="str">
            <v>väga hea</v>
          </cell>
          <cell r="W14767">
            <v>2024</v>
          </cell>
        </row>
        <row r="14768">
          <cell r="H14768" t="str">
            <v>1112700_1</v>
          </cell>
          <cell r="L14768" t="str">
            <v>SUSE</v>
          </cell>
          <cell r="V14768" t="str">
            <v>väga hea</v>
          </cell>
          <cell r="W14768">
            <v>2025</v>
          </cell>
        </row>
        <row r="14769">
          <cell r="H14769" t="str">
            <v>1112700_1</v>
          </cell>
          <cell r="L14769" t="str">
            <v>FÜBE</v>
          </cell>
          <cell r="V14769" t="str">
            <v>väga hea</v>
          </cell>
          <cell r="W14769">
            <v>2025</v>
          </cell>
        </row>
        <row r="14770">
          <cell r="H14770" t="str">
            <v>1112700_1</v>
          </cell>
          <cell r="L14770" t="str">
            <v>MAFÜ</v>
          </cell>
          <cell r="V14770" t="str">
            <v>hea</v>
          </cell>
          <cell r="W14770">
            <v>2025</v>
          </cell>
        </row>
        <row r="14771">
          <cell r="H14771" t="str">
            <v>1112700_1</v>
          </cell>
          <cell r="L14771" t="str">
            <v>MAFÜ-FÜBE</v>
          </cell>
          <cell r="V14771" t="str">
            <v>hea</v>
          </cell>
          <cell r="W14771">
            <v>2025</v>
          </cell>
        </row>
        <row r="14772">
          <cell r="H14772" t="str">
            <v>1134700_2</v>
          </cell>
          <cell r="L14772" t="str">
            <v>KOOND</v>
          </cell>
          <cell r="V14772" t="str">
            <v>hea</v>
          </cell>
          <cell r="W14772">
            <v>2025</v>
          </cell>
        </row>
        <row r="14773">
          <cell r="H14773" t="str">
            <v>1134700_2</v>
          </cell>
          <cell r="L14773" t="str">
            <v>ÖSE</v>
          </cell>
          <cell r="V14773" t="str">
            <v>hea</v>
          </cell>
          <cell r="W14773">
            <v>2025</v>
          </cell>
        </row>
        <row r="14774">
          <cell r="H14774" t="str">
            <v>1134700_2</v>
          </cell>
          <cell r="L14774" t="str">
            <v>FÜKE</v>
          </cell>
          <cell r="V14774" t="str">
            <v>väga hea</v>
          </cell>
          <cell r="W14774">
            <v>2025</v>
          </cell>
        </row>
        <row r="14775">
          <cell r="H14775" t="str">
            <v>1134700_2</v>
          </cell>
          <cell r="L14775" t="str">
            <v>KALA</v>
          </cell>
          <cell r="V14775" t="str">
            <v>hea</v>
          </cell>
          <cell r="W14775">
            <v>2024</v>
          </cell>
        </row>
        <row r="14776">
          <cell r="H14776" t="str">
            <v>1134700_2</v>
          </cell>
          <cell r="L14776" t="str">
            <v>SUSE</v>
          </cell>
          <cell r="V14776" t="str">
            <v>väga hea</v>
          </cell>
          <cell r="W14776">
            <v>2025</v>
          </cell>
        </row>
        <row r="14777">
          <cell r="H14777" t="str">
            <v>1134700_2</v>
          </cell>
          <cell r="L14777" t="str">
            <v>FÜBE</v>
          </cell>
          <cell r="V14777" t="str">
            <v>väga hea</v>
          </cell>
          <cell r="W14777">
            <v>2025</v>
          </cell>
        </row>
        <row r="14778">
          <cell r="H14778" t="str">
            <v>1134700_2</v>
          </cell>
          <cell r="L14778" t="str">
            <v>MAFÜ</v>
          </cell>
          <cell r="V14778" t="str">
            <v>väga hea</v>
          </cell>
          <cell r="W14778">
            <v>2025</v>
          </cell>
        </row>
        <row r="14779">
          <cell r="H14779" t="str">
            <v>1134700_2</v>
          </cell>
          <cell r="L14779" t="str">
            <v>MAFÜ-FÜBE</v>
          </cell>
          <cell r="V14779" t="str">
            <v>väga hea</v>
          </cell>
          <cell r="W14779">
            <v>2025</v>
          </cell>
        </row>
        <row r="14780">
          <cell r="H14780" t="str">
            <v>1145400_2</v>
          </cell>
          <cell r="L14780" t="str">
            <v>KOOND</v>
          </cell>
          <cell r="V14780" t="str">
            <v>halb</v>
          </cell>
          <cell r="W14780">
            <v>2025</v>
          </cell>
        </row>
        <row r="14781">
          <cell r="H14781" t="str">
            <v>1145400_2</v>
          </cell>
          <cell r="L14781" t="str">
            <v>ÖSE</v>
          </cell>
          <cell r="V14781" t="str">
            <v>hea</v>
          </cell>
          <cell r="W14781">
            <v>2025</v>
          </cell>
        </row>
        <row r="14782">
          <cell r="H14782" t="str">
            <v>1145400_2</v>
          </cell>
          <cell r="L14782" t="str">
            <v>FÜKE</v>
          </cell>
          <cell r="V14782" t="str">
            <v>väga hea</v>
          </cell>
          <cell r="W14782">
            <v>2025</v>
          </cell>
        </row>
        <row r="14783">
          <cell r="H14783" t="str">
            <v>1145400_2</v>
          </cell>
          <cell r="L14783" t="str">
            <v>KALA</v>
          </cell>
          <cell r="V14783" t="str">
            <v>kesine</v>
          </cell>
          <cell r="W14783">
            <v>2024</v>
          </cell>
        </row>
        <row r="14784">
          <cell r="H14784" t="str">
            <v>1145400_2</v>
          </cell>
          <cell r="L14784" t="str">
            <v>SUSE</v>
          </cell>
          <cell r="V14784" t="str">
            <v>väga hea</v>
          </cell>
          <cell r="W14784">
            <v>2025</v>
          </cell>
        </row>
        <row r="14785">
          <cell r="H14785" t="str">
            <v>1145400_2</v>
          </cell>
          <cell r="L14785" t="str">
            <v>FÜBE</v>
          </cell>
          <cell r="V14785" t="str">
            <v>hea</v>
          </cell>
          <cell r="W14785">
            <v>2025</v>
          </cell>
        </row>
        <row r="14786">
          <cell r="H14786" t="str">
            <v>1145400_2</v>
          </cell>
          <cell r="L14786" t="str">
            <v>MAFÜ</v>
          </cell>
          <cell r="V14786" t="str">
            <v>väga hea</v>
          </cell>
          <cell r="W14786">
            <v>2025</v>
          </cell>
        </row>
        <row r="14787">
          <cell r="H14787" t="str">
            <v>1145400_2</v>
          </cell>
          <cell r="L14787" t="str">
            <v>MAFÜ-FÜBE</v>
          </cell>
          <cell r="V14787" t="str">
            <v>hea</v>
          </cell>
          <cell r="W14787">
            <v>2025</v>
          </cell>
        </row>
        <row r="14788">
          <cell r="H14788" t="str">
            <v>1018000_2</v>
          </cell>
          <cell r="L14788" t="str">
            <v>KOOND</v>
          </cell>
          <cell r="V14788" t="str">
            <v>halb</v>
          </cell>
          <cell r="W14788">
            <v>2025</v>
          </cell>
        </row>
        <row r="14789">
          <cell r="H14789" t="str">
            <v>1018000_2</v>
          </cell>
          <cell r="L14789" t="str">
            <v>ÖSE</v>
          </cell>
          <cell r="V14789" t="str">
            <v>kesine</v>
          </cell>
          <cell r="W14789">
            <v>2025</v>
          </cell>
        </row>
        <row r="14790">
          <cell r="H14790" t="str">
            <v>1018000_2</v>
          </cell>
          <cell r="L14790" t="str">
            <v>FÜKE</v>
          </cell>
          <cell r="V14790" t="str">
            <v>kesine</v>
          </cell>
          <cell r="W14790">
            <v>2025</v>
          </cell>
        </row>
        <row r="14791">
          <cell r="H14791" t="str">
            <v>1040900_1</v>
          </cell>
          <cell r="L14791" t="str">
            <v>KOOND</v>
          </cell>
          <cell r="V14791" t="str">
            <v>hea</v>
          </cell>
          <cell r="W14791">
            <v>2025</v>
          </cell>
        </row>
        <row r="14792">
          <cell r="H14792" t="str">
            <v>1040900_1</v>
          </cell>
          <cell r="L14792" t="str">
            <v>ÖSE</v>
          </cell>
          <cell r="V14792" t="str">
            <v>hea</v>
          </cell>
          <cell r="W14792">
            <v>2025</v>
          </cell>
        </row>
        <row r="14793">
          <cell r="H14793" t="str">
            <v>1040900_1</v>
          </cell>
          <cell r="L14793" t="str">
            <v>FÜKE</v>
          </cell>
          <cell r="V14793" t="str">
            <v>väga hea</v>
          </cell>
          <cell r="W14793">
            <v>2025</v>
          </cell>
        </row>
        <row r="14794">
          <cell r="H14794" t="str">
            <v>1040900_1</v>
          </cell>
          <cell r="L14794" t="str">
            <v>KALA</v>
          </cell>
          <cell r="V14794" t="str">
            <v>hea</v>
          </cell>
          <cell r="W14794">
            <v>2025</v>
          </cell>
        </row>
        <row r="14795">
          <cell r="H14795" t="str">
            <v>1040900_1</v>
          </cell>
          <cell r="L14795" t="str">
            <v>SUSE</v>
          </cell>
          <cell r="V14795" t="str">
            <v>väga hea</v>
          </cell>
          <cell r="W14795">
            <v>2025</v>
          </cell>
        </row>
        <row r="14796">
          <cell r="H14796" t="str">
            <v>1040900_1</v>
          </cell>
          <cell r="L14796" t="str">
            <v>FÜBE</v>
          </cell>
          <cell r="V14796" t="str">
            <v>väga hea</v>
          </cell>
          <cell r="W14796">
            <v>2025</v>
          </cell>
        </row>
        <row r="14797">
          <cell r="H14797" t="str">
            <v>1040900_1</v>
          </cell>
          <cell r="L14797" t="str">
            <v>MAFÜ</v>
          </cell>
          <cell r="V14797" t="str">
            <v>hea</v>
          </cell>
          <cell r="W14797">
            <v>2025</v>
          </cell>
        </row>
        <row r="14798">
          <cell r="H14798" t="str">
            <v>1040900_1</v>
          </cell>
          <cell r="L14798" t="str">
            <v>MAFÜ-FÜBE</v>
          </cell>
          <cell r="V14798" t="str">
            <v>hea</v>
          </cell>
          <cell r="W14798">
            <v>2025</v>
          </cell>
        </row>
        <row r="14799">
          <cell r="H14799" t="str">
            <v>1066100_1</v>
          </cell>
          <cell r="L14799" t="str">
            <v>KOOND</v>
          </cell>
          <cell r="V14799" t="str">
            <v>kesine</v>
          </cell>
          <cell r="W14799">
            <v>2020</v>
          </cell>
        </row>
        <row r="14800">
          <cell r="H14800" t="str">
            <v>1041500_1</v>
          </cell>
          <cell r="L14800" t="str">
            <v>KOOND</v>
          </cell>
          <cell r="V14800" t="str">
            <v>kesine</v>
          </cell>
          <cell r="W14800">
            <v>2022</v>
          </cell>
        </row>
        <row r="14801">
          <cell r="H14801" t="str">
            <v>1041500_1</v>
          </cell>
          <cell r="L14801" t="str">
            <v>ÖSE</v>
          </cell>
          <cell r="V14801" t="str">
            <v>kesine</v>
          </cell>
          <cell r="W14801">
            <v>2022</v>
          </cell>
        </row>
        <row r="14802">
          <cell r="H14802" t="str">
            <v>1041500_1</v>
          </cell>
          <cell r="L14802" t="str">
            <v>HÜMO</v>
          </cell>
          <cell r="V14802" t="str">
            <v>hea</v>
          </cell>
          <cell r="W14802">
            <v>2022</v>
          </cell>
        </row>
        <row r="14803">
          <cell r="H14803" t="str">
            <v>1022800_1</v>
          </cell>
          <cell r="L14803" t="str">
            <v>KOOND</v>
          </cell>
          <cell r="V14803" t="str">
            <v>kesine</v>
          </cell>
          <cell r="W14803">
            <v>2024</v>
          </cell>
        </row>
        <row r="14804">
          <cell r="H14804" t="str">
            <v>1022800_1</v>
          </cell>
          <cell r="L14804" t="str">
            <v>KESE</v>
          </cell>
          <cell r="V14804" t="str">
            <v>hea</v>
          </cell>
          <cell r="W14804">
            <v>2015</v>
          </cell>
        </row>
        <row r="14805">
          <cell r="H14805" t="str">
            <v>1022800_1</v>
          </cell>
          <cell r="L14805" t="str">
            <v>ÖSE</v>
          </cell>
          <cell r="V14805" t="str">
            <v>kesine</v>
          </cell>
          <cell r="W14805">
            <v>2024</v>
          </cell>
        </row>
        <row r="14806">
          <cell r="H14806" t="str">
            <v>1022800_1</v>
          </cell>
          <cell r="L14806" t="str">
            <v>HÜMO</v>
          </cell>
          <cell r="V14806" t="str">
            <v>kesine</v>
          </cell>
          <cell r="W14806">
            <v>2024</v>
          </cell>
        </row>
        <row r="14807">
          <cell r="H14807" t="str">
            <v>1123800_1</v>
          </cell>
          <cell r="L14807" t="str">
            <v>KOOND</v>
          </cell>
          <cell r="V14807" t="str">
            <v>hea</v>
          </cell>
          <cell r="W14807">
            <v>2022</v>
          </cell>
        </row>
        <row r="14808">
          <cell r="H14808" t="str">
            <v>1123800_1</v>
          </cell>
          <cell r="L14808" t="str">
            <v>KESE</v>
          </cell>
          <cell r="V14808" t="str">
            <v>hea</v>
          </cell>
          <cell r="W14808">
            <v>2018</v>
          </cell>
        </row>
        <row r="14809">
          <cell r="H14809" t="str">
            <v>1123800_1</v>
          </cell>
          <cell r="L14809" t="str">
            <v>ÖSE</v>
          </cell>
          <cell r="V14809" t="str">
            <v>hea</v>
          </cell>
          <cell r="W14809">
            <v>2022</v>
          </cell>
        </row>
        <row r="14810">
          <cell r="H14810" t="str">
            <v>1011100_1</v>
          </cell>
          <cell r="L14810" t="str">
            <v>KOOND</v>
          </cell>
          <cell r="V14810" t="str">
            <v>kesine</v>
          </cell>
          <cell r="W14810">
            <v>2021</v>
          </cell>
        </row>
        <row r="14811">
          <cell r="H14811" t="str">
            <v>1011100_1</v>
          </cell>
          <cell r="L14811" t="str">
            <v>ÖSE</v>
          </cell>
          <cell r="V14811" t="str">
            <v>kesine</v>
          </cell>
          <cell r="W14811">
            <v>2021</v>
          </cell>
        </row>
        <row r="14812">
          <cell r="H14812" t="str">
            <v>1011100_1</v>
          </cell>
          <cell r="L14812" t="str">
            <v>HÜMO</v>
          </cell>
          <cell r="V14812" t="str">
            <v>kesine</v>
          </cell>
          <cell r="W14812">
            <v>2014</v>
          </cell>
        </row>
        <row r="14813">
          <cell r="H14813" t="str">
            <v>1067800_1</v>
          </cell>
          <cell r="L14813" t="str">
            <v>KOOND</v>
          </cell>
          <cell r="V14813" t="str">
            <v>kesine</v>
          </cell>
          <cell r="W14813">
            <v>2024</v>
          </cell>
        </row>
        <row r="14814">
          <cell r="H14814" t="str">
            <v>1067800_1</v>
          </cell>
          <cell r="L14814" t="str">
            <v>ÖSE</v>
          </cell>
          <cell r="V14814" t="str">
            <v>kesine</v>
          </cell>
          <cell r="W14814">
            <v>2024</v>
          </cell>
        </row>
        <row r="14815">
          <cell r="H14815" t="str">
            <v>2105300_1</v>
          </cell>
          <cell r="L14815" t="str">
            <v>KOOND</v>
          </cell>
          <cell r="V14815" t="str">
            <v>halb</v>
          </cell>
          <cell r="W14815">
            <v>2025</v>
          </cell>
        </row>
        <row r="14816">
          <cell r="H14816" t="str">
            <v>2105300_1</v>
          </cell>
          <cell r="L14816" t="str">
            <v>ÖSE</v>
          </cell>
          <cell r="V14816" t="str">
            <v>hea</v>
          </cell>
          <cell r="W14816">
            <v>2025</v>
          </cell>
        </row>
        <row r="14817">
          <cell r="H14817" t="str">
            <v>2105300_1</v>
          </cell>
          <cell r="L14817" t="str">
            <v>KALA</v>
          </cell>
          <cell r="V14817" t="str">
            <v>hea</v>
          </cell>
          <cell r="W14817">
            <v>2025</v>
          </cell>
        </row>
        <row r="14818">
          <cell r="H14818" t="str">
            <v>2105300_1</v>
          </cell>
          <cell r="L14818" t="str">
            <v>SUSE</v>
          </cell>
          <cell r="V14818" t="str">
            <v>väga hea</v>
          </cell>
          <cell r="W14818">
            <v>2025</v>
          </cell>
        </row>
        <row r="14819">
          <cell r="H14819" t="str">
            <v>2105300_1</v>
          </cell>
          <cell r="L14819" t="str">
            <v>FÜBE</v>
          </cell>
          <cell r="V14819" t="str">
            <v>väga hea</v>
          </cell>
          <cell r="W14819">
            <v>2025</v>
          </cell>
        </row>
        <row r="14820">
          <cell r="H14820" t="str">
            <v>2105300_1</v>
          </cell>
          <cell r="L14820" t="str">
            <v>MAFÜ</v>
          </cell>
          <cell r="V14820" t="str">
            <v>hea</v>
          </cell>
          <cell r="W14820">
            <v>2024</v>
          </cell>
        </row>
        <row r="14821">
          <cell r="H14821" t="str">
            <v>2105300_1</v>
          </cell>
          <cell r="L14821" t="str">
            <v>MAFÜ-FÜBE</v>
          </cell>
          <cell r="V14821" t="str">
            <v>väga hea</v>
          </cell>
          <cell r="W14821">
            <v>2025</v>
          </cell>
        </row>
        <row r="14822">
          <cell r="H14822" t="str">
            <v>2105300_1</v>
          </cell>
          <cell r="L14822" t="str">
            <v>FÜPLA</v>
          </cell>
          <cell r="V14822" t="str">
            <v>väga hea</v>
          </cell>
          <cell r="W14822">
            <v>2025</v>
          </cell>
        </row>
        <row r="14823">
          <cell r="H14823" t="str">
            <v>2001600_1</v>
          </cell>
          <cell r="L14823" t="str">
            <v>KOOND</v>
          </cell>
          <cell r="V14823" t="str">
            <v>halb</v>
          </cell>
          <cell r="W14823">
            <v>2024</v>
          </cell>
        </row>
        <row r="14824">
          <cell r="H14824" t="str">
            <v>2001600_1</v>
          </cell>
          <cell r="L14824" t="str">
            <v>ÖSE</v>
          </cell>
          <cell r="V14824" t="str">
            <v>kesine</v>
          </cell>
          <cell r="W14824">
            <v>2024</v>
          </cell>
        </row>
        <row r="14825">
          <cell r="H14825" t="str">
            <v>2001600_1</v>
          </cell>
          <cell r="L14825" t="str">
            <v>FÜBE</v>
          </cell>
          <cell r="V14825" t="str">
            <v>väga hea</v>
          </cell>
          <cell r="W14825">
            <v>2024</v>
          </cell>
        </row>
        <row r="14826">
          <cell r="H14826" t="str">
            <v>2001600_1</v>
          </cell>
          <cell r="L14826" t="str">
            <v>MAFÜ-FÜBE</v>
          </cell>
          <cell r="V14826" t="str">
            <v>hea</v>
          </cell>
          <cell r="W14826">
            <v>2024</v>
          </cell>
        </row>
        <row r="14827">
          <cell r="H14827" t="str">
            <v>2070800_1</v>
          </cell>
          <cell r="L14827" t="str">
            <v>KOOND</v>
          </cell>
          <cell r="V14827" t="str">
            <v>halb</v>
          </cell>
          <cell r="W14827">
            <v>2025</v>
          </cell>
        </row>
        <row r="14828">
          <cell r="H14828" t="str">
            <v>2070800_1</v>
          </cell>
          <cell r="L14828" t="str">
            <v>KESE</v>
          </cell>
          <cell r="V14828" t="str">
            <v>halb</v>
          </cell>
          <cell r="W14828">
            <v>2023</v>
          </cell>
        </row>
        <row r="14829">
          <cell r="H14829" t="str">
            <v>2070800_1</v>
          </cell>
          <cell r="L14829" t="str">
            <v>ÖSE</v>
          </cell>
          <cell r="V14829" t="str">
            <v>hea</v>
          </cell>
          <cell r="W14829">
            <v>2025</v>
          </cell>
        </row>
        <row r="14830">
          <cell r="H14830" t="str">
            <v>2070800_1</v>
          </cell>
          <cell r="L14830" t="str">
            <v>FÜKE</v>
          </cell>
          <cell r="V14830" t="str">
            <v>hea</v>
          </cell>
          <cell r="W14830">
            <v>2025</v>
          </cell>
        </row>
        <row r="14831">
          <cell r="H14831" t="str">
            <v>2070800_1</v>
          </cell>
          <cell r="L14831" t="str">
            <v>SPETS</v>
          </cell>
          <cell r="V14831" t="str">
            <v>hea</v>
          </cell>
          <cell r="W14831">
            <v>2023</v>
          </cell>
        </row>
        <row r="14832">
          <cell r="H14832" t="str">
            <v>2070800_1</v>
          </cell>
          <cell r="L14832" t="str">
            <v>KALA</v>
          </cell>
          <cell r="V14832" t="str">
            <v>hea</v>
          </cell>
          <cell r="W14832">
            <v>2025</v>
          </cell>
        </row>
        <row r="14833">
          <cell r="H14833" t="str">
            <v>2070800_1</v>
          </cell>
          <cell r="L14833" t="str">
            <v>SUSE</v>
          </cell>
          <cell r="V14833" t="str">
            <v>väga hea</v>
          </cell>
          <cell r="W14833">
            <v>2025</v>
          </cell>
        </row>
        <row r="14834">
          <cell r="H14834" t="str">
            <v>2070800_1</v>
          </cell>
          <cell r="L14834" t="str">
            <v>FÜBE</v>
          </cell>
          <cell r="V14834" t="str">
            <v>väga hea</v>
          </cell>
          <cell r="W14834">
            <v>2025</v>
          </cell>
        </row>
        <row r="14835">
          <cell r="H14835" t="str">
            <v>2070800_1</v>
          </cell>
          <cell r="L14835" t="str">
            <v>MAFÜ-FÜBE</v>
          </cell>
          <cell r="V14835" t="str">
            <v>väga hea</v>
          </cell>
          <cell r="W14835">
            <v>2025</v>
          </cell>
        </row>
        <row r="14836">
          <cell r="H14836" t="str">
            <v>2070800_1</v>
          </cell>
          <cell r="L14836" t="str">
            <v>FÜPLA</v>
          </cell>
          <cell r="V14836" t="str">
            <v>väga hea</v>
          </cell>
          <cell r="W14836">
            <v>2025</v>
          </cell>
        </row>
        <row r="14837">
          <cell r="H14837" t="str">
            <v>2105300_1</v>
          </cell>
          <cell r="L14837" t="str">
            <v>KOOND</v>
          </cell>
          <cell r="V14837" t="str">
            <v>halb</v>
          </cell>
          <cell r="W14837">
            <v>2025</v>
          </cell>
        </row>
        <row r="14838">
          <cell r="H14838" t="str">
            <v>2105300_1</v>
          </cell>
          <cell r="L14838" t="str">
            <v>KESE</v>
          </cell>
          <cell r="V14838" t="str">
            <v>halb</v>
          </cell>
          <cell r="W14838">
            <v>2023</v>
          </cell>
        </row>
        <row r="14839">
          <cell r="H14839" t="str">
            <v>2105300_1</v>
          </cell>
          <cell r="L14839" t="str">
            <v>ÖSE</v>
          </cell>
          <cell r="V14839" t="str">
            <v>hea</v>
          </cell>
          <cell r="W14839">
            <v>2025</v>
          </cell>
        </row>
        <row r="14840">
          <cell r="H14840" t="str">
            <v>2105300_1</v>
          </cell>
          <cell r="L14840" t="str">
            <v>FÜKE</v>
          </cell>
          <cell r="V14840" t="str">
            <v>hea</v>
          </cell>
          <cell r="W14840">
            <v>2025</v>
          </cell>
        </row>
        <row r="14841">
          <cell r="H14841" t="str">
            <v>2105300_1</v>
          </cell>
          <cell r="L14841" t="str">
            <v>SPETS</v>
          </cell>
          <cell r="V14841" t="str">
            <v>hea</v>
          </cell>
          <cell r="W14841">
            <v>2024</v>
          </cell>
        </row>
        <row r="14842">
          <cell r="H14842" t="str">
            <v>2105300_1</v>
          </cell>
          <cell r="L14842" t="str">
            <v>SUSE</v>
          </cell>
          <cell r="V14842" t="str">
            <v>väga hea</v>
          </cell>
          <cell r="W14842">
            <v>2025</v>
          </cell>
        </row>
        <row r="14843">
          <cell r="H14843" t="str">
            <v>2105300_1</v>
          </cell>
          <cell r="L14843" t="str">
            <v>FÜPLA</v>
          </cell>
          <cell r="V14843" t="str">
            <v>väga hea</v>
          </cell>
          <cell r="W14843">
            <v>2025</v>
          </cell>
        </row>
        <row r="14844">
          <cell r="H14844" t="str">
            <v>2105300_1</v>
          </cell>
          <cell r="L14844" t="str">
            <v>HÜMO</v>
          </cell>
          <cell r="V14844" t="str">
            <v>väga hea</v>
          </cell>
          <cell r="W14844">
            <v>2021</v>
          </cell>
        </row>
        <row r="14845">
          <cell r="H14845" t="str">
            <v>2048700_1</v>
          </cell>
          <cell r="L14845" t="str">
            <v>KOOND</v>
          </cell>
          <cell r="V14845" t="str">
            <v>kesine</v>
          </cell>
          <cell r="W14845">
            <v>2024</v>
          </cell>
        </row>
        <row r="14846">
          <cell r="H14846" t="str">
            <v>2048700_1</v>
          </cell>
          <cell r="L14846" t="str">
            <v>ÖSE</v>
          </cell>
          <cell r="V14846" t="str">
            <v>kesine</v>
          </cell>
          <cell r="W14846">
            <v>2024</v>
          </cell>
        </row>
        <row r="14847">
          <cell r="H14847" t="str">
            <v>2048700_1</v>
          </cell>
          <cell r="L14847" t="str">
            <v>FÜKE</v>
          </cell>
          <cell r="V14847" t="str">
            <v>kesine</v>
          </cell>
          <cell r="W14847">
            <v>2024</v>
          </cell>
        </row>
        <row r="14848">
          <cell r="H14848" t="str">
            <v>2048700_1</v>
          </cell>
          <cell r="L14848" t="str">
            <v>KALA</v>
          </cell>
          <cell r="V14848" t="str">
            <v>kesine</v>
          </cell>
          <cell r="W14848">
            <v>2024</v>
          </cell>
        </row>
        <row r="14849">
          <cell r="H14849" t="str">
            <v>2048700_1</v>
          </cell>
          <cell r="L14849" t="str">
            <v>SUSE</v>
          </cell>
          <cell r="V14849" t="str">
            <v>kesine</v>
          </cell>
          <cell r="W14849">
            <v>2024</v>
          </cell>
        </row>
        <row r="14850">
          <cell r="H14850" t="str">
            <v>2048700_1</v>
          </cell>
          <cell r="L14850" t="str">
            <v>FÜBE</v>
          </cell>
          <cell r="V14850" t="str">
            <v>kesine</v>
          </cell>
          <cell r="W14850">
            <v>2024</v>
          </cell>
        </row>
        <row r="14851">
          <cell r="H14851" t="str">
            <v>2048700_1</v>
          </cell>
          <cell r="L14851" t="str">
            <v>MAFÜ</v>
          </cell>
          <cell r="V14851" t="str">
            <v>hea</v>
          </cell>
          <cell r="W14851">
            <v>2024</v>
          </cell>
        </row>
        <row r="14852">
          <cell r="H14852" t="str">
            <v>2048700_1</v>
          </cell>
          <cell r="L14852" t="str">
            <v>MAFÜ-FÜBE</v>
          </cell>
          <cell r="V14852" t="str">
            <v>hea</v>
          </cell>
          <cell r="W14852">
            <v>2024</v>
          </cell>
        </row>
        <row r="14853">
          <cell r="H14853" t="str">
            <v>2048700_1</v>
          </cell>
          <cell r="L14853" t="str">
            <v>FÜPLA</v>
          </cell>
          <cell r="V14853" t="str">
            <v>hea</v>
          </cell>
          <cell r="W14853">
            <v>2024</v>
          </cell>
        </row>
        <row r="14854">
          <cell r="H14854" t="str">
            <v>2048700_1</v>
          </cell>
          <cell r="L14854" t="str">
            <v>HÜMO</v>
          </cell>
          <cell r="V14854" t="str">
            <v>väga hea</v>
          </cell>
          <cell r="W14854">
            <v>2021</v>
          </cell>
        </row>
        <row r="14855">
          <cell r="H14855" t="str">
            <v>2129800_1</v>
          </cell>
          <cell r="L14855" t="str">
            <v>KOOND</v>
          </cell>
          <cell r="V14855" t="str">
            <v>hea</v>
          </cell>
          <cell r="W14855">
            <v>2025</v>
          </cell>
        </row>
        <row r="14856">
          <cell r="H14856" t="str">
            <v>2129800_1</v>
          </cell>
          <cell r="L14856" t="str">
            <v>ÖSE</v>
          </cell>
          <cell r="V14856" t="str">
            <v>hea</v>
          </cell>
          <cell r="W14856">
            <v>2025</v>
          </cell>
        </row>
        <row r="14857">
          <cell r="H14857" t="str">
            <v>2129800_1</v>
          </cell>
          <cell r="L14857" t="str">
            <v>FÜKE</v>
          </cell>
          <cell r="V14857" t="str">
            <v>hea</v>
          </cell>
          <cell r="W14857">
            <v>2025</v>
          </cell>
        </row>
        <row r="14858">
          <cell r="H14858" t="str">
            <v>2129800_1</v>
          </cell>
          <cell r="L14858" t="str">
            <v>SUSE</v>
          </cell>
          <cell r="V14858" t="str">
            <v>väga hea</v>
          </cell>
          <cell r="W14858">
            <v>2025</v>
          </cell>
        </row>
        <row r="14859">
          <cell r="H14859" t="str">
            <v>2129800_1</v>
          </cell>
          <cell r="L14859" t="str">
            <v>MAFÜ</v>
          </cell>
          <cell r="V14859" t="str">
            <v>hea</v>
          </cell>
          <cell r="W14859">
            <v>2024</v>
          </cell>
        </row>
        <row r="14860">
          <cell r="H14860" t="str">
            <v>2129800_1</v>
          </cell>
          <cell r="L14860" t="str">
            <v>MAFÜ-FÜBE</v>
          </cell>
          <cell r="V14860" t="str">
            <v>hea</v>
          </cell>
          <cell r="W14860">
            <v>2024</v>
          </cell>
        </row>
        <row r="14861">
          <cell r="H14861" t="str">
            <v>2129800_1</v>
          </cell>
          <cell r="L14861" t="str">
            <v>FÜPLA</v>
          </cell>
          <cell r="V14861" t="str">
            <v>hea</v>
          </cell>
          <cell r="W14861">
            <v>2025</v>
          </cell>
        </row>
        <row r="14862">
          <cell r="H14862" t="str">
            <v>2129700_1</v>
          </cell>
          <cell r="L14862" t="str">
            <v>KOOND</v>
          </cell>
          <cell r="V14862" t="str">
            <v>hea</v>
          </cell>
          <cell r="W14862">
            <v>2025</v>
          </cell>
        </row>
        <row r="14863">
          <cell r="H14863" t="str">
            <v>2129700_1</v>
          </cell>
          <cell r="L14863" t="str">
            <v>ÖSE</v>
          </cell>
          <cell r="V14863" t="str">
            <v>hea</v>
          </cell>
          <cell r="W14863">
            <v>2025</v>
          </cell>
        </row>
        <row r="14864">
          <cell r="H14864" t="str">
            <v>2129700_1</v>
          </cell>
          <cell r="L14864" t="str">
            <v>FÜKE</v>
          </cell>
          <cell r="V14864" t="str">
            <v>hea</v>
          </cell>
          <cell r="W14864">
            <v>2025</v>
          </cell>
        </row>
        <row r="14865">
          <cell r="H14865" t="str">
            <v>2129700_1</v>
          </cell>
          <cell r="L14865" t="str">
            <v>SUSE</v>
          </cell>
          <cell r="V14865" t="str">
            <v>väga hea</v>
          </cell>
          <cell r="W14865">
            <v>2025</v>
          </cell>
        </row>
        <row r="14866">
          <cell r="H14866" t="str">
            <v>2129700_1</v>
          </cell>
          <cell r="L14866" t="str">
            <v>FÜPLA</v>
          </cell>
          <cell r="V14866" t="str">
            <v>hea</v>
          </cell>
          <cell r="W14866">
            <v>2025</v>
          </cell>
        </row>
        <row r="14867">
          <cell r="H14867" t="str">
            <v>1040900_2</v>
          </cell>
          <cell r="L14867" t="str">
            <v>KOOND</v>
          </cell>
          <cell r="V14867" t="str">
            <v>halb</v>
          </cell>
          <cell r="W14867">
            <v>2025</v>
          </cell>
        </row>
        <row r="14868">
          <cell r="H14868" t="str">
            <v>1040900_2</v>
          </cell>
          <cell r="L14868" t="str">
            <v>KESE</v>
          </cell>
          <cell r="V14868" t="str">
            <v>halb</v>
          </cell>
          <cell r="W14868">
            <v>2025</v>
          </cell>
        </row>
        <row r="14869">
          <cell r="H14869" t="str">
            <v>1040900_2</v>
          </cell>
          <cell r="L14869" t="str">
            <v>ÖSE</v>
          </cell>
          <cell r="V14869" t="str">
            <v>halb</v>
          </cell>
          <cell r="W14869">
            <v>2025</v>
          </cell>
        </row>
        <row r="14870">
          <cell r="H14870" t="str">
            <v>1040900_2</v>
          </cell>
          <cell r="L14870" t="str">
            <v>FÜKE</v>
          </cell>
          <cell r="V14870" t="str">
            <v>hea</v>
          </cell>
          <cell r="W14870">
            <v>2025</v>
          </cell>
        </row>
        <row r="14871">
          <cell r="H14871" t="str">
            <v>1040900_2</v>
          </cell>
          <cell r="L14871" t="str">
            <v>SPETS</v>
          </cell>
          <cell r="V14871" t="str">
            <v>hea</v>
          </cell>
          <cell r="W14871">
            <v>2025</v>
          </cell>
        </row>
        <row r="14872">
          <cell r="H14872" t="str">
            <v>1040900_2</v>
          </cell>
          <cell r="L14872" t="str">
            <v>KALA</v>
          </cell>
          <cell r="V14872" t="str">
            <v>kesine</v>
          </cell>
          <cell r="W14872">
            <v>2025</v>
          </cell>
        </row>
        <row r="14873">
          <cell r="H14873" t="str">
            <v>1040900_2</v>
          </cell>
          <cell r="L14873" t="str">
            <v>SUSE</v>
          </cell>
          <cell r="V14873" t="str">
            <v>väga hea</v>
          </cell>
          <cell r="W14873">
            <v>2025</v>
          </cell>
        </row>
        <row r="14874">
          <cell r="H14874" t="str">
            <v>1040900_2</v>
          </cell>
          <cell r="L14874" t="str">
            <v>FÜBE</v>
          </cell>
          <cell r="V14874" t="str">
            <v>väga hea</v>
          </cell>
          <cell r="W14874">
            <v>2025</v>
          </cell>
        </row>
        <row r="14875">
          <cell r="H14875" t="str">
            <v>1040900_2</v>
          </cell>
          <cell r="L14875" t="str">
            <v>MAFÜ</v>
          </cell>
          <cell r="V14875" t="str">
            <v>hea</v>
          </cell>
          <cell r="W14875">
            <v>2025</v>
          </cell>
        </row>
        <row r="14876">
          <cell r="H14876" t="str">
            <v>1040900_2</v>
          </cell>
          <cell r="L14876" t="str">
            <v>MAFÜ-FÜBE</v>
          </cell>
          <cell r="V14876" t="str">
            <v>hea</v>
          </cell>
          <cell r="W14876">
            <v>2025</v>
          </cell>
        </row>
        <row r="14877">
          <cell r="H14877" t="str">
            <v>1122000_2</v>
          </cell>
          <cell r="L14877" t="str">
            <v>KOOND</v>
          </cell>
          <cell r="V14877" t="str">
            <v>halb</v>
          </cell>
          <cell r="W14877">
            <v>2025</v>
          </cell>
        </row>
        <row r="14878">
          <cell r="H14878" t="str">
            <v>1122000_2</v>
          </cell>
          <cell r="L14878" t="str">
            <v>ÖSE</v>
          </cell>
          <cell r="V14878" t="str">
            <v>hea</v>
          </cell>
          <cell r="W14878">
            <v>2025</v>
          </cell>
        </row>
        <row r="14879">
          <cell r="H14879" t="str">
            <v>1122000_2</v>
          </cell>
          <cell r="L14879" t="str">
            <v>FÜKE</v>
          </cell>
          <cell r="V14879" t="str">
            <v>hea</v>
          </cell>
          <cell r="W14879">
            <v>2025</v>
          </cell>
        </row>
        <row r="14880">
          <cell r="H14880" t="str">
            <v>1123300_1</v>
          </cell>
          <cell r="L14880" t="str">
            <v>KOOND</v>
          </cell>
          <cell r="V14880" t="str">
            <v>hea</v>
          </cell>
          <cell r="W14880">
            <v>2015</v>
          </cell>
        </row>
        <row r="14881">
          <cell r="H14881" t="str">
            <v>1123300_1</v>
          </cell>
          <cell r="L14881" t="str">
            <v>ÖSE</v>
          </cell>
          <cell r="V14881" t="str">
            <v>hea</v>
          </cell>
          <cell r="W14881">
            <v>2015</v>
          </cell>
        </row>
        <row r="14882">
          <cell r="H14882" t="str">
            <v>1147300_1</v>
          </cell>
          <cell r="L14882" t="str">
            <v>KOOND</v>
          </cell>
          <cell r="V14882" t="str">
            <v>hea</v>
          </cell>
          <cell r="W14882">
            <v>2018</v>
          </cell>
        </row>
        <row r="14883">
          <cell r="H14883" t="str">
            <v>1147300_1</v>
          </cell>
          <cell r="L14883" t="str">
            <v>ÖSE</v>
          </cell>
          <cell r="V14883" t="str">
            <v>hea</v>
          </cell>
          <cell r="W14883">
            <v>2018</v>
          </cell>
        </row>
        <row r="14884">
          <cell r="H14884" t="str">
            <v>1065200_1</v>
          </cell>
          <cell r="L14884" t="str">
            <v>KOOND</v>
          </cell>
          <cell r="V14884" t="str">
            <v>kesine</v>
          </cell>
          <cell r="W14884">
            <v>2024</v>
          </cell>
        </row>
        <row r="14885">
          <cell r="H14885" t="str">
            <v>1065200_1</v>
          </cell>
          <cell r="L14885" t="str">
            <v>ÖSE</v>
          </cell>
          <cell r="V14885" t="str">
            <v>kesine</v>
          </cell>
          <cell r="W14885">
            <v>2021</v>
          </cell>
        </row>
        <row r="14886">
          <cell r="H14886" t="str">
            <v>1160800_1</v>
          </cell>
          <cell r="L14886" t="str">
            <v>KOOND</v>
          </cell>
          <cell r="V14886" t="str">
            <v>hea</v>
          </cell>
          <cell r="W14886">
            <v>2025</v>
          </cell>
        </row>
        <row r="14887">
          <cell r="H14887" t="str">
            <v>1160800_1</v>
          </cell>
          <cell r="L14887" t="str">
            <v>ÖSE</v>
          </cell>
          <cell r="V14887" t="str">
            <v>kesine</v>
          </cell>
          <cell r="W14887">
            <v>2017</v>
          </cell>
        </row>
        <row r="14888">
          <cell r="H14888" t="str">
            <v>1160800_1</v>
          </cell>
          <cell r="L14888" t="str">
            <v>HÜMO</v>
          </cell>
          <cell r="V14888" t="str">
            <v>väga halb</v>
          </cell>
          <cell r="W14888">
            <v>2014</v>
          </cell>
        </row>
        <row r="14889">
          <cell r="H14889" t="str">
            <v>2088600_1</v>
          </cell>
          <cell r="L14889" t="str">
            <v>KOOND</v>
          </cell>
          <cell r="V14889" t="str">
            <v>halb</v>
          </cell>
          <cell r="W14889">
            <v>2024</v>
          </cell>
        </row>
        <row r="14890">
          <cell r="H14890" t="str">
            <v>2088600_1</v>
          </cell>
          <cell r="L14890" t="str">
            <v>KESE</v>
          </cell>
          <cell r="V14890" t="str">
            <v>halb</v>
          </cell>
          <cell r="W14890">
            <v>2023</v>
          </cell>
        </row>
        <row r="14891">
          <cell r="H14891" t="str">
            <v>2088600_1</v>
          </cell>
          <cell r="L14891" t="str">
            <v>ÖSE</v>
          </cell>
          <cell r="V14891" t="str">
            <v>hea</v>
          </cell>
          <cell r="W14891">
            <v>2025</v>
          </cell>
        </row>
        <row r="14892">
          <cell r="H14892" t="str">
            <v>2088600_1</v>
          </cell>
          <cell r="L14892" t="str">
            <v>FÜKE</v>
          </cell>
          <cell r="V14892" t="str">
            <v>hea</v>
          </cell>
          <cell r="W14892">
            <v>2025</v>
          </cell>
        </row>
        <row r="14893">
          <cell r="H14893" t="str">
            <v>2088600_1</v>
          </cell>
          <cell r="L14893" t="str">
            <v>SPETS</v>
          </cell>
          <cell r="V14893" t="str">
            <v>hea</v>
          </cell>
          <cell r="W14893">
            <v>2023</v>
          </cell>
        </row>
        <row r="14894">
          <cell r="H14894" t="str">
            <v>2088600_1</v>
          </cell>
          <cell r="L14894" t="str">
            <v>SUSE</v>
          </cell>
          <cell r="V14894" t="str">
            <v>väga hea</v>
          </cell>
          <cell r="W14894">
            <v>2025</v>
          </cell>
        </row>
        <row r="14895">
          <cell r="H14895" t="str">
            <v>2088600_1</v>
          </cell>
          <cell r="L14895" t="str">
            <v>FÜPLA</v>
          </cell>
          <cell r="V14895" t="str">
            <v>väga hea</v>
          </cell>
          <cell r="W14895">
            <v>2025</v>
          </cell>
        </row>
        <row r="14896">
          <cell r="H14896" t="str">
            <v>2088600_1</v>
          </cell>
          <cell r="L14896" t="str">
            <v>HÜMO</v>
          </cell>
          <cell r="V14896" t="str">
            <v>väga hea</v>
          </cell>
          <cell r="W14896">
            <v>2021</v>
          </cell>
        </row>
        <row r="14897">
          <cell r="H14897" t="str">
            <v>2057300_1</v>
          </cell>
          <cell r="L14897" t="str">
            <v>KOOND</v>
          </cell>
          <cell r="V14897" t="str">
            <v>halb</v>
          </cell>
          <cell r="W14897">
            <v>2024</v>
          </cell>
        </row>
        <row r="14898">
          <cell r="H14898" t="str">
            <v>2057300_1</v>
          </cell>
          <cell r="L14898" t="str">
            <v>KESE</v>
          </cell>
          <cell r="V14898" t="str">
            <v>halb</v>
          </cell>
          <cell r="W14898">
            <v>2021</v>
          </cell>
        </row>
        <row r="14899">
          <cell r="H14899" t="str">
            <v>2057300_1</v>
          </cell>
          <cell r="L14899" t="str">
            <v>ÖSE</v>
          </cell>
          <cell r="V14899" t="str">
            <v>kesine</v>
          </cell>
          <cell r="W14899">
            <v>2024</v>
          </cell>
        </row>
        <row r="14900">
          <cell r="H14900" t="str">
            <v>2057300_1</v>
          </cell>
          <cell r="L14900" t="str">
            <v>FÜKE</v>
          </cell>
          <cell r="V14900" t="str">
            <v>kesine</v>
          </cell>
          <cell r="W14900">
            <v>2024</v>
          </cell>
        </row>
        <row r="14901">
          <cell r="H14901" t="str">
            <v>2057300_1</v>
          </cell>
          <cell r="L14901" t="str">
            <v>SPETS</v>
          </cell>
          <cell r="V14901" t="str">
            <v>hea</v>
          </cell>
          <cell r="W14901">
            <v>2021</v>
          </cell>
        </row>
        <row r="14902">
          <cell r="H14902" t="str">
            <v>2057300_1</v>
          </cell>
          <cell r="L14902" t="str">
            <v>KALA</v>
          </cell>
          <cell r="V14902" t="str">
            <v>hea</v>
          </cell>
          <cell r="W14902">
            <v>2024</v>
          </cell>
        </row>
        <row r="14903">
          <cell r="H14903" t="str">
            <v>2057300_1</v>
          </cell>
          <cell r="L14903" t="str">
            <v>SUSE</v>
          </cell>
          <cell r="V14903" t="str">
            <v>kesine</v>
          </cell>
          <cell r="W14903">
            <v>2024</v>
          </cell>
        </row>
        <row r="14904">
          <cell r="H14904" t="str">
            <v>2057300_1</v>
          </cell>
          <cell r="L14904" t="str">
            <v>FÜBE</v>
          </cell>
          <cell r="V14904" t="str">
            <v>väga hea</v>
          </cell>
          <cell r="W14904">
            <v>2024</v>
          </cell>
        </row>
        <row r="14905">
          <cell r="H14905" t="str">
            <v>2057300_1</v>
          </cell>
          <cell r="L14905" t="str">
            <v>MAFÜ</v>
          </cell>
          <cell r="V14905" t="str">
            <v>kesine</v>
          </cell>
          <cell r="W14905">
            <v>2024</v>
          </cell>
        </row>
        <row r="14906">
          <cell r="H14906" t="str">
            <v>2057300_1</v>
          </cell>
          <cell r="L14906" t="str">
            <v>MAFÜ-FÜBE</v>
          </cell>
          <cell r="V14906" t="str">
            <v>kesine</v>
          </cell>
          <cell r="W14906">
            <v>2024</v>
          </cell>
        </row>
        <row r="14907">
          <cell r="H14907" t="str">
            <v>2057300_1</v>
          </cell>
          <cell r="L14907" t="str">
            <v>FÜPLA</v>
          </cell>
          <cell r="V14907" t="str">
            <v>hea</v>
          </cell>
          <cell r="W14907">
            <v>2024</v>
          </cell>
        </row>
        <row r="14908">
          <cell r="H14908" t="str">
            <v>2136000_1</v>
          </cell>
          <cell r="L14908" t="str">
            <v>KOOND</v>
          </cell>
          <cell r="V14908" t="str">
            <v>halb</v>
          </cell>
          <cell r="W14908">
            <v>2025</v>
          </cell>
        </row>
        <row r="14909">
          <cell r="H14909" t="str">
            <v>2136000_1</v>
          </cell>
          <cell r="L14909" t="str">
            <v>KESE</v>
          </cell>
          <cell r="V14909" t="str">
            <v>halb</v>
          </cell>
          <cell r="W14909">
            <v>2024</v>
          </cell>
        </row>
        <row r="14910">
          <cell r="H14910" t="str">
            <v>2136000_1</v>
          </cell>
          <cell r="L14910" t="str">
            <v>ÖSE</v>
          </cell>
          <cell r="V14910" t="str">
            <v>kesine</v>
          </cell>
          <cell r="W14910">
            <v>2025</v>
          </cell>
        </row>
        <row r="14911">
          <cell r="H14911" t="str">
            <v>2136000_1</v>
          </cell>
          <cell r="L14911" t="str">
            <v>FÜKE</v>
          </cell>
          <cell r="V14911" t="str">
            <v>hea</v>
          </cell>
          <cell r="W14911">
            <v>2025</v>
          </cell>
        </row>
        <row r="14912">
          <cell r="H14912" t="str">
            <v>2136000_1</v>
          </cell>
          <cell r="L14912" t="str">
            <v>SPETS</v>
          </cell>
          <cell r="V14912" t="str">
            <v>halb</v>
          </cell>
          <cell r="W14912">
            <v>2024</v>
          </cell>
        </row>
        <row r="14913">
          <cell r="H14913" t="str">
            <v>2136000_1</v>
          </cell>
          <cell r="L14913" t="str">
            <v>SUSE</v>
          </cell>
          <cell r="V14913" t="str">
            <v>kesine</v>
          </cell>
          <cell r="W14913">
            <v>2025</v>
          </cell>
        </row>
        <row r="14914">
          <cell r="H14914" t="str">
            <v>2136000_1</v>
          </cell>
          <cell r="L14914" t="str">
            <v>FÜPLA</v>
          </cell>
          <cell r="V14914" t="str">
            <v>hea</v>
          </cell>
          <cell r="W14914">
            <v>2025</v>
          </cell>
        </row>
        <row r="14915">
          <cell r="H14915" t="str">
            <v>2028300_1</v>
          </cell>
          <cell r="L14915" t="str">
            <v>KOOND</v>
          </cell>
          <cell r="V14915" t="str">
            <v>halb</v>
          </cell>
          <cell r="W14915">
            <v>2025</v>
          </cell>
        </row>
        <row r="14916">
          <cell r="H14916" t="str">
            <v>2028300_1</v>
          </cell>
          <cell r="L14916" t="str">
            <v>ÖSE</v>
          </cell>
          <cell r="V14916" t="str">
            <v>kesine</v>
          </cell>
          <cell r="W14916">
            <v>2025</v>
          </cell>
        </row>
        <row r="14917">
          <cell r="H14917" t="str">
            <v>2028300_1</v>
          </cell>
          <cell r="L14917" t="str">
            <v>FÜKE</v>
          </cell>
          <cell r="V14917" t="str">
            <v>kesine</v>
          </cell>
          <cell r="W14917">
            <v>2025</v>
          </cell>
        </row>
        <row r="14918">
          <cell r="H14918" t="str">
            <v>2028300_1</v>
          </cell>
          <cell r="L14918" t="str">
            <v>KALA</v>
          </cell>
          <cell r="V14918" t="str">
            <v>hea</v>
          </cell>
          <cell r="W14918">
            <v>2025</v>
          </cell>
        </row>
        <row r="14919">
          <cell r="H14919" t="str">
            <v>2028300_1</v>
          </cell>
          <cell r="L14919" t="str">
            <v>SUSE</v>
          </cell>
          <cell r="V14919" t="str">
            <v>kesine</v>
          </cell>
          <cell r="W14919">
            <v>2025</v>
          </cell>
        </row>
        <row r="14920">
          <cell r="H14920" t="str">
            <v>2028300_1</v>
          </cell>
          <cell r="L14920" t="str">
            <v>FÜBE</v>
          </cell>
          <cell r="V14920" t="str">
            <v>väga hea</v>
          </cell>
          <cell r="W14920">
            <v>2025</v>
          </cell>
        </row>
        <row r="14921">
          <cell r="H14921" t="str">
            <v>2028300_1</v>
          </cell>
          <cell r="L14921" t="str">
            <v>MAFÜ</v>
          </cell>
          <cell r="V14921" t="str">
            <v>hea</v>
          </cell>
          <cell r="W14921">
            <v>2024</v>
          </cell>
        </row>
        <row r="14922">
          <cell r="H14922" t="str">
            <v>2028300_1</v>
          </cell>
          <cell r="L14922" t="str">
            <v>MAFÜ-FÜBE</v>
          </cell>
          <cell r="V14922" t="str">
            <v>väga hea</v>
          </cell>
          <cell r="W14922">
            <v>2025</v>
          </cell>
        </row>
        <row r="14923">
          <cell r="H14923" t="str">
            <v>2028300_1</v>
          </cell>
          <cell r="L14923" t="str">
            <v>FÜPLA</v>
          </cell>
          <cell r="V14923" t="str">
            <v>väga hea</v>
          </cell>
          <cell r="W14923">
            <v>2025</v>
          </cell>
        </row>
        <row r="14924">
          <cell r="H14924" t="str">
            <v>2014100_1</v>
          </cell>
          <cell r="L14924" t="str">
            <v>KOOND</v>
          </cell>
          <cell r="V14924" t="str">
            <v>halb</v>
          </cell>
          <cell r="W14924">
            <v>2025</v>
          </cell>
        </row>
        <row r="14925">
          <cell r="H14925" t="str">
            <v>2014100_1</v>
          </cell>
          <cell r="L14925" t="str">
            <v>ÖSE</v>
          </cell>
          <cell r="V14925" t="str">
            <v>kesine</v>
          </cell>
          <cell r="W14925">
            <v>2025</v>
          </cell>
        </row>
        <row r="14926">
          <cell r="H14926" t="str">
            <v>2014100_1</v>
          </cell>
          <cell r="L14926" t="str">
            <v>FÜKE</v>
          </cell>
          <cell r="V14926" t="str">
            <v>kesine</v>
          </cell>
          <cell r="W14926">
            <v>2025</v>
          </cell>
        </row>
        <row r="14927">
          <cell r="H14927" t="str">
            <v>2014100_1</v>
          </cell>
          <cell r="L14927" t="str">
            <v>SUSE</v>
          </cell>
          <cell r="V14927" t="str">
            <v>hea</v>
          </cell>
          <cell r="W14927">
            <v>2025</v>
          </cell>
        </row>
        <row r="14928">
          <cell r="H14928" t="str">
            <v>2014100_1</v>
          </cell>
          <cell r="L14928" t="str">
            <v>FÜPLA</v>
          </cell>
          <cell r="V14928" t="str">
            <v>hea</v>
          </cell>
          <cell r="W14928">
            <v>2025</v>
          </cell>
        </row>
        <row r="14929">
          <cell r="H14929" t="str">
            <v>1158400_1</v>
          </cell>
          <cell r="L14929" t="str">
            <v>KOOND</v>
          </cell>
          <cell r="V14929" t="str">
            <v>hea</v>
          </cell>
          <cell r="W14929">
            <v>2022</v>
          </cell>
        </row>
        <row r="14930">
          <cell r="H14930" t="str">
            <v>1158400_1</v>
          </cell>
          <cell r="L14930" t="str">
            <v>ÖSE</v>
          </cell>
          <cell r="V14930" t="str">
            <v>hea</v>
          </cell>
          <cell r="W14930">
            <v>2022</v>
          </cell>
        </row>
        <row r="14931">
          <cell r="H14931" t="str">
            <v>1018300_1</v>
          </cell>
          <cell r="L14931" t="str">
            <v>KOOND</v>
          </cell>
          <cell r="V14931" t="str">
            <v>kesine</v>
          </cell>
          <cell r="W14931">
            <v>2024</v>
          </cell>
        </row>
        <row r="14932">
          <cell r="H14932" t="str">
            <v>1018300_1</v>
          </cell>
          <cell r="L14932" t="str">
            <v>ÖSE</v>
          </cell>
          <cell r="V14932" t="str">
            <v>kesine</v>
          </cell>
          <cell r="W14932">
            <v>2024</v>
          </cell>
        </row>
        <row r="14933">
          <cell r="H14933" t="str">
            <v>1018300_1</v>
          </cell>
          <cell r="L14933" t="str">
            <v>HÜMO</v>
          </cell>
          <cell r="V14933" t="str">
            <v>kesine</v>
          </cell>
          <cell r="W14933">
            <v>2014</v>
          </cell>
        </row>
        <row r="14934">
          <cell r="H14934" t="str">
            <v>1031500_1</v>
          </cell>
          <cell r="L14934" t="str">
            <v>KOOND</v>
          </cell>
          <cell r="V14934" t="str">
            <v>kesine</v>
          </cell>
          <cell r="W14934">
            <v>2025</v>
          </cell>
        </row>
        <row r="14935">
          <cell r="H14935" t="str">
            <v>1031500_1</v>
          </cell>
          <cell r="L14935" t="str">
            <v>ÖSE</v>
          </cell>
          <cell r="V14935" t="str">
            <v>kesine</v>
          </cell>
          <cell r="W14935">
            <v>2025</v>
          </cell>
        </row>
        <row r="14936">
          <cell r="H14936" t="str">
            <v>1031500_1</v>
          </cell>
          <cell r="L14936" t="str">
            <v>FÜKE</v>
          </cell>
          <cell r="V14936" t="str">
            <v>kesine</v>
          </cell>
          <cell r="W14936">
            <v>2025</v>
          </cell>
        </row>
        <row r="14937">
          <cell r="H14937" t="str">
            <v>1058700_2</v>
          </cell>
          <cell r="L14937" t="str">
            <v>KOOND</v>
          </cell>
          <cell r="V14937" t="str">
            <v>kesine</v>
          </cell>
          <cell r="W14937">
            <v>2024</v>
          </cell>
        </row>
        <row r="14938">
          <cell r="H14938" t="str">
            <v>1058700_2</v>
          </cell>
          <cell r="L14938" t="str">
            <v>KESE</v>
          </cell>
          <cell r="V14938" t="str">
            <v>hea</v>
          </cell>
          <cell r="W14938">
            <v>2024</v>
          </cell>
        </row>
        <row r="14939">
          <cell r="H14939" t="str">
            <v>1058700_2</v>
          </cell>
          <cell r="L14939" t="str">
            <v>ÖSE</v>
          </cell>
          <cell r="V14939" t="str">
            <v>kesine</v>
          </cell>
          <cell r="W14939">
            <v>2024</v>
          </cell>
        </row>
        <row r="14940">
          <cell r="H14940" t="str">
            <v>1058700_2</v>
          </cell>
          <cell r="L14940" t="str">
            <v>HÜMO</v>
          </cell>
          <cell r="V14940" t="str">
            <v>halb</v>
          </cell>
          <cell r="W14940">
            <v>2018</v>
          </cell>
        </row>
        <row r="14941">
          <cell r="H14941" t="str">
            <v>1084200_2</v>
          </cell>
          <cell r="L14941" t="str">
            <v>KOOND</v>
          </cell>
          <cell r="V14941" t="str">
            <v>kesine</v>
          </cell>
          <cell r="W14941">
            <v>2015</v>
          </cell>
        </row>
        <row r="14942">
          <cell r="H14942" t="str">
            <v>1084200_2</v>
          </cell>
          <cell r="L14942" t="str">
            <v>ÖSE</v>
          </cell>
          <cell r="V14942" t="str">
            <v>kesine</v>
          </cell>
          <cell r="W14942">
            <v>2015</v>
          </cell>
        </row>
        <row r="14943">
          <cell r="H14943" t="str">
            <v>1084200_2</v>
          </cell>
          <cell r="L14943" t="str">
            <v>HÜMO</v>
          </cell>
          <cell r="V14943" t="str">
            <v>halb</v>
          </cell>
          <cell r="W14943">
            <v>2014</v>
          </cell>
        </row>
        <row r="14944">
          <cell r="H14944" t="str">
            <v>1044400_1</v>
          </cell>
          <cell r="L14944" t="str">
            <v>KOOND</v>
          </cell>
          <cell r="V14944" t="str">
            <v>kesine</v>
          </cell>
          <cell r="W14944">
            <v>2019</v>
          </cell>
        </row>
        <row r="14945">
          <cell r="H14945" t="str">
            <v>1044400_1</v>
          </cell>
          <cell r="L14945" t="str">
            <v>ÖSE</v>
          </cell>
          <cell r="V14945" t="str">
            <v>kesine</v>
          </cell>
          <cell r="W14945">
            <v>2019</v>
          </cell>
        </row>
        <row r="14946">
          <cell r="H14946" t="str">
            <v>1044400_1</v>
          </cell>
          <cell r="L14946" t="str">
            <v>HÜMO</v>
          </cell>
          <cell r="V14946" t="str">
            <v>kesine</v>
          </cell>
          <cell r="W14946">
            <v>2014</v>
          </cell>
        </row>
        <row r="14947">
          <cell r="H14947" t="str">
            <v>1140400_1</v>
          </cell>
          <cell r="L14947" t="str">
            <v>KOOND</v>
          </cell>
          <cell r="V14947" t="str">
            <v>hea</v>
          </cell>
          <cell r="W14947">
            <v>2015</v>
          </cell>
        </row>
        <row r="14948">
          <cell r="H14948" t="str">
            <v>1140400_1</v>
          </cell>
          <cell r="L14948" t="str">
            <v>ÖSE</v>
          </cell>
          <cell r="V14948" t="str">
            <v>hea</v>
          </cell>
          <cell r="W14948">
            <v>2015</v>
          </cell>
        </row>
        <row r="14949">
          <cell r="H14949" t="str">
            <v>2084100_1</v>
          </cell>
          <cell r="L14949" t="str">
            <v>KOOND</v>
          </cell>
          <cell r="V14949" t="str">
            <v>halb</v>
          </cell>
          <cell r="W14949">
            <v>2021</v>
          </cell>
        </row>
        <row r="14950">
          <cell r="H14950" t="str">
            <v>2084100_1</v>
          </cell>
          <cell r="L14950" t="str">
            <v>KESE</v>
          </cell>
          <cell r="V14950" t="str">
            <v>halb</v>
          </cell>
          <cell r="W14950">
            <v>2021</v>
          </cell>
        </row>
        <row r="14951">
          <cell r="H14951" t="str">
            <v>2084100_1</v>
          </cell>
          <cell r="L14951" t="str">
            <v>ÖSE</v>
          </cell>
          <cell r="V14951" t="str">
            <v>kesine</v>
          </cell>
          <cell r="W14951">
            <v>2021</v>
          </cell>
        </row>
        <row r="14952">
          <cell r="H14952" t="str">
            <v>2084100_1</v>
          </cell>
          <cell r="L14952" t="str">
            <v>FÜKE</v>
          </cell>
          <cell r="V14952" t="str">
            <v>kesine</v>
          </cell>
          <cell r="W14952">
            <v>2021</v>
          </cell>
        </row>
        <row r="14953">
          <cell r="H14953" t="str">
            <v>2084100_1</v>
          </cell>
          <cell r="L14953" t="str">
            <v>SPETS</v>
          </cell>
          <cell r="V14953" t="str">
            <v>halb</v>
          </cell>
          <cell r="W14953">
            <v>2021</v>
          </cell>
        </row>
        <row r="14954">
          <cell r="H14954" t="str">
            <v>2084100_1</v>
          </cell>
          <cell r="L14954" t="str">
            <v>KALA</v>
          </cell>
          <cell r="V14954" t="str">
            <v>hea</v>
          </cell>
          <cell r="W14954">
            <v>2021</v>
          </cell>
        </row>
        <row r="14955">
          <cell r="H14955" t="str">
            <v>2084100_1</v>
          </cell>
          <cell r="L14955" t="str">
            <v>SUSE</v>
          </cell>
          <cell r="V14955" t="str">
            <v>kesine</v>
          </cell>
          <cell r="W14955">
            <v>2021</v>
          </cell>
        </row>
        <row r="14956">
          <cell r="H14956" t="str">
            <v>2084100_1</v>
          </cell>
          <cell r="L14956" t="str">
            <v>FÜBE</v>
          </cell>
          <cell r="V14956" t="str">
            <v>hea</v>
          </cell>
          <cell r="W14956">
            <v>2021</v>
          </cell>
        </row>
        <row r="14957">
          <cell r="H14957" t="str">
            <v>2084100_1</v>
          </cell>
          <cell r="L14957" t="str">
            <v>MAFÜ</v>
          </cell>
          <cell r="V14957" t="str">
            <v>kesine</v>
          </cell>
          <cell r="W14957">
            <v>2021</v>
          </cell>
        </row>
        <row r="14958">
          <cell r="H14958" t="str">
            <v>2084100_1</v>
          </cell>
          <cell r="L14958" t="str">
            <v>MAFÜ-FÜBE</v>
          </cell>
          <cell r="V14958" t="str">
            <v>kesine</v>
          </cell>
          <cell r="W14958">
            <v>2021</v>
          </cell>
        </row>
        <row r="14959">
          <cell r="H14959" t="str">
            <v>2084100_1</v>
          </cell>
          <cell r="L14959" t="str">
            <v>FÜPLA</v>
          </cell>
          <cell r="V14959" t="str">
            <v>kesine</v>
          </cell>
          <cell r="W14959">
            <v>2021</v>
          </cell>
        </row>
        <row r="14960">
          <cell r="H14960" t="str">
            <v>2084100_1</v>
          </cell>
          <cell r="L14960" t="str">
            <v>HÜMO</v>
          </cell>
          <cell r="V14960" t="str">
            <v>väga hea</v>
          </cell>
          <cell r="W14960">
            <v>2021</v>
          </cell>
        </row>
        <row r="14961">
          <cell r="H14961" t="str">
            <v>2028600_1</v>
          </cell>
          <cell r="L14961" t="str">
            <v>KOOND</v>
          </cell>
          <cell r="V14961" t="str">
            <v>kesine</v>
          </cell>
          <cell r="W14961">
            <v>2021</v>
          </cell>
        </row>
        <row r="14962">
          <cell r="H14962" t="str">
            <v>2028600_1</v>
          </cell>
          <cell r="L14962" t="str">
            <v>ÖSE</v>
          </cell>
          <cell r="V14962" t="str">
            <v>kesine</v>
          </cell>
          <cell r="W14962">
            <v>2021</v>
          </cell>
        </row>
        <row r="14963">
          <cell r="H14963" t="str">
            <v>2028600_1</v>
          </cell>
          <cell r="L14963" t="str">
            <v>FÜKE</v>
          </cell>
          <cell r="V14963" t="str">
            <v>hea</v>
          </cell>
          <cell r="W14963">
            <v>2021</v>
          </cell>
        </row>
        <row r="14964">
          <cell r="H14964" t="str">
            <v>2028600_1</v>
          </cell>
          <cell r="L14964" t="str">
            <v>KALA</v>
          </cell>
          <cell r="V14964" t="str">
            <v>hea</v>
          </cell>
          <cell r="W14964">
            <v>2021</v>
          </cell>
        </row>
        <row r="14965">
          <cell r="H14965" t="str">
            <v>2028600_1</v>
          </cell>
          <cell r="L14965" t="str">
            <v>SUSE</v>
          </cell>
          <cell r="V14965" t="str">
            <v>hea</v>
          </cell>
          <cell r="W14965">
            <v>2021</v>
          </cell>
        </row>
        <row r="14966">
          <cell r="H14966" t="str">
            <v>2028600_1</v>
          </cell>
          <cell r="L14966" t="str">
            <v>FÜBE</v>
          </cell>
          <cell r="V14966" t="str">
            <v>hea</v>
          </cell>
          <cell r="W14966">
            <v>2021</v>
          </cell>
        </row>
        <row r="14967">
          <cell r="H14967" t="str">
            <v>2028600_1</v>
          </cell>
          <cell r="L14967" t="str">
            <v>MAFÜ</v>
          </cell>
          <cell r="V14967" t="str">
            <v>kesine</v>
          </cell>
          <cell r="W14967">
            <v>2021</v>
          </cell>
        </row>
        <row r="14968">
          <cell r="H14968" t="str">
            <v>2028600_1</v>
          </cell>
          <cell r="L14968" t="str">
            <v>MAFÜ-FÜBE</v>
          </cell>
          <cell r="V14968" t="str">
            <v>kesine</v>
          </cell>
          <cell r="W14968">
            <v>2021</v>
          </cell>
        </row>
        <row r="14969">
          <cell r="H14969" t="str">
            <v>2028600_1</v>
          </cell>
          <cell r="L14969" t="str">
            <v>FÜPLA</v>
          </cell>
          <cell r="V14969" t="str">
            <v>väga hea</v>
          </cell>
          <cell r="W14969">
            <v>2021</v>
          </cell>
        </row>
        <row r="14970">
          <cell r="H14970" t="str">
            <v>2028600_1</v>
          </cell>
          <cell r="L14970" t="str">
            <v>HÜMO</v>
          </cell>
          <cell r="V14970" t="str">
            <v>väga hea</v>
          </cell>
          <cell r="W14970">
            <v>2021</v>
          </cell>
        </row>
        <row r="14971">
          <cell r="H14971" t="str">
            <v>2057600_1</v>
          </cell>
          <cell r="L14971" t="str">
            <v>KOOND</v>
          </cell>
          <cell r="V14971" t="str">
            <v>kesine</v>
          </cell>
          <cell r="W14971">
            <v>2021</v>
          </cell>
        </row>
        <row r="14972">
          <cell r="H14972" t="str">
            <v>2057600_1</v>
          </cell>
          <cell r="L14972" t="str">
            <v>ÖSE</v>
          </cell>
          <cell r="V14972" t="str">
            <v>kesine</v>
          </cell>
          <cell r="W14972">
            <v>2021</v>
          </cell>
        </row>
        <row r="14973">
          <cell r="H14973" t="str">
            <v>2057600_1</v>
          </cell>
          <cell r="L14973" t="str">
            <v>FÜKE</v>
          </cell>
          <cell r="V14973" t="str">
            <v>kesine</v>
          </cell>
          <cell r="W14973">
            <v>2021</v>
          </cell>
        </row>
        <row r="14974">
          <cell r="H14974" t="str">
            <v>2057600_1</v>
          </cell>
          <cell r="L14974" t="str">
            <v>KALA</v>
          </cell>
          <cell r="V14974" t="str">
            <v>hea</v>
          </cell>
          <cell r="W14974">
            <v>2021</v>
          </cell>
        </row>
        <row r="14975">
          <cell r="H14975" t="str">
            <v>2057600_1</v>
          </cell>
          <cell r="L14975" t="str">
            <v>SUSE</v>
          </cell>
          <cell r="V14975" t="str">
            <v>hea</v>
          </cell>
          <cell r="W14975">
            <v>2021</v>
          </cell>
        </row>
        <row r="14976">
          <cell r="H14976" t="str">
            <v>2057600_1</v>
          </cell>
          <cell r="L14976" t="str">
            <v>FÜBE</v>
          </cell>
          <cell r="V14976" t="str">
            <v>väga hea</v>
          </cell>
          <cell r="W14976">
            <v>2021</v>
          </cell>
        </row>
        <row r="14977">
          <cell r="H14977" t="str">
            <v>2057600_1</v>
          </cell>
          <cell r="L14977" t="str">
            <v>MAFÜ</v>
          </cell>
          <cell r="V14977" t="str">
            <v>kesine</v>
          </cell>
          <cell r="W14977">
            <v>2021</v>
          </cell>
        </row>
        <row r="14978">
          <cell r="H14978" t="str">
            <v>2057600_1</v>
          </cell>
          <cell r="L14978" t="str">
            <v>MAFÜ-FÜBE</v>
          </cell>
          <cell r="V14978" t="str">
            <v>kesine</v>
          </cell>
          <cell r="W14978">
            <v>2021</v>
          </cell>
        </row>
        <row r="14979">
          <cell r="H14979" t="str">
            <v>2057600_1</v>
          </cell>
          <cell r="L14979" t="str">
            <v>FÜPLA</v>
          </cell>
          <cell r="V14979" t="str">
            <v>kesine</v>
          </cell>
          <cell r="W14979">
            <v>2021</v>
          </cell>
        </row>
        <row r="14980">
          <cell r="H14980" t="str">
            <v>2057600_1</v>
          </cell>
          <cell r="L14980" t="str">
            <v>HÜMO</v>
          </cell>
          <cell r="V14980" t="str">
            <v>väga hea</v>
          </cell>
          <cell r="W14980">
            <v>2021</v>
          </cell>
        </row>
        <row r="14981">
          <cell r="H14981" t="str">
            <v>2057800_1</v>
          </cell>
          <cell r="L14981" t="str">
            <v>KOOND</v>
          </cell>
          <cell r="V14981" t="str">
            <v>halb</v>
          </cell>
          <cell r="W14981">
            <v>2021</v>
          </cell>
        </row>
        <row r="14982">
          <cell r="H14982" t="str">
            <v>2057800_1</v>
          </cell>
          <cell r="L14982" t="str">
            <v>ÖSE</v>
          </cell>
          <cell r="V14982" t="str">
            <v>kesine</v>
          </cell>
          <cell r="W14982">
            <v>2021</v>
          </cell>
        </row>
        <row r="14983">
          <cell r="H14983" t="str">
            <v>2057800_1</v>
          </cell>
          <cell r="L14983" t="str">
            <v>FÜKE</v>
          </cell>
          <cell r="V14983" t="str">
            <v>kesine</v>
          </cell>
          <cell r="W14983">
            <v>2021</v>
          </cell>
        </row>
        <row r="14984">
          <cell r="H14984" t="str">
            <v>2057800_1</v>
          </cell>
          <cell r="L14984" t="str">
            <v>SPETS</v>
          </cell>
          <cell r="V14984" t="str">
            <v>halb</v>
          </cell>
          <cell r="W14984">
            <v>2021</v>
          </cell>
        </row>
        <row r="14985">
          <cell r="H14985" t="str">
            <v>2057800_1</v>
          </cell>
          <cell r="L14985" t="str">
            <v>KALA</v>
          </cell>
          <cell r="V14985" t="str">
            <v>hea</v>
          </cell>
          <cell r="W14985">
            <v>2021</v>
          </cell>
        </row>
        <row r="14986">
          <cell r="H14986" t="str">
            <v>2057800_1</v>
          </cell>
          <cell r="L14986" t="str">
            <v>SUSE</v>
          </cell>
          <cell r="V14986" t="str">
            <v>kesine</v>
          </cell>
          <cell r="W14986">
            <v>2021</v>
          </cell>
        </row>
        <row r="14987">
          <cell r="H14987" t="str">
            <v>2057800_1</v>
          </cell>
          <cell r="L14987" t="str">
            <v>FÜBE</v>
          </cell>
          <cell r="V14987" t="str">
            <v>väga hea</v>
          </cell>
          <cell r="W14987">
            <v>2021</v>
          </cell>
        </row>
        <row r="14988">
          <cell r="H14988" t="str">
            <v>2057800_1</v>
          </cell>
          <cell r="L14988" t="str">
            <v>MAFÜ</v>
          </cell>
          <cell r="V14988" t="str">
            <v>hea</v>
          </cell>
          <cell r="W14988">
            <v>2021</v>
          </cell>
        </row>
        <row r="14989">
          <cell r="H14989" t="str">
            <v>2057800_1</v>
          </cell>
          <cell r="L14989" t="str">
            <v>MAFÜ-FÜBE</v>
          </cell>
          <cell r="V14989" t="str">
            <v>hea</v>
          </cell>
          <cell r="W14989">
            <v>2021</v>
          </cell>
        </row>
        <row r="14990">
          <cell r="H14990" t="str">
            <v>2057800_1</v>
          </cell>
          <cell r="L14990" t="str">
            <v>FÜPLA</v>
          </cell>
          <cell r="V14990" t="str">
            <v>kesine</v>
          </cell>
          <cell r="W14990">
            <v>2021</v>
          </cell>
        </row>
        <row r="14991">
          <cell r="H14991" t="str">
            <v>2057800_1</v>
          </cell>
          <cell r="L14991" t="str">
            <v>HÜMO</v>
          </cell>
          <cell r="V14991" t="str">
            <v>hea</v>
          </cell>
          <cell r="W14991">
            <v>2021</v>
          </cell>
        </row>
        <row r="14992">
          <cell r="H14992" t="str">
            <v>1056900_2</v>
          </cell>
          <cell r="L14992" t="str">
            <v>KOOND</v>
          </cell>
          <cell r="V14992" t="str">
            <v>halb</v>
          </cell>
          <cell r="W14992">
            <v>2025</v>
          </cell>
        </row>
        <row r="14993">
          <cell r="H14993" t="str">
            <v>1056900_2</v>
          </cell>
          <cell r="L14993" t="str">
            <v>KESE</v>
          </cell>
          <cell r="V14993" t="str">
            <v>halb</v>
          </cell>
          <cell r="W14993">
            <v>2025</v>
          </cell>
        </row>
        <row r="14994">
          <cell r="H14994" t="str">
            <v>1056900_2</v>
          </cell>
          <cell r="L14994" t="str">
            <v>ÖSE</v>
          </cell>
          <cell r="V14994" t="str">
            <v>kesine</v>
          </cell>
          <cell r="W14994">
            <v>2025</v>
          </cell>
        </row>
        <row r="14995">
          <cell r="H14995" t="str">
            <v>1056900_2</v>
          </cell>
          <cell r="L14995" t="str">
            <v>FÜKE</v>
          </cell>
          <cell r="V14995" t="str">
            <v>hea</v>
          </cell>
          <cell r="W14995">
            <v>2025</v>
          </cell>
        </row>
        <row r="14996">
          <cell r="H14996" t="str">
            <v>1056900_2</v>
          </cell>
          <cell r="L14996" t="str">
            <v>SUSE</v>
          </cell>
          <cell r="V14996" t="str">
            <v>väga hea</v>
          </cell>
          <cell r="W14996">
            <v>2025</v>
          </cell>
        </row>
        <row r="14997">
          <cell r="H14997" t="str">
            <v>1056900_2</v>
          </cell>
          <cell r="L14997" t="str">
            <v>FÜBE</v>
          </cell>
          <cell r="V14997" t="str">
            <v>väga hea</v>
          </cell>
          <cell r="W14997">
            <v>2025</v>
          </cell>
        </row>
        <row r="14998">
          <cell r="H14998" t="str">
            <v>1056900_2</v>
          </cell>
          <cell r="L14998" t="str">
            <v>MAFÜ</v>
          </cell>
          <cell r="V14998" t="str">
            <v>hea</v>
          </cell>
          <cell r="W14998">
            <v>2025</v>
          </cell>
        </row>
        <row r="14999">
          <cell r="H14999" t="str">
            <v>1056900_2</v>
          </cell>
          <cell r="L14999" t="str">
            <v>MAFÜ-FÜBE</v>
          </cell>
          <cell r="V14999" t="str">
            <v>hea</v>
          </cell>
          <cell r="W14999">
            <v>2025</v>
          </cell>
        </row>
        <row r="15000">
          <cell r="H15000" t="str">
            <v>1112700_1</v>
          </cell>
          <cell r="L15000" t="str">
            <v>KOOND</v>
          </cell>
          <cell r="V15000" t="str">
            <v>kesine</v>
          </cell>
          <cell r="W15000">
            <v>2025</v>
          </cell>
        </row>
        <row r="15001">
          <cell r="H15001" t="str">
            <v>1112700_1</v>
          </cell>
          <cell r="L15001" t="str">
            <v>KESE</v>
          </cell>
          <cell r="V15001" t="str">
            <v>hea</v>
          </cell>
          <cell r="W15001">
            <v>2010</v>
          </cell>
        </row>
        <row r="15002">
          <cell r="H15002" t="str">
            <v>1089100_1</v>
          </cell>
          <cell r="L15002" t="str">
            <v>KOOND</v>
          </cell>
          <cell r="V15002" t="str">
            <v>halb</v>
          </cell>
          <cell r="W15002">
            <v>2021</v>
          </cell>
        </row>
        <row r="15003">
          <cell r="H15003" t="str">
            <v>1089100_1</v>
          </cell>
          <cell r="L15003" t="str">
            <v>KESE</v>
          </cell>
          <cell r="V15003" t="str">
            <v>halb</v>
          </cell>
          <cell r="W15003">
            <v>2021</v>
          </cell>
        </row>
        <row r="15004">
          <cell r="H15004" t="str">
            <v>1089100_1</v>
          </cell>
          <cell r="L15004" t="str">
            <v>ÖSE</v>
          </cell>
          <cell r="V15004" t="str">
            <v>halb</v>
          </cell>
          <cell r="W15004">
            <v>2021</v>
          </cell>
        </row>
        <row r="15005">
          <cell r="H15005" t="str">
            <v>1146400_1</v>
          </cell>
          <cell r="L15005" t="str">
            <v>KOOND</v>
          </cell>
          <cell r="V15005" t="str">
            <v>hea</v>
          </cell>
          <cell r="W15005">
            <v>2019</v>
          </cell>
        </row>
        <row r="15006">
          <cell r="H15006" t="str">
            <v>1146400_1</v>
          </cell>
          <cell r="L15006" t="str">
            <v>ÖSE</v>
          </cell>
          <cell r="V15006" t="str">
            <v>hea</v>
          </cell>
          <cell r="W15006">
            <v>2019</v>
          </cell>
        </row>
        <row r="15007">
          <cell r="H15007" t="str">
            <v>1135100_1</v>
          </cell>
          <cell r="L15007" t="str">
            <v>KOOND</v>
          </cell>
          <cell r="V15007" t="str">
            <v>hea</v>
          </cell>
          <cell r="W15007">
            <v>2015</v>
          </cell>
        </row>
        <row r="15008">
          <cell r="H15008" t="str">
            <v>1135100_1</v>
          </cell>
          <cell r="L15008" t="str">
            <v>ÖSE</v>
          </cell>
          <cell r="V15008" t="str">
            <v>hea</v>
          </cell>
          <cell r="W15008">
            <v>2015</v>
          </cell>
        </row>
        <row r="15009">
          <cell r="H15009" t="str">
            <v>1002700_1</v>
          </cell>
          <cell r="L15009" t="str">
            <v>KOOND</v>
          </cell>
          <cell r="V15009" t="str">
            <v>hea</v>
          </cell>
          <cell r="W15009">
            <v>2019</v>
          </cell>
        </row>
        <row r="15010">
          <cell r="H15010" t="str">
            <v>1002700_1</v>
          </cell>
          <cell r="L15010" t="str">
            <v>ÖSE</v>
          </cell>
          <cell r="V15010" t="str">
            <v>hea</v>
          </cell>
          <cell r="W15010">
            <v>2019</v>
          </cell>
        </row>
        <row r="15011">
          <cell r="H15011" t="str">
            <v>1002700_1</v>
          </cell>
          <cell r="L15011" t="str">
            <v>FÜKE</v>
          </cell>
          <cell r="V15011" t="str">
            <v>väga hea</v>
          </cell>
          <cell r="W15011">
            <v>2019</v>
          </cell>
        </row>
        <row r="15012">
          <cell r="H15012" t="str">
            <v>1002700_1</v>
          </cell>
          <cell r="L15012" t="str">
            <v>SUSE</v>
          </cell>
          <cell r="V15012" t="str">
            <v>halb</v>
          </cell>
          <cell r="W15012">
            <v>2019</v>
          </cell>
        </row>
        <row r="15013">
          <cell r="H15013" t="str">
            <v>1002700_1</v>
          </cell>
          <cell r="L15013" t="str">
            <v>FÜBE</v>
          </cell>
          <cell r="V15013" t="str">
            <v>väga hea</v>
          </cell>
          <cell r="W15013">
            <v>2019</v>
          </cell>
        </row>
        <row r="15014">
          <cell r="H15014" t="str">
            <v>1002700_1</v>
          </cell>
          <cell r="L15014" t="str">
            <v>MAFÜ-FÜBE</v>
          </cell>
          <cell r="V15014" t="str">
            <v>väga hea</v>
          </cell>
          <cell r="W15014">
            <v>2019</v>
          </cell>
        </row>
        <row r="15015">
          <cell r="H15015" t="str">
            <v>2099400_1</v>
          </cell>
          <cell r="L15015" t="str">
            <v>KOOND</v>
          </cell>
          <cell r="V15015" t="str">
            <v>halb</v>
          </cell>
          <cell r="W15015">
            <v>2021</v>
          </cell>
        </row>
        <row r="15016">
          <cell r="H15016" t="str">
            <v>2099400_1</v>
          </cell>
          <cell r="L15016" t="str">
            <v>KESE</v>
          </cell>
          <cell r="V15016" t="str">
            <v>halb</v>
          </cell>
          <cell r="W15016">
            <v>2021</v>
          </cell>
        </row>
        <row r="15017">
          <cell r="H15017" t="str">
            <v>2099400_1</v>
          </cell>
          <cell r="L15017" t="str">
            <v>ÖSE</v>
          </cell>
          <cell r="V15017" t="str">
            <v>kesine</v>
          </cell>
          <cell r="W15017">
            <v>2021</v>
          </cell>
        </row>
        <row r="15018">
          <cell r="H15018" t="str">
            <v>2099400_1</v>
          </cell>
          <cell r="L15018" t="str">
            <v>FÜKE</v>
          </cell>
          <cell r="V15018" t="str">
            <v>kesine</v>
          </cell>
          <cell r="W15018">
            <v>2021</v>
          </cell>
        </row>
        <row r="15019">
          <cell r="H15019" t="str">
            <v>2099400_1</v>
          </cell>
          <cell r="L15019" t="str">
            <v>SPETS</v>
          </cell>
          <cell r="V15019" t="str">
            <v>väga hea</v>
          </cell>
          <cell r="W15019">
            <v>2021</v>
          </cell>
        </row>
        <row r="15020">
          <cell r="H15020" t="str">
            <v>2099400_1</v>
          </cell>
          <cell r="L15020" t="str">
            <v>KALA</v>
          </cell>
          <cell r="V15020" t="str">
            <v>hea</v>
          </cell>
          <cell r="W15020">
            <v>2021</v>
          </cell>
        </row>
        <row r="15021">
          <cell r="H15021" t="str">
            <v>2099400_1</v>
          </cell>
          <cell r="L15021" t="str">
            <v>SUSE</v>
          </cell>
          <cell r="V15021" t="str">
            <v>kesine</v>
          </cell>
          <cell r="W15021">
            <v>2021</v>
          </cell>
        </row>
        <row r="15022">
          <cell r="H15022" t="str">
            <v>2099400_1</v>
          </cell>
          <cell r="L15022" t="str">
            <v>FÜBE</v>
          </cell>
          <cell r="V15022" t="str">
            <v>väga hea</v>
          </cell>
          <cell r="W15022">
            <v>2021</v>
          </cell>
        </row>
        <row r="15023">
          <cell r="H15023" t="str">
            <v>2099400_1</v>
          </cell>
          <cell r="L15023" t="str">
            <v>MAFÜ</v>
          </cell>
          <cell r="V15023" t="str">
            <v>hea</v>
          </cell>
          <cell r="W15023">
            <v>2021</v>
          </cell>
        </row>
        <row r="15024">
          <cell r="H15024" t="str">
            <v>2099400_1</v>
          </cell>
          <cell r="L15024" t="str">
            <v>MAFÜ-FÜBE</v>
          </cell>
          <cell r="V15024" t="str">
            <v>hea</v>
          </cell>
          <cell r="W15024">
            <v>2021</v>
          </cell>
        </row>
        <row r="15025">
          <cell r="H15025" t="str">
            <v>2099400_1</v>
          </cell>
          <cell r="L15025" t="str">
            <v>FÜPLA</v>
          </cell>
          <cell r="V15025" t="str">
            <v>kesine</v>
          </cell>
          <cell r="W15025">
            <v>2021</v>
          </cell>
        </row>
        <row r="15026">
          <cell r="H15026" t="str">
            <v>2099400_1</v>
          </cell>
          <cell r="L15026" t="str">
            <v>HÜMO</v>
          </cell>
          <cell r="V15026" t="str">
            <v>hea</v>
          </cell>
          <cell r="W15026">
            <v>2021</v>
          </cell>
        </row>
        <row r="15027">
          <cell r="H15027" t="str">
            <v>1044400_2</v>
          </cell>
          <cell r="L15027" t="str">
            <v>KOOND</v>
          </cell>
          <cell r="V15027" t="str">
            <v>halb</v>
          </cell>
          <cell r="W15027">
            <v>2025</v>
          </cell>
        </row>
        <row r="15028">
          <cell r="H15028" t="str">
            <v>1044400_2</v>
          </cell>
          <cell r="L15028" t="str">
            <v>KESE</v>
          </cell>
          <cell r="V15028" t="str">
            <v>halb</v>
          </cell>
          <cell r="W15028">
            <v>2023</v>
          </cell>
        </row>
        <row r="15029">
          <cell r="H15029" t="str">
            <v>1044400_2</v>
          </cell>
          <cell r="L15029" t="str">
            <v>ÖSE</v>
          </cell>
          <cell r="V15029" t="str">
            <v>kesine</v>
          </cell>
          <cell r="W15029">
            <v>2025</v>
          </cell>
        </row>
        <row r="15030">
          <cell r="H15030" t="str">
            <v>1044400_2</v>
          </cell>
          <cell r="L15030" t="str">
            <v>FÜKE</v>
          </cell>
          <cell r="V15030" t="str">
            <v>väga hea</v>
          </cell>
          <cell r="W15030">
            <v>2025</v>
          </cell>
        </row>
        <row r="15031">
          <cell r="H15031" t="str">
            <v>1044400_2</v>
          </cell>
          <cell r="L15031" t="str">
            <v>SPETS</v>
          </cell>
          <cell r="V15031" t="str">
            <v>hea</v>
          </cell>
          <cell r="W15031">
            <v>2023</v>
          </cell>
        </row>
        <row r="15032">
          <cell r="H15032" t="str">
            <v>1096100_3</v>
          </cell>
          <cell r="L15032" t="str">
            <v>KOOND</v>
          </cell>
          <cell r="V15032" t="str">
            <v>halb</v>
          </cell>
          <cell r="W15032">
            <v>2022</v>
          </cell>
        </row>
        <row r="15033">
          <cell r="H15033" t="str">
            <v>1096100_3</v>
          </cell>
          <cell r="L15033" t="str">
            <v>KESE</v>
          </cell>
          <cell r="V15033" t="str">
            <v>halb</v>
          </cell>
          <cell r="W15033">
            <v>2022</v>
          </cell>
        </row>
        <row r="15034">
          <cell r="H15034" t="str">
            <v>1096100_3</v>
          </cell>
          <cell r="L15034" t="str">
            <v>ÖSE</v>
          </cell>
          <cell r="V15034" t="str">
            <v>kesine</v>
          </cell>
          <cell r="W15034">
            <v>2022</v>
          </cell>
        </row>
        <row r="15035">
          <cell r="H15035" t="str">
            <v>1096100_3</v>
          </cell>
          <cell r="L15035" t="str">
            <v>FÜKE</v>
          </cell>
          <cell r="V15035" t="str">
            <v>hea</v>
          </cell>
          <cell r="W15035">
            <v>2022</v>
          </cell>
        </row>
        <row r="15036">
          <cell r="H15036" t="str">
            <v>1096100_3</v>
          </cell>
          <cell r="L15036" t="str">
            <v>SPETS</v>
          </cell>
          <cell r="V15036" t="str">
            <v>hea</v>
          </cell>
          <cell r="W15036">
            <v>2022</v>
          </cell>
        </row>
        <row r="15037">
          <cell r="H15037" t="str">
            <v>2031910_1</v>
          </cell>
          <cell r="L15037" t="str">
            <v>KOOND</v>
          </cell>
          <cell r="V15037" t="str">
            <v>halb</v>
          </cell>
          <cell r="W15037">
            <v>2021</v>
          </cell>
        </row>
        <row r="15038">
          <cell r="H15038" t="str">
            <v>2031910_1</v>
          </cell>
          <cell r="L15038" t="str">
            <v>KESE</v>
          </cell>
          <cell r="V15038" t="str">
            <v>halb</v>
          </cell>
          <cell r="W15038">
            <v>2021</v>
          </cell>
        </row>
        <row r="15039">
          <cell r="H15039" t="str">
            <v>2031910_1</v>
          </cell>
          <cell r="L15039" t="str">
            <v>ÖSE</v>
          </cell>
          <cell r="V15039" t="str">
            <v>hea</v>
          </cell>
          <cell r="W15039">
            <v>2021</v>
          </cell>
        </row>
        <row r="15040">
          <cell r="H15040" t="str">
            <v>2031910_1</v>
          </cell>
          <cell r="L15040" t="str">
            <v>FÜKE</v>
          </cell>
          <cell r="V15040" t="str">
            <v>hea</v>
          </cell>
          <cell r="W15040">
            <v>2021</v>
          </cell>
        </row>
        <row r="15041">
          <cell r="H15041" t="str">
            <v>2031910_1</v>
          </cell>
          <cell r="L15041" t="str">
            <v>SPETS</v>
          </cell>
          <cell r="V15041" t="str">
            <v>väga hea</v>
          </cell>
          <cell r="W15041">
            <v>2021</v>
          </cell>
        </row>
        <row r="15042">
          <cell r="H15042" t="str">
            <v>2031910_1</v>
          </cell>
          <cell r="L15042" t="str">
            <v>KALA</v>
          </cell>
          <cell r="V15042" t="str">
            <v>väga hea</v>
          </cell>
          <cell r="W15042">
            <v>2021</v>
          </cell>
        </row>
        <row r="15043">
          <cell r="H15043" t="str">
            <v>2031910_1</v>
          </cell>
          <cell r="L15043" t="str">
            <v>SUSE</v>
          </cell>
          <cell r="V15043" t="str">
            <v>kesine</v>
          </cell>
          <cell r="W15043">
            <v>2021</v>
          </cell>
        </row>
        <row r="15044">
          <cell r="H15044" t="str">
            <v>2031910_1</v>
          </cell>
          <cell r="L15044" t="str">
            <v>FÜBE</v>
          </cell>
          <cell r="V15044" t="str">
            <v>väga hea</v>
          </cell>
          <cell r="W15044">
            <v>2021</v>
          </cell>
        </row>
        <row r="15045">
          <cell r="H15045" t="str">
            <v>2031910_1</v>
          </cell>
          <cell r="L15045" t="str">
            <v>MAFÜ</v>
          </cell>
          <cell r="V15045" t="str">
            <v>hea</v>
          </cell>
          <cell r="W15045">
            <v>2021</v>
          </cell>
        </row>
        <row r="15046">
          <cell r="H15046" t="str">
            <v>2031910_1</v>
          </cell>
          <cell r="L15046" t="str">
            <v>MAFÜ-FÜBE</v>
          </cell>
          <cell r="V15046" t="str">
            <v>hea</v>
          </cell>
          <cell r="W15046">
            <v>2021</v>
          </cell>
        </row>
        <row r="15047">
          <cell r="H15047" t="str">
            <v>2031910_1</v>
          </cell>
          <cell r="L15047" t="str">
            <v>FÜPLA</v>
          </cell>
          <cell r="V15047" t="str">
            <v>hea</v>
          </cell>
          <cell r="W15047">
            <v>2021</v>
          </cell>
        </row>
        <row r="15048">
          <cell r="H15048" t="str">
            <v>2031910_1</v>
          </cell>
          <cell r="L15048" t="str">
            <v>HÜMO</v>
          </cell>
          <cell r="V15048" t="str">
            <v>väga hea</v>
          </cell>
          <cell r="W15048">
            <v>2021</v>
          </cell>
        </row>
        <row r="15049">
          <cell r="H15049" t="str">
            <v>1083500_4</v>
          </cell>
          <cell r="L15049" t="str">
            <v>KOOND</v>
          </cell>
          <cell r="V15049" t="str">
            <v>halb</v>
          </cell>
          <cell r="W15049">
            <v>2025</v>
          </cell>
        </row>
        <row r="15050">
          <cell r="H15050" t="str">
            <v>1083500_4</v>
          </cell>
          <cell r="L15050" t="str">
            <v>KESE</v>
          </cell>
          <cell r="V15050" t="str">
            <v>halb</v>
          </cell>
          <cell r="W15050">
            <v>2025</v>
          </cell>
        </row>
        <row r="15051">
          <cell r="H15051" t="str">
            <v>1083500_4</v>
          </cell>
          <cell r="L15051" t="str">
            <v>ÖSE</v>
          </cell>
          <cell r="V15051" t="str">
            <v>halb</v>
          </cell>
          <cell r="W15051">
            <v>2025</v>
          </cell>
        </row>
        <row r="15052">
          <cell r="H15052" t="str">
            <v>1083500_4</v>
          </cell>
          <cell r="L15052" t="str">
            <v>FÜKE</v>
          </cell>
          <cell r="V15052" t="str">
            <v>väga hea</v>
          </cell>
          <cell r="W15052">
            <v>2025</v>
          </cell>
        </row>
        <row r="15053">
          <cell r="H15053" t="str">
            <v>1083500_4</v>
          </cell>
          <cell r="L15053" t="str">
            <v>SPETS</v>
          </cell>
          <cell r="V15053" t="str">
            <v>hea</v>
          </cell>
          <cell r="W15053">
            <v>2021</v>
          </cell>
        </row>
        <row r="15054">
          <cell r="H15054" t="str">
            <v>1071900_1</v>
          </cell>
          <cell r="L15054" t="str">
            <v>KOOND</v>
          </cell>
          <cell r="V15054" t="str">
            <v>kesine</v>
          </cell>
          <cell r="W15054">
            <v>2022</v>
          </cell>
        </row>
        <row r="15055">
          <cell r="H15055" t="str">
            <v>1071900_1</v>
          </cell>
          <cell r="L15055" t="str">
            <v>KESE</v>
          </cell>
          <cell r="V15055" t="str">
            <v>hea</v>
          </cell>
          <cell r="W15055">
            <v>2022</v>
          </cell>
        </row>
        <row r="15056">
          <cell r="H15056" t="str">
            <v>1071900_1</v>
          </cell>
          <cell r="L15056" t="str">
            <v>ÖSE</v>
          </cell>
          <cell r="V15056" t="str">
            <v>kesine</v>
          </cell>
          <cell r="W15056">
            <v>2022</v>
          </cell>
        </row>
        <row r="15057">
          <cell r="H15057" t="str">
            <v>1071900_1</v>
          </cell>
          <cell r="L15057" t="str">
            <v>FÜKE</v>
          </cell>
          <cell r="V15057" t="str">
            <v>väga hea</v>
          </cell>
          <cell r="W15057">
            <v>2022</v>
          </cell>
        </row>
        <row r="15058">
          <cell r="H15058" t="str">
            <v>1071900_1</v>
          </cell>
          <cell r="L15058" t="str">
            <v>SPETS</v>
          </cell>
          <cell r="V15058" t="str">
            <v>hea</v>
          </cell>
          <cell r="W15058">
            <v>2022</v>
          </cell>
        </row>
        <row r="15059">
          <cell r="H15059" t="str">
            <v>2005900_1</v>
          </cell>
          <cell r="L15059" t="str">
            <v>KOOND</v>
          </cell>
          <cell r="V15059" t="str">
            <v>kesine</v>
          </cell>
          <cell r="W15059">
            <v>2021</v>
          </cell>
        </row>
        <row r="15060">
          <cell r="H15060" t="str">
            <v>2005900_1</v>
          </cell>
          <cell r="L15060" t="str">
            <v>ÖSE</v>
          </cell>
          <cell r="V15060" t="str">
            <v>kesine</v>
          </cell>
          <cell r="W15060">
            <v>2021</v>
          </cell>
        </row>
        <row r="15061">
          <cell r="H15061" t="str">
            <v>2005900_1</v>
          </cell>
          <cell r="L15061" t="str">
            <v>FÜKE</v>
          </cell>
          <cell r="V15061" t="str">
            <v>hea</v>
          </cell>
          <cell r="W15061">
            <v>2021</v>
          </cell>
        </row>
        <row r="15062">
          <cell r="H15062" t="str">
            <v>2005900_1</v>
          </cell>
          <cell r="L15062" t="str">
            <v>KALA</v>
          </cell>
          <cell r="V15062" t="str">
            <v>hea</v>
          </cell>
          <cell r="W15062">
            <v>2021</v>
          </cell>
        </row>
        <row r="15063">
          <cell r="H15063" t="str">
            <v>2005900_1</v>
          </cell>
          <cell r="L15063" t="str">
            <v>SUSE</v>
          </cell>
          <cell r="V15063" t="str">
            <v>halb</v>
          </cell>
          <cell r="W15063">
            <v>2021</v>
          </cell>
        </row>
        <row r="15064">
          <cell r="H15064" t="str">
            <v>2005900_1</v>
          </cell>
          <cell r="L15064" t="str">
            <v>FÜBE</v>
          </cell>
          <cell r="V15064" t="str">
            <v>hea</v>
          </cell>
          <cell r="W15064">
            <v>2021</v>
          </cell>
        </row>
        <row r="15065">
          <cell r="H15065" t="str">
            <v>2005900_1</v>
          </cell>
          <cell r="L15065" t="str">
            <v>MAFÜ</v>
          </cell>
          <cell r="V15065" t="str">
            <v>hea</v>
          </cell>
          <cell r="W15065">
            <v>2021</v>
          </cell>
        </row>
        <row r="15066">
          <cell r="H15066" t="str">
            <v>2005900_1</v>
          </cell>
          <cell r="L15066" t="str">
            <v>MAFÜ-FÜBE</v>
          </cell>
          <cell r="V15066" t="str">
            <v>hea</v>
          </cell>
          <cell r="W15066">
            <v>2021</v>
          </cell>
        </row>
        <row r="15067">
          <cell r="H15067" t="str">
            <v>2005900_1</v>
          </cell>
          <cell r="L15067" t="str">
            <v>FÜPLA</v>
          </cell>
          <cell r="V15067" t="str">
            <v>kesine</v>
          </cell>
          <cell r="W15067">
            <v>2021</v>
          </cell>
        </row>
        <row r="15068">
          <cell r="H15068" t="str">
            <v>2005900_1</v>
          </cell>
          <cell r="L15068" t="str">
            <v>HÜMO</v>
          </cell>
          <cell r="V15068" t="str">
            <v>väga hea</v>
          </cell>
          <cell r="W15068">
            <v>2021</v>
          </cell>
        </row>
        <row r="15069">
          <cell r="H15069" t="str">
            <v>1056900_2</v>
          </cell>
          <cell r="L15069" t="str">
            <v>KOOND</v>
          </cell>
          <cell r="V15069" t="str">
            <v>halb</v>
          </cell>
          <cell r="W15069">
            <v>2025</v>
          </cell>
        </row>
        <row r="15070">
          <cell r="H15070" t="str">
            <v>1056900_2</v>
          </cell>
          <cell r="L15070" t="str">
            <v>KESE</v>
          </cell>
          <cell r="V15070" t="str">
            <v>halb</v>
          </cell>
          <cell r="W15070">
            <v>2025</v>
          </cell>
        </row>
        <row r="15071">
          <cell r="H15071" t="str">
            <v>1056900_2</v>
          </cell>
          <cell r="L15071" t="str">
            <v>ÖSE</v>
          </cell>
          <cell r="V15071" t="str">
            <v>kesine</v>
          </cell>
          <cell r="W15071">
            <v>2025</v>
          </cell>
        </row>
        <row r="15072">
          <cell r="H15072" t="str">
            <v>1056900_2</v>
          </cell>
          <cell r="L15072" t="str">
            <v>FÜKE</v>
          </cell>
          <cell r="V15072" t="str">
            <v>hea</v>
          </cell>
          <cell r="W15072">
            <v>2025</v>
          </cell>
        </row>
        <row r="15073">
          <cell r="H15073" t="str">
            <v>1056900_2</v>
          </cell>
          <cell r="L15073" t="str">
            <v>SPETS</v>
          </cell>
          <cell r="V15073" t="str">
            <v>halb</v>
          </cell>
          <cell r="W15073">
            <v>2024</v>
          </cell>
        </row>
        <row r="15074">
          <cell r="H15074" t="str">
            <v>1056900_2</v>
          </cell>
          <cell r="L15074" t="str">
            <v>KALA</v>
          </cell>
          <cell r="V15074" t="str">
            <v>hea</v>
          </cell>
          <cell r="W15074">
            <v>2024</v>
          </cell>
        </row>
        <row r="15075">
          <cell r="H15075" t="str">
            <v>1056900_2</v>
          </cell>
          <cell r="L15075" t="str">
            <v>SUSE</v>
          </cell>
          <cell r="V15075" t="str">
            <v>väga hea</v>
          </cell>
          <cell r="W15075">
            <v>2025</v>
          </cell>
        </row>
        <row r="15076">
          <cell r="H15076" t="str">
            <v>1056900_2</v>
          </cell>
          <cell r="L15076" t="str">
            <v>FÜBE</v>
          </cell>
          <cell r="V15076" t="str">
            <v>väga hea</v>
          </cell>
          <cell r="W15076">
            <v>2025</v>
          </cell>
        </row>
        <row r="15077">
          <cell r="H15077" t="str">
            <v>1056900_2</v>
          </cell>
          <cell r="L15077" t="str">
            <v>MAFÜ</v>
          </cell>
          <cell r="V15077" t="str">
            <v>hea</v>
          </cell>
          <cell r="W15077">
            <v>2025</v>
          </cell>
        </row>
        <row r="15078">
          <cell r="H15078" t="str">
            <v>1056900_2</v>
          </cell>
          <cell r="L15078" t="str">
            <v>MAFÜ-FÜBE</v>
          </cell>
          <cell r="V15078" t="str">
            <v>hea</v>
          </cell>
          <cell r="W15078">
            <v>2025</v>
          </cell>
        </row>
        <row r="15079">
          <cell r="H15079" t="str">
            <v>1087000_3</v>
          </cell>
          <cell r="L15079" t="str">
            <v>KOOND</v>
          </cell>
          <cell r="V15079" t="str">
            <v>hea</v>
          </cell>
          <cell r="W15079">
            <v>2020</v>
          </cell>
        </row>
        <row r="15080">
          <cell r="H15080" t="str">
            <v>1087000_3</v>
          </cell>
          <cell r="L15080" t="str">
            <v>ÖSE</v>
          </cell>
          <cell r="V15080" t="str">
            <v>hea</v>
          </cell>
          <cell r="W15080">
            <v>2020</v>
          </cell>
        </row>
        <row r="15081">
          <cell r="H15081" t="str">
            <v>1087000_3</v>
          </cell>
          <cell r="L15081" t="str">
            <v>HÜMO</v>
          </cell>
          <cell r="V15081" t="str">
            <v>kesine</v>
          </cell>
          <cell r="W15081">
            <v>2014</v>
          </cell>
        </row>
        <row r="15082">
          <cell r="H15082" t="str">
            <v>1039600_1</v>
          </cell>
          <cell r="L15082" t="str">
            <v>KOOND</v>
          </cell>
          <cell r="V15082" t="str">
            <v>hea</v>
          </cell>
          <cell r="W15082">
            <v>2016</v>
          </cell>
        </row>
        <row r="15083">
          <cell r="H15083" t="str">
            <v>1039600_1</v>
          </cell>
          <cell r="L15083" t="str">
            <v>ÖSE</v>
          </cell>
          <cell r="V15083" t="str">
            <v>hea</v>
          </cell>
          <cell r="W15083">
            <v>2016</v>
          </cell>
        </row>
        <row r="15084">
          <cell r="H15084" t="str">
            <v>1039600_1</v>
          </cell>
          <cell r="L15084" t="str">
            <v>HÜMO</v>
          </cell>
          <cell r="V15084" t="str">
            <v>kesine</v>
          </cell>
          <cell r="W15084">
            <v>2014</v>
          </cell>
        </row>
        <row r="15085">
          <cell r="H15085" t="str">
            <v>1144400_1</v>
          </cell>
          <cell r="L15085" t="str">
            <v>KOOND</v>
          </cell>
          <cell r="V15085" t="str">
            <v>hea</v>
          </cell>
          <cell r="W15085">
            <v>2015</v>
          </cell>
        </row>
        <row r="15086">
          <cell r="H15086" t="str">
            <v>1144400_1</v>
          </cell>
          <cell r="L15086" t="str">
            <v>ÖSE</v>
          </cell>
          <cell r="V15086" t="str">
            <v>hea</v>
          </cell>
          <cell r="W15086">
            <v>2015</v>
          </cell>
        </row>
        <row r="15087">
          <cell r="H15087" t="str">
            <v>1059900_2</v>
          </cell>
          <cell r="L15087" t="str">
            <v>KOOND</v>
          </cell>
          <cell r="V15087" t="str">
            <v>hea</v>
          </cell>
          <cell r="W15087">
            <v>2025</v>
          </cell>
        </row>
        <row r="15088">
          <cell r="H15088" t="str">
            <v>1059900_2</v>
          </cell>
          <cell r="L15088" t="str">
            <v>ÖSE</v>
          </cell>
          <cell r="V15088" t="str">
            <v>hea</v>
          </cell>
          <cell r="W15088">
            <v>2025</v>
          </cell>
        </row>
        <row r="15089">
          <cell r="H15089" t="str">
            <v>1059900_2</v>
          </cell>
          <cell r="L15089" t="str">
            <v>SPETS</v>
          </cell>
          <cell r="V15089" t="str">
            <v>hea</v>
          </cell>
          <cell r="W15089">
            <v>2021</v>
          </cell>
        </row>
        <row r="15090">
          <cell r="H15090" t="str">
            <v>1059900_2</v>
          </cell>
          <cell r="L15090" t="str">
            <v>KALA</v>
          </cell>
          <cell r="V15090" t="str">
            <v>hea</v>
          </cell>
          <cell r="W15090">
            <v>2021</v>
          </cell>
        </row>
        <row r="15091">
          <cell r="H15091" t="str">
            <v>1059900_2</v>
          </cell>
          <cell r="L15091" t="str">
            <v>SUSE</v>
          </cell>
          <cell r="V15091" t="str">
            <v>väga hea</v>
          </cell>
          <cell r="W15091">
            <v>2021</v>
          </cell>
        </row>
        <row r="15092">
          <cell r="H15092" t="str">
            <v>1059900_2</v>
          </cell>
          <cell r="L15092" t="str">
            <v>FÜBE</v>
          </cell>
          <cell r="V15092" t="str">
            <v>väga hea</v>
          </cell>
          <cell r="W15092">
            <v>2021</v>
          </cell>
        </row>
        <row r="15093">
          <cell r="H15093" t="str">
            <v>1059900_2</v>
          </cell>
          <cell r="L15093" t="str">
            <v>MAFÜ</v>
          </cell>
          <cell r="V15093" t="str">
            <v>hea</v>
          </cell>
          <cell r="W15093">
            <v>2021</v>
          </cell>
        </row>
        <row r="15094">
          <cell r="H15094" t="str">
            <v>1059900_2</v>
          </cell>
          <cell r="L15094" t="str">
            <v>MAFÜ-FÜBE</v>
          </cell>
          <cell r="V15094" t="str">
            <v>hea</v>
          </cell>
          <cell r="W15094">
            <v>2021</v>
          </cell>
        </row>
        <row r="15095">
          <cell r="H15095" t="str">
            <v>2075600_2</v>
          </cell>
          <cell r="L15095" t="str">
            <v>KOOND</v>
          </cell>
          <cell r="V15095" t="str">
            <v>halb</v>
          </cell>
          <cell r="W15095">
            <v>2024</v>
          </cell>
        </row>
        <row r="15096">
          <cell r="H15096" t="str">
            <v>2075600_2</v>
          </cell>
          <cell r="L15096" t="str">
            <v>ÖSE</v>
          </cell>
          <cell r="V15096" t="str">
            <v>halb</v>
          </cell>
          <cell r="W15096">
            <v>2025</v>
          </cell>
        </row>
        <row r="15097">
          <cell r="H15097" t="str">
            <v>2075600_2</v>
          </cell>
          <cell r="L15097" t="str">
            <v>SPETS</v>
          </cell>
          <cell r="V15097" t="str">
            <v>hea</v>
          </cell>
          <cell r="W15097">
            <v>2025</v>
          </cell>
        </row>
        <row r="15098">
          <cell r="H15098" t="str">
            <v>1074600_1</v>
          </cell>
          <cell r="L15098" t="str">
            <v>KOOND</v>
          </cell>
          <cell r="V15098" t="str">
            <v>kesine</v>
          </cell>
          <cell r="W15098">
            <v>2020</v>
          </cell>
        </row>
        <row r="15099">
          <cell r="H15099" t="str">
            <v>1074600_1</v>
          </cell>
          <cell r="L15099" t="str">
            <v>ÖSE</v>
          </cell>
          <cell r="V15099" t="str">
            <v>kesine</v>
          </cell>
          <cell r="W15099">
            <v>2020</v>
          </cell>
        </row>
        <row r="15100">
          <cell r="H15100" t="str">
            <v>1074600_1</v>
          </cell>
          <cell r="L15100" t="str">
            <v>SPETS</v>
          </cell>
          <cell r="V15100" t="str">
            <v>hea</v>
          </cell>
          <cell r="W15100">
            <v>2020</v>
          </cell>
        </row>
        <row r="15101">
          <cell r="H15101" t="str">
            <v>1074600_1</v>
          </cell>
          <cell r="L15101" t="str">
            <v>HÜMO</v>
          </cell>
          <cell r="V15101" t="str">
            <v>halb</v>
          </cell>
          <cell r="W15101">
            <v>2014</v>
          </cell>
        </row>
        <row r="15102">
          <cell r="H15102" t="str">
            <v>1074600_3</v>
          </cell>
          <cell r="L15102" t="str">
            <v>KOOND</v>
          </cell>
          <cell r="V15102" t="str">
            <v>halb</v>
          </cell>
          <cell r="W15102">
            <v>2023</v>
          </cell>
        </row>
        <row r="15103">
          <cell r="H15103" t="str">
            <v>1074600_3</v>
          </cell>
          <cell r="L15103" t="str">
            <v>ÖSE</v>
          </cell>
          <cell r="V15103" t="str">
            <v>halb</v>
          </cell>
          <cell r="W15103">
            <v>2023</v>
          </cell>
        </row>
        <row r="15104">
          <cell r="H15104" t="str">
            <v>1074600_3</v>
          </cell>
          <cell r="L15104" t="str">
            <v>SPETS</v>
          </cell>
          <cell r="V15104" t="str">
            <v>halb</v>
          </cell>
          <cell r="W15104">
            <v>2023</v>
          </cell>
        </row>
        <row r="15105">
          <cell r="H15105" t="str">
            <v>1074600_3</v>
          </cell>
          <cell r="L15105" t="str">
            <v>HÜMO</v>
          </cell>
          <cell r="V15105" t="str">
            <v>kesine</v>
          </cell>
          <cell r="W15105">
            <v>2014</v>
          </cell>
        </row>
        <row r="15106">
          <cell r="H15106" t="str">
            <v>1079200_1</v>
          </cell>
          <cell r="L15106" t="str">
            <v>KOOND</v>
          </cell>
          <cell r="V15106" t="str">
            <v>kesine</v>
          </cell>
          <cell r="W15106">
            <v>2025</v>
          </cell>
        </row>
        <row r="15107">
          <cell r="H15107" t="str">
            <v>1079200_1</v>
          </cell>
          <cell r="L15107" t="str">
            <v>ÖSE</v>
          </cell>
          <cell r="V15107" t="str">
            <v>kesine</v>
          </cell>
          <cell r="W15107">
            <v>2025</v>
          </cell>
        </row>
        <row r="15108">
          <cell r="H15108" t="str">
            <v>1079200_1</v>
          </cell>
          <cell r="L15108" t="str">
            <v>HÜMO</v>
          </cell>
          <cell r="V15108" t="str">
            <v>kesine</v>
          </cell>
          <cell r="W15108">
            <v>2018</v>
          </cell>
        </row>
        <row r="15109">
          <cell r="H15109" t="str">
            <v>1170500_1</v>
          </cell>
          <cell r="L15109" t="str">
            <v>KOOND</v>
          </cell>
          <cell r="V15109" t="str">
            <v>hea</v>
          </cell>
          <cell r="W15109">
            <v>2023</v>
          </cell>
        </row>
        <row r="15110">
          <cell r="H15110" t="str">
            <v>1000200_2</v>
          </cell>
          <cell r="L15110" t="str">
            <v>KOOND</v>
          </cell>
          <cell r="V15110" t="str">
            <v>kesine</v>
          </cell>
          <cell r="W15110">
            <v>2025</v>
          </cell>
        </row>
        <row r="15111">
          <cell r="H15111" t="str">
            <v>1000200_2</v>
          </cell>
          <cell r="L15111" t="str">
            <v>KESE</v>
          </cell>
          <cell r="V15111" t="str">
            <v>hea</v>
          </cell>
          <cell r="W15111">
            <v>2025</v>
          </cell>
        </row>
        <row r="15112">
          <cell r="H15112" t="str">
            <v>1000200_2</v>
          </cell>
          <cell r="L15112" t="str">
            <v>ÖSE</v>
          </cell>
          <cell r="V15112" t="str">
            <v>kesine</v>
          </cell>
          <cell r="W15112">
            <v>2025</v>
          </cell>
        </row>
        <row r="15113">
          <cell r="H15113" t="str">
            <v>1000200_2</v>
          </cell>
          <cell r="L15113" t="str">
            <v>FÜKE</v>
          </cell>
          <cell r="V15113" t="str">
            <v>väga hea</v>
          </cell>
          <cell r="W15113">
            <v>2025</v>
          </cell>
        </row>
        <row r="15114">
          <cell r="H15114" t="str">
            <v>1000200_2</v>
          </cell>
          <cell r="L15114" t="str">
            <v>SPETS</v>
          </cell>
          <cell r="V15114" t="str">
            <v>halb</v>
          </cell>
          <cell r="W15114">
            <v>2025</v>
          </cell>
        </row>
        <row r="15115">
          <cell r="H15115" t="str">
            <v>1000200_2</v>
          </cell>
          <cell r="L15115" t="str">
            <v>KALA</v>
          </cell>
          <cell r="V15115" t="str">
            <v>kesine</v>
          </cell>
          <cell r="W15115">
            <v>2024</v>
          </cell>
        </row>
        <row r="15116">
          <cell r="H15116" t="str">
            <v>1158700_1</v>
          </cell>
          <cell r="L15116" t="str">
            <v>KOOND</v>
          </cell>
          <cell r="V15116" t="str">
            <v>hea</v>
          </cell>
          <cell r="W15116">
            <v>2023</v>
          </cell>
        </row>
        <row r="15117">
          <cell r="H15117" t="str">
            <v>2076800_1</v>
          </cell>
          <cell r="L15117" t="str">
            <v>KOOND</v>
          </cell>
          <cell r="V15117" t="str">
            <v>halb</v>
          </cell>
          <cell r="W15117">
            <v>2024</v>
          </cell>
        </row>
        <row r="15118">
          <cell r="H15118" t="str">
            <v>2088610_1</v>
          </cell>
          <cell r="L15118" t="str">
            <v>KOOND</v>
          </cell>
          <cell r="V15118" t="str">
            <v>halb</v>
          </cell>
          <cell r="W15118">
            <v>2025</v>
          </cell>
        </row>
        <row r="15119">
          <cell r="H15119" t="str">
            <v>1068200_2</v>
          </cell>
          <cell r="L15119" t="str">
            <v>KOOND</v>
          </cell>
          <cell r="V15119" t="str">
            <v>halb</v>
          </cell>
          <cell r="W15119">
            <v>2025</v>
          </cell>
        </row>
        <row r="15120">
          <cell r="H15120" t="str">
            <v>1068200_2</v>
          </cell>
          <cell r="L15120" t="str">
            <v>KESE</v>
          </cell>
          <cell r="V15120" t="str">
            <v>halb</v>
          </cell>
          <cell r="W15120">
            <v>2023</v>
          </cell>
        </row>
        <row r="15121">
          <cell r="H15121" t="str">
            <v>1068200_2</v>
          </cell>
          <cell r="L15121" t="str">
            <v>ÖSE</v>
          </cell>
          <cell r="V15121" t="str">
            <v>kesine</v>
          </cell>
          <cell r="W15121">
            <v>2025</v>
          </cell>
        </row>
        <row r="15122">
          <cell r="H15122" t="str">
            <v>1068200_2</v>
          </cell>
          <cell r="L15122" t="str">
            <v>FÜKE</v>
          </cell>
          <cell r="V15122" t="str">
            <v>väga hea</v>
          </cell>
          <cell r="W15122">
            <v>2025</v>
          </cell>
        </row>
        <row r="15123">
          <cell r="H15123" t="str">
            <v>1068200_2</v>
          </cell>
          <cell r="L15123" t="str">
            <v>SPETS</v>
          </cell>
          <cell r="V15123" t="str">
            <v>halb</v>
          </cell>
          <cell r="W15123">
            <v>2023</v>
          </cell>
        </row>
        <row r="15124">
          <cell r="H15124" t="str">
            <v>1068200_1</v>
          </cell>
          <cell r="L15124" t="str">
            <v>KOOND</v>
          </cell>
          <cell r="V15124" t="str">
            <v>halb</v>
          </cell>
          <cell r="W15124">
            <v>2024</v>
          </cell>
        </row>
        <row r="15125">
          <cell r="H15125" t="str">
            <v>1068200_1</v>
          </cell>
          <cell r="L15125" t="str">
            <v>KESE</v>
          </cell>
          <cell r="V15125" t="str">
            <v>halb</v>
          </cell>
          <cell r="W15125">
            <v>2024</v>
          </cell>
        </row>
        <row r="15126">
          <cell r="H15126" t="str">
            <v>1068200_1</v>
          </cell>
          <cell r="L15126" t="str">
            <v>FÜKE</v>
          </cell>
          <cell r="V15126" t="str">
            <v>väga hea</v>
          </cell>
          <cell r="W15126">
            <v>2024</v>
          </cell>
        </row>
        <row r="15127">
          <cell r="H15127" t="str">
            <v>1068200_1</v>
          </cell>
          <cell r="L15127" t="str">
            <v>SPETS</v>
          </cell>
          <cell r="V15127" t="str">
            <v>hea</v>
          </cell>
          <cell r="W15127">
            <v>2024</v>
          </cell>
        </row>
        <row r="15128">
          <cell r="H15128" t="str">
            <v>1070200_1</v>
          </cell>
          <cell r="L15128" t="str">
            <v>KOOND</v>
          </cell>
          <cell r="V15128" t="str">
            <v>halb</v>
          </cell>
          <cell r="W15128">
            <v>2024</v>
          </cell>
        </row>
        <row r="15129">
          <cell r="H15129" t="str">
            <v>1070200_1</v>
          </cell>
          <cell r="L15129" t="str">
            <v>KESE</v>
          </cell>
          <cell r="V15129" t="str">
            <v>halb</v>
          </cell>
          <cell r="W15129">
            <v>2024</v>
          </cell>
        </row>
        <row r="15130">
          <cell r="H15130" t="str">
            <v>1070200_1</v>
          </cell>
          <cell r="L15130" t="str">
            <v>ÖSE</v>
          </cell>
          <cell r="V15130" t="str">
            <v>halb</v>
          </cell>
          <cell r="W15130">
            <v>2024</v>
          </cell>
        </row>
        <row r="15131">
          <cell r="H15131" t="str">
            <v>1070200_1</v>
          </cell>
          <cell r="L15131" t="str">
            <v>FÜKE</v>
          </cell>
          <cell r="V15131" t="str">
            <v>väga hea</v>
          </cell>
          <cell r="W15131">
            <v>2024</v>
          </cell>
        </row>
        <row r="15132">
          <cell r="H15132" t="str">
            <v>1070200_1</v>
          </cell>
          <cell r="L15132" t="str">
            <v>SPETS</v>
          </cell>
          <cell r="V15132" t="str">
            <v>halb</v>
          </cell>
          <cell r="W15132">
            <v>2024</v>
          </cell>
        </row>
        <row r="15133">
          <cell r="H15133" t="str">
            <v>1072900_2</v>
          </cell>
          <cell r="L15133" t="str">
            <v>KOOND</v>
          </cell>
          <cell r="V15133" t="str">
            <v>kesine</v>
          </cell>
          <cell r="W15133">
            <v>2025</v>
          </cell>
        </row>
        <row r="15134">
          <cell r="H15134" t="str">
            <v>1072900_2</v>
          </cell>
          <cell r="L15134" t="str">
            <v>KESE</v>
          </cell>
          <cell r="V15134" t="str">
            <v>hea</v>
          </cell>
          <cell r="W15134">
            <v>2023</v>
          </cell>
        </row>
        <row r="15135">
          <cell r="H15135" t="str">
            <v>1072900_2</v>
          </cell>
          <cell r="L15135" t="str">
            <v>ÖSE</v>
          </cell>
          <cell r="V15135" t="str">
            <v>kesine</v>
          </cell>
          <cell r="W15135">
            <v>2025</v>
          </cell>
        </row>
        <row r="15136">
          <cell r="H15136" t="str">
            <v>1072900_2</v>
          </cell>
          <cell r="L15136" t="str">
            <v>FÜKE</v>
          </cell>
          <cell r="V15136" t="str">
            <v>hea</v>
          </cell>
          <cell r="W15136">
            <v>2025</v>
          </cell>
        </row>
        <row r="15137">
          <cell r="H15137" t="str">
            <v>1072900_2</v>
          </cell>
          <cell r="L15137" t="str">
            <v>SPETS</v>
          </cell>
          <cell r="V15137" t="str">
            <v>halb</v>
          </cell>
          <cell r="W15137">
            <v>2023</v>
          </cell>
        </row>
        <row r="15138">
          <cell r="H15138" t="str">
            <v>2083800_1</v>
          </cell>
          <cell r="L15138" t="str">
            <v>KOOND</v>
          </cell>
          <cell r="V15138" t="str">
            <v>halb</v>
          </cell>
          <cell r="W15138">
            <v>2024</v>
          </cell>
        </row>
        <row r="15139">
          <cell r="H15139" t="str">
            <v>2083800_1</v>
          </cell>
          <cell r="L15139" t="str">
            <v>ÖSE</v>
          </cell>
          <cell r="V15139" t="str">
            <v>hea</v>
          </cell>
          <cell r="W15139">
            <v>2025</v>
          </cell>
        </row>
        <row r="15140">
          <cell r="H15140" t="str">
            <v>2083800_1</v>
          </cell>
          <cell r="L15140" t="str">
            <v>FÜKE</v>
          </cell>
          <cell r="V15140" t="str">
            <v>hea</v>
          </cell>
          <cell r="W15140">
            <v>2025</v>
          </cell>
        </row>
        <row r="15141">
          <cell r="H15141" t="str">
            <v>2083800_1</v>
          </cell>
          <cell r="L15141" t="str">
            <v>KALA</v>
          </cell>
          <cell r="V15141" t="str">
            <v>hea</v>
          </cell>
          <cell r="W15141">
            <v>2024</v>
          </cell>
        </row>
        <row r="15142">
          <cell r="H15142" t="str">
            <v>2083800_1</v>
          </cell>
          <cell r="L15142" t="str">
            <v>SUSE</v>
          </cell>
          <cell r="V15142" t="str">
            <v>kesine</v>
          </cell>
          <cell r="W15142">
            <v>2025</v>
          </cell>
        </row>
        <row r="15143">
          <cell r="H15143" t="str">
            <v>2083800_1</v>
          </cell>
          <cell r="L15143" t="str">
            <v>FÜPLA</v>
          </cell>
          <cell r="V15143" t="str">
            <v>hea</v>
          </cell>
          <cell r="W15143">
            <v>2025</v>
          </cell>
        </row>
        <row r="15144">
          <cell r="H15144" t="str">
            <v>1170500_1</v>
          </cell>
          <cell r="L15144" t="str">
            <v>KOOND</v>
          </cell>
          <cell r="V15144" t="str">
            <v>hea</v>
          </cell>
          <cell r="W15144">
            <v>2023</v>
          </cell>
        </row>
        <row r="15145">
          <cell r="H15145" t="str">
            <v>1170500_1</v>
          </cell>
          <cell r="L15145" t="str">
            <v>ÖSE</v>
          </cell>
          <cell r="V15145" t="str">
            <v>hea</v>
          </cell>
          <cell r="W15145">
            <v>2023</v>
          </cell>
        </row>
        <row r="15146">
          <cell r="H15146" t="str">
            <v>1013700_3</v>
          </cell>
          <cell r="L15146" t="str">
            <v>KOOND</v>
          </cell>
          <cell r="V15146" t="str">
            <v>halb</v>
          </cell>
          <cell r="W15146">
            <v>2025</v>
          </cell>
        </row>
        <row r="15147">
          <cell r="H15147" t="str">
            <v>1013700_3</v>
          </cell>
          <cell r="L15147" t="str">
            <v>ÖSE</v>
          </cell>
          <cell r="V15147" t="str">
            <v>hea</v>
          </cell>
          <cell r="W15147">
            <v>2025</v>
          </cell>
        </row>
        <row r="15148">
          <cell r="H15148" t="str">
            <v>1013700_3</v>
          </cell>
          <cell r="L15148" t="str">
            <v>HÜMO</v>
          </cell>
          <cell r="V15148" t="str">
            <v>hea</v>
          </cell>
          <cell r="W15148">
            <v>2019</v>
          </cell>
        </row>
        <row r="15149">
          <cell r="H15149" t="str">
            <v>1139200_1</v>
          </cell>
          <cell r="L15149" t="str">
            <v>KOOND</v>
          </cell>
          <cell r="V15149" t="str">
            <v>hea</v>
          </cell>
          <cell r="W15149">
            <v>2015</v>
          </cell>
        </row>
        <row r="15150">
          <cell r="H15150" t="str">
            <v>1139200_1</v>
          </cell>
          <cell r="L15150" t="str">
            <v>ÖSE</v>
          </cell>
          <cell r="V15150" t="str">
            <v>hea</v>
          </cell>
          <cell r="W15150">
            <v>2015</v>
          </cell>
        </row>
        <row r="15151">
          <cell r="H15151" t="str">
            <v>1004600_1</v>
          </cell>
          <cell r="L15151" t="str">
            <v>KOOND</v>
          </cell>
          <cell r="V15151" t="str">
            <v>halb</v>
          </cell>
          <cell r="W15151">
            <v>2024</v>
          </cell>
        </row>
        <row r="15152">
          <cell r="H15152" t="str">
            <v>1004600_1</v>
          </cell>
          <cell r="L15152" t="str">
            <v>ÖSE</v>
          </cell>
          <cell r="V15152" t="str">
            <v>kesine</v>
          </cell>
          <cell r="W15152">
            <v>2023</v>
          </cell>
        </row>
        <row r="15153">
          <cell r="H15153" t="str">
            <v>1004600_1</v>
          </cell>
          <cell r="L15153" t="str">
            <v>HÜMO</v>
          </cell>
          <cell r="V15153" t="str">
            <v>halb</v>
          </cell>
          <cell r="W15153">
            <v>2024</v>
          </cell>
        </row>
        <row r="15154">
          <cell r="H15154" t="str">
            <v>1068700_2</v>
          </cell>
          <cell r="L15154" t="str">
            <v>KOOND</v>
          </cell>
          <cell r="V15154" t="str">
            <v>halb</v>
          </cell>
          <cell r="W15154">
            <v>2016</v>
          </cell>
        </row>
        <row r="15155">
          <cell r="H15155" t="str">
            <v>1068700_2</v>
          </cell>
          <cell r="L15155" t="str">
            <v>ÖSE</v>
          </cell>
          <cell r="V15155" t="str">
            <v>kesine</v>
          </cell>
          <cell r="W15155">
            <v>2016</v>
          </cell>
        </row>
        <row r="15156">
          <cell r="H15156" t="str">
            <v>1068700_2</v>
          </cell>
          <cell r="L15156" t="str">
            <v>HÜMO</v>
          </cell>
          <cell r="V15156" t="str">
            <v>kesine</v>
          </cell>
          <cell r="W15156">
            <v>2014</v>
          </cell>
        </row>
        <row r="15157">
          <cell r="H15157" t="str">
            <v>1036500_1</v>
          </cell>
          <cell r="L15157" t="str">
            <v>KOOND</v>
          </cell>
          <cell r="V15157" t="str">
            <v>hea</v>
          </cell>
          <cell r="W15157">
            <v>2025</v>
          </cell>
        </row>
        <row r="15158">
          <cell r="H15158" t="str">
            <v>1036500_1</v>
          </cell>
          <cell r="L15158" t="str">
            <v>ÖSE</v>
          </cell>
          <cell r="V15158" t="str">
            <v>hea</v>
          </cell>
          <cell r="W15158">
            <v>2025</v>
          </cell>
        </row>
        <row r="15159">
          <cell r="H15159" t="str">
            <v>1036500_1</v>
          </cell>
          <cell r="L15159" t="str">
            <v>FÜKE</v>
          </cell>
          <cell r="V15159" t="str">
            <v>väga hea</v>
          </cell>
          <cell r="W15159">
            <v>2025</v>
          </cell>
        </row>
        <row r="15160">
          <cell r="H15160" t="str">
            <v>1036500_1</v>
          </cell>
          <cell r="L15160" t="str">
            <v>KALA</v>
          </cell>
          <cell r="V15160" t="str">
            <v>hea</v>
          </cell>
          <cell r="W15160">
            <v>2025</v>
          </cell>
        </row>
        <row r="15161">
          <cell r="H15161" t="str">
            <v>1036500_1</v>
          </cell>
          <cell r="L15161" t="str">
            <v>SUSE</v>
          </cell>
          <cell r="V15161" t="str">
            <v>väga hea</v>
          </cell>
          <cell r="W15161">
            <v>2025</v>
          </cell>
        </row>
        <row r="15162">
          <cell r="H15162" t="str">
            <v>1036500_1</v>
          </cell>
          <cell r="L15162" t="str">
            <v>FÜBE</v>
          </cell>
          <cell r="V15162" t="str">
            <v>väga hea</v>
          </cell>
          <cell r="W15162">
            <v>2025</v>
          </cell>
        </row>
        <row r="15163">
          <cell r="H15163" t="str">
            <v>1036500_1</v>
          </cell>
          <cell r="L15163" t="str">
            <v>MAFÜ</v>
          </cell>
          <cell r="V15163" t="str">
            <v>hea</v>
          </cell>
          <cell r="W15163">
            <v>2025</v>
          </cell>
        </row>
        <row r="15164">
          <cell r="H15164" t="str">
            <v>1036500_1</v>
          </cell>
          <cell r="L15164" t="str">
            <v>MAFÜ-FÜBE</v>
          </cell>
          <cell r="V15164" t="str">
            <v>hea</v>
          </cell>
          <cell r="W15164">
            <v>2025</v>
          </cell>
        </row>
        <row r="15165">
          <cell r="H15165" t="str">
            <v>1075300_1</v>
          </cell>
          <cell r="L15165" t="str">
            <v>KOOND</v>
          </cell>
          <cell r="V15165" t="str">
            <v>halb</v>
          </cell>
          <cell r="W15165">
            <v>2022</v>
          </cell>
        </row>
        <row r="15166">
          <cell r="H15166" t="str">
            <v>1075300_1</v>
          </cell>
          <cell r="L15166" t="str">
            <v>ÖSE</v>
          </cell>
          <cell r="V15166" t="str">
            <v>halb</v>
          </cell>
          <cell r="W15166">
            <v>2022</v>
          </cell>
        </row>
        <row r="15167">
          <cell r="H15167" t="str">
            <v>1075300_1</v>
          </cell>
          <cell r="L15167" t="str">
            <v>FÜKE</v>
          </cell>
          <cell r="V15167" t="str">
            <v>kesine</v>
          </cell>
          <cell r="W15167">
            <v>2022</v>
          </cell>
        </row>
        <row r="15168">
          <cell r="H15168" t="str">
            <v>1075300_1</v>
          </cell>
          <cell r="L15168" t="str">
            <v>SPETS</v>
          </cell>
          <cell r="V15168" t="str">
            <v>hea</v>
          </cell>
          <cell r="W15168">
            <v>2020</v>
          </cell>
        </row>
        <row r="15169">
          <cell r="H15169" t="str">
            <v>1075300_1</v>
          </cell>
          <cell r="L15169" t="str">
            <v>SUSE</v>
          </cell>
          <cell r="V15169" t="str">
            <v>kesine</v>
          </cell>
          <cell r="W15169">
            <v>2020</v>
          </cell>
        </row>
        <row r="15170">
          <cell r="H15170" t="str">
            <v>1075300_1</v>
          </cell>
          <cell r="L15170" t="str">
            <v>FÜBE</v>
          </cell>
          <cell r="V15170" t="str">
            <v>hea</v>
          </cell>
          <cell r="W15170">
            <v>2020</v>
          </cell>
        </row>
        <row r="15171">
          <cell r="H15171" t="str">
            <v>1075300_1</v>
          </cell>
          <cell r="L15171" t="str">
            <v>MAFÜ-FÜBE</v>
          </cell>
          <cell r="V15171" t="str">
            <v>kesine</v>
          </cell>
          <cell r="W15171">
            <v>2020</v>
          </cell>
        </row>
        <row r="15172">
          <cell r="H15172" t="str">
            <v>1075300_1</v>
          </cell>
          <cell r="L15172" t="str">
            <v>HÜMO</v>
          </cell>
          <cell r="V15172" t="str">
            <v>kesine</v>
          </cell>
          <cell r="W15172">
            <v>2014</v>
          </cell>
        </row>
        <row r="15173">
          <cell r="H15173" t="str">
            <v>1089000_1</v>
          </cell>
          <cell r="L15173" t="str">
            <v>KOOND</v>
          </cell>
          <cell r="V15173" t="str">
            <v>kesine</v>
          </cell>
          <cell r="W15173">
            <v>2015</v>
          </cell>
        </row>
        <row r="15174">
          <cell r="H15174" t="str">
            <v>1089000_1</v>
          </cell>
          <cell r="L15174" t="str">
            <v>ÖSE</v>
          </cell>
          <cell r="V15174" t="str">
            <v>kesine</v>
          </cell>
          <cell r="W15174">
            <v>2015</v>
          </cell>
        </row>
        <row r="15175">
          <cell r="H15175" t="str">
            <v>1140700_1</v>
          </cell>
          <cell r="L15175" t="str">
            <v>KOOND</v>
          </cell>
          <cell r="V15175" t="str">
            <v>kesine</v>
          </cell>
          <cell r="W15175">
            <v>2022</v>
          </cell>
        </row>
        <row r="15176">
          <cell r="H15176" t="str">
            <v>1140700_1</v>
          </cell>
          <cell r="L15176" t="str">
            <v>ÖSE</v>
          </cell>
          <cell r="V15176" t="str">
            <v>kesine</v>
          </cell>
          <cell r="W15176">
            <v>2022</v>
          </cell>
        </row>
        <row r="15177">
          <cell r="H15177" t="str">
            <v>1079200_4</v>
          </cell>
          <cell r="L15177" t="str">
            <v>KOOND</v>
          </cell>
          <cell r="V15177" t="str">
            <v>hea</v>
          </cell>
          <cell r="W15177">
            <v>2018</v>
          </cell>
        </row>
        <row r="15178">
          <cell r="H15178" t="str">
            <v>1079200_4</v>
          </cell>
          <cell r="L15178" t="str">
            <v>KESE</v>
          </cell>
          <cell r="V15178" t="str">
            <v>hea</v>
          </cell>
          <cell r="W15178">
            <v>2018</v>
          </cell>
        </row>
        <row r="15179">
          <cell r="H15179" t="str">
            <v>1075300_1</v>
          </cell>
          <cell r="L15179" t="str">
            <v>KOOND</v>
          </cell>
          <cell r="V15179" t="str">
            <v>halb</v>
          </cell>
          <cell r="W15179">
            <v>2022</v>
          </cell>
        </row>
        <row r="15180">
          <cell r="H15180" t="str">
            <v>1075300_1</v>
          </cell>
          <cell r="L15180" t="str">
            <v>KESE</v>
          </cell>
          <cell r="V15180" t="str">
            <v>halb</v>
          </cell>
          <cell r="W15180">
            <v>2021</v>
          </cell>
        </row>
        <row r="15181">
          <cell r="H15181" t="str">
            <v>1075300_1</v>
          </cell>
          <cell r="L15181" t="str">
            <v>ÖSE</v>
          </cell>
          <cell r="V15181" t="str">
            <v>halb</v>
          </cell>
          <cell r="W15181">
            <v>2022</v>
          </cell>
        </row>
        <row r="15182">
          <cell r="H15182" t="str">
            <v>1075300_1</v>
          </cell>
          <cell r="L15182" t="str">
            <v>FÜKE</v>
          </cell>
          <cell r="V15182" t="str">
            <v>kesine</v>
          </cell>
          <cell r="W15182">
            <v>2022</v>
          </cell>
        </row>
        <row r="15183">
          <cell r="H15183" t="str">
            <v>1075600_1</v>
          </cell>
          <cell r="L15183" t="str">
            <v>KOOND</v>
          </cell>
          <cell r="V15183" t="str">
            <v>halb</v>
          </cell>
          <cell r="W15183">
            <v>2025</v>
          </cell>
        </row>
        <row r="15184">
          <cell r="H15184" t="str">
            <v>1075600_1</v>
          </cell>
          <cell r="L15184" t="str">
            <v>KESE</v>
          </cell>
          <cell r="V15184" t="str">
            <v>halb</v>
          </cell>
          <cell r="W15184">
            <v>2024</v>
          </cell>
        </row>
        <row r="15185">
          <cell r="H15185" t="str">
            <v>1075600_1</v>
          </cell>
          <cell r="L15185" t="str">
            <v>ÖSE</v>
          </cell>
          <cell r="V15185" t="str">
            <v>kesine</v>
          </cell>
          <cell r="W15185">
            <v>2025</v>
          </cell>
        </row>
        <row r="15186">
          <cell r="H15186" t="str">
            <v>1075600_1</v>
          </cell>
          <cell r="L15186" t="str">
            <v>FÜKE</v>
          </cell>
          <cell r="V15186" t="str">
            <v>kesine</v>
          </cell>
          <cell r="W15186">
            <v>2025</v>
          </cell>
        </row>
        <row r="15187">
          <cell r="H15187" t="str">
            <v>1075600_1</v>
          </cell>
          <cell r="L15187" t="str">
            <v>SPETS</v>
          </cell>
          <cell r="V15187" t="str">
            <v>halb</v>
          </cell>
          <cell r="W15187">
            <v>2024</v>
          </cell>
        </row>
        <row r="15188">
          <cell r="H15188" t="str">
            <v>1070700_1</v>
          </cell>
          <cell r="L15188" t="str">
            <v>KOOND</v>
          </cell>
          <cell r="V15188" t="str">
            <v>halb</v>
          </cell>
          <cell r="W15188">
            <v>2024</v>
          </cell>
        </row>
        <row r="15189">
          <cell r="H15189" t="str">
            <v>1070700_1</v>
          </cell>
          <cell r="L15189" t="str">
            <v>KESE</v>
          </cell>
          <cell r="V15189" t="str">
            <v>halb</v>
          </cell>
          <cell r="W15189">
            <v>2024</v>
          </cell>
        </row>
        <row r="15190">
          <cell r="H15190" t="str">
            <v>1070700_1</v>
          </cell>
          <cell r="L15190" t="str">
            <v>ÖSE</v>
          </cell>
          <cell r="V15190" t="str">
            <v>halb</v>
          </cell>
          <cell r="W15190">
            <v>2024</v>
          </cell>
        </row>
        <row r="15191">
          <cell r="H15191" t="str">
            <v>1070700_1</v>
          </cell>
          <cell r="L15191" t="str">
            <v>FÜKE</v>
          </cell>
          <cell r="V15191" t="str">
            <v>hea</v>
          </cell>
          <cell r="W15191">
            <v>2024</v>
          </cell>
        </row>
        <row r="15192">
          <cell r="H15192" t="str">
            <v>1070700_1</v>
          </cell>
          <cell r="L15192" t="str">
            <v>SPETS</v>
          </cell>
          <cell r="V15192" t="str">
            <v>halb</v>
          </cell>
          <cell r="W15192">
            <v>2024</v>
          </cell>
        </row>
        <row r="15193">
          <cell r="H15193" t="str">
            <v>1019300_1</v>
          </cell>
          <cell r="L15193" t="str">
            <v>KOOND</v>
          </cell>
          <cell r="V15193" t="str">
            <v>kesine</v>
          </cell>
          <cell r="W15193">
            <v>2015</v>
          </cell>
        </row>
        <row r="15194">
          <cell r="H15194" t="str">
            <v>2105300_1</v>
          </cell>
          <cell r="L15194" t="str">
            <v>KOOND</v>
          </cell>
          <cell r="V15194" t="str">
            <v>halb</v>
          </cell>
          <cell r="W15194">
            <v>2025</v>
          </cell>
        </row>
        <row r="15195">
          <cell r="H15195" t="str">
            <v>2105300_1</v>
          </cell>
          <cell r="L15195" t="str">
            <v>SUSE</v>
          </cell>
          <cell r="V15195" t="str">
            <v>väga hea</v>
          </cell>
          <cell r="W15195">
            <v>2025</v>
          </cell>
        </row>
        <row r="15196">
          <cell r="H15196" t="str">
            <v>2105300_1</v>
          </cell>
          <cell r="L15196" t="str">
            <v>MAFÜ</v>
          </cell>
          <cell r="V15196" t="str">
            <v>hea</v>
          </cell>
          <cell r="W15196">
            <v>2024</v>
          </cell>
        </row>
        <row r="15197">
          <cell r="H15197" t="str">
            <v>2105300_1</v>
          </cell>
          <cell r="L15197" t="str">
            <v>MAFÜ-FÜBE</v>
          </cell>
          <cell r="V15197" t="str">
            <v>väga hea</v>
          </cell>
          <cell r="W15197">
            <v>2025</v>
          </cell>
        </row>
        <row r="15198">
          <cell r="H15198" t="str">
            <v>2105300_1</v>
          </cell>
          <cell r="L15198" t="str">
            <v>FÜPLA</v>
          </cell>
          <cell r="V15198" t="str">
            <v>väga hea</v>
          </cell>
          <cell r="W15198">
            <v>2025</v>
          </cell>
        </row>
        <row r="15199">
          <cell r="H15199" t="str">
            <v>2155900_1</v>
          </cell>
          <cell r="L15199" t="str">
            <v>KOOND</v>
          </cell>
          <cell r="V15199" t="str">
            <v>halb</v>
          </cell>
          <cell r="W15199">
            <v>2025</v>
          </cell>
        </row>
        <row r="15200">
          <cell r="H15200" t="str">
            <v>2155900_1</v>
          </cell>
          <cell r="L15200" t="str">
            <v>KESE</v>
          </cell>
          <cell r="V15200" t="str">
            <v>halb</v>
          </cell>
          <cell r="W15200">
            <v>2022</v>
          </cell>
        </row>
        <row r="15201">
          <cell r="H15201" t="str">
            <v>2155900_1</v>
          </cell>
          <cell r="L15201" t="str">
            <v>ÖSE</v>
          </cell>
          <cell r="V15201" t="str">
            <v>hea</v>
          </cell>
          <cell r="W15201">
            <v>2025</v>
          </cell>
        </row>
        <row r="15202">
          <cell r="H15202" t="str">
            <v>1170900_1</v>
          </cell>
          <cell r="L15202" t="str">
            <v>KOOND</v>
          </cell>
          <cell r="V15202" t="str">
            <v>kesine</v>
          </cell>
          <cell r="W15202">
            <v>2019</v>
          </cell>
        </row>
        <row r="15203">
          <cell r="H15203" t="str">
            <v>1170900_1</v>
          </cell>
          <cell r="L15203" t="str">
            <v>ÖSE</v>
          </cell>
          <cell r="V15203" t="str">
            <v>kesine</v>
          </cell>
          <cell r="W15203">
            <v>2019</v>
          </cell>
        </row>
        <row r="15204">
          <cell r="H15204" t="str">
            <v>1170900_1</v>
          </cell>
          <cell r="L15204" t="str">
            <v>FÜKE</v>
          </cell>
          <cell r="V15204" t="str">
            <v>väga hea</v>
          </cell>
          <cell r="W15204">
            <v>2019</v>
          </cell>
        </row>
        <row r="15205">
          <cell r="H15205" t="str">
            <v>1170900_1</v>
          </cell>
          <cell r="L15205" t="str">
            <v>KALA</v>
          </cell>
          <cell r="V15205" t="str">
            <v>väga hea</v>
          </cell>
          <cell r="W15205">
            <v>2014</v>
          </cell>
        </row>
        <row r="15206">
          <cell r="H15206" t="str">
            <v>1170900_1</v>
          </cell>
          <cell r="L15206" t="str">
            <v>SUSE</v>
          </cell>
          <cell r="V15206" t="str">
            <v>väga hea</v>
          </cell>
          <cell r="W15206">
            <v>2014</v>
          </cell>
        </row>
        <row r="15207">
          <cell r="H15207" t="str">
            <v>1170900_1</v>
          </cell>
          <cell r="L15207" t="str">
            <v>FÜBE</v>
          </cell>
          <cell r="V15207" t="str">
            <v>väga hea</v>
          </cell>
          <cell r="W15207">
            <v>2014</v>
          </cell>
        </row>
        <row r="15208">
          <cell r="H15208" t="str">
            <v>1170900_1</v>
          </cell>
          <cell r="L15208" t="str">
            <v>MAFÜ-FÜBE</v>
          </cell>
          <cell r="V15208" t="str">
            <v>väga hea</v>
          </cell>
          <cell r="W15208">
            <v>2014</v>
          </cell>
        </row>
        <row r="15209">
          <cell r="H15209" t="str">
            <v>1006400_1</v>
          </cell>
          <cell r="L15209" t="str">
            <v>KOOND</v>
          </cell>
          <cell r="V15209" t="str">
            <v>hea</v>
          </cell>
          <cell r="W15209">
            <v>2015</v>
          </cell>
        </row>
        <row r="15210">
          <cell r="H15210" t="str">
            <v>1082100_1</v>
          </cell>
          <cell r="L15210" t="str">
            <v>KOOND</v>
          </cell>
          <cell r="V15210" t="str">
            <v>kesine</v>
          </cell>
          <cell r="W15210">
            <v>2015</v>
          </cell>
        </row>
        <row r="15211">
          <cell r="H15211" t="str">
            <v>1082100_1</v>
          </cell>
          <cell r="L15211" t="str">
            <v>ÖSE</v>
          </cell>
          <cell r="V15211" t="str">
            <v>kesine</v>
          </cell>
          <cell r="W15211">
            <v>2015</v>
          </cell>
        </row>
        <row r="15212">
          <cell r="H15212" t="str">
            <v>1013700_1</v>
          </cell>
          <cell r="L15212" t="str">
            <v>KOOND</v>
          </cell>
          <cell r="V15212" t="str">
            <v>kesine</v>
          </cell>
          <cell r="W15212">
            <v>2022</v>
          </cell>
        </row>
        <row r="15213">
          <cell r="H15213" t="str">
            <v>1013700_1</v>
          </cell>
          <cell r="L15213" t="str">
            <v>ÖSE</v>
          </cell>
          <cell r="V15213" t="str">
            <v>kesine</v>
          </cell>
          <cell r="W15213">
            <v>2022</v>
          </cell>
        </row>
        <row r="15214">
          <cell r="H15214" t="str">
            <v>1039000_1</v>
          </cell>
          <cell r="L15214" t="str">
            <v>KOOND</v>
          </cell>
          <cell r="V15214" t="str">
            <v>kesine</v>
          </cell>
          <cell r="W15214">
            <v>2022</v>
          </cell>
        </row>
        <row r="15215">
          <cell r="H15215" t="str">
            <v>1039000_1</v>
          </cell>
          <cell r="L15215" t="str">
            <v>ÖSE</v>
          </cell>
          <cell r="V15215" t="str">
            <v>kesine</v>
          </cell>
          <cell r="W15215">
            <v>2022</v>
          </cell>
        </row>
        <row r="15216">
          <cell r="H15216" t="str">
            <v>1039000_1</v>
          </cell>
          <cell r="L15216" t="str">
            <v>FÜKE</v>
          </cell>
          <cell r="V15216" t="str">
            <v>hea</v>
          </cell>
          <cell r="W15216">
            <v>2013</v>
          </cell>
        </row>
        <row r="15217">
          <cell r="H15217" t="str">
            <v>1039000_1</v>
          </cell>
          <cell r="L15217" t="str">
            <v>SUSE</v>
          </cell>
          <cell r="V15217" t="str">
            <v>väga hea</v>
          </cell>
          <cell r="W15217">
            <v>2010</v>
          </cell>
        </row>
        <row r="15218">
          <cell r="H15218" t="str">
            <v>1095800_1</v>
          </cell>
          <cell r="L15218" t="str">
            <v>KOOND</v>
          </cell>
          <cell r="V15218" t="str">
            <v>hea</v>
          </cell>
          <cell r="W15218">
            <v>2020</v>
          </cell>
        </row>
        <row r="15219">
          <cell r="H15219" t="str">
            <v>1105300_1</v>
          </cell>
          <cell r="L15219" t="str">
            <v>KOOND</v>
          </cell>
          <cell r="V15219" t="str">
            <v>halb</v>
          </cell>
          <cell r="W15219">
            <v>2015</v>
          </cell>
        </row>
        <row r="15220">
          <cell r="H15220" t="str">
            <v>1089100_1</v>
          </cell>
          <cell r="L15220" t="str">
            <v>KOOND</v>
          </cell>
          <cell r="V15220" t="str">
            <v>halb</v>
          </cell>
          <cell r="W15220">
            <v>2021</v>
          </cell>
        </row>
        <row r="15221">
          <cell r="H15221" t="str">
            <v>1089100_1</v>
          </cell>
          <cell r="L15221" t="str">
            <v>KESE</v>
          </cell>
          <cell r="V15221" t="str">
            <v>halb</v>
          </cell>
          <cell r="W15221">
            <v>2021</v>
          </cell>
        </row>
        <row r="15222">
          <cell r="H15222" t="str">
            <v>1089100_1</v>
          </cell>
          <cell r="L15222" t="str">
            <v>ÖSE</v>
          </cell>
          <cell r="V15222" t="str">
            <v>halb</v>
          </cell>
          <cell r="W15222">
            <v>2021</v>
          </cell>
        </row>
        <row r="15223">
          <cell r="H15223" t="str">
            <v>1089100_1</v>
          </cell>
          <cell r="L15223" t="str">
            <v>SPETS</v>
          </cell>
          <cell r="V15223" t="str">
            <v>halb</v>
          </cell>
          <cell r="W15223">
            <v>2021</v>
          </cell>
        </row>
        <row r="15224">
          <cell r="H15224" t="str">
            <v>1047900_2</v>
          </cell>
          <cell r="L15224" t="str">
            <v>KOOND</v>
          </cell>
          <cell r="V15224" t="str">
            <v>hea</v>
          </cell>
          <cell r="W15224">
            <v>2024</v>
          </cell>
        </row>
        <row r="15225">
          <cell r="H15225" t="str">
            <v>1047900_2</v>
          </cell>
          <cell r="L15225" t="str">
            <v>ÖSE</v>
          </cell>
          <cell r="V15225" t="str">
            <v>hea</v>
          </cell>
          <cell r="W15225">
            <v>2024</v>
          </cell>
        </row>
        <row r="15226">
          <cell r="H15226" t="str">
            <v>1047900_2</v>
          </cell>
          <cell r="L15226" t="str">
            <v>KALA</v>
          </cell>
          <cell r="V15226" t="str">
            <v>hea</v>
          </cell>
          <cell r="W15226">
            <v>2024</v>
          </cell>
        </row>
        <row r="15227">
          <cell r="H15227" t="str">
            <v>1110400_1</v>
          </cell>
          <cell r="L15227" t="str">
            <v>KOOND</v>
          </cell>
          <cell r="V15227" t="str">
            <v>kesine</v>
          </cell>
          <cell r="W15227">
            <v>2022</v>
          </cell>
        </row>
        <row r="15228">
          <cell r="H15228" t="str">
            <v>1110400_1</v>
          </cell>
          <cell r="L15228" t="str">
            <v>ÖSE</v>
          </cell>
          <cell r="V15228" t="str">
            <v>kesine</v>
          </cell>
          <cell r="W15228">
            <v>2022</v>
          </cell>
        </row>
        <row r="15229">
          <cell r="H15229" t="str">
            <v>1110400_1</v>
          </cell>
          <cell r="L15229" t="str">
            <v>KALA</v>
          </cell>
          <cell r="V15229" t="str">
            <v>kesine</v>
          </cell>
          <cell r="W15229">
            <v>2022</v>
          </cell>
        </row>
        <row r="15230">
          <cell r="H15230" t="str">
            <v>1110400_2</v>
          </cell>
          <cell r="L15230" t="str">
            <v>KOOND</v>
          </cell>
          <cell r="V15230" t="str">
            <v>kesine</v>
          </cell>
          <cell r="W15230">
            <v>2024</v>
          </cell>
        </row>
        <row r="15231">
          <cell r="H15231" t="str">
            <v>1110400_2</v>
          </cell>
          <cell r="L15231" t="str">
            <v>ÖSE</v>
          </cell>
          <cell r="V15231" t="str">
            <v>kesine</v>
          </cell>
          <cell r="W15231">
            <v>2024</v>
          </cell>
        </row>
        <row r="15232">
          <cell r="H15232" t="str">
            <v>1110400_2</v>
          </cell>
          <cell r="L15232" t="str">
            <v>KALA</v>
          </cell>
          <cell r="V15232" t="str">
            <v>kesine</v>
          </cell>
          <cell r="W15232">
            <v>2024</v>
          </cell>
        </row>
        <row r="15233">
          <cell r="H15233" t="str">
            <v>1089000_1</v>
          </cell>
          <cell r="L15233" t="str">
            <v>KOOND</v>
          </cell>
          <cell r="V15233" t="str">
            <v>kesine</v>
          </cell>
          <cell r="W15233">
            <v>2015</v>
          </cell>
        </row>
        <row r="15234">
          <cell r="H15234" t="str">
            <v>1017400_1</v>
          </cell>
          <cell r="L15234" t="str">
            <v>KOOND</v>
          </cell>
          <cell r="V15234" t="str">
            <v>hea</v>
          </cell>
          <cell r="W15234">
            <v>2015</v>
          </cell>
        </row>
        <row r="15235">
          <cell r="H15235" t="str">
            <v>2031910_1</v>
          </cell>
          <cell r="L15235" t="str">
            <v>KOOND</v>
          </cell>
          <cell r="V15235" t="str">
            <v>halb</v>
          </cell>
          <cell r="W15235">
            <v>2021</v>
          </cell>
        </row>
        <row r="15236">
          <cell r="H15236" t="str">
            <v>1123500_3</v>
          </cell>
          <cell r="L15236" t="str">
            <v>KOOND</v>
          </cell>
          <cell r="V15236" t="str">
            <v>halb</v>
          </cell>
          <cell r="W15236">
            <v>2025</v>
          </cell>
        </row>
        <row r="15237">
          <cell r="H15237" t="str">
            <v>1123500_3</v>
          </cell>
          <cell r="L15237" t="str">
            <v>KESE</v>
          </cell>
          <cell r="V15237" t="str">
            <v>halb</v>
          </cell>
          <cell r="W15237">
            <v>2024</v>
          </cell>
        </row>
        <row r="15238">
          <cell r="H15238" t="str">
            <v>1077900_2</v>
          </cell>
          <cell r="L15238" t="str">
            <v>KOOND</v>
          </cell>
          <cell r="V15238" t="str">
            <v>halb</v>
          </cell>
          <cell r="W15238">
            <v>2025</v>
          </cell>
        </row>
        <row r="15239">
          <cell r="H15239" t="str">
            <v>1077900_2</v>
          </cell>
          <cell r="L15239" t="str">
            <v>KESE</v>
          </cell>
          <cell r="V15239" t="str">
            <v>halb</v>
          </cell>
          <cell r="W15239">
            <v>2023</v>
          </cell>
        </row>
        <row r="15240">
          <cell r="H15240" t="str">
            <v>1077900_2</v>
          </cell>
          <cell r="L15240" t="str">
            <v>SUSE</v>
          </cell>
          <cell r="V15240" t="str">
            <v>hea</v>
          </cell>
          <cell r="W15240">
            <v>2024</v>
          </cell>
        </row>
        <row r="15241">
          <cell r="H15241" t="str">
            <v>1077900_2</v>
          </cell>
          <cell r="L15241" t="str">
            <v>FÜBE</v>
          </cell>
          <cell r="V15241" t="str">
            <v>väga hea</v>
          </cell>
          <cell r="W15241">
            <v>2023</v>
          </cell>
        </row>
        <row r="15242">
          <cell r="H15242" t="str">
            <v>1077900_2</v>
          </cell>
          <cell r="L15242" t="str">
            <v>MAFÜ-FÜBE</v>
          </cell>
          <cell r="V15242" t="str">
            <v>väga hea</v>
          </cell>
          <cell r="W15242">
            <v>2023</v>
          </cell>
        </row>
        <row r="15243">
          <cell r="H15243" t="str">
            <v>1063800_1</v>
          </cell>
          <cell r="L15243" t="str">
            <v>KOOND</v>
          </cell>
          <cell r="V15243" t="str">
            <v>halb</v>
          </cell>
          <cell r="W15243">
            <v>2021</v>
          </cell>
        </row>
        <row r="15244">
          <cell r="H15244" t="str">
            <v>1063800_1</v>
          </cell>
          <cell r="L15244" t="str">
            <v>KESE</v>
          </cell>
          <cell r="V15244" t="str">
            <v>halb</v>
          </cell>
          <cell r="W15244">
            <v>2021</v>
          </cell>
        </row>
        <row r="15245">
          <cell r="H15245" t="str">
            <v>2005900_1</v>
          </cell>
          <cell r="L15245" t="str">
            <v>KOOND</v>
          </cell>
          <cell r="V15245" t="str">
            <v>kesine</v>
          </cell>
          <cell r="W15245">
            <v>2021</v>
          </cell>
        </row>
        <row r="15246">
          <cell r="H15246" t="str">
            <v>2005900_1</v>
          </cell>
          <cell r="L15246" t="str">
            <v>ÖSE</v>
          </cell>
          <cell r="V15246" t="str">
            <v>kesine</v>
          </cell>
          <cell r="W15246">
            <v>2021</v>
          </cell>
        </row>
        <row r="15247">
          <cell r="H15247" t="str">
            <v>2005900_1</v>
          </cell>
          <cell r="L15247" t="str">
            <v>FÜKE</v>
          </cell>
          <cell r="V15247" t="str">
            <v>hea</v>
          </cell>
          <cell r="W15247">
            <v>2021</v>
          </cell>
        </row>
        <row r="15248">
          <cell r="H15248" t="str">
            <v>2005900_1</v>
          </cell>
          <cell r="L15248" t="str">
            <v>SUSE</v>
          </cell>
          <cell r="V15248" t="str">
            <v>halb</v>
          </cell>
          <cell r="W15248">
            <v>2021</v>
          </cell>
        </row>
        <row r="15249">
          <cell r="H15249" t="str">
            <v>2005900_1</v>
          </cell>
          <cell r="L15249" t="str">
            <v>MAFÜ</v>
          </cell>
          <cell r="V15249" t="str">
            <v>hea</v>
          </cell>
          <cell r="W15249">
            <v>2021</v>
          </cell>
        </row>
        <row r="15250">
          <cell r="H15250" t="str">
            <v>2005900_1</v>
          </cell>
          <cell r="L15250" t="str">
            <v>MAFÜ-FÜBE</v>
          </cell>
          <cell r="V15250" t="str">
            <v>hea</v>
          </cell>
          <cell r="W15250">
            <v>2021</v>
          </cell>
        </row>
        <row r="15251">
          <cell r="H15251" t="str">
            <v>2005900_1</v>
          </cell>
          <cell r="L15251" t="str">
            <v>FÜPLA</v>
          </cell>
          <cell r="V15251" t="str">
            <v>kesine</v>
          </cell>
          <cell r="W15251">
            <v>2021</v>
          </cell>
        </row>
        <row r="15252">
          <cell r="H15252" t="str">
            <v>1036500_2</v>
          </cell>
          <cell r="L15252" t="str">
            <v>KOOND</v>
          </cell>
          <cell r="V15252" t="str">
            <v>kesine</v>
          </cell>
          <cell r="W15252">
            <v>2025</v>
          </cell>
        </row>
        <row r="15253">
          <cell r="H15253" t="str">
            <v>1036500_2</v>
          </cell>
          <cell r="L15253" t="str">
            <v>KESE</v>
          </cell>
          <cell r="V15253" t="str">
            <v>halb</v>
          </cell>
          <cell r="W15253">
            <v>2025</v>
          </cell>
        </row>
        <row r="15254">
          <cell r="H15254" t="str">
            <v>1036500_2</v>
          </cell>
          <cell r="L15254" t="str">
            <v>ÖSE</v>
          </cell>
          <cell r="V15254" t="str">
            <v>kesine</v>
          </cell>
          <cell r="W15254">
            <v>2025</v>
          </cell>
        </row>
        <row r="15255">
          <cell r="H15255" t="str">
            <v>1036500_2</v>
          </cell>
          <cell r="L15255" t="str">
            <v>FÜKE</v>
          </cell>
          <cell r="V15255" t="str">
            <v>väga hea</v>
          </cell>
          <cell r="W15255">
            <v>2025</v>
          </cell>
        </row>
        <row r="15256">
          <cell r="H15256" t="str">
            <v>1036500_2</v>
          </cell>
          <cell r="L15256" t="str">
            <v>SPETS</v>
          </cell>
          <cell r="V15256" t="str">
            <v>halb</v>
          </cell>
          <cell r="W15256">
            <v>2025</v>
          </cell>
        </row>
        <row r="15257">
          <cell r="H15257" t="str">
            <v>1036500_2</v>
          </cell>
          <cell r="L15257" t="str">
            <v>KALA</v>
          </cell>
          <cell r="V15257" t="str">
            <v>kesine</v>
          </cell>
          <cell r="W15257">
            <v>2025</v>
          </cell>
        </row>
        <row r="15258">
          <cell r="H15258" t="str">
            <v>1036500_2</v>
          </cell>
          <cell r="L15258" t="str">
            <v>SUSE</v>
          </cell>
          <cell r="V15258" t="str">
            <v>väga hea</v>
          </cell>
          <cell r="W15258">
            <v>2025</v>
          </cell>
        </row>
        <row r="15259">
          <cell r="H15259" t="str">
            <v>1036500_2</v>
          </cell>
          <cell r="L15259" t="str">
            <v>FÜBE</v>
          </cell>
          <cell r="V15259" t="str">
            <v>hea</v>
          </cell>
          <cell r="W15259">
            <v>2025</v>
          </cell>
        </row>
        <row r="15260">
          <cell r="H15260" t="str">
            <v>1036500_2</v>
          </cell>
          <cell r="L15260" t="str">
            <v>MAFÜ</v>
          </cell>
          <cell r="V15260" t="str">
            <v>kesine</v>
          </cell>
          <cell r="W15260">
            <v>2025</v>
          </cell>
        </row>
        <row r="15261">
          <cell r="H15261" t="str">
            <v>1036500_2</v>
          </cell>
          <cell r="L15261" t="str">
            <v>MAFÜ-FÜBE</v>
          </cell>
          <cell r="V15261" t="str">
            <v>kesine</v>
          </cell>
          <cell r="W15261">
            <v>2025</v>
          </cell>
        </row>
        <row r="15262">
          <cell r="H15262" t="str">
            <v>1044400_2</v>
          </cell>
          <cell r="L15262" t="str">
            <v>KOOND</v>
          </cell>
          <cell r="V15262" t="str">
            <v>halb</v>
          </cell>
          <cell r="W15262">
            <v>2025</v>
          </cell>
        </row>
        <row r="15263">
          <cell r="H15263" t="str">
            <v>1044400_2</v>
          </cell>
          <cell r="L15263" t="str">
            <v>KESE</v>
          </cell>
          <cell r="V15263" t="str">
            <v>halb</v>
          </cell>
          <cell r="W15263">
            <v>2023</v>
          </cell>
        </row>
        <row r="15264">
          <cell r="H15264" t="str">
            <v>1044400_2</v>
          </cell>
          <cell r="L15264" t="str">
            <v>ÖSE</v>
          </cell>
          <cell r="V15264" t="str">
            <v>kesine</v>
          </cell>
          <cell r="W15264">
            <v>2025</v>
          </cell>
        </row>
        <row r="15265">
          <cell r="H15265" t="str">
            <v>1044400_2</v>
          </cell>
          <cell r="L15265" t="str">
            <v>FÜKE</v>
          </cell>
          <cell r="V15265" t="str">
            <v>väga hea</v>
          </cell>
          <cell r="W15265">
            <v>2025</v>
          </cell>
        </row>
        <row r="15266">
          <cell r="H15266" t="str">
            <v>1096100_2</v>
          </cell>
          <cell r="L15266" t="str">
            <v>KOOND</v>
          </cell>
          <cell r="V15266" t="str">
            <v>halb</v>
          </cell>
          <cell r="W15266">
            <v>2025</v>
          </cell>
        </row>
        <row r="15267">
          <cell r="H15267" t="str">
            <v>1096100_2</v>
          </cell>
          <cell r="L15267" t="str">
            <v>KESE</v>
          </cell>
          <cell r="V15267" t="str">
            <v>halb</v>
          </cell>
          <cell r="W15267">
            <v>2024</v>
          </cell>
        </row>
        <row r="15268">
          <cell r="H15268" t="str">
            <v>1123800_1</v>
          </cell>
          <cell r="L15268" t="str">
            <v>KOOND</v>
          </cell>
          <cell r="V15268" t="str">
            <v>hea</v>
          </cell>
          <cell r="W15268">
            <v>2022</v>
          </cell>
        </row>
        <row r="15269">
          <cell r="H15269" t="str">
            <v>1123800_1</v>
          </cell>
          <cell r="L15269" t="str">
            <v>KESE</v>
          </cell>
          <cell r="V15269" t="str">
            <v>hea</v>
          </cell>
          <cell r="W15269">
            <v>2018</v>
          </cell>
        </row>
        <row r="15270">
          <cell r="H15270" t="str">
            <v>1123800_1</v>
          </cell>
          <cell r="L15270" t="str">
            <v>ÖSE</v>
          </cell>
          <cell r="V15270" t="str">
            <v>hea</v>
          </cell>
          <cell r="W15270">
            <v>2022</v>
          </cell>
        </row>
        <row r="15271">
          <cell r="H15271" t="str">
            <v>1044400_2</v>
          </cell>
          <cell r="L15271" t="str">
            <v>KOOND</v>
          </cell>
          <cell r="V15271" t="str">
            <v>halb</v>
          </cell>
          <cell r="W15271">
            <v>2025</v>
          </cell>
        </row>
        <row r="15272">
          <cell r="H15272" t="str">
            <v>1044400_2</v>
          </cell>
          <cell r="L15272" t="str">
            <v>KESE</v>
          </cell>
          <cell r="V15272" t="str">
            <v>halb</v>
          </cell>
          <cell r="W15272">
            <v>2023</v>
          </cell>
        </row>
        <row r="15273">
          <cell r="H15273" t="str">
            <v>1044400_2</v>
          </cell>
          <cell r="L15273" t="str">
            <v>ÖSE</v>
          </cell>
          <cell r="V15273" t="str">
            <v>kesine</v>
          </cell>
          <cell r="W15273">
            <v>2025</v>
          </cell>
        </row>
        <row r="15274">
          <cell r="H15274" t="str">
            <v>1044400_2</v>
          </cell>
          <cell r="L15274" t="str">
            <v>FÜKE</v>
          </cell>
          <cell r="V15274" t="str">
            <v>väga hea</v>
          </cell>
          <cell r="W15274">
            <v>2025</v>
          </cell>
        </row>
        <row r="15275">
          <cell r="H15275" t="str">
            <v>1044400_2</v>
          </cell>
          <cell r="L15275" t="str">
            <v>SPETS</v>
          </cell>
          <cell r="V15275" t="str">
            <v>hea</v>
          </cell>
          <cell r="W15275">
            <v>2023</v>
          </cell>
        </row>
        <row r="15276">
          <cell r="H15276" t="str">
            <v>1083500_2</v>
          </cell>
          <cell r="L15276" t="str">
            <v>KOOND</v>
          </cell>
          <cell r="V15276" t="str">
            <v>hea</v>
          </cell>
          <cell r="W15276">
            <v>2025</v>
          </cell>
        </row>
        <row r="15277">
          <cell r="H15277" t="str">
            <v>1083500_3</v>
          </cell>
          <cell r="L15277" t="str">
            <v>KOOND</v>
          </cell>
          <cell r="V15277" t="str">
            <v>halb</v>
          </cell>
          <cell r="W15277">
            <v>2025</v>
          </cell>
        </row>
        <row r="15278">
          <cell r="H15278" t="str">
            <v>1087000_3</v>
          </cell>
          <cell r="L15278" t="str">
            <v>KOOND</v>
          </cell>
          <cell r="V15278" t="str">
            <v>hea</v>
          </cell>
          <cell r="W15278">
            <v>2020</v>
          </cell>
        </row>
        <row r="15279">
          <cell r="H15279" t="str">
            <v>1003000_7</v>
          </cell>
          <cell r="L15279" t="str">
            <v>KOOND</v>
          </cell>
          <cell r="V15279" t="str">
            <v>halb</v>
          </cell>
          <cell r="W15279">
            <v>2025</v>
          </cell>
        </row>
        <row r="15280">
          <cell r="H15280" t="str">
            <v>1003000_7</v>
          </cell>
          <cell r="L15280" t="str">
            <v>KESE</v>
          </cell>
          <cell r="V15280" t="str">
            <v>halb</v>
          </cell>
          <cell r="W15280">
            <v>2022</v>
          </cell>
        </row>
        <row r="15281">
          <cell r="H15281" t="str">
            <v>1087900_3</v>
          </cell>
          <cell r="L15281" t="str">
            <v>KOOND</v>
          </cell>
          <cell r="V15281" t="str">
            <v>kesine</v>
          </cell>
          <cell r="W15281">
            <v>2015</v>
          </cell>
        </row>
        <row r="15282">
          <cell r="H15282" t="str">
            <v>1087900_3</v>
          </cell>
          <cell r="L15282" t="str">
            <v>ÖSE</v>
          </cell>
          <cell r="V15282" t="str">
            <v>kesine</v>
          </cell>
          <cell r="W15282">
            <v>2015</v>
          </cell>
        </row>
        <row r="15283">
          <cell r="H15283" t="str">
            <v>1145500_1</v>
          </cell>
          <cell r="L15283" t="str">
            <v>KOOND</v>
          </cell>
          <cell r="V15283" t="str">
            <v>hea</v>
          </cell>
          <cell r="W15283">
            <v>2017</v>
          </cell>
        </row>
        <row r="15284">
          <cell r="H15284" t="str">
            <v>1074600_2</v>
          </cell>
          <cell r="L15284" t="str">
            <v>KOOND</v>
          </cell>
          <cell r="V15284" t="str">
            <v>halb</v>
          </cell>
          <cell r="W15284">
            <v>2023</v>
          </cell>
        </row>
        <row r="15285">
          <cell r="H15285" t="str">
            <v>1074600_2</v>
          </cell>
          <cell r="L15285" t="str">
            <v>ÖSE</v>
          </cell>
          <cell r="V15285" t="str">
            <v>halb</v>
          </cell>
          <cell r="W15285">
            <v>2023</v>
          </cell>
        </row>
        <row r="15286">
          <cell r="H15286" t="str">
            <v>1074600_2</v>
          </cell>
          <cell r="L15286" t="str">
            <v>FÜKE</v>
          </cell>
          <cell r="V15286" t="str">
            <v>kesine</v>
          </cell>
          <cell r="W15286">
            <v>2023</v>
          </cell>
        </row>
        <row r="15287">
          <cell r="H15287" t="str">
            <v>1074600_2</v>
          </cell>
          <cell r="L15287" t="str">
            <v>KALA</v>
          </cell>
          <cell r="V15287" t="str">
            <v>halb</v>
          </cell>
          <cell r="W15287">
            <v>2020</v>
          </cell>
        </row>
        <row r="15288">
          <cell r="H15288" t="str">
            <v>1074600_2</v>
          </cell>
          <cell r="L15288" t="str">
            <v>SUSE</v>
          </cell>
          <cell r="V15288" t="str">
            <v>väga hea</v>
          </cell>
          <cell r="W15288">
            <v>2023</v>
          </cell>
        </row>
        <row r="15289">
          <cell r="H15289" t="str">
            <v>1074600_2</v>
          </cell>
          <cell r="L15289" t="str">
            <v>FÜBE</v>
          </cell>
          <cell r="V15289" t="str">
            <v>väga hea</v>
          </cell>
          <cell r="W15289">
            <v>2023</v>
          </cell>
        </row>
        <row r="15290">
          <cell r="H15290" t="str">
            <v>1074600_2</v>
          </cell>
          <cell r="L15290" t="str">
            <v>MAFÜ-FÜBE</v>
          </cell>
          <cell r="V15290" t="str">
            <v>hea</v>
          </cell>
          <cell r="W15290">
            <v>2023</v>
          </cell>
        </row>
        <row r="15291">
          <cell r="H15291" t="str">
            <v>1023600_1</v>
          </cell>
          <cell r="L15291" t="str">
            <v>KOOND</v>
          </cell>
          <cell r="V15291" t="str">
            <v>halb</v>
          </cell>
          <cell r="W15291">
            <v>2025</v>
          </cell>
        </row>
        <row r="15292">
          <cell r="H15292" t="str">
            <v>1023600_1</v>
          </cell>
          <cell r="L15292" t="str">
            <v>ÖSE</v>
          </cell>
          <cell r="V15292" t="str">
            <v>hea</v>
          </cell>
          <cell r="W15292">
            <v>2025</v>
          </cell>
        </row>
        <row r="15293">
          <cell r="H15293" t="str">
            <v>1023600_1</v>
          </cell>
          <cell r="L15293" t="str">
            <v>FÜKE</v>
          </cell>
          <cell r="V15293" t="str">
            <v>hea</v>
          </cell>
          <cell r="W15293">
            <v>2025</v>
          </cell>
        </row>
        <row r="15294">
          <cell r="H15294" t="str">
            <v>1104400_1</v>
          </cell>
          <cell r="L15294" t="str">
            <v>KOOND</v>
          </cell>
          <cell r="V15294" t="str">
            <v>hea</v>
          </cell>
          <cell r="W15294">
            <v>2025</v>
          </cell>
        </row>
        <row r="15295">
          <cell r="H15295" t="str">
            <v>1104400_1</v>
          </cell>
          <cell r="L15295" t="str">
            <v>ÖSE</v>
          </cell>
          <cell r="V15295" t="str">
            <v>hea</v>
          </cell>
          <cell r="W15295">
            <v>2025</v>
          </cell>
        </row>
        <row r="15296">
          <cell r="H15296" t="str">
            <v>1104400_1</v>
          </cell>
          <cell r="L15296" t="str">
            <v>FÜKE</v>
          </cell>
          <cell r="V15296" t="str">
            <v>hea</v>
          </cell>
          <cell r="W15296">
            <v>2025</v>
          </cell>
        </row>
        <row r="15297">
          <cell r="H15297" t="str">
            <v>1104400_1</v>
          </cell>
          <cell r="L15297" t="str">
            <v>KALA</v>
          </cell>
          <cell r="V15297" t="str">
            <v>väga hea</v>
          </cell>
          <cell r="W15297">
            <v>2025</v>
          </cell>
        </row>
        <row r="15298">
          <cell r="H15298" t="str">
            <v>1104400_1</v>
          </cell>
          <cell r="L15298" t="str">
            <v>FÜBE</v>
          </cell>
          <cell r="V15298" t="str">
            <v>hea</v>
          </cell>
          <cell r="W15298">
            <v>2025</v>
          </cell>
        </row>
        <row r="15299">
          <cell r="H15299" t="str">
            <v>1104400_1</v>
          </cell>
          <cell r="L15299" t="str">
            <v>MAFÜ-FÜBE</v>
          </cell>
          <cell r="V15299" t="str">
            <v>hea</v>
          </cell>
          <cell r="W15299">
            <v>2025</v>
          </cell>
        </row>
        <row r="15300">
          <cell r="H15300" t="str">
            <v>1085000_1</v>
          </cell>
          <cell r="L15300" t="str">
            <v>KOOND</v>
          </cell>
          <cell r="V15300" t="str">
            <v>kesine</v>
          </cell>
          <cell r="W15300">
            <v>2025</v>
          </cell>
        </row>
        <row r="15301">
          <cell r="H15301" t="str">
            <v>1085000_1</v>
          </cell>
          <cell r="L15301" t="str">
            <v>KESE</v>
          </cell>
          <cell r="V15301" t="str">
            <v>hea</v>
          </cell>
          <cell r="W15301">
            <v>2023</v>
          </cell>
        </row>
        <row r="15302">
          <cell r="H15302" t="str">
            <v>1085000_1</v>
          </cell>
          <cell r="L15302" t="str">
            <v>ÖSE</v>
          </cell>
          <cell r="V15302" t="str">
            <v>kesine</v>
          </cell>
          <cell r="W15302">
            <v>2025</v>
          </cell>
        </row>
        <row r="15303">
          <cell r="H15303" t="str">
            <v>1085000_1</v>
          </cell>
          <cell r="L15303" t="str">
            <v>FÜKE</v>
          </cell>
          <cell r="V15303" t="str">
            <v>kesine</v>
          </cell>
          <cell r="W15303">
            <v>2025</v>
          </cell>
        </row>
        <row r="15304">
          <cell r="H15304" t="str">
            <v>1004900_1</v>
          </cell>
          <cell r="L15304" t="str">
            <v>KOOND</v>
          </cell>
          <cell r="V15304" t="str">
            <v>hea</v>
          </cell>
          <cell r="W15304">
            <v>2018</v>
          </cell>
        </row>
        <row r="15305">
          <cell r="H15305" t="str">
            <v>1004900_1</v>
          </cell>
          <cell r="L15305" t="str">
            <v>ÖSE</v>
          </cell>
          <cell r="V15305" t="str">
            <v>hea</v>
          </cell>
          <cell r="W15305">
            <v>2018</v>
          </cell>
        </row>
        <row r="15306">
          <cell r="H15306" t="str">
            <v>1004600_1</v>
          </cell>
          <cell r="L15306" t="str">
            <v>KOOND</v>
          </cell>
          <cell r="V15306" t="str">
            <v>halb</v>
          </cell>
          <cell r="W15306">
            <v>2024</v>
          </cell>
        </row>
        <row r="15307">
          <cell r="H15307" t="str">
            <v>1132500_1</v>
          </cell>
          <cell r="L15307" t="str">
            <v>KOOND</v>
          </cell>
          <cell r="V15307" t="str">
            <v>kesine</v>
          </cell>
          <cell r="W15307">
            <v>2023</v>
          </cell>
        </row>
        <row r="15308">
          <cell r="H15308" t="str">
            <v>1132500_1</v>
          </cell>
          <cell r="L15308" t="str">
            <v>KESE</v>
          </cell>
          <cell r="V15308" t="str">
            <v>hea</v>
          </cell>
          <cell r="W15308">
            <v>2023</v>
          </cell>
        </row>
        <row r="15309">
          <cell r="H15309" t="str">
            <v>1132500_1</v>
          </cell>
          <cell r="L15309" t="str">
            <v>ÖSE</v>
          </cell>
          <cell r="V15309" t="str">
            <v>kesine</v>
          </cell>
          <cell r="W15309">
            <v>2023</v>
          </cell>
        </row>
        <row r="15310">
          <cell r="H15310" t="str">
            <v>1132500_1</v>
          </cell>
          <cell r="L15310" t="str">
            <v>FÜKE</v>
          </cell>
          <cell r="V15310" t="str">
            <v>kesine</v>
          </cell>
          <cell r="W15310">
            <v>2023</v>
          </cell>
        </row>
        <row r="15311">
          <cell r="H15311" t="str">
            <v>1132500_1</v>
          </cell>
          <cell r="L15311" t="str">
            <v>SPETS</v>
          </cell>
          <cell r="V15311" t="str">
            <v>halb</v>
          </cell>
          <cell r="W15311">
            <v>2023</v>
          </cell>
        </row>
        <row r="15312">
          <cell r="H15312" t="str">
            <v>1023600_1</v>
          </cell>
          <cell r="L15312" t="str">
            <v>KOOND</v>
          </cell>
          <cell r="V15312" t="str">
            <v>halb</v>
          </cell>
          <cell r="W15312">
            <v>2025</v>
          </cell>
        </row>
        <row r="15313">
          <cell r="H15313" t="str">
            <v>1023600_1</v>
          </cell>
          <cell r="L15313" t="str">
            <v>KESE</v>
          </cell>
          <cell r="V15313" t="str">
            <v>halb</v>
          </cell>
          <cell r="W15313">
            <v>2023</v>
          </cell>
        </row>
        <row r="15314">
          <cell r="H15314" t="str">
            <v>1023600_1</v>
          </cell>
          <cell r="L15314" t="str">
            <v>ÖSE</v>
          </cell>
          <cell r="V15314" t="str">
            <v>hea</v>
          </cell>
          <cell r="W15314">
            <v>2025</v>
          </cell>
        </row>
        <row r="15315">
          <cell r="H15315" t="str">
            <v>1023600_1</v>
          </cell>
          <cell r="L15315" t="str">
            <v>FÜKE</v>
          </cell>
          <cell r="V15315" t="str">
            <v>hea</v>
          </cell>
          <cell r="W15315">
            <v>2025</v>
          </cell>
        </row>
        <row r="15316">
          <cell r="H15316" t="str">
            <v>1023600_1</v>
          </cell>
          <cell r="L15316" t="str">
            <v>SPETS</v>
          </cell>
          <cell r="V15316" t="str">
            <v>hea</v>
          </cell>
          <cell r="W15316">
            <v>2023</v>
          </cell>
        </row>
        <row r="15317">
          <cell r="H15317" t="str">
            <v>1000200_2</v>
          </cell>
          <cell r="L15317" t="str">
            <v>KOOND</v>
          </cell>
          <cell r="V15317" t="str">
            <v>kesine</v>
          </cell>
          <cell r="W15317">
            <v>2025</v>
          </cell>
        </row>
        <row r="15318">
          <cell r="H15318" t="str">
            <v>1000200_2</v>
          </cell>
          <cell r="L15318" t="str">
            <v>KESE</v>
          </cell>
          <cell r="V15318" t="str">
            <v>hea</v>
          </cell>
          <cell r="W15318">
            <v>2025</v>
          </cell>
        </row>
        <row r="15319">
          <cell r="H15319" t="str">
            <v>1000200_2</v>
          </cell>
          <cell r="L15319" t="str">
            <v>ÖSE</v>
          </cell>
          <cell r="V15319" t="str">
            <v>kesine</v>
          </cell>
          <cell r="W15319">
            <v>2025</v>
          </cell>
        </row>
        <row r="15320">
          <cell r="H15320" t="str">
            <v>1000200_2</v>
          </cell>
          <cell r="L15320" t="str">
            <v>FÜKE</v>
          </cell>
          <cell r="V15320" t="str">
            <v>väga hea</v>
          </cell>
          <cell r="W15320">
            <v>2025</v>
          </cell>
        </row>
        <row r="15321">
          <cell r="H15321" t="str">
            <v>1000200_2</v>
          </cell>
          <cell r="L15321" t="str">
            <v>SPETS</v>
          </cell>
          <cell r="V15321" t="str">
            <v>halb</v>
          </cell>
          <cell r="W15321">
            <v>2025</v>
          </cell>
        </row>
        <row r="15322">
          <cell r="H15322" t="str">
            <v>1067700_1</v>
          </cell>
          <cell r="L15322" t="str">
            <v>KOOND</v>
          </cell>
          <cell r="V15322" t="str">
            <v>kesine</v>
          </cell>
          <cell r="W15322">
            <v>2022</v>
          </cell>
        </row>
        <row r="15323">
          <cell r="H15323" t="str">
            <v>1067700_1</v>
          </cell>
          <cell r="L15323" t="str">
            <v>ÖSE</v>
          </cell>
          <cell r="V15323" t="str">
            <v>kesine</v>
          </cell>
          <cell r="W15323">
            <v>2022</v>
          </cell>
        </row>
        <row r="15324">
          <cell r="H15324" t="str">
            <v>1145500_1</v>
          </cell>
          <cell r="L15324" t="str">
            <v>KOOND</v>
          </cell>
          <cell r="V15324" t="str">
            <v>hea</v>
          </cell>
          <cell r="W15324">
            <v>2017</v>
          </cell>
        </row>
        <row r="15325">
          <cell r="H15325" t="str">
            <v>1145500_1</v>
          </cell>
          <cell r="L15325" t="str">
            <v>ÖSE</v>
          </cell>
          <cell r="V15325" t="str">
            <v>hea</v>
          </cell>
          <cell r="W15325">
            <v>2017</v>
          </cell>
        </row>
        <row r="15326">
          <cell r="H15326" t="str">
            <v>1080600_2</v>
          </cell>
          <cell r="L15326" t="str">
            <v>KOOND</v>
          </cell>
          <cell r="V15326" t="str">
            <v>hea</v>
          </cell>
          <cell r="W15326">
            <v>2025</v>
          </cell>
        </row>
        <row r="15327">
          <cell r="H15327" t="str">
            <v>1080600_2</v>
          </cell>
          <cell r="L15327" t="str">
            <v>KESE</v>
          </cell>
          <cell r="V15327" t="str">
            <v>hea</v>
          </cell>
          <cell r="W15327">
            <v>2025</v>
          </cell>
        </row>
        <row r="15328">
          <cell r="H15328" t="str">
            <v>1068200_4</v>
          </cell>
          <cell r="L15328" t="str">
            <v>KOOND</v>
          </cell>
          <cell r="V15328" t="str">
            <v>halb</v>
          </cell>
          <cell r="W15328">
            <v>2018</v>
          </cell>
        </row>
        <row r="15329">
          <cell r="H15329" t="str">
            <v>1068200_4</v>
          </cell>
          <cell r="L15329" t="str">
            <v>KESE</v>
          </cell>
          <cell r="V15329" t="str">
            <v>halb</v>
          </cell>
          <cell r="W15329">
            <v>2018</v>
          </cell>
        </row>
        <row r="15330">
          <cell r="H15330" t="str">
            <v>1068200_4</v>
          </cell>
          <cell r="L15330" t="str">
            <v>ÖSE</v>
          </cell>
          <cell r="V15330" t="str">
            <v>kesine</v>
          </cell>
          <cell r="W15330">
            <v>2018</v>
          </cell>
        </row>
        <row r="15331">
          <cell r="H15331" t="str">
            <v>1068200_4</v>
          </cell>
          <cell r="L15331" t="str">
            <v>HÜMO</v>
          </cell>
          <cell r="V15331" t="str">
            <v>hea</v>
          </cell>
          <cell r="W15331">
            <v>2018</v>
          </cell>
        </row>
        <row r="15332">
          <cell r="H15332" t="str">
            <v>2065000_1</v>
          </cell>
          <cell r="L15332" t="str">
            <v>KOOND</v>
          </cell>
          <cell r="V15332" t="str">
            <v>hea</v>
          </cell>
          <cell r="W15332">
            <v>2025</v>
          </cell>
        </row>
        <row r="15333">
          <cell r="H15333" t="str">
            <v>2065000_1</v>
          </cell>
          <cell r="L15333" t="str">
            <v>ÖSE</v>
          </cell>
          <cell r="V15333" t="str">
            <v>hea</v>
          </cell>
          <cell r="W15333">
            <v>2025</v>
          </cell>
        </row>
        <row r="15334">
          <cell r="H15334" t="str">
            <v>2065000_1</v>
          </cell>
          <cell r="L15334" t="str">
            <v>FÜKE</v>
          </cell>
          <cell r="V15334" t="str">
            <v>hea</v>
          </cell>
          <cell r="W15334">
            <v>2025</v>
          </cell>
        </row>
        <row r="15335">
          <cell r="H15335" t="str">
            <v>2065000_1</v>
          </cell>
          <cell r="L15335" t="str">
            <v>KALA</v>
          </cell>
          <cell r="V15335" t="str">
            <v>hea</v>
          </cell>
          <cell r="W15335">
            <v>2025</v>
          </cell>
        </row>
        <row r="15336">
          <cell r="H15336" t="str">
            <v>2065000_1</v>
          </cell>
          <cell r="L15336" t="str">
            <v>SUSE</v>
          </cell>
          <cell r="V15336" t="str">
            <v>väga hea</v>
          </cell>
          <cell r="W15336">
            <v>2025</v>
          </cell>
        </row>
        <row r="15337">
          <cell r="H15337" t="str">
            <v>2065000_1</v>
          </cell>
          <cell r="L15337" t="str">
            <v>FÜBE</v>
          </cell>
          <cell r="V15337" t="str">
            <v>väga hea</v>
          </cell>
          <cell r="W15337">
            <v>2025</v>
          </cell>
        </row>
        <row r="15338">
          <cell r="H15338" t="str">
            <v>2065000_1</v>
          </cell>
          <cell r="L15338" t="str">
            <v>MAFÜ</v>
          </cell>
          <cell r="V15338" t="str">
            <v>hea</v>
          </cell>
          <cell r="W15338">
            <v>2025</v>
          </cell>
        </row>
        <row r="15339">
          <cell r="H15339" t="str">
            <v>2065000_1</v>
          </cell>
          <cell r="L15339" t="str">
            <v>MAFÜ-FÜBE</v>
          </cell>
          <cell r="V15339" t="str">
            <v>hea</v>
          </cell>
          <cell r="W15339">
            <v>2025</v>
          </cell>
        </row>
        <row r="15340">
          <cell r="H15340" t="str">
            <v>2065000_1</v>
          </cell>
          <cell r="L15340" t="str">
            <v>FÜPLA</v>
          </cell>
          <cell r="V15340" t="str">
            <v>hea</v>
          </cell>
          <cell r="W15340">
            <v>2025</v>
          </cell>
        </row>
        <row r="15341">
          <cell r="H15341" t="str">
            <v>1074600_4</v>
          </cell>
          <cell r="L15341" t="str">
            <v>KOOND</v>
          </cell>
          <cell r="V15341" t="str">
            <v>halb</v>
          </cell>
          <cell r="W15341">
            <v>2025</v>
          </cell>
        </row>
        <row r="15342">
          <cell r="H15342" t="str">
            <v>1074600_4</v>
          </cell>
          <cell r="L15342" t="str">
            <v>KESE</v>
          </cell>
          <cell r="V15342" t="str">
            <v>halb</v>
          </cell>
          <cell r="W15342">
            <v>2024</v>
          </cell>
        </row>
        <row r="15343">
          <cell r="H15343" t="str">
            <v>1074600_4</v>
          </cell>
          <cell r="L15343" t="str">
            <v>ÖSE</v>
          </cell>
          <cell r="V15343" t="str">
            <v>kesine</v>
          </cell>
          <cell r="W15343">
            <v>2025</v>
          </cell>
        </row>
        <row r="15344">
          <cell r="H15344" t="str">
            <v>1074600_4</v>
          </cell>
          <cell r="L15344" t="str">
            <v>FÜKE</v>
          </cell>
          <cell r="V15344" t="str">
            <v>kesine</v>
          </cell>
          <cell r="W15344">
            <v>2025</v>
          </cell>
        </row>
        <row r="15345">
          <cell r="H15345" t="str">
            <v>1074600_4</v>
          </cell>
          <cell r="L15345" t="str">
            <v>SPETS</v>
          </cell>
          <cell r="V15345" t="str">
            <v>hea</v>
          </cell>
          <cell r="W15345">
            <v>2024</v>
          </cell>
        </row>
        <row r="15346">
          <cell r="H15346" t="str">
            <v>1074600_4</v>
          </cell>
          <cell r="L15346" t="str">
            <v>KALA</v>
          </cell>
          <cell r="V15346" t="str">
            <v>hea</v>
          </cell>
          <cell r="W15346">
            <v>2024</v>
          </cell>
        </row>
        <row r="15347">
          <cell r="H15347" t="str">
            <v>1074600_4</v>
          </cell>
          <cell r="L15347" t="str">
            <v>SUSE</v>
          </cell>
          <cell r="V15347" t="str">
            <v>väga hea</v>
          </cell>
          <cell r="W15347">
            <v>2025</v>
          </cell>
        </row>
        <row r="15348">
          <cell r="H15348" t="str">
            <v>1074600_4</v>
          </cell>
          <cell r="L15348" t="str">
            <v>FÜBE</v>
          </cell>
          <cell r="V15348" t="str">
            <v>hea</v>
          </cell>
          <cell r="W15348">
            <v>2025</v>
          </cell>
        </row>
        <row r="15349">
          <cell r="H15349" t="str">
            <v>1074600_4</v>
          </cell>
          <cell r="L15349" t="str">
            <v>MAFÜ</v>
          </cell>
          <cell r="V15349" t="str">
            <v>hea</v>
          </cell>
          <cell r="W15349">
            <v>2025</v>
          </cell>
        </row>
        <row r="15350">
          <cell r="H15350" t="str">
            <v>1074600_4</v>
          </cell>
          <cell r="L15350" t="str">
            <v>MAFÜ-FÜBE</v>
          </cell>
          <cell r="V15350" t="str">
            <v>hea</v>
          </cell>
          <cell r="W15350">
            <v>2025</v>
          </cell>
        </row>
        <row r="15351">
          <cell r="H15351" t="str">
            <v>2089700_1</v>
          </cell>
          <cell r="L15351" t="str">
            <v>KOOND</v>
          </cell>
          <cell r="V15351" t="str">
            <v>halb</v>
          </cell>
          <cell r="W15351">
            <v>2025</v>
          </cell>
        </row>
        <row r="15352">
          <cell r="H15352" t="str">
            <v>2089700_1</v>
          </cell>
          <cell r="L15352" t="str">
            <v>KESE</v>
          </cell>
          <cell r="V15352" t="str">
            <v>halb</v>
          </cell>
          <cell r="W15352">
            <v>2025</v>
          </cell>
        </row>
        <row r="15353">
          <cell r="H15353" t="str">
            <v>2089700_1</v>
          </cell>
          <cell r="L15353" t="str">
            <v>ÖSE</v>
          </cell>
          <cell r="V15353" t="str">
            <v>hea</v>
          </cell>
          <cell r="W15353">
            <v>2025</v>
          </cell>
        </row>
        <row r="15354">
          <cell r="H15354" t="str">
            <v>2089700_1</v>
          </cell>
          <cell r="L15354" t="str">
            <v>FÜKE</v>
          </cell>
          <cell r="V15354" t="str">
            <v>hea</v>
          </cell>
          <cell r="W15354">
            <v>2025</v>
          </cell>
        </row>
        <row r="15355">
          <cell r="H15355" t="str">
            <v>2089700_1</v>
          </cell>
          <cell r="L15355" t="str">
            <v>SPETS</v>
          </cell>
          <cell r="V15355" t="str">
            <v>hea</v>
          </cell>
          <cell r="W15355">
            <v>2025</v>
          </cell>
        </row>
        <row r="15356">
          <cell r="H15356" t="str">
            <v>2089700_1</v>
          </cell>
          <cell r="L15356" t="str">
            <v>KALA</v>
          </cell>
          <cell r="V15356" t="str">
            <v>hea</v>
          </cell>
          <cell r="W15356">
            <v>2025</v>
          </cell>
        </row>
        <row r="15357">
          <cell r="H15357" t="str">
            <v>2089700_1</v>
          </cell>
          <cell r="L15357" t="str">
            <v>SUSE</v>
          </cell>
          <cell r="V15357" t="str">
            <v>hea</v>
          </cell>
          <cell r="W15357">
            <v>2025</v>
          </cell>
        </row>
        <row r="15358">
          <cell r="H15358" t="str">
            <v>2089700_1</v>
          </cell>
          <cell r="L15358" t="str">
            <v>FÜBE</v>
          </cell>
          <cell r="V15358" t="str">
            <v>väga hea</v>
          </cell>
          <cell r="W15358">
            <v>2025</v>
          </cell>
        </row>
        <row r="15359">
          <cell r="H15359" t="str">
            <v>2089700_1</v>
          </cell>
          <cell r="L15359" t="str">
            <v>MAFÜ</v>
          </cell>
          <cell r="V15359" t="str">
            <v>hea</v>
          </cell>
          <cell r="W15359">
            <v>2025</v>
          </cell>
        </row>
        <row r="15360">
          <cell r="H15360" t="str">
            <v>2089700_1</v>
          </cell>
          <cell r="L15360" t="str">
            <v>MAFÜ-FÜBE</v>
          </cell>
          <cell r="V15360" t="str">
            <v>hea</v>
          </cell>
          <cell r="W15360">
            <v>2025</v>
          </cell>
        </row>
        <row r="15361">
          <cell r="H15361" t="str">
            <v>2089700_1</v>
          </cell>
          <cell r="L15361" t="str">
            <v>FÜPLA</v>
          </cell>
          <cell r="V15361" t="str">
            <v>hea</v>
          </cell>
          <cell r="W15361">
            <v>2025</v>
          </cell>
        </row>
        <row r="15362">
          <cell r="H15362" t="str">
            <v>1095500_1</v>
          </cell>
          <cell r="L15362" t="str">
            <v>KOOND</v>
          </cell>
          <cell r="V15362" t="str">
            <v>kesine</v>
          </cell>
          <cell r="W15362">
            <v>2024</v>
          </cell>
        </row>
        <row r="15363">
          <cell r="H15363" t="str">
            <v>1025100_1</v>
          </cell>
          <cell r="L15363" t="str">
            <v>KOOND</v>
          </cell>
          <cell r="V15363" t="str">
            <v>hea</v>
          </cell>
          <cell r="W15363">
            <v>2024</v>
          </cell>
        </row>
        <row r="15364">
          <cell r="H15364" t="str">
            <v>1025100_1</v>
          </cell>
          <cell r="L15364" t="str">
            <v>ÖSE</v>
          </cell>
          <cell r="V15364" t="str">
            <v>hea</v>
          </cell>
          <cell r="W15364">
            <v>2024</v>
          </cell>
        </row>
        <row r="15365">
          <cell r="H15365" t="str">
            <v>1025100_1</v>
          </cell>
          <cell r="L15365" t="str">
            <v>FÜKE</v>
          </cell>
          <cell r="V15365" t="str">
            <v>hea</v>
          </cell>
          <cell r="W15365">
            <v>2021</v>
          </cell>
        </row>
        <row r="15366">
          <cell r="H15366" t="str">
            <v>1025100_1</v>
          </cell>
          <cell r="L15366" t="str">
            <v>SUSE</v>
          </cell>
          <cell r="V15366" t="str">
            <v>väga hea</v>
          </cell>
          <cell r="W15366">
            <v>2024</v>
          </cell>
        </row>
        <row r="15367">
          <cell r="H15367" t="str">
            <v>1025100_1</v>
          </cell>
          <cell r="L15367" t="str">
            <v>FÜBE</v>
          </cell>
          <cell r="V15367" t="str">
            <v>hea</v>
          </cell>
          <cell r="W15367">
            <v>2024</v>
          </cell>
        </row>
        <row r="15368">
          <cell r="H15368" t="str">
            <v>1025100_1</v>
          </cell>
          <cell r="L15368" t="str">
            <v>MAFÜ</v>
          </cell>
          <cell r="V15368" t="str">
            <v>hea</v>
          </cell>
          <cell r="W15368">
            <v>2024</v>
          </cell>
        </row>
        <row r="15369">
          <cell r="H15369" t="str">
            <v>1025100_1</v>
          </cell>
          <cell r="L15369" t="str">
            <v>MAFÜ-FÜBE</v>
          </cell>
          <cell r="V15369" t="str">
            <v>hea</v>
          </cell>
          <cell r="W15369">
            <v>2024</v>
          </cell>
        </row>
        <row r="15370">
          <cell r="H15370" t="str">
            <v>1008200_3</v>
          </cell>
          <cell r="L15370" t="str">
            <v>KOOND</v>
          </cell>
          <cell r="V15370" t="str">
            <v>halb</v>
          </cell>
          <cell r="W15370">
            <v>2025</v>
          </cell>
        </row>
        <row r="15371">
          <cell r="H15371" t="str">
            <v>1008200_3</v>
          </cell>
          <cell r="L15371" t="str">
            <v>ÖSE</v>
          </cell>
          <cell r="V15371" t="str">
            <v>kesine</v>
          </cell>
          <cell r="W15371">
            <v>2025</v>
          </cell>
        </row>
        <row r="15372">
          <cell r="H15372" t="str">
            <v>1008200_3</v>
          </cell>
          <cell r="L15372" t="str">
            <v>FÜKE</v>
          </cell>
          <cell r="V15372" t="str">
            <v>hea</v>
          </cell>
          <cell r="W15372">
            <v>2025</v>
          </cell>
        </row>
        <row r="15373">
          <cell r="H15373" t="str">
            <v>1013700_1</v>
          </cell>
          <cell r="L15373" t="str">
            <v>KOOND</v>
          </cell>
          <cell r="V15373" t="str">
            <v>kesine</v>
          </cell>
          <cell r="W15373">
            <v>2022</v>
          </cell>
        </row>
        <row r="15374">
          <cell r="H15374" t="str">
            <v>1013700_1</v>
          </cell>
          <cell r="L15374" t="str">
            <v>ÖSE</v>
          </cell>
          <cell r="V15374" t="str">
            <v>kesine</v>
          </cell>
          <cell r="W15374">
            <v>2022</v>
          </cell>
        </row>
        <row r="15375">
          <cell r="H15375" t="str">
            <v>1013700_1</v>
          </cell>
          <cell r="L15375" t="str">
            <v>FÜKE</v>
          </cell>
          <cell r="V15375" t="str">
            <v>väga hea</v>
          </cell>
          <cell r="W15375">
            <v>2022</v>
          </cell>
        </row>
        <row r="15376">
          <cell r="H15376" t="str">
            <v>1087900_3</v>
          </cell>
          <cell r="L15376" t="str">
            <v>KOOND</v>
          </cell>
          <cell r="V15376" t="str">
            <v>kesine</v>
          </cell>
          <cell r="W15376">
            <v>2015</v>
          </cell>
        </row>
        <row r="15377">
          <cell r="H15377" t="str">
            <v>1087900_3</v>
          </cell>
          <cell r="L15377" t="str">
            <v>ÖSE</v>
          </cell>
          <cell r="V15377" t="str">
            <v>kesine</v>
          </cell>
          <cell r="W15377">
            <v>2015</v>
          </cell>
        </row>
        <row r="15378">
          <cell r="H15378" t="str">
            <v>1132500_1</v>
          </cell>
          <cell r="L15378" t="str">
            <v>KOOND</v>
          </cell>
          <cell r="V15378" t="str">
            <v>kesine</v>
          </cell>
          <cell r="W15378">
            <v>2023</v>
          </cell>
        </row>
        <row r="15379">
          <cell r="H15379" t="str">
            <v>1132500_1</v>
          </cell>
          <cell r="L15379" t="str">
            <v>ÖSE</v>
          </cell>
          <cell r="V15379" t="str">
            <v>kesine</v>
          </cell>
          <cell r="W15379">
            <v>2023</v>
          </cell>
        </row>
        <row r="15380">
          <cell r="H15380" t="str">
            <v>1132500_1</v>
          </cell>
          <cell r="L15380" t="str">
            <v>FÜKE</v>
          </cell>
          <cell r="V15380" t="str">
            <v>kesine</v>
          </cell>
          <cell r="W15380">
            <v>2023</v>
          </cell>
        </row>
        <row r="15381">
          <cell r="H15381" t="str">
            <v>1132500_1</v>
          </cell>
          <cell r="L15381" t="str">
            <v>SPETS</v>
          </cell>
          <cell r="V15381" t="str">
            <v>halb</v>
          </cell>
          <cell r="W15381">
            <v>2023</v>
          </cell>
        </row>
        <row r="15382">
          <cell r="H15382" t="str">
            <v>1052600_2</v>
          </cell>
          <cell r="L15382" t="str">
            <v>KOOND</v>
          </cell>
          <cell r="V15382" t="str">
            <v>halb</v>
          </cell>
          <cell r="W15382">
            <v>2025</v>
          </cell>
        </row>
        <row r="15383">
          <cell r="H15383" t="str">
            <v>1052600_2</v>
          </cell>
          <cell r="L15383" t="str">
            <v>KESE</v>
          </cell>
          <cell r="V15383" t="str">
            <v>halb</v>
          </cell>
          <cell r="W15383">
            <v>2023</v>
          </cell>
        </row>
        <row r="15384">
          <cell r="H15384" t="str">
            <v>1052600_2</v>
          </cell>
          <cell r="L15384" t="str">
            <v>ÖSE</v>
          </cell>
          <cell r="V15384" t="str">
            <v>kesine</v>
          </cell>
          <cell r="W15384">
            <v>2025</v>
          </cell>
        </row>
        <row r="15385">
          <cell r="H15385" t="str">
            <v>1052600_2</v>
          </cell>
          <cell r="L15385" t="str">
            <v>FÜKE</v>
          </cell>
          <cell r="V15385" t="str">
            <v>hea</v>
          </cell>
          <cell r="W15385">
            <v>2025</v>
          </cell>
        </row>
        <row r="15386">
          <cell r="H15386" t="str">
            <v>1052600_2</v>
          </cell>
          <cell r="L15386" t="str">
            <v>SPETS</v>
          </cell>
          <cell r="V15386" t="str">
            <v>hea</v>
          </cell>
          <cell r="W15386">
            <v>2023</v>
          </cell>
        </row>
        <row r="15387">
          <cell r="H15387" t="str">
            <v>1052600_2</v>
          </cell>
          <cell r="L15387" t="str">
            <v>HÜMO</v>
          </cell>
          <cell r="V15387" t="str">
            <v>kesine</v>
          </cell>
          <cell r="W15387">
            <v>2025</v>
          </cell>
        </row>
        <row r="15388">
          <cell r="H15388" t="str">
            <v>1061300_2</v>
          </cell>
          <cell r="L15388" t="str">
            <v>KOOND</v>
          </cell>
          <cell r="V15388" t="str">
            <v>kesine</v>
          </cell>
          <cell r="W15388">
            <v>2025</v>
          </cell>
        </row>
        <row r="15389">
          <cell r="H15389" t="str">
            <v>1061300_2</v>
          </cell>
          <cell r="L15389" t="str">
            <v>ÖSE</v>
          </cell>
          <cell r="V15389" t="str">
            <v>kesine</v>
          </cell>
          <cell r="W15389">
            <v>2025</v>
          </cell>
        </row>
        <row r="15390">
          <cell r="H15390" t="str">
            <v>1061300_2</v>
          </cell>
          <cell r="L15390" t="str">
            <v>FÜKE</v>
          </cell>
          <cell r="V15390" t="str">
            <v>väga hea</v>
          </cell>
          <cell r="W15390">
            <v>2025</v>
          </cell>
        </row>
        <row r="15391">
          <cell r="H15391" t="str">
            <v>1136000_1</v>
          </cell>
          <cell r="L15391" t="str">
            <v>KOOND</v>
          </cell>
          <cell r="V15391" t="str">
            <v>kesine</v>
          </cell>
          <cell r="W15391">
            <v>2023</v>
          </cell>
        </row>
        <row r="15392">
          <cell r="H15392" t="str">
            <v>1136000_1</v>
          </cell>
          <cell r="L15392" t="str">
            <v>KESE</v>
          </cell>
          <cell r="V15392" t="str">
            <v>hea</v>
          </cell>
          <cell r="W15392">
            <v>2016</v>
          </cell>
        </row>
        <row r="15393">
          <cell r="H15393" t="str">
            <v>1136000_1</v>
          </cell>
          <cell r="L15393" t="str">
            <v>ÖSE</v>
          </cell>
          <cell r="V15393" t="str">
            <v>kesine</v>
          </cell>
          <cell r="W15393">
            <v>2023</v>
          </cell>
        </row>
        <row r="15394">
          <cell r="H15394" t="str">
            <v>1136000_1</v>
          </cell>
          <cell r="L15394" t="str">
            <v>FÜKE</v>
          </cell>
          <cell r="V15394" t="str">
            <v>väga hea</v>
          </cell>
          <cell r="W15394">
            <v>2023</v>
          </cell>
        </row>
        <row r="15395">
          <cell r="H15395" t="str">
            <v>1067000_1</v>
          </cell>
          <cell r="L15395" t="str">
            <v>KOOND</v>
          </cell>
          <cell r="V15395" t="str">
            <v>kesine</v>
          </cell>
          <cell r="W15395">
            <v>2021</v>
          </cell>
        </row>
        <row r="15396">
          <cell r="H15396" t="str">
            <v>1067000_1</v>
          </cell>
          <cell r="L15396" t="str">
            <v>KESE</v>
          </cell>
          <cell r="V15396" t="str">
            <v>hea</v>
          </cell>
          <cell r="W15396">
            <v>2021</v>
          </cell>
        </row>
        <row r="15397">
          <cell r="H15397" t="str">
            <v>1067000_1</v>
          </cell>
          <cell r="L15397" t="str">
            <v>ÖSE</v>
          </cell>
          <cell r="V15397" t="str">
            <v>kesine</v>
          </cell>
          <cell r="W15397">
            <v>2021</v>
          </cell>
        </row>
        <row r="15398">
          <cell r="H15398" t="str">
            <v>1067000_1</v>
          </cell>
          <cell r="L15398" t="str">
            <v>FÜKE</v>
          </cell>
          <cell r="V15398" t="str">
            <v>hea</v>
          </cell>
          <cell r="W15398">
            <v>2021</v>
          </cell>
        </row>
        <row r="15399">
          <cell r="H15399" t="str">
            <v>1067000_1</v>
          </cell>
          <cell r="L15399" t="str">
            <v>SPETS</v>
          </cell>
          <cell r="V15399" t="str">
            <v>halb</v>
          </cell>
          <cell r="W15399">
            <v>2021</v>
          </cell>
        </row>
        <row r="15400">
          <cell r="H15400" t="str">
            <v>1067000_1</v>
          </cell>
          <cell r="L15400" t="str">
            <v>KALA</v>
          </cell>
          <cell r="V15400" t="str">
            <v>kesine</v>
          </cell>
          <cell r="W15400">
            <v>2021</v>
          </cell>
        </row>
        <row r="15401">
          <cell r="H15401" t="str">
            <v>1067000_1</v>
          </cell>
          <cell r="L15401" t="str">
            <v>SUSE</v>
          </cell>
          <cell r="V15401" t="str">
            <v>kesine</v>
          </cell>
          <cell r="W15401">
            <v>2021</v>
          </cell>
        </row>
        <row r="15402">
          <cell r="H15402" t="str">
            <v>1067000_1</v>
          </cell>
          <cell r="L15402" t="str">
            <v>FÜBE</v>
          </cell>
          <cell r="V15402" t="str">
            <v>hea</v>
          </cell>
          <cell r="W15402">
            <v>2021</v>
          </cell>
        </row>
        <row r="15403">
          <cell r="H15403" t="str">
            <v>1067000_1</v>
          </cell>
          <cell r="L15403" t="str">
            <v>MAFÜ</v>
          </cell>
          <cell r="V15403" t="str">
            <v>hea</v>
          </cell>
          <cell r="W15403">
            <v>2021</v>
          </cell>
        </row>
        <row r="15404">
          <cell r="H15404" t="str">
            <v>1067000_1</v>
          </cell>
          <cell r="L15404" t="str">
            <v>MAFÜ-FÜBE</v>
          </cell>
          <cell r="V15404" t="str">
            <v>hea</v>
          </cell>
          <cell r="W15404">
            <v>2021</v>
          </cell>
        </row>
        <row r="15405">
          <cell r="H15405" t="str">
            <v>1170500_1</v>
          </cell>
          <cell r="L15405" t="str">
            <v>KOOND</v>
          </cell>
          <cell r="V15405" t="str">
            <v>hea</v>
          </cell>
          <cell r="W15405">
            <v>2023</v>
          </cell>
        </row>
        <row r="15406">
          <cell r="H15406" t="str">
            <v>1170500_1</v>
          </cell>
          <cell r="L15406" t="str">
            <v>ÖSE</v>
          </cell>
          <cell r="V15406" t="str">
            <v>hea</v>
          </cell>
          <cell r="W15406">
            <v>2023</v>
          </cell>
        </row>
        <row r="15407">
          <cell r="H15407" t="str">
            <v>2105300_1</v>
          </cell>
          <cell r="L15407" t="str">
            <v>KOOND</v>
          </cell>
          <cell r="V15407" t="str">
            <v>halb</v>
          </cell>
          <cell r="W15407">
            <v>2025</v>
          </cell>
        </row>
        <row r="15408">
          <cell r="H15408" t="str">
            <v>2105300_1</v>
          </cell>
          <cell r="L15408" t="str">
            <v>ÖSE</v>
          </cell>
          <cell r="V15408" t="str">
            <v>hea</v>
          </cell>
          <cell r="W15408">
            <v>2025</v>
          </cell>
        </row>
        <row r="15409">
          <cell r="H15409" t="str">
            <v>2105300_1</v>
          </cell>
          <cell r="L15409" t="str">
            <v>FÜKE</v>
          </cell>
          <cell r="V15409" t="str">
            <v>hea</v>
          </cell>
          <cell r="W15409">
            <v>2025</v>
          </cell>
        </row>
        <row r="15410">
          <cell r="H15410" t="str">
            <v>2105300_1</v>
          </cell>
          <cell r="L15410" t="str">
            <v>SUSE</v>
          </cell>
          <cell r="V15410" t="str">
            <v>väga hea</v>
          </cell>
          <cell r="W15410">
            <v>2025</v>
          </cell>
        </row>
        <row r="15411">
          <cell r="H15411" t="str">
            <v>2105300_1</v>
          </cell>
          <cell r="L15411" t="str">
            <v>FÜBE</v>
          </cell>
          <cell r="V15411" t="str">
            <v>väga hea</v>
          </cell>
          <cell r="W15411">
            <v>2025</v>
          </cell>
        </row>
        <row r="15412">
          <cell r="H15412" t="str">
            <v>2105300_1</v>
          </cell>
          <cell r="L15412" t="str">
            <v>MAFÜ-FÜBE</v>
          </cell>
          <cell r="V15412" t="str">
            <v>väga hea</v>
          </cell>
          <cell r="W15412">
            <v>2025</v>
          </cell>
        </row>
        <row r="15413">
          <cell r="H15413" t="str">
            <v>2105300_1</v>
          </cell>
          <cell r="L15413" t="str">
            <v>FÜPLA</v>
          </cell>
          <cell r="V15413" t="str">
            <v>väga hea</v>
          </cell>
          <cell r="W15413">
            <v>2025</v>
          </cell>
        </row>
        <row r="15414">
          <cell r="H15414" t="str">
            <v>2105300_1</v>
          </cell>
          <cell r="L15414" t="str">
            <v>HÜMO</v>
          </cell>
          <cell r="V15414" t="str">
            <v>väga hea</v>
          </cell>
          <cell r="W15414">
            <v>2021</v>
          </cell>
        </row>
        <row r="15415">
          <cell r="H15415" t="str">
            <v>1004700_1</v>
          </cell>
          <cell r="L15415" t="str">
            <v>KOOND</v>
          </cell>
          <cell r="V15415" t="str">
            <v>hea</v>
          </cell>
          <cell r="W15415">
            <v>2020</v>
          </cell>
        </row>
        <row r="15416">
          <cell r="H15416" t="str">
            <v>1004700_1</v>
          </cell>
          <cell r="L15416" t="str">
            <v>ÖSE</v>
          </cell>
          <cell r="V15416" t="str">
            <v>hea</v>
          </cell>
          <cell r="W15416">
            <v>2020</v>
          </cell>
        </row>
        <row r="15417">
          <cell r="H15417" t="str">
            <v>1083500_4</v>
          </cell>
          <cell r="L15417" t="str">
            <v>KOOND</v>
          </cell>
          <cell r="V15417" t="str">
            <v>halb</v>
          </cell>
          <cell r="W15417">
            <v>2025</v>
          </cell>
        </row>
        <row r="15418">
          <cell r="H15418" t="str">
            <v>1083500_4</v>
          </cell>
          <cell r="L15418" t="str">
            <v>KESE</v>
          </cell>
          <cell r="V15418" t="str">
            <v>halb</v>
          </cell>
          <cell r="W15418">
            <v>2025</v>
          </cell>
        </row>
        <row r="15419">
          <cell r="H15419" t="str">
            <v>1083500_4</v>
          </cell>
          <cell r="L15419" t="str">
            <v>ÖSE</v>
          </cell>
          <cell r="V15419" t="str">
            <v>halb</v>
          </cell>
          <cell r="W15419">
            <v>2025</v>
          </cell>
        </row>
        <row r="15420">
          <cell r="H15420" t="str">
            <v>1083500_4</v>
          </cell>
          <cell r="L15420" t="str">
            <v>FÜKE</v>
          </cell>
          <cell r="V15420" t="str">
            <v>väga hea</v>
          </cell>
          <cell r="W15420">
            <v>2025</v>
          </cell>
        </row>
        <row r="15421">
          <cell r="H15421" t="str">
            <v>2126100_1</v>
          </cell>
          <cell r="L15421" t="str">
            <v>KOOND</v>
          </cell>
          <cell r="V15421" t="str">
            <v>halb</v>
          </cell>
          <cell r="W15421">
            <v>2025</v>
          </cell>
        </row>
        <row r="15422">
          <cell r="H15422" t="str">
            <v>2126100_1</v>
          </cell>
          <cell r="L15422" t="str">
            <v>KESE</v>
          </cell>
          <cell r="V15422" t="str">
            <v>halb</v>
          </cell>
          <cell r="W15422">
            <v>2025</v>
          </cell>
        </row>
        <row r="15423">
          <cell r="H15423" t="str">
            <v>2126100_1</v>
          </cell>
          <cell r="L15423" t="str">
            <v>FÜKE</v>
          </cell>
          <cell r="V15423" t="str">
            <v>hea</v>
          </cell>
          <cell r="W15423">
            <v>2025</v>
          </cell>
        </row>
        <row r="15424">
          <cell r="H15424" t="str">
            <v>2126100_1</v>
          </cell>
          <cell r="L15424" t="str">
            <v>SPETS</v>
          </cell>
          <cell r="V15424" t="str">
            <v>hea</v>
          </cell>
          <cell r="W15424">
            <v>2025</v>
          </cell>
        </row>
        <row r="15425">
          <cell r="H15425" t="str">
            <v>1074600_4</v>
          </cell>
          <cell r="L15425" t="str">
            <v>KOOND</v>
          </cell>
          <cell r="V15425" t="str">
            <v>halb</v>
          </cell>
          <cell r="W15425">
            <v>2025</v>
          </cell>
        </row>
        <row r="15426">
          <cell r="H15426" t="str">
            <v>1074600_4</v>
          </cell>
          <cell r="L15426" t="str">
            <v>KESE</v>
          </cell>
          <cell r="V15426" t="str">
            <v>halb</v>
          </cell>
          <cell r="W15426">
            <v>2024</v>
          </cell>
        </row>
        <row r="15427">
          <cell r="H15427" t="str">
            <v>1074600_4</v>
          </cell>
          <cell r="L15427" t="str">
            <v>ÖSE</v>
          </cell>
          <cell r="V15427" t="str">
            <v>kesine</v>
          </cell>
          <cell r="W15427">
            <v>2025</v>
          </cell>
        </row>
        <row r="15428">
          <cell r="H15428" t="str">
            <v>1074600_4</v>
          </cell>
          <cell r="L15428" t="str">
            <v>FÜKE</v>
          </cell>
          <cell r="V15428" t="str">
            <v>kesine</v>
          </cell>
          <cell r="W15428">
            <v>2025</v>
          </cell>
        </row>
        <row r="15429">
          <cell r="H15429" t="str">
            <v>1074600_4</v>
          </cell>
          <cell r="L15429" t="str">
            <v>SPETS</v>
          </cell>
          <cell r="V15429" t="str">
            <v>hea</v>
          </cell>
          <cell r="W15429">
            <v>2024</v>
          </cell>
        </row>
        <row r="15430">
          <cell r="H15430" t="str">
            <v>1074600_4</v>
          </cell>
          <cell r="L15430" t="str">
            <v>KALA</v>
          </cell>
          <cell r="V15430" t="str">
            <v>hea</v>
          </cell>
          <cell r="W15430">
            <v>2024</v>
          </cell>
        </row>
        <row r="15431">
          <cell r="H15431" t="str">
            <v>1074600_4</v>
          </cell>
          <cell r="L15431" t="str">
            <v>SUSE</v>
          </cell>
          <cell r="V15431" t="str">
            <v>väga hea</v>
          </cell>
          <cell r="W15431">
            <v>2025</v>
          </cell>
        </row>
        <row r="15432">
          <cell r="H15432" t="str">
            <v>1074600_4</v>
          </cell>
          <cell r="L15432" t="str">
            <v>FÜBE</v>
          </cell>
          <cell r="V15432" t="str">
            <v>hea</v>
          </cell>
          <cell r="W15432">
            <v>2025</v>
          </cell>
        </row>
        <row r="15433">
          <cell r="H15433" t="str">
            <v>1074600_4</v>
          </cell>
          <cell r="L15433" t="str">
            <v>MAFÜ</v>
          </cell>
          <cell r="V15433" t="str">
            <v>hea</v>
          </cell>
          <cell r="W15433">
            <v>2025</v>
          </cell>
        </row>
        <row r="15434">
          <cell r="H15434" t="str">
            <v>1074600_4</v>
          </cell>
          <cell r="L15434" t="str">
            <v>MAFÜ-FÜBE</v>
          </cell>
          <cell r="V15434" t="str">
            <v>hea</v>
          </cell>
          <cell r="W15434">
            <v>2025</v>
          </cell>
        </row>
        <row r="15435">
          <cell r="H15435" t="str">
            <v>1070100_1</v>
          </cell>
          <cell r="L15435" t="str">
            <v>KOOND</v>
          </cell>
          <cell r="V15435" t="str">
            <v>kesine</v>
          </cell>
          <cell r="W15435">
            <v>2020</v>
          </cell>
        </row>
        <row r="15436">
          <cell r="H15436" t="str">
            <v>1070100_1</v>
          </cell>
          <cell r="L15436" t="str">
            <v>KESE</v>
          </cell>
          <cell r="V15436" t="str">
            <v>hea</v>
          </cell>
          <cell r="W15436">
            <v>2020</v>
          </cell>
        </row>
        <row r="15437">
          <cell r="H15437" t="str">
            <v>1070100_1</v>
          </cell>
          <cell r="L15437" t="str">
            <v>ÖSE</v>
          </cell>
          <cell r="V15437" t="str">
            <v>kesine</v>
          </cell>
          <cell r="W15437">
            <v>2020</v>
          </cell>
        </row>
        <row r="15438">
          <cell r="H15438" t="str">
            <v>1070100_1</v>
          </cell>
          <cell r="L15438" t="str">
            <v>FÜKE</v>
          </cell>
          <cell r="V15438" t="str">
            <v>väga hea</v>
          </cell>
          <cell r="W15438">
            <v>2020</v>
          </cell>
        </row>
        <row r="15439">
          <cell r="H15439" t="str">
            <v>1070100_1</v>
          </cell>
          <cell r="L15439" t="str">
            <v>SPETS</v>
          </cell>
          <cell r="V15439" t="str">
            <v>hea</v>
          </cell>
          <cell r="W15439">
            <v>2020</v>
          </cell>
        </row>
        <row r="15440">
          <cell r="H15440" t="str">
            <v>1070100_1</v>
          </cell>
          <cell r="L15440" t="str">
            <v>SUSE</v>
          </cell>
          <cell r="V15440" t="str">
            <v>kesine</v>
          </cell>
          <cell r="W15440">
            <v>2020</v>
          </cell>
        </row>
        <row r="15441">
          <cell r="H15441" t="str">
            <v>1070100_1</v>
          </cell>
          <cell r="L15441" t="str">
            <v>FÜBE</v>
          </cell>
          <cell r="V15441" t="str">
            <v>väga hea</v>
          </cell>
          <cell r="W15441">
            <v>2020</v>
          </cell>
        </row>
        <row r="15442">
          <cell r="H15442" t="str">
            <v>1070100_1</v>
          </cell>
          <cell r="L15442" t="str">
            <v>MAFÜ-FÜBE</v>
          </cell>
          <cell r="V15442" t="str">
            <v>väga hea</v>
          </cell>
          <cell r="W15442">
            <v>2020</v>
          </cell>
        </row>
        <row r="15443">
          <cell r="H15443" t="str">
            <v>1159700_1</v>
          </cell>
          <cell r="L15443" t="str">
            <v>KOOND</v>
          </cell>
          <cell r="V15443" t="str">
            <v>kesine</v>
          </cell>
          <cell r="W15443">
            <v>2025</v>
          </cell>
        </row>
        <row r="15444">
          <cell r="H15444" t="str">
            <v>1159700_1</v>
          </cell>
          <cell r="L15444" t="str">
            <v>ÖSE</v>
          </cell>
          <cell r="V15444" t="str">
            <v>kesine</v>
          </cell>
          <cell r="W15444">
            <v>2025</v>
          </cell>
        </row>
        <row r="15445">
          <cell r="H15445" t="str">
            <v>1087000_3</v>
          </cell>
          <cell r="L15445" t="str">
            <v>KOOND</v>
          </cell>
          <cell r="V15445" t="str">
            <v>hea</v>
          </cell>
          <cell r="W15445">
            <v>2020</v>
          </cell>
        </row>
        <row r="15446">
          <cell r="H15446" t="str">
            <v>1087000_3</v>
          </cell>
          <cell r="L15446" t="str">
            <v>ÖSE</v>
          </cell>
          <cell r="V15446" t="str">
            <v>hea</v>
          </cell>
          <cell r="W15446">
            <v>2020</v>
          </cell>
        </row>
        <row r="15447">
          <cell r="H15447" t="str">
            <v>1075300_1</v>
          </cell>
          <cell r="L15447" t="str">
            <v>KOOND</v>
          </cell>
          <cell r="V15447" t="str">
            <v>halb</v>
          </cell>
          <cell r="W15447">
            <v>2022</v>
          </cell>
        </row>
        <row r="15448">
          <cell r="H15448" t="str">
            <v>1075300_1</v>
          </cell>
          <cell r="L15448" t="str">
            <v>ÖSE</v>
          </cell>
          <cell r="V15448" t="str">
            <v>halb</v>
          </cell>
          <cell r="W15448">
            <v>2022</v>
          </cell>
        </row>
        <row r="15449">
          <cell r="H15449" t="str">
            <v>1018300_2</v>
          </cell>
          <cell r="L15449" t="str">
            <v>KOOND</v>
          </cell>
          <cell r="V15449" t="str">
            <v>halb</v>
          </cell>
          <cell r="W15449">
            <v>2024</v>
          </cell>
        </row>
        <row r="15450">
          <cell r="H15450" t="str">
            <v>1018300_2</v>
          </cell>
          <cell r="L15450" t="str">
            <v>ÖSE</v>
          </cell>
          <cell r="V15450" t="str">
            <v>kesine</v>
          </cell>
          <cell r="W15450">
            <v>2024</v>
          </cell>
        </row>
        <row r="15451">
          <cell r="H15451" t="str">
            <v>1123800_1</v>
          </cell>
          <cell r="L15451" t="str">
            <v>KESE</v>
          </cell>
          <cell r="V15451" t="str">
            <v>hea</v>
          </cell>
          <cell r="W15451">
            <v>2018</v>
          </cell>
        </row>
        <row r="15452">
          <cell r="H15452" t="str">
            <v>1077900_2</v>
          </cell>
          <cell r="L15452" t="str">
            <v>KOOND</v>
          </cell>
          <cell r="V15452" t="str">
            <v>halb</v>
          </cell>
          <cell r="W15452">
            <v>2025</v>
          </cell>
        </row>
        <row r="15453">
          <cell r="H15453" t="str">
            <v>1077900_2</v>
          </cell>
          <cell r="L15453" t="str">
            <v>KESE</v>
          </cell>
          <cell r="V15453" t="str">
            <v>halb</v>
          </cell>
          <cell r="W15453">
            <v>2023</v>
          </cell>
        </row>
        <row r="15454">
          <cell r="H15454" t="str">
            <v>1077900_2</v>
          </cell>
          <cell r="L15454" t="str">
            <v>ÖSE</v>
          </cell>
          <cell r="V15454" t="str">
            <v>kesine</v>
          </cell>
          <cell r="W15454">
            <v>2025</v>
          </cell>
        </row>
        <row r="15455">
          <cell r="H15455" t="str">
            <v>1077900_2</v>
          </cell>
          <cell r="L15455" t="str">
            <v>FÜKE</v>
          </cell>
          <cell r="V15455" t="str">
            <v>hea</v>
          </cell>
          <cell r="W15455">
            <v>2025</v>
          </cell>
        </row>
        <row r="15456">
          <cell r="H15456" t="str">
            <v>1077900_2</v>
          </cell>
          <cell r="L15456" t="str">
            <v>SPETS</v>
          </cell>
          <cell r="V15456" t="str">
            <v>hea</v>
          </cell>
          <cell r="W15456">
            <v>2023</v>
          </cell>
        </row>
        <row r="15457">
          <cell r="H15457" t="str">
            <v>1107000_3</v>
          </cell>
          <cell r="L15457" t="str">
            <v>KOOND</v>
          </cell>
          <cell r="V15457" t="str">
            <v>halb</v>
          </cell>
          <cell r="W15457">
            <v>2025</v>
          </cell>
        </row>
        <row r="15458">
          <cell r="H15458" t="str">
            <v>1107000_3</v>
          </cell>
          <cell r="L15458" t="str">
            <v>KESE</v>
          </cell>
          <cell r="V15458" t="str">
            <v>halb</v>
          </cell>
          <cell r="W15458">
            <v>2024</v>
          </cell>
        </row>
        <row r="15459">
          <cell r="H15459" t="str">
            <v>1107000_3</v>
          </cell>
          <cell r="L15459" t="str">
            <v>ÖSE</v>
          </cell>
          <cell r="V15459" t="str">
            <v>hea</v>
          </cell>
          <cell r="W15459">
            <v>2025</v>
          </cell>
        </row>
        <row r="15460">
          <cell r="H15460" t="str">
            <v>1107000_3</v>
          </cell>
          <cell r="L15460" t="str">
            <v>FÜKE</v>
          </cell>
          <cell r="V15460" t="str">
            <v>väga hea</v>
          </cell>
          <cell r="W15460">
            <v>2025</v>
          </cell>
        </row>
        <row r="15461">
          <cell r="H15461" t="str">
            <v>1107000_3</v>
          </cell>
          <cell r="L15461" t="str">
            <v>SPETS</v>
          </cell>
          <cell r="V15461" t="str">
            <v>hea</v>
          </cell>
          <cell r="W15461">
            <v>2024</v>
          </cell>
        </row>
        <row r="15462">
          <cell r="H15462" t="str">
            <v>1032100_1</v>
          </cell>
          <cell r="L15462" t="str">
            <v>KOOND</v>
          </cell>
          <cell r="V15462" t="str">
            <v>hea</v>
          </cell>
          <cell r="W15462">
            <v>2025</v>
          </cell>
        </row>
        <row r="15463">
          <cell r="H15463" t="str">
            <v>1032100_1</v>
          </cell>
          <cell r="L15463" t="str">
            <v>ÖSE</v>
          </cell>
          <cell r="V15463" t="str">
            <v>hea</v>
          </cell>
          <cell r="W15463">
            <v>2025</v>
          </cell>
        </row>
        <row r="15464">
          <cell r="H15464" t="str">
            <v>1032100_1</v>
          </cell>
          <cell r="L15464" t="str">
            <v>FÜKE</v>
          </cell>
          <cell r="V15464" t="str">
            <v>hea</v>
          </cell>
          <cell r="W15464">
            <v>2025</v>
          </cell>
        </row>
        <row r="15465">
          <cell r="H15465" t="str">
            <v>1047200_2</v>
          </cell>
          <cell r="L15465" t="str">
            <v>KOOND</v>
          </cell>
          <cell r="V15465" t="str">
            <v>hea</v>
          </cell>
          <cell r="W15465">
            <v>2025</v>
          </cell>
        </row>
        <row r="15466">
          <cell r="H15466" t="str">
            <v>1047200_2</v>
          </cell>
          <cell r="L15466" t="str">
            <v>ÖSE</v>
          </cell>
          <cell r="V15466" t="str">
            <v>hea</v>
          </cell>
          <cell r="W15466">
            <v>2025</v>
          </cell>
        </row>
        <row r="15467">
          <cell r="H15467" t="str">
            <v>1047200_2</v>
          </cell>
          <cell r="L15467" t="str">
            <v>FÜKE</v>
          </cell>
          <cell r="V15467" t="str">
            <v>hea</v>
          </cell>
          <cell r="W15467">
            <v>2025</v>
          </cell>
        </row>
        <row r="15468">
          <cell r="H15468" t="str">
            <v>1072900_1</v>
          </cell>
          <cell r="L15468" t="str">
            <v>KOOND</v>
          </cell>
          <cell r="V15468" t="str">
            <v>halb</v>
          </cell>
          <cell r="W15468">
            <v>2023</v>
          </cell>
        </row>
        <row r="15469">
          <cell r="H15469" t="str">
            <v>1072900_1</v>
          </cell>
          <cell r="L15469" t="str">
            <v>ÖSE</v>
          </cell>
          <cell r="V15469" t="str">
            <v>halb</v>
          </cell>
          <cell r="W15469">
            <v>2023</v>
          </cell>
        </row>
        <row r="15470">
          <cell r="H15470" t="str">
            <v>1072900_1</v>
          </cell>
          <cell r="L15470" t="str">
            <v>FÜKE</v>
          </cell>
          <cell r="V15470" t="str">
            <v>väga hea</v>
          </cell>
          <cell r="W15470">
            <v>2023</v>
          </cell>
        </row>
        <row r="15471">
          <cell r="H15471" t="str">
            <v>1079200_1</v>
          </cell>
          <cell r="L15471" t="str">
            <v>KOOND</v>
          </cell>
          <cell r="V15471" t="str">
            <v>kesine</v>
          </cell>
          <cell r="W15471">
            <v>2025</v>
          </cell>
        </row>
        <row r="15472">
          <cell r="H15472" t="str">
            <v>1079200_1</v>
          </cell>
          <cell r="L15472" t="str">
            <v>ÖSE</v>
          </cell>
          <cell r="V15472" t="str">
            <v>kesine</v>
          </cell>
          <cell r="W15472">
            <v>2025</v>
          </cell>
        </row>
        <row r="15473">
          <cell r="H15473" t="str">
            <v>1079200_1</v>
          </cell>
          <cell r="L15473" t="str">
            <v>FÜKE</v>
          </cell>
          <cell r="V15473" t="str">
            <v>hea</v>
          </cell>
          <cell r="W15473">
            <v>2025</v>
          </cell>
        </row>
        <row r="15474">
          <cell r="H15474" t="str">
            <v>1047200_3</v>
          </cell>
          <cell r="L15474" t="str">
            <v>KOOND</v>
          </cell>
          <cell r="V15474" t="str">
            <v>halb</v>
          </cell>
          <cell r="W15474">
            <v>2025</v>
          </cell>
        </row>
        <row r="15475">
          <cell r="H15475" t="str">
            <v>1047200_3</v>
          </cell>
          <cell r="L15475" t="str">
            <v>ÖSE</v>
          </cell>
          <cell r="V15475" t="str">
            <v>hea</v>
          </cell>
          <cell r="W15475">
            <v>2025</v>
          </cell>
        </row>
        <row r="15476">
          <cell r="H15476" t="str">
            <v>1047200_3</v>
          </cell>
          <cell r="L15476" t="str">
            <v>FÜKE</v>
          </cell>
          <cell r="V15476" t="str">
            <v>väga hea</v>
          </cell>
          <cell r="W15476">
            <v>2025</v>
          </cell>
        </row>
        <row r="15477">
          <cell r="H15477" t="str">
            <v>1146800_2</v>
          </cell>
          <cell r="L15477" t="str">
            <v>KOOND</v>
          </cell>
          <cell r="V15477" t="str">
            <v>hea</v>
          </cell>
          <cell r="W15477">
            <v>2023</v>
          </cell>
        </row>
        <row r="15478">
          <cell r="H15478" t="str">
            <v>1146800_2</v>
          </cell>
          <cell r="L15478" t="str">
            <v>ÖSE</v>
          </cell>
          <cell r="V15478" t="str">
            <v>hea</v>
          </cell>
          <cell r="W15478">
            <v>2023</v>
          </cell>
        </row>
        <row r="15479">
          <cell r="H15479" t="str">
            <v>1146800_2</v>
          </cell>
          <cell r="L15479" t="str">
            <v>FÜKE</v>
          </cell>
          <cell r="V15479" t="str">
            <v>väga hea</v>
          </cell>
          <cell r="W15479">
            <v>2023</v>
          </cell>
        </row>
        <row r="15480">
          <cell r="H15480" t="str">
            <v>1012100_3</v>
          </cell>
          <cell r="L15480" t="str">
            <v>KOOND</v>
          </cell>
          <cell r="V15480" t="str">
            <v>halb</v>
          </cell>
          <cell r="W15480">
            <v>2025</v>
          </cell>
        </row>
        <row r="15481">
          <cell r="H15481" t="str">
            <v>1012100_3</v>
          </cell>
          <cell r="L15481" t="str">
            <v>ÖSE</v>
          </cell>
          <cell r="V15481" t="str">
            <v>hea</v>
          </cell>
          <cell r="W15481">
            <v>2025</v>
          </cell>
        </row>
        <row r="15482">
          <cell r="H15482" t="str">
            <v>1000200_2</v>
          </cell>
          <cell r="L15482" t="str">
            <v>KOOND</v>
          </cell>
          <cell r="V15482" t="str">
            <v>kesine</v>
          </cell>
          <cell r="W15482">
            <v>2025</v>
          </cell>
        </row>
        <row r="15483">
          <cell r="H15483" t="str">
            <v>1000200_2</v>
          </cell>
          <cell r="L15483" t="str">
            <v>KESE</v>
          </cell>
          <cell r="V15483" t="str">
            <v>hea</v>
          </cell>
          <cell r="W15483">
            <v>2025</v>
          </cell>
        </row>
        <row r="15484">
          <cell r="H15484" t="str">
            <v>1000200_2</v>
          </cell>
          <cell r="L15484" t="str">
            <v>ÖSE</v>
          </cell>
          <cell r="V15484" t="str">
            <v>kesine</v>
          </cell>
          <cell r="W15484">
            <v>2025</v>
          </cell>
        </row>
        <row r="15485">
          <cell r="H15485" t="str">
            <v>1000200_2</v>
          </cell>
          <cell r="L15485" t="str">
            <v>FÜKE</v>
          </cell>
          <cell r="V15485" t="str">
            <v>väga hea</v>
          </cell>
          <cell r="W15485">
            <v>2025</v>
          </cell>
        </row>
        <row r="15486">
          <cell r="H15486" t="str">
            <v>2052800_1</v>
          </cell>
          <cell r="L15486" t="str">
            <v>KOOND</v>
          </cell>
          <cell r="V15486" t="str">
            <v>halb</v>
          </cell>
          <cell r="W15486">
            <v>2025</v>
          </cell>
        </row>
        <row r="15487">
          <cell r="H15487" t="str">
            <v>2052800_1</v>
          </cell>
          <cell r="L15487" t="str">
            <v>ÖSE</v>
          </cell>
          <cell r="V15487" t="str">
            <v>kesine</v>
          </cell>
          <cell r="W15487">
            <v>2025</v>
          </cell>
        </row>
        <row r="15488">
          <cell r="H15488" t="str">
            <v>2052800_1</v>
          </cell>
          <cell r="L15488" t="str">
            <v>FÜKE</v>
          </cell>
          <cell r="V15488" t="str">
            <v>kesine</v>
          </cell>
          <cell r="W15488">
            <v>2025</v>
          </cell>
        </row>
        <row r="15489">
          <cell r="H15489" t="str">
            <v>2052800_1</v>
          </cell>
          <cell r="L15489" t="str">
            <v>FÜPLA</v>
          </cell>
          <cell r="V15489" t="str">
            <v>hea</v>
          </cell>
          <cell r="W15489">
            <v>2025</v>
          </cell>
        </row>
        <row r="15490">
          <cell r="H15490" t="str">
            <v>1003000_7</v>
          </cell>
          <cell r="L15490" t="str">
            <v>KOOND</v>
          </cell>
          <cell r="V15490" t="str">
            <v>halb</v>
          </cell>
          <cell r="W15490">
            <v>2025</v>
          </cell>
        </row>
        <row r="15491">
          <cell r="H15491" t="str">
            <v>1003000_7</v>
          </cell>
          <cell r="L15491" t="str">
            <v>KESE</v>
          </cell>
          <cell r="V15491" t="str">
            <v>halb</v>
          </cell>
          <cell r="W15491">
            <v>2022</v>
          </cell>
        </row>
        <row r="15492">
          <cell r="H15492" t="str">
            <v>1003000_7</v>
          </cell>
          <cell r="L15492" t="str">
            <v>ÖSE</v>
          </cell>
          <cell r="V15492" t="str">
            <v>kesine</v>
          </cell>
          <cell r="W15492">
            <v>2025</v>
          </cell>
        </row>
        <row r="15493">
          <cell r="H15493" t="str">
            <v>1003000_7</v>
          </cell>
          <cell r="L15493" t="str">
            <v>FÜKE</v>
          </cell>
          <cell r="V15493" t="str">
            <v>hea</v>
          </cell>
          <cell r="W15493">
            <v>2025</v>
          </cell>
        </row>
        <row r="15494">
          <cell r="H15494" t="str">
            <v>1003000_7</v>
          </cell>
          <cell r="L15494" t="str">
            <v>KALA</v>
          </cell>
          <cell r="V15494" t="str">
            <v>hea</v>
          </cell>
          <cell r="W15494">
            <v>2025</v>
          </cell>
        </row>
        <row r="15495">
          <cell r="H15495" t="str">
            <v>1104700_1</v>
          </cell>
          <cell r="L15495" t="str">
            <v>KOOND</v>
          </cell>
          <cell r="V15495" t="str">
            <v>hea</v>
          </cell>
          <cell r="W15495">
            <v>2025</v>
          </cell>
        </row>
        <row r="15496">
          <cell r="H15496" t="str">
            <v>1104700_1</v>
          </cell>
          <cell r="L15496" t="str">
            <v>ÖSE</v>
          </cell>
          <cell r="V15496" t="str">
            <v>hea</v>
          </cell>
          <cell r="W15496">
            <v>2025</v>
          </cell>
        </row>
        <row r="15497">
          <cell r="H15497" t="str">
            <v>1104700_1</v>
          </cell>
          <cell r="L15497" t="str">
            <v>FÜKE</v>
          </cell>
          <cell r="V15497" t="str">
            <v>väga hea</v>
          </cell>
          <cell r="W15497">
            <v>2025</v>
          </cell>
        </row>
        <row r="15498">
          <cell r="H15498" t="str">
            <v>1104700_1</v>
          </cell>
          <cell r="L15498" t="str">
            <v>KALA</v>
          </cell>
          <cell r="V15498" t="str">
            <v>hea</v>
          </cell>
          <cell r="W15498">
            <v>2025</v>
          </cell>
        </row>
        <row r="15499">
          <cell r="H15499" t="str">
            <v>1104700_1</v>
          </cell>
          <cell r="L15499" t="str">
            <v>SUSE</v>
          </cell>
          <cell r="V15499" t="str">
            <v>väga hea</v>
          </cell>
          <cell r="W15499">
            <v>2024</v>
          </cell>
        </row>
        <row r="15500">
          <cell r="H15500" t="str">
            <v>1104700_1</v>
          </cell>
          <cell r="L15500" t="str">
            <v>FÜBE</v>
          </cell>
          <cell r="V15500" t="str">
            <v>väga hea</v>
          </cell>
          <cell r="W15500">
            <v>2024</v>
          </cell>
        </row>
        <row r="15501">
          <cell r="H15501" t="str">
            <v>1104700_1</v>
          </cell>
          <cell r="L15501" t="str">
            <v>MAFÜ</v>
          </cell>
          <cell r="V15501" t="str">
            <v>hea</v>
          </cell>
          <cell r="W15501">
            <v>2024</v>
          </cell>
        </row>
        <row r="15502">
          <cell r="H15502" t="str">
            <v>1104700_1</v>
          </cell>
          <cell r="L15502" t="str">
            <v>MAFÜ-FÜBE</v>
          </cell>
          <cell r="V15502" t="str">
            <v>hea</v>
          </cell>
          <cell r="W15502">
            <v>2024</v>
          </cell>
        </row>
        <row r="15503">
          <cell r="H15503" t="str">
            <v>1034600_1</v>
          </cell>
          <cell r="L15503" t="str">
            <v>KOOND</v>
          </cell>
          <cell r="V15503" t="str">
            <v>kesine</v>
          </cell>
          <cell r="W15503">
            <v>2023</v>
          </cell>
        </row>
        <row r="15504">
          <cell r="H15504" t="str">
            <v>1034600_1</v>
          </cell>
          <cell r="L15504" t="str">
            <v>ÖSE</v>
          </cell>
          <cell r="V15504" t="str">
            <v>kesine</v>
          </cell>
          <cell r="W15504">
            <v>2023</v>
          </cell>
        </row>
        <row r="15505">
          <cell r="H15505" t="str">
            <v>1034600_1</v>
          </cell>
          <cell r="L15505" t="str">
            <v>FÜKE</v>
          </cell>
          <cell r="V15505" t="str">
            <v>kesine</v>
          </cell>
          <cell r="W15505">
            <v>2023</v>
          </cell>
        </row>
        <row r="15506">
          <cell r="H15506" t="str">
            <v>1004600_1</v>
          </cell>
          <cell r="L15506" t="str">
            <v>KOOND</v>
          </cell>
          <cell r="V15506" t="str">
            <v>halb</v>
          </cell>
          <cell r="W15506">
            <v>2024</v>
          </cell>
        </row>
        <row r="15507">
          <cell r="H15507" t="str">
            <v>1004600_1</v>
          </cell>
          <cell r="L15507" t="str">
            <v>ÖSE</v>
          </cell>
          <cell r="V15507" t="str">
            <v>kesine</v>
          </cell>
          <cell r="W15507">
            <v>2023</v>
          </cell>
        </row>
        <row r="15508">
          <cell r="H15508" t="str">
            <v>1123500_3</v>
          </cell>
          <cell r="L15508" t="str">
            <v>KOOND</v>
          </cell>
          <cell r="V15508" t="str">
            <v>halb</v>
          </cell>
          <cell r="W15508">
            <v>2025</v>
          </cell>
        </row>
        <row r="15509">
          <cell r="H15509" t="str">
            <v>1123500_3</v>
          </cell>
          <cell r="L15509" t="str">
            <v>KESE</v>
          </cell>
          <cell r="V15509" t="str">
            <v>halb</v>
          </cell>
          <cell r="W15509">
            <v>2024</v>
          </cell>
        </row>
        <row r="15510">
          <cell r="H15510" t="str">
            <v>1123500_3</v>
          </cell>
          <cell r="L15510" t="str">
            <v>ÖSE</v>
          </cell>
          <cell r="V15510" t="str">
            <v>hea</v>
          </cell>
          <cell r="W15510">
            <v>2025</v>
          </cell>
        </row>
        <row r="15511">
          <cell r="H15511" t="str">
            <v>1123500_3</v>
          </cell>
          <cell r="L15511" t="str">
            <v>FÜKE</v>
          </cell>
          <cell r="V15511" t="str">
            <v>väga hea</v>
          </cell>
          <cell r="W15511">
            <v>2025</v>
          </cell>
        </row>
        <row r="15512">
          <cell r="H15512" t="str">
            <v>1123500_3</v>
          </cell>
          <cell r="L15512" t="str">
            <v>SPETS</v>
          </cell>
          <cell r="V15512" t="str">
            <v>hea</v>
          </cell>
          <cell r="W15512">
            <v>2023</v>
          </cell>
        </row>
        <row r="15513">
          <cell r="H15513" t="str">
            <v>1072900_3</v>
          </cell>
          <cell r="L15513" t="str">
            <v>KOOND</v>
          </cell>
          <cell r="V15513" t="str">
            <v>halb</v>
          </cell>
          <cell r="W15513">
            <v>2025</v>
          </cell>
        </row>
        <row r="15514">
          <cell r="H15514" t="str">
            <v>1072900_3</v>
          </cell>
          <cell r="L15514" t="str">
            <v>KESE</v>
          </cell>
          <cell r="V15514" t="str">
            <v>halb</v>
          </cell>
          <cell r="W15514">
            <v>2023</v>
          </cell>
        </row>
        <row r="15515">
          <cell r="H15515" t="str">
            <v>1072900_3</v>
          </cell>
          <cell r="L15515" t="str">
            <v>ÖSE</v>
          </cell>
          <cell r="V15515" t="str">
            <v>kesine</v>
          </cell>
          <cell r="W15515">
            <v>2025</v>
          </cell>
        </row>
        <row r="15516">
          <cell r="H15516" t="str">
            <v>1072900_3</v>
          </cell>
          <cell r="L15516" t="str">
            <v>FÜKE</v>
          </cell>
          <cell r="V15516" t="str">
            <v>hea</v>
          </cell>
          <cell r="W15516">
            <v>2025</v>
          </cell>
        </row>
        <row r="15517">
          <cell r="H15517" t="str">
            <v>1072900_3</v>
          </cell>
          <cell r="L15517" t="str">
            <v>SPETS</v>
          </cell>
          <cell r="V15517" t="str">
            <v>halb</v>
          </cell>
          <cell r="W15517">
            <v>2025</v>
          </cell>
        </row>
        <row r="15518">
          <cell r="H15518" t="str">
            <v>1089200_4</v>
          </cell>
          <cell r="L15518" t="str">
            <v>KOOND</v>
          </cell>
          <cell r="V15518" t="str">
            <v>halb</v>
          </cell>
          <cell r="W15518">
            <v>2025</v>
          </cell>
        </row>
        <row r="15519">
          <cell r="H15519" t="str">
            <v>1089200_4</v>
          </cell>
          <cell r="L15519" t="str">
            <v>KESE</v>
          </cell>
          <cell r="V15519" t="str">
            <v>halb</v>
          </cell>
          <cell r="W15519">
            <v>2025</v>
          </cell>
        </row>
        <row r="15520">
          <cell r="H15520" t="str">
            <v>1089200_4</v>
          </cell>
          <cell r="L15520" t="str">
            <v>ÖSE</v>
          </cell>
          <cell r="V15520" t="str">
            <v>hea</v>
          </cell>
          <cell r="W15520">
            <v>2025</v>
          </cell>
        </row>
        <row r="15521">
          <cell r="H15521" t="str">
            <v>1089200_4</v>
          </cell>
          <cell r="L15521" t="str">
            <v>FÜKE</v>
          </cell>
          <cell r="V15521" t="str">
            <v>hea</v>
          </cell>
          <cell r="W15521">
            <v>2025</v>
          </cell>
        </row>
        <row r="15522">
          <cell r="H15522" t="str">
            <v>1089200_4</v>
          </cell>
          <cell r="L15522" t="str">
            <v>SPETS</v>
          </cell>
          <cell r="V15522" t="str">
            <v>hea</v>
          </cell>
          <cell r="W15522">
            <v>2025</v>
          </cell>
        </row>
        <row r="15523">
          <cell r="H15523" t="str">
            <v>1154800_5</v>
          </cell>
          <cell r="L15523" t="str">
            <v>KOOND</v>
          </cell>
          <cell r="V15523" t="str">
            <v>halb</v>
          </cell>
          <cell r="W15523">
            <v>2025</v>
          </cell>
        </row>
        <row r="15524">
          <cell r="H15524" t="str">
            <v>1154800_5</v>
          </cell>
          <cell r="L15524" t="str">
            <v>KESE</v>
          </cell>
          <cell r="V15524" t="str">
            <v>halb</v>
          </cell>
          <cell r="W15524">
            <v>2023</v>
          </cell>
        </row>
        <row r="15525">
          <cell r="H15525" t="str">
            <v>1154800_5</v>
          </cell>
          <cell r="L15525" t="str">
            <v>ÖSE</v>
          </cell>
          <cell r="V15525" t="str">
            <v>hea</v>
          </cell>
          <cell r="W15525">
            <v>2025</v>
          </cell>
        </row>
        <row r="15526">
          <cell r="H15526" t="str">
            <v>1154800_5</v>
          </cell>
          <cell r="L15526" t="str">
            <v>FÜKE</v>
          </cell>
          <cell r="V15526" t="str">
            <v>väga hea</v>
          </cell>
          <cell r="W15526">
            <v>2025</v>
          </cell>
        </row>
        <row r="15527">
          <cell r="H15527" t="str">
            <v>1154800_5</v>
          </cell>
          <cell r="L15527" t="str">
            <v>SPETS</v>
          </cell>
          <cell r="V15527" t="str">
            <v>hea</v>
          </cell>
          <cell r="W15527">
            <v>2023</v>
          </cell>
        </row>
        <row r="15528">
          <cell r="H15528" t="str">
            <v>1085000_1</v>
          </cell>
          <cell r="L15528" t="str">
            <v>KOOND</v>
          </cell>
          <cell r="V15528" t="str">
            <v>kesine</v>
          </cell>
          <cell r="W15528">
            <v>2025</v>
          </cell>
        </row>
        <row r="15529">
          <cell r="H15529" t="str">
            <v>1085000_1</v>
          </cell>
          <cell r="L15529" t="str">
            <v>KESE</v>
          </cell>
          <cell r="V15529" t="str">
            <v>hea</v>
          </cell>
          <cell r="W15529">
            <v>2023</v>
          </cell>
        </row>
        <row r="15530">
          <cell r="H15530" t="str">
            <v>1085000_1</v>
          </cell>
          <cell r="L15530" t="str">
            <v>ÖSE</v>
          </cell>
          <cell r="V15530" t="str">
            <v>kesine</v>
          </cell>
          <cell r="W15530">
            <v>2025</v>
          </cell>
        </row>
        <row r="15531">
          <cell r="H15531" t="str">
            <v>1085000_1</v>
          </cell>
          <cell r="L15531" t="str">
            <v>FÜKE</v>
          </cell>
          <cell r="V15531" t="str">
            <v>kesine</v>
          </cell>
          <cell r="W15531">
            <v>2025</v>
          </cell>
        </row>
        <row r="15532">
          <cell r="H15532" t="str">
            <v>1085000_1</v>
          </cell>
          <cell r="L15532" t="str">
            <v>SPETS</v>
          </cell>
          <cell r="V15532" t="str">
            <v>hea</v>
          </cell>
          <cell r="W15532">
            <v>2023</v>
          </cell>
        </row>
        <row r="15533">
          <cell r="H15533" t="str">
            <v>1023700_2</v>
          </cell>
          <cell r="L15533" t="str">
            <v>KOOND</v>
          </cell>
          <cell r="V15533" t="str">
            <v>halb</v>
          </cell>
          <cell r="W15533">
            <v>2025</v>
          </cell>
        </row>
        <row r="15534">
          <cell r="H15534" t="str">
            <v>1023700_2</v>
          </cell>
          <cell r="L15534" t="str">
            <v>ÖSE</v>
          </cell>
          <cell r="V15534" t="str">
            <v>kesine</v>
          </cell>
          <cell r="W15534">
            <v>2025</v>
          </cell>
        </row>
        <row r="15535">
          <cell r="H15535" t="str">
            <v>1023700_2</v>
          </cell>
          <cell r="L15535" t="str">
            <v>FÜKE</v>
          </cell>
          <cell r="V15535" t="str">
            <v>hea</v>
          </cell>
          <cell r="W15535">
            <v>2025</v>
          </cell>
        </row>
        <row r="15536">
          <cell r="H15536" t="str">
            <v>1034600_1</v>
          </cell>
          <cell r="L15536" t="str">
            <v>KOOND</v>
          </cell>
          <cell r="V15536" t="str">
            <v>kesine</v>
          </cell>
          <cell r="W15536">
            <v>2023</v>
          </cell>
        </row>
        <row r="15537">
          <cell r="H15537" t="str">
            <v>1034600_1</v>
          </cell>
          <cell r="L15537" t="str">
            <v>ÖSE</v>
          </cell>
          <cell r="V15537" t="str">
            <v>kesine</v>
          </cell>
          <cell r="W15537">
            <v>2023</v>
          </cell>
        </row>
        <row r="15538">
          <cell r="H15538" t="str">
            <v>1034600_1</v>
          </cell>
          <cell r="L15538" t="str">
            <v>FÜKE</v>
          </cell>
          <cell r="V15538" t="str">
            <v>kesine</v>
          </cell>
          <cell r="W15538">
            <v>2023</v>
          </cell>
        </row>
        <row r="15539">
          <cell r="H15539" t="str">
            <v>1104700_1</v>
          </cell>
          <cell r="L15539" t="str">
            <v>KOOND</v>
          </cell>
          <cell r="V15539" t="str">
            <v>hea</v>
          </cell>
          <cell r="W15539">
            <v>2025</v>
          </cell>
        </row>
        <row r="15540">
          <cell r="H15540" t="str">
            <v>1104700_1</v>
          </cell>
          <cell r="L15540" t="str">
            <v>ÖSE</v>
          </cell>
          <cell r="V15540" t="str">
            <v>hea</v>
          </cell>
          <cell r="W15540">
            <v>2025</v>
          </cell>
        </row>
        <row r="15541">
          <cell r="H15541" t="str">
            <v>1104700_1</v>
          </cell>
          <cell r="L15541" t="str">
            <v>FÜKE</v>
          </cell>
          <cell r="V15541" t="str">
            <v>väga hea</v>
          </cell>
          <cell r="W15541">
            <v>2025</v>
          </cell>
        </row>
        <row r="15542">
          <cell r="H15542" t="str">
            <v>1087000_2</v>
          </cell>
          <cell r="L15542" t="str">
            <v>KOOND</v>
          </cell>
          <cell r="V15542" t="str">
            <v>hea</v>
          </cell>
          <cell r="W15542">
            <v>2015</v>
          </cell>
        </row>
        <row r="15543">
          <cell r="H15543" t="str">
            <v>1087000_2</v>
          </cell>
          <cell r="L15543" t="str">
            <v>ÖSE</v>
          </cell>
          <cell r="V15543" t="str">
            <v>hea</v>
          </cell>
          <cell r="W15543">
            <v>2015</v>
          </cell>
        </row>
        <row r="15544">
          <cell r="H15544" t="str">
            <v>1008200_3</v>
          </cell>
          <cell r="L15544" t="str">
            <v>KOOND</v>
          </cell>
          <cell r="V15544" t="str">
            <v>halb</v>
          </cell>
          <cell r="W15544">
            <v>2025</v>
          </cell>
        </row>
        <row r="15545">
          <cell r="H15545" t="str">
            <v>1008200_3</v>
          </cell>
          <cell r="L15545" t="str">
            <v>ÖSE</v>
          </cell>
          <cell r="V15545" t="str">
            <v>kesine</v>
          </cell>
          <cell r="W15545">
            <v>2025</v>
          </cell>
        </row>
        <row r="15546">
          <cell r="H15546" t="str">
            <v>1008200_3</v>
          </cell>
          <cell r="L15546" t="str">
            <v>FÜKE</v>
          </cell>
          <cell r="V15546" t="str">
            <v>hea</v>
          </cell>
          <cell r="W15546">
            <v>2025</v>
          </cell>
        </row>
        <row r="15547">
          <cell r="H15547" t="str">
            <v>1008200_3</v>
          </cell>
          <cell r="L15547" t="str">
            <v>KOOND</v>
          </cell>
          <cell r="V15547" t="str">
            <v>halb</v>
          </cell>
          <cell r="W15547">
            <v>2025</v>
          </cell>
        </row>
        <row r="15548">
          <cell r="H15548" t="str">
            <v>1008200_3</v>
          </cell>
          <cell r="L15548" t="str">
            <v>KESE</v>
          </cell>
          <cell r="V15548" t="str">
            <v>halb</v>
          </cell>
          <cell r="W15548">
            <v>2025</v>
          </cell>
        </row>
        <row r="15549">
          <cell r="H15549" t="str">
            <v>1008200_3</v>
          </cell>
          <cell r="L15549" t="str">
            <v>ÖSE</v>
          </cell>
          <cell r="V15549" t="str">
            <v>kesine</v>
          </cell>
          <cell r="W15549">
            <v>2025</v>
          </cell>
        </row>
        <row r="15550">
          <cell r="H15550" t="str">
            <v>1008200_3</v>
          </cell>
          <cell r="L15550" t="str">
            <v>FÜKE</v>
          </cell>
          <cell r="V15550" t="str">
            <v>hea</v>
          </cell>
          <cell r="W15550">
            <v>2025</v>
          </cell>
        </row>
        <row r="15551">
          <cell r="H15551" t="str">
            <v>1008200_3</v>
          </cell>
          <cell r="L15551" t="str">
            <v>SPETS</v>
          </cell>
          <cell r="V15551" t="str">
            <v>hea</v>
          </cell>
          <cell r="W15551">
            <v>2025</v>
          </cell>
        </row>
        <row r="15552">
          <cell r="H15552" t="str">
            <v>1134000_1</v>
          </cell>
          <cell r="L15552" t="str">
            <v>KOOND</v>
          </cell>
          <cell r="V15552" t="str">
            <v>kesine</v>
          </cell>
          <cell r="W15552">
            <v>2022</v>
          </cell>
        </row>
        <row r="15553">
          <cell r="H15553" t="str">
            <v>1134000_1</v>
          </cell>
          <cell r="L15553" t="str">
            <v>ÖSE</v>
          </cell>
          <cell r="V15553" t="str">
            <v>kesine</v>
          </cell>
          <cell r="W15553">
            <v>2022</v>
          </cell>
        </row>
        <row r="15554">
          <cell r="H15554" t="str">
            <v>1134000_1</v>
          </cell>
          <cell r="L15554" t="str">
            <v>FÜKE</v>
          </cell>
          <cell r="V15554" t="str">
            <v>hea</v>
          </cell>
          <cell r="W15554">
            <v>2017</v>
          </cell>
        </row>
        <row r="15555">
          <cell r="H15555" t="str">
            <v>1134000_1</v>
          </cell>
          <cell r="L15555" t="str">
            <v>KALA</v>
          </cell>
          <cell r="V15555" t="str">
            <v>kesine</v>
          </cell>
          <cell r="W15555">
            <v>2021</v>
          </cell>
        </row>
        <row r="15556">
          <cell r="H15556" t="str">
            <v>1134000_1</v>
          </cell>
          <cell r="L15556" t="str">
            <v>SUSE</v>
          </cell>
          <cell r="V15556" t="str">
            <v>väga hea</v>
          </cell>
          <cell r="W15556">
            <v>2017</v>
          </cell>
        </row>
        <row r="15557">
          <cell r="H15557" t="str">
            <v>1134000_1</v>
          </cell>
          <cell r="L15557" t="str">
            <v>FÜBE</v>
          </cell>
          <cell r="V15557" t="str">
            <v>väga hea</v>
          </cell>
          <cell r="W15557">
            <v>2017</v>
          </cell>
        </row>
        <row r="15558">
          <cell r="H15558" t="str">
            <v>1134000_1</v>
          </cell>
          <cell r="L15558" t="str">
            <v>MAFÜ</v>
          </cell>
          <cell r="V15558" t="str">
            <v>hea</v>
          </cell>
          <cell r="W15558">
            <v>2017</v>
          </cell>
        </row>
        <row r="15559">
          <cell r="H15559" t="str">
            <v>1134000_1</v>
          </cell>
          <cell r="L15559" t="str">
            <v>MAFÜ-FÜBE</v>
          </cell>
          <cell r="V15559" t="str">
            <v>hea</v>
          </cell>
          <cell r="W15559">
            <v>2017</v>
          </cell>
        </row>
        <row r="15560">
          <cell r="H15560" t="str">
            <v>2027900_1</v>
          </cell>
          <cell r="L15560" t="str">
            <v>KOOND</v>
          </cell>
          <cell r="V15560" t="str">
            <v>halb</v>
          </cell>
          <cell r="W15560">
            <v>2025</v>
          </cell>
        </row>
        <row r="15561">
          <cell r="H15561" t="str">
            <v>2027900_1</v>
          </cell>
          <cell r="L15561" t="str">
            <v>ÖSE</v>
          </cell>
          <cell r="V15561" t="str">
            <v>kesine</v>
          </cell>
          <cell r="W15561">
            <v>2025</v>
          </cell>
        </row>
        <row r="15562">
          <cell r="H15562" t="str">
            <v>2027900_1</v>
          </cell>
          <cell r="L15562" t="str">
            <v>FÜKE</v>
          </cell>
          <cell r="V15562" t="str">
            <v>hea</v>
          </cell>
          <cell r="W15562">
            <v>2025</v>
          </cell>
        </row>
        <row r="15563">
          <cell r="H15563" t="str">
            <v>2027900_1</v>
          </cell>
          <cell r="L15563" t="str">
            <v>KALA</v>
          </cell>
          <cell r="V15563" t="str">
            <v>väga hea</v>
          </cell>
          <cell r="W15563">
            <v>2025</v>
          </cell>
        </row>
        <row r="15564">
          <cell r="H15564" t="str">
            <v>2027900_1</v>
          </cell>
          <cell r="L15564" t="str">
            <v>SUSE</v>
          </cell>
          <cell r="V15564" t="str">
            <v>kesine</v>
          </cell>
          <cell r="W15564">
            <v>2025</v>
          </cell>
        </row>
        <row r="15565">
          <cell r="H15565" t="str">
            <v>2027900_1</v>
          </cell>
          <cell r="L15565" t="str">
            <v>FÜBE</v>
          </cell>
          <cell r="V15565" t="str">
            <v>väga hea</v>
          </cell>
          <cell r="W15565">
            <v>2025</v>
          </cell>
        </row>
        <row r="15566">
          <cell r="H15566" t="str">
            <v>2027900_1</v>
          </cell>
          <cell r="L15566" t="str">
            <v>MAFÜ</v>
          </cell>
          <cell r="V15566" t="str">
            <v>hea</v>
          </cell>
          <cell r="W15566">
            <v>2025</v>
          </cell>
        </row>
        <row r="15567">
          <cell r="H15567" t="str">
            <v>2027900_1</v>
          </cell>
          <cell r="L15567" t="str">
            <v>MAFÜ-FÜBE</v>
          </cell>
          <cell r="V15567" t="str">
            <v>hea</v>
          </cell>
          <cell r="W15567">
            <v>2025</v>
          </cell>
        </row>
        <row r="15568">
          <cell r="H15568" t="str">
            <v>2027900_1</v>
          </cell>
          <cell r="L15568" t="str">
            <v>FÜPLA</v>
          </cell>
          <cell r="V15568" t="str">
            <v>väga hea</v>
          </cell>
          <cell r="W15568">
            <v>2025</v>
          </cell>
        </row>
        <row r="15569">
          <cell r="H15569" t="str">
            <v>2075500_1</v>
          </cell>
          <cell r="L15569" t="str">
            <v>KOOND</v>
          </cell>
          <cell r="V15569" t="str">
            <v>kesine</v>
          </cell>
          <cell r="W15569">
            <v>2020</v>
          </cell>
        </row>
        <row r="15570">
          <cell r="H15570" t="str">
            <v>2075500_1</v>
          </cell>
          <cell r="L15570" t="str">
            <v>ÖSE</v>
          </cell>
          <cell r="V15570" t="str">
            <v>kesine</v>
          </cell>
          <cell r="W15570">
            <v>2020</v>
          </cell>
        </row>
        <row r="15571">
          <cell r="H15571" t="str">
            <v>2075500_1</v>
          </cell>
          <cell r="L15571" t="str">
            <v>FÜKE</v>
          </cell>
          <cell r="V15571" t="str">
            <v>kesine</v>
          </cell>
          <cell r="W15571">
            <v>2020</v>
          </cell>
        </row>
        <row r="15572">
          <cell r="H15572" t="str">
            <v>2075500_1</v>
          </cell>
          <cell r="L15572" t="str">
            <v>KALA</v>
          </cell>
          <cell r="V15572" t="str">
            <v>hea</v>
          </cell>
          <cell r="W15572">
            <v>2020</v>
          </cell>
        </row>
        <row r="15573">
          <cell r="H15573" t="str">
            <v>2075500_1</v>
          </cell>
          <cell r="L15573" t="str">
            <v>SUSE</v>
          </cell>
          <cell r="V15573" t="str">
            <v>hea</v>
          </cell>
          <cell r="W15573">
            <v>2020</v>
          </cell>
        </row>
        <row r="15574">
          <cell r="H15574" t="str">
            <v>2075500_1</v>
          </cell>
          <cell r="L15574" t="str">
            <v>FÜBE</v>
          </cell>
          <cell r="V15574" t="str">
            <v>kesine</v>
          </cell>
          <cell r="W15574">
            <v>2020</v>
          </cell>
        </row>
        <row r="15575">
          <cell r="H15575" t="str">
            <v>2075500_1</v>
          </cell>
          <cell r="L15575" t="str">
            <v>MAFÜ</v>
          </cell>
          <cell r="V15575" t="str">
            <v>kesine</v>
          </cell>
          <cell r="W15575">
            <v>2020</v>
          </cell>
        </row>
        <row r="15576">
          <cell r="H15576" t="str">
            <v>2075500_1</v>
          </cell>
          <cell r="L15576" t="str">
            <v>MAFÜ-FÜBE</v>
          </cell>
          <cell r="V15576" t="str">
            <v>kesine</v>
          </cell>
          <cell r="W15576">
            <v>2020</v>
          </cell>
        </row>
        <row r="15577">
          <cell r="H15577" t="str">
            <v>2075500_1</v>
          </cell>
          <cell r="L15577" t="str">
            <v>FÜPLA</v>
          </cell>
          <cell r="V15577" t="str">
            <v>hea</v>
          </cell>
          <cell r="W15577">
            <v>2020</v>
          </cell>
        </row>
        <row r="15578">
          <cell r="H15578" t="str">
            <v>2075500_1</v>
          </cell>
          <cell r="L15578" t="str">
            <v>HÜMO</v>
          </cell>
          <cell r="V15578" t="str">
            <v>väga hea</v>
          </cell>
          <cell r="W15578">
            <v>2020</v>
          </cell>
        </row>
        <row r="15579">
          <cell r="H15579" t="str">
            <v>1080600_2</v>
          </cell>
          <cell r="L15579" t="str">
            <v>KOOND</v>
          </cell>
          <cell r="V15579" t="str">
            <v>hea</v>
          </cell>
          <cell r="W15579">
            <v>2025</v>
          </cell>
        </row>
        <row r="15580">
          <cell r="H15580" t="str">
            <v>1080600_2</v>
          </cell>
          <cell r="L15580" t="str">
            <v>ÖSE</v>
          </cell>
          <cell r="V15580" t="str">
            <v>hea</v>
          </cell>
          <cell r="W15580">
            <v>2025</v>
          </cell>
        </row>
        <row r="15581">
          <cell r="H15581" t="str">
            <v>1080600_2</v>
          </cell>
          <cell r="L15581" t="str">
            <v>FÜKE</v>
          </cell>
          <cell r="V15581" t="str">
            <v>hea</v>
          </cell>
          <cell r="W15581">
            <v>2025</v>
          </cell>
        </row>
        <row r="15582">
          <cell r="H15582" t="str">
            <v>1080600_2</v>
          </cell>
          <cell r="L15582" t="str">
            <v>KALA</v>
          </cell>
          <cell r="V15582" t="str">
            <v>väga hea</v>
          </cell>
          <cell r="W15582">
            <v>2024</v>
          </cell>
        </row>
        <row r="15583">
          <cell r="H15583" t="str">
            <v>1080600_2</v>
          </cell>
          <cell r="L15583" t="str">
            <v>SUSE</v>
          </cell>
          <cell r="V15583" t="str">
            <v>väga hea</v>
          </cell>
          <cell r="W15583">
            <v>2024</v>
          </cell>
        </row>
        <row r="15584">
          <cell r="H15584" t="str">
            <v>1080600_2</v>
          </cell>
          <cell r="L15584" t="str">
            <v>FÜBE</v>
          </cell>
          <cell r="V15584" t="str">
            <v>hea</v>
          </cell>
          <cell r="W15584">
            <v>2025</v>
          </cell>
        </row>
        <row r="15585">
          <cell r="H15585" t="str">
            <v>1080600_2</v>
          </cell>
          <cell r="L15585" t="str">
            <v>MAFÜ</v>
          </cell>
          <cell r="V15585" t="str">
            <v>väga hea</v>
          </cell>
          <cell r="W15585">
            <v>2025</v>
          </cell>
        </row>
        <row r="15586">
          <cell r="H15586" t="str">
            <v>1080600_2</v>
          </cell>
          <cell r="L15586" t="str">
            <v>MAFÜ-FÜBE</v>
          </cell>
          <cell r="V15586" t="str">
            <v>hea</v>
          </cell>
          <cell r="W15586">
            <v>2025</v>
          </cell>
        </row>
        <row r="15587">
          <cell r="H15587" t="str">
            <v>1071600_1</v>
          </cell>
          <cell r="L15587" t="str">
            <v>KOOND</v>
          </cell>
          <cell r="V15587" t="str">
            <v>kesine</v>
          </cell>
          <cell r="W15587">
            <v>2022</v>
          </cell>
        </row>
        <row r="15588">
          <cell r="H15588" t="str">
            <v>1071600_1</v>
          </cell>
          <cell r="L15588" t="str">
            <v>ÖSE</v>
          </cell>
          <cell r="V15588" t="str">
            <v>kesine</v>
          </cell>
          <cell r="W15588">
            <v>2022</v>
          </cell>
        </row>
        <row r="15589">
          <cell r="H15589" t="str">
            <v>1043400_1</v>
          </cell>
          <cell r="L15589" t="str">
            <v>KOOND</v>
          </cell>
          <cell r="V15589" t="str">
            <v>kesine</v>
          </cell>
          <cell r="W15589">
            <v>2022</v>
          </cell>
        </row>
        <row r="15590">
          <cell r="H15590" t="str">
            <v>1043400_1</v>
          </cell>
          <cell r="L15590" t="str">
            <v>ÖSE</v>
          </cell>
          <cell r="V15590" t="str">
            <v>kesine</v>
          </cell>
          <cell r="W15590">
            <v>2022</v>
          </cell>
        </row>
        <row r="15591">
          <cell r="H15591" t="str">
            <v>1043400_1</v>
          </cell>
          <cell r="L15591" t="str">
            <v>HÜMO</v>
          </cell>
          <cell r="V15591" t="str">
            <v>halb</v>
          </cell>
          <cell r="W15591">
            <v>2022</v>
          </cell>
        </row>
        <row r="15592">
          <cell r="H15592" t="str">
            <v>2031910_1</v>
          </cell>
          <cell r="L15592" t="str">
            <v>KOOND</v>
          </cell>
          <cell r="V15592" t="str">
            <v>halb</v>
          </cell>
          <cell r="W15592">
            <v>2021</v>
          </cell>
        </row>
        <row r="15593">
          <cell r="H15593" t="str">
            <v>1001900_1</v>
          </cell>
          <cell r="L15593" t="str">
            <v>KOOND</v>
          </cell>
          <cell r="V15593" t="str">
            <v>halb</v>
          </cell>
          <cell r="W15593">
            <v>2019</v>
          </cell>
        </row>
        <row r="15594">
          <cell r="H15594" t="str">
            <v>1001900_1</v>
          </cell>
          <cell r="L15594" t="str">
            <v>ÖSE</v>
          </cell>
          <cell r="V15594" t="str">
            <v>halb</v>
          </cell>
          <cell r="W15594">
            <v>2019</v>
          </cell>
        </row>
        <row r="15595">
          <cell r="H15595" t="str">
            <v>1001900_1</v>
          </cell>
          <cell r="L15595" t="str">
            <v>FÜKE</v>
          </cell>
          <cell r="V15595" t="str">
            <v>väga hea</v>
          </cell>
          <cell r="W15595">
            <v>2019</v>
          </cell>
        </row>
        <row r="15596">
          <cell r="H15596" t="str">
            <v>1001900_1</v>
          </cell>
          <cell r="L15596" t="str">
            <v>SUSE</v>
          </cell>
          <cell r="V15596" t="str">
            <v>hea</v>
          </cell>
          <cell r="W15596">
            <v>2019</v>
          </cell>
        </row>
        <row r="15597">
          <cell r="H15597" t="str">
            <v>1058700_3</v>
          </cell>
          <cell r="L15597" t="str">
            <v>KOOND</v>
          </cell>
          <cell r="V15597" t="str">
            <v>halb</v>
          </cell>
          <cell r="W15597">
            <v>2025</v>
          </cell>
        </row>
        <row r="15598">
          <cell r="H15598" t="str">
            <v>1058700_3</v>
          </cell>
          <cell r="L15598" t="str">
            <v>KESE</v>
          </cell>
          <cell r="V15598" t="str">
            <v>halb</v>
          </cell>
          <cell r="W15598">
            <v>2025</v>
          </cell>
        </row>
        <row r="15599">
          <cell r="H15599" t="str">
            <v>1058700_3</v>
          </cell>
          <cell r="L15599" t="str">
            <v>ÖSE</v>
          </cell>
          <cell r="V15599" t="str">
            <v>kesine</v>
          </cell>
          <cell r="W15599">
            <v>2025</v>
          </cell>
        </row>
        <row r="15600">
          <cell r="H15600" t="str">
            <v>1058700_3</v>
          </cell>
          <cell r="L15600" t="str">
            <v>FÜKE</v>
          </cell>
          <cell r="V15600" t="str">
            <v>väga hea</v>
          </cell>
          <cell r="W15600">
            <v>2025</v>
          </cell>
        </row>
        <row r="15601">
          <cell r="H15601" t="str">
            <v>1116600_2</v>
          </cell>
          <cell r="L15601" t="str">
            <v>KOOND</v>
          </cell>
          <cell r="V15601" t="str">
            <v>halb</v>
          </cell>
          <cell r="W15601">
            <v>2024</v>
          </cell>
        </row>
        <row r="15602">
          <cell r="H15602" t="str">
            <v>1116600_2</v>
          </cell>
          <cell r="L15602" t="str">
            <v>KESE</v>
          </cell>
          <cell r="V15602" t="str">
            <v>halb</v>
          </cell>
          <cell r="W15602">
            <v>2021</v>
          </cell>
        </row>
        <row r="15603">
          <cell r="H15603" t="str">
            <v>1116600_2</v>
          </cell>
          <cell r="L15603" t="str">
            <v>ÖSE</v>
          </cell>
          <cell r="V15603" t="str">
            <v>hea</v>
          </cell>
          <cell r="W15603">
            <v>2024</v>
          </cell>
        </row>
        <row r="15604">
          <cell r="H15604" t="str">
            <v>1116600_2</v>
          </cell>
          <cell r="L15604" t="str">
            <v>FÜKE</v>
          </cell>
          <cell r="V15604" t="str">
            <v>väga hea</v>
          </cell>
          <cell r="W15604">
            <v>2024</v>
          </cell>
        </row>
        <row r="15605">
          <cell r="H15605" t="str">
            <v>1116600_2</v>
          </cell>
          <cell r="L15605" t="str">
            <v>SPETS</v>
          </cell>
          <cell r="V15605" t="str">
            <v>väga hea</v>
          </cell>
          <cell r="W15605">
            <v>2024</v>
          </cell>
        </row>
        <row r="15606">
          <cell r="H15606" t="str">
            <v>1122000_2</v>
          </cell>
          <cell r="L15606" t="str">
            <v>KOOND</v>
          </cell>
          <cell r="V15606" t="str">
            <v>halb</v>
          </cell>
          <cell r="W15606">
            <v>2025</v>
          </cell>
        </row>
        <row r="15607">
          <cell r="H15607" t="str">
            <v>1122000_2</v>
          </cell>
          <cell r="L15607" t="str">
            <v>KESE</v>
          </cell>
          <cell r="V15607" t="str">
            <v>halb</v>
          </cell>
          <cell r="W15607">
            <v>2023</v>
          </cell>
        </row>
        <row r="15608">
          <cell r="H15608" t="str">
            <v>1122000_2</v>
          </cell>
          <cell r="L15608" t="str">
            <v>ÖSE</v>
          </cell>
          <cell r="V15608" t="str">
            <v>hea</v>
          </cell>
          <cell r="W15608">
            <v>2025</v>
          </cell>
        </row>
        <row r="15609">
          <cell r="H15609" t="str">
            <v>1122000_2</v>
          </cell>
          <cell r="L15609" t="str">
            <v>FÜKE</v>
          </cell>
          <cell r="V15609" t="str">
            <v>hea</v>
          </cell>
          <cell r="W15609">
            <v>2025</v>
          </cell>
        </row>
        <row r="15610">
          <cell r="H15610" t="str">
            <v>1122000_2</v>
          </cell>
          <cell r="L15610" t="str">
            <v>SPETS</v>
          </cell>
          <cell r="V15610" t="str">
            <v>hea</v>
          </cell>
          <cell r="W15610">
            <v>2023</v>
          </cell>
        </row>
        <row r="15611">
          <cell r="H15611" t="str">
            <v>1158100_1</v>
          </cell>
          <cell r="L15611" t="str">
            <v>KOOND</v>
          </cell>
          <cell r="V15611" t="str">
            <v>hea</v>
          </cell>
          <cell r="W15611">
            <v>2022</v>
          </cell>
        </row>
        <row r="15612">
          <cell r="H15612" t="str">
            <v>1158100_1</v>
          </cell>
          <cell r="L15612" t="str">
            <v>ÖSE</v>
          </cell>
          <cell r="V15612" t="str">
            <v>hea</v>
          </cell>
          <cell r="W15612">
            <v>2022</v>
          </cell>
        </row>
        <row r="15613">
          <cell r="H15613" t="str">
            <v>1158100_1</v>
          </cell>
          <cell r="L15613" t="str">
            <v>FÜKE</v>
          </cell>
          <cell r="V15613" t="str">
            <v>väga hea</v>
          </cell>
          <cell r="W15613">
            <v>2022</v>
          </cell>
        </row>
        <row r="15614">
          <cell r="H15614" t="str">
            <v>1061300_2</v>
          </cell>
          <cell r="L15614" t="str">
            <v>KOOND</v>
          </cell>
          <cell r="V15614" t="str">
            <v>kesine</v>
          </cell>
          <cell r="W15614">
            <v>2025</v>
          </cell>
        </row>
        <row r="15615">
          <cell r="H15615" t="str">
            <v>1061300_2</v>
          </cell>
          <cell r="L15615" t="str">
            <v>KESE</v>
          </cell>
          <cell r="V15615" t="str">
            <v>hea</v>
          </cell>
          <cell r="W15615">
            <v>2023</v>
          </cell>
        </row>
        <row r="15616">
          <cell r="H15616" t="str">
            <v>1061300_2</v>
          </cell>
          <cell r="L15616" t="str">
            <v>ÖSE</v>
          </cell>
          <cell r="V15616" t="str">
            <v>kesine</v>
          </cell>
          <cell r="W15616">
            <v>2025</v>
          </cell>
        </row>
        <row r="15617">
          <cell r="H15617" t="str">
            <v>1061300_2</v>
          </cell>
          <cell r="L15617" t="str">
            <v>FÜKE</v>
          </cell>
          <cell r="V15617" t="str">
            <v>väga hea</v>
          </cell>
          <cell r="W15617">
            <v>2025</v>
          </cell>
        </row>
        <row r="15618">
          <cell r="H15618" t="str">
            <v>1061300_2</v>
          </cell>
          <cell r="L15618" t="str">
            <v>SPETS</v>
          </cell>
          <cell r="V15618" t="str">
            <v>halb</v>
          </cell>
          <cell r="W15618">
            <v>2023</v>
          </cell>
        </row>
        <row r="15619">
          <cell r="H15619" t="str">
            <v>1061300_2</v>
          </cell>
          <cell r="L15619" t="str">
            <v>KALA</v>
          </cell>
          <cell r="V15619" t="str">
            <v>kesine</v>
          </cell>
          <cell r="W15619">
            <v>2023</v>
          </cell>
        </row>
        <row r="15620">
          <cell r="H15620" t="str">
            <v>1061300_2</v>
          </cell>
          <cell r="L15620" t="str">
            <v>SUSE</v>
          </cell>
          <cell r="V15620" t="str">
            <v>hea</v>
          </cell>
          <cell r="W15620">
            <v>2023</v>
          </cell>
        </row>
        <row r="15621">
          <cell r="H15621" t="str">
            <v>1061300_2</v>
          </cell>
          <cell r="L15621" t="str">
            <v>FÜBE</v>
          </cell>
          <cell r="V15621" t="str">
            <v>hea</v>
          </cell>
          <cell r="W15621">
            <v>2023</v>
          </cell>
        </row>
        <row r="15622">
          <cell r="H15622" t="str">
            <v>1061300_2</v>
          </cell>
          <cell r="L15622" t="str">
            <v>MAFÜ</v>
          </cell>
          <cell r="V15622" t="str">
            <v>hea</v>
          </cell>
          <cell r="W15622">
            <v>2024</v>
          </cell>
        </row>
        <row r="15623">
          <cell r="H15623" t="str">
            <v>1061300_2</v>
          </cell>
          <cell r="L15623" t="str">
            <v>MAFÜ-FÜBE</v>
          </cell>
          <cell r="V15623" t="str">
            <v>hea</v>
          </cell>
          <cell r="W15623">
            <v>2024</v>
          </cell>
        </row>
        <row r="15624">
          <cell r="H15624" t="str">
            <v>1008200_2</v>
          </cell>
          <cell r="L15624" t="str">
            <v>KOOND</v>
          </cell>
          <cell r="V15624" t="str">
            <v>kesine</v>
          </cell>
          <cell r="W15624">
            <v>2023</v>
          </cell>
        </row>
        <row r="15625">
          <cell r="H15625" t="str">
            <v>1008200_2</v>
          </cell>
          <cell r="L15625" t="str">
            <v>ÖSE</v>
          </cell>
          <cell r="V15625" t="str">
            <v>kesine</v>
          </cell>
          <cell r="W15625">
            <v>2023</v>
          </cell>
        </row>
        <row r="15626">
          <cell r="H15626" t="str">
            <v>1022800_1</v>
          </cell>
          <cell r="L15626" t="str">
            <v>KOOND</v>
          </cell>
          <cell r="V15626" t="str">
            <v>kesine</v>
          </cell>
          <cell r="W15626">
            <v>2024</v>
          </cell>
        </row>
        <row r="15627">
          <cell r="H15627" t="str">
            <v>1022800_1</v>
          </cell>
          <cell r="L15627" t="str">
            <v>KESE</v>
          </cell>
          <cell r="V15627" t="str">
            <v>hea</v>
          </cell>
          <cell r="W15627">
            <v>2015</v>
          </cell>
        </row>
        <row r="15628">
          <cell r="H15628" t="str">
            <v>1022800_1</v>
          </cell>
          <cell r="L15628" t="str">
            <v>ÖSE</v>
          </cell>
          <cell r="V15628" t="str">
            <v>kesine</v>
          </cell>
          <cell r="W15628">
            <v>2024</v>
          </cell>
        </row>
        <row r="15629">
          <cell r="H15629" t="str">
            <v>1028300_1</v>
          </cell>
          <cell r="L15629" t="str">
            <v>KOOND</v>
          </cell>
          <cell r="V15629" t="str">
            <v>hea</v>
          </cell>
          <cell r="W15629">
            <v>2016</v>
          </cell>
        </row>
        <row r="15630">
          <cell r="H15630" t="str">
            <v>1028300_1</v>
          </cell>
          <cell r="L15630" t="str">
            <v>ÖSE</v>
          </cell>
          <cell r="V15630" t="str">
            <v>hea</v>
          </cell>
          <cell r="W15630">
            <v>2016</v>
          </cell>
        </row>
        <row r="15631">
          <cell r="H15631" t="str">
            <v>1017400_1</v>
          </cell>
          <cell r="L15631" t="str">
            <v>KOOND</v>
          </cell>
          <cell r="V15631" t="str">
            <v>hea</v>
          </cell>
          <cell r="W15631">
            <v>2015</v>
          </cell>
        </row>
        <row r="15632">
          <cell r="H15632" t="str">
            <v>1017400_1</v>
          </cell>
          <cell r="L15632" t="str">
            <v>ÖSE</v>
          </cell>
          <cell r="V15632" t="str">
            <v>hea</v>
          </cell>
          <cell r="W15632">
            <v>2015</v>
          </cell>
        </row>
        <row r="15633">
          <cell r="H15633" t="str">
            <v>1019300_1</v>
          </cell>
          <cell r="L15633" t="str">
            <v>KOOND</v>
          </cell>
          <cell r="V15633" t="str">
            <v>kesine</v>
          </cell>
          <cell r="W15633">
            <v>2015</v>
          </cell>
        </row>
        <row r="15634">
          <cell r="H15634" t="str">
            <v>1019300_1</v>
          </cell>
          <cell r="L15634" t="str">
            <v>ÖSE</v>
          </cell>
          <cell r="V15634" t="str">
            <v>kesine</v>
          </cell>
          <cell r="W15634">
            <v>2015</v>
          </cell>
        </row>
        <row r="15635">
          <cell r="H15635" t="str">
            <v>1044400_2</v>
          </cell>
          <cell r="L15635" t="str">
            <v>KOOND</v>
          </cell>
          <cell r="V15635" t="str">
            <v>halb</v>
          </cell>
          <cell r="W15635">
            <v>2025</v>
          </cell>
        </row>
        <row r="15636">
          <cell r="H15636" t="str">
            <v>1044400_2</v>
          </cell>
          <cell r="L15636" t="str">
            <v>KESE</v>
          </cell>
          <cell r="V15636" t="str">
            <v>halb</v>
          </cell>
          <cell r="W15636">
            <v>2023</v>
          </cell>
        </row>
        <row r="15637">
          <cell r="H15637" t="str">
            <v>1044400_2</v>
          </cell>
          <cell r="L15637" t="str">
            <v>ÖSE</v>
          </cell>
          <cell r="V15637" t="str">
            <v>kesine</v>
          </cell>
          <cell r="W15637">
            <v>2025</v>
          </cell>
        </row>
        <row r="15638">
          <cell r="H15638" t="str">
            <v>1044400_2</v>
          </cell>
          <cell r="L15638" t="str">
            <v>FÜKE</v>
          </cell>
          <cell r="V15638" t="str">
            <v>väga hea</v>
          </cell>
          <cell r="W15638">
            <v>2025</v>
          </cell>
        </row>
        <row r="15639">
          <cell r="H15639" t="str">
            <v>1036200_1</v>
          </cell>
          <cell r="L15639" t="str">
            <v>KOOND</v>
          </cell>
          <cell r="V15639" t="str">
            <v>halb</v>
          </cell>
          <cell r="W15639">
            <v>2022</v>
          </cell>
        </row>
        <row r="15640">
          <cell r="H15640" t="str">
            <v>1036200_1</v>
          </cell>
          <cell r="L15640" t="str">
            <v>ÖSE</v>
          </cell>
          <cell r="V15640" t="str">
            <v>halb</v>
          </cell>
          <cell r="W15640">
            <v>2022</v>
          </cell>
        </row>
        <row r="15641">
          <cell r="H15641" t="str">
            <v>1043400_1</v>
          </cell>
          <cell r="L15641" t="str">
            <v>KOOND</v>
          </cell>
          <cell r="V15641" t="str">
            <v>kesine</v>
          </cell>
          <cell r="W15641">
            <v>2022</v>
          </cell>
        </row>
        <row r="15642">
          <cell r="H15642" t="str">
            <v>1043400_1</v>
          </cell>
          <cell r="L15642" t="str">
            <v>ÖSE</v>
          </cell>
          <cell r="V15642" t="str">
            <v>kesine</v>
          </cell>
          <cell r="W15642">
            <v>2022</v>
          </cell>
        </row>
        <row r="15643">
          <cell r="H15643" t="str">
            <v>1041500_1</v>
          </cell>
          <cell r="L15643" t="str">
            <v>KOOND</v>
          </cell>
          <cell r="V15643" t="str">
            <v>kesine</v>
          </cell>
          <cell r="W15643">
            <v>2022</v>
          </cell>
        </row>
        <row r="15644">
          <cell r="H15644" t="str">
            <v>1041500_1</v>
          </cell>
          <cell r="L15644" t="str">
            <v>ÖSE</v>
          </cell>
          <cell r="V15644" t="str">
            <v>kesine</v>
          </cell>
          <cell r="W15644">
            <v>2022</v>
          </cell>
        </row>
        <row r="15645">
          <cell r="H15645" t="str">
            <v>1059900_2</v>
          </cell>
          <cell r="L15645" t="str">
            <v>KOOND</v>
          </cell>
          <cell r="V15645" t="str">
            <v>hea</v>
          </cell>
          <cell r="W15645">
            <v>2025</v>
          </cell>
        </row>
        <row r="15646">
          <cell r="H15646" t="str">
            <v>1059900_2</v>
          </cell>
          <cell r="L15646" t="str">
            <v>KESE</v>
          </cell>
          <cell r="V15646" t="str">
            <v>hea</v>
          </cell>
          <cell r="W15646">
            <v>2021</v>
          </cell>
        </row>
        <row r="15647">
          <cell r="H15647" t="str">
            <v>1059900_2</v>
          </cell>
          <cell r="L15647" t="str">
            <v>ÖSE</v>
          </cell>
          <cell r="V15647" t="str">
            <v>hea</v>
          </cell>
          <cell r="W15647">
            <v>2025</v>
          </cell>
        </row>
        <row r="15648">
          <cell r="H15648" t="str">
            <v>1059900_2</v>
          </cell>
          <cell r="L15648" t="str">
            <v>FÜKE</v>
          </cell>
          <cell r="V15648" t="str">
            <v>väga hea</v>
          </cell>
          <cell r="W15648">
            <v>2025</v>
          </cell>
        </row>
        <row r="15649">
          <cell r="H15649" t="str">
            <v>1067000_2</v>
          </cell>
          <cell r="L15649" t="str">
            <v>KOOND</v>
          </cell>
          <cell r="V15649" t="str">
            <v>kesine</v>
          </cell>
          <cell r="W15649">
            <v>2025</v>
          </cell>
        </row>
        <row r="15650">
          <cell r="H15650" t="str">
            <v>1067000_2</v>
          </cell>
          <cell r="L15650" t="str">
            <v>KESE</v>
          </cell>
          <cell r="V15650" t="str">
            <v>hea</v>
          </cell>
          <cell r="W15650">
            <v>2024</v>
          </cell>
        </row>
        <row r="15651">
          <cell r="H15651" t="str">
            <v>1067000_2</v>
          </cell>
          <cell r="L15651" t="str">
            <v>ÖSE</v>
          </cell>
          <cell r="V15651" t="str">
            <v>kesine</v>
          </cell>
          <cell r="W15651">
            <v>2025</v>
          </cell>
        </row>
        <row r="15652">
          <cell r="H15652" t="str">
            <v>1067000_2</v>
          </cell>
          <cell r="L15652" t="str">
            <v>FÜKE</v>
          </cell>
          <cell r="V15652" t="str">
            <v>väga hea</v>
          </cell>
          <cell r="W15652">
            <v>2025</v>
          </cell>
        </row>
        <row r="15653">
          <cell r="H15653" t="str">
            <v>1065200_1</v>
          </cell>
          <cell r="L15653" t="str">
            <v>KOOND</v>
          </cell>
          <cell r="V15653" t="str">
            <v>kesine</v>
          </cell>
          <cell r="W15653">
            <v>2024</v>
          </cell>
        </row>
        <row r="15654">
          <cell r="H15654" t="str">
            <v>1065200_1</v>
          </cell>
          <cell r="L15654" t="str">
            <v>ÖSE</v>
          </cell>
          <cell r="V15654" t="str">
            <v>kesine</v>
          </cell>
          <cell r="W15654">
            <v>2021</v>
          </cell>
        </row>
        <row r="15655">
          <cell r="H15655" t="str">
            <v>1067700_1</v>
          </cell>
          <cell r="L15655" t="str">
            <v>KOOND</v>
          </cell>
          <cell r="V15655" t="str">
            <v>kesine</v>
          </cell>
          <cell r="W15655">
            <v>2022</v>
          </cell>
        </row>
        <row r="15656">
          <cell r="H15656" t="str">
            <v>1067700_1</v>
          </cell>
          <cell r="L15656" t="str">
            <v>ÖSE</v>
          </cell>
          <cell r="V15656" t="str">
            <v>kesine</v>
          </cell>
          <cell r="W15656">
            <v>2022</v>
          </cell>
        </row>
        <row r="15657">
          <cell r="H15657" t="str">
            <v>1079200_4</v>
          </cell>
          <cell r="L15657" t="str">
            <v>KOOND</v>
          </cell>
          <cell r="V15657" t="str">
            <v>hea</v>
          </cell>
          <cell r="W15657">
            <v>2018</v>
          </cell>
        </row>
        <row r="15658">
          <cell r="H15658" t="str">
            <v>1079200_4</v>
          </cell>
          <cell r="L15658" t="str">
            <v>KESE</v>
          </cell>
          <cell r="V15658" t="str">
            <v>hea</v>
          </cell>
          <cell r="W15658">
            <v>2018</v>
          </cell>
        </row>
        <row r="15659">
          <cell r="H15659" t="str">
            <v>1079200_4</v>
          </cell>
          <cell r="L15659" t="str">
            <v>ÖSE</v>
          </cell>
          <cell r="V15659" t="str">
            <v>hea</v>
          </cell>
          <cell r="W15659">
            <v>2018</v>
          </cell>
        </row>
        <row r="15660">
          <cell r="H15660" t="str">
            <v>1079200_4</v>
          </cell>
          <cell r="L15660" t="str">
            <v>FÜKE</v>
          </cell>
          <cell r="V15660" t="str">
            <v>väga hea</v>
          </cell>
          <cell r="W15660">
            <v>2018</v>
          </cell>
        </row>
        <row r="15661">
          <cell r="H15661" t="str">
            <v>1068200_4</v>
          </cell>
          <cell r="L15661" t="str">
            <v>KOOND</v>
          </cell>
          <cell r="V15661" t="str">
            <v>halb</v>
          </cell>
          <cell r="W15661">
            <v>2018</v>
          </cell>
        </row>
        <row r="15662">
          <cell r="H15662" t="str">
            <v>1068200_4</v>
          </cell>
          <cell r="L15662" t="str">
            <v>KESE</v>
          </cell>
          <cell r="V15662" t="str">
            <v>halb</v>
          </cell>
          <cell r="W15662">
            <v>2018</v>
          </cell>
        </row>
        <row r="15663">
          <cell r="H15663" t="str">
            <v>1068200_4</v>
          </cell>
          <cell r="L15663" t="str">
            <v>ÖSE</v>
          </cell>
          <cell r="V15663" t="str">
            <v>kesine</v>
          </cell>
          <cell r="W15663">
            <v>2018</v>
          </cell>
        </row>
        <row r="15664">
          <cell r="H15664" t="str">
            <v>1068200_4</v>
          </cell>
          <cell r="L15664" t="str">
            <v>FÜKE</v>
          </cell>
          <cell r="V15664" t="str">
            <v>väga hea</v>
          </cell>
          <cell r="W15664">
            <v>2018</v>
          </cell>
        </row>
        <row r="15665">
          <cell r="H15665" t="str">
            <v>1077900_2</v>
          </cell>
          <cell r="L15665" t="str">
            <v>KOOND</v>
          </cell>
          <cell r="V15665" t="str">
            <v>halb</v>
          </cell>
          <cell r="W15665">
            <v>2025</v>
          </cell>
        </row>
        <row r="15666">
          <cell r="H15666" t="str">
            <v>1077900_2</v>
          </cell>
          <cell r="L15666" t="str">
            <v>KESE</v>
          </cell>
          <cell r="V15666" t="str">
            <v>halb</v>
          </cell>
          <cell r="W15666">
            <v>2023</v>
          </cell>
        </row>
        <row r="15667">
          <cell r="H15667" t="str">
            <v>1077900_2</v>
          </cell>
          <cell r="L15667" t="str">
            <v>ÖSE</v>
          </cell>
          <cell r="V15667" t="str">
            <v>kesine</v>
          </cell>
          <cell r="W15667">
            <v>2025</v>
          </cell>
        </row>
        <row r="15668">
          <cell r="H15668" t="str">
            <v>1077900_2</v>
          </cell>
          <cell r="L15668" t="str">
            <v>FÜKE</v>
          </cell>
          <cell r="V15668" t="str">
            <v>hea</v>
          </cell>
          <cell r="W15668">
            <v>2025</v>
          </cell>
        </row>
        <row r="15669">
          <cell r="H15669" t="str">
            <v>1068200_3</v>
          </cell>
          <cell r="L15669" t="str">
            <v>KOOND</v>
          </cell>
          <cell r="V15669" t="str">
            <v>halb</v>
          </cell>
          <cell r="W15669">
            <v>2015</v>
          </cell>
        </row>
        <row r="15670">
          <cell r="H15670" t="str">
            <v>1068200_3</v>
          </cell>
          <cell r="L15670" t="str">
            <v>KESE</v>
          </cell>
          <cell r="V15670" t="str">
            <v>halb</v>
          </cell>
          <cell r="W15670">
            <v>2015</v>
          </cell>
        </row>
        <row r="15671">
          <cell r="H15671" t="str">
            <v>1068200_3</v>
          </cell>
          <cell r="L15671" t="str">
            <v>ÖSE</v>
          </cell>
          <cell r="V15671" t="str">
            <v>kesine</v>
          </cell>
          <cell r="W15671">
            <v>2015</v>
          </cell>
        </row>
        <row r="15672">
          <cell r="H15672" t="str">
            <v>1070200_1</v>
          </cell>
          <cell r="L15672" t="str">
            <v>KESE</v>
          </cell>
          <cell r="V15672" t="str">
            <v>halb</v>
          </cell>
          <cell r="W15672">
            <v>2024</v>
          </cell>
        </row>
        <row r="15673">
          <cell r="H15673" t="str">
            <v>1105300_1</v>
          </cell>
          <cell r="L15673" t="str">
            <v>KOOND</v>
          </cell>
          <cell r="V15673" t="str">
            <v>halb</v>
          </cell>
          <cell r="W15673">
            <v>2015</v>
          </cell>
        </row>
        <row r="15674">
          <cell r="H15674" t="str">
            <v>1105300_1</v>
          </cell>
          <cell r="L15674" t="str">
            <v>ÖSE</v>
          </cell>
          <cell r="V15674" t="str">
            <v>halb</v>
          </cell>
          <cell r="W15674">
            <v>2015</v>
          </cell>
        </row>
        <row r="15675">
          <cell r="H15675" t="str">
            <v>1087000_3</v>
          </cell>
          <cell r="L15675" t="str">
            <v>KOOND</v>
          </cell>
          <cell r="V15675" t="str">
            <v>hea</v>
          </cell>
          <cell r="W15675">
            <v>2020</v>
          </cell>
        </row>
        <row r="15676">
          <cell r="H15676" t="str">
            <v>1087000_3</v>
          </cell>
          <cell r="L15676" t="str">
            <v>ÖSE</v>
          </cell>
          <cell r="V15676" t="str">
            <v>hea</v>
          </cell>
          <cell r="W15676">
            <v>2020</v>
          </cell>
        </row>
        <row r="15677">
          <cell r="H15677" t="str">
            <v>1089000_1</v>
          </cell>
          <cell r="L15677" t="str">
            <v>KOOND</v>
          </cell>
          <cell r="V15677" t="str">
            <v>kesine</v>
          </cell>
          <cell r="W15677">
            <v>2015</v>
          </cell>
        </row>
        <row r="15678">
          <cell r="H15678" t="str">
            <v>1089000_1</v>
          </cell>
          <cell r="L15678" t="str">
            <v>ÖSE</v>
          </cell>
          <cell r="V15678" t="str">
            <v>kesine</v>
          </cell>
          <cell r="W15678">
            <v>2015</v>
          </cell>
        </row>
        <row r="15679">
          <cell r="H15679" t="str">
            <v>1124100_2</v>
          </cell>
          <cell r="L15679" t="str">
            <v>KOOND</v>
          </cell>
          <cell r="V15679" t="str">
            <v>hea</v>
          </cell>
          <cell r="W15679">
            <v>2024</v>
          </cell>
        </row>
        <row r="15680">
          <cell r="H15680" t="str">
            <v>1124100_2</v>
          </cell>
          <cell r="L15680" t="str">
            <v>ÖSE</v>
          </cell>
          <cell r="V15680" t="str">
            <v>hea</v>
          </cell>
          <cell r="W15680">
            <v>2024</v>
          </cell>
        </row>
        <row r="15681">
          <cell r="H15681" t="str">
            <v>1124100_2</v>
          </cell>
          <cell r="L15681" t="str">
            <v>KALA</v>
          </cell>
          <cell r="V15681" t="str">
            <v>hea</v>
          </cell>
          <cell r="W15681">
            <v>2024</v>
          </cell>
        </row>
        <row r="15682">
          <cell r="H15682" t="str">
            <v>1124100_2</v>
          </cell>
          <cell r="L15682" t="str">
            <v>MAFÜ</v>
          </cell>
          <cell r="V15682" t="str">
            <v>hea</v>
          </cell>
          <cell r="W15682">
            <v>2023</v>
          </cell>
        </row>
        <row r="15683">
          <cell r="H15683" t="str">
            <v>1124100_2</v>
          </cell>
          <cell r="L15683" t="str">
            <v>MAFÜ-FÜBE</v>
          </cell>
          <cell r="V15683" t="str">
            <v>hea</v>
          </cell>
          <cell r="W15683">
            <v>2023</v>
          </cell>
        </row>
        <row r="15684">
          <cell r="H15684" t="str">
            <v>1135100_1</v>
          </cell>
          <cell r="L15684" t="str">
            <v>KOOND</v>
          </cell>
          <cell r="V15684" t="str">
            <v>hea</v>
          </cell>
          <cell r="W15684">
            <v>2015</v>
          </cell>
        </row>
        <row r="15685">
          <cell r="H15685" t="str">
            <v>1135100_1</v>
          </cell>
          <cell r="L15685" t="str">
            <v>ÖSE</v>
          </cell>
          <cell r="V15685" t="str">
            <v>hea</v>
          </cell>
          <cell r="W15685">
            <v>2015</v>
          </cell>
        </row>
        <row r="15686">
          <cell r="H15686" t="str">
            <v>1123300_1</v>
          </cell>
          <cell r="L15686" t="str">
            <v>KOOND</v>
          </cell>
          <cell r="V15686" t="str">
            <v>hea</v>
          </cell>
          <cell r="W15686">
            <v>2015</v>
          </cell>
        </row>
        <row r="15687">
          <cell r="H15687" t="str">
            <v>1123300_1</v>
          </cell>
          <cell r="L15687" t="str">
            <v>ÖSE</v>
          </cell>
          <cell r="V15687" t="str">
            <v>hea</v>
          </cell>
          <cell r="W15687">
            <v>2015</v>
          </cell>
        </row>
        <row r="15688">
          <cell r="H15688" t="str">
            <v>1139400_1</v>
          </cell>
          <cell r="L15688" t="str">
            <v>KOOND</v>
          </cell>
          <cell r="V15688" t="str">
            <v>hea</v>
          </cell>
          <cell r="W15688">
            <v>2015</v>
          </cell>
        </row>
        <row r="15689">
          <cell r="H15689" t="str">
            <v>1139400_1</v>
          </cell>
          <cell r="L15689" t="str">
            <v>ÖSE</v>
          </cell>
          <cell r="V15689" t="str">
            <v>hea</v>
          </cell>
          <cell r="W15689">
            <v>2015</v>
          </cell>
        </row>
        <row r="15690">
          <cell r="H15690" t="str">
            <v>1023600_1</v>
          </cell>
          <cell r="L15690" t="str">
            <v>KESE</v>
          </cell>
          <cell r="V15690" t="str">
            <v>halb</v>
          </cell>
          <cell r="W15690">
            <v>2023</v>
          </cell>
        </row>
        <row r="15691">
          <cell r="H15691" t="str">
            <v>1055100_1</v>
          </cell>
          <cell r="L15691" t="str">
            <v>KOOND</v>
          </cell>
          <cell r="V15691" t="str">
            <v>hea</v>
          </cell>
          <cell r="W15691">
            <v>2015</v>
          </cell>
        </row>
        <row r="15692">
          <cell r="H15692" t="str">
            <v>1146600_1</v>
          </cell>
          <cell r="L15692" t="str">
            <v>KOOND</v>
          </cell>
          <cell r="V15692" t="str">
            <v>hea</v>
          </cell>
          <cell r="W15692">
            <v>2015</v>
          </cell>
        </row>
        <row r="15693">
          <cell r="H15693" t="str">
            <v>1146600_1</v>
          </cell>
          <cell r="L15693" t="str">
            <v>ÖSE</v>
          </cell>
          <cell r="V15693" t="str">
            <v>hea</v>
          </cell>
          <cell r="W15693">
            <v>2015</v>
          </cell>
        </row>
        <row r="15694">
          <cell r="H15694" t="str">
            <v>1147300_1</v>
          </cell>
          <cell r="L15694" t="str">
            <v>KOOND</v>
          </cell>
          <cell r="V15694" t="str">
            <v>hea</v>
          </cell>
          <cell r="W15694">
            <v>2018</v>
          </cell>
        </row>
        <row r="15695">
          <cell r="H15695" t="str">
            <v>1147300_1</v>
          </cell>
          <cell r="L15695" t="str">
            <v>ÖSE</v>
          </cell>
          <cell r="V15695" t="str">
            <v>hea</v>
          </cell>
          <cell r="W15695">
            <v>2018</v>
          </cell>
        </row>
        <row r="15696">
          <cell r="H15696" t="str">
            <v>1148700_1</v>
          </cell>
          <cell r="L15696" t="str">
            <v>KOOND</v>
          </cell>
          <cell r="V15696" t="str">
            <v>hea</v>
          </cell>
          <cell r="W15696">
            <v>2025</v>
          </cell>
        </row>
        <row r="15697">
          <cell r="H15697" t="str">
            <v>1148700_1</v>
          </cell>
          <cell r="L15697" t="str">
            <v>ÖSE</v>
          </cell>
          <cell r="V15697" t="str">
            <v>hea</v>
          </cell>
          <cell r="W15697">
            <v>2025</v>
          </cell>
        </row>
        <row r="15698">
          <cell r="H15698" t="str">
            <v>1145500_1</v>
          </cell>
          <cell r="L15698" t="str">
            <v>KOOND</v>
          </cell>
          <cell r="V15698" t="str">
            <v>hea</v>
          </cell>
          <cell r="W15698">
            <v>2017</v>
          </cell>
        </row>
        <row r="15699">
          <cell r="H15699" t="str">
            <v>1145500_1</v>
          </cell>
          <cell r="L15699" t="str">
            <v>ÖSE</v>
          </cell>
          <cell r="V15699" t="str">
            <v>hea</v>
          </cell>
          <cell r="W15699">
            <v>2017</v>
          </cell>
        </row>
        <row r="15700">
          <cell r="H15700" t="str">
            <v>1145900_1</v>
          </cell>
          <cell r="L15700" t="str">
            <v>KOOND</v>
          </cell>
          <cell r="V15700" t="str">
            <v>hea</v>
          </cell>
          <cell r="W15700">
            <v>2025</v>
          </cell>
        </row>
        <row r="15701">
          <cell r="H15701" t="str">
            <v>1145900_1</v>
          </cell>
          <cell r="L15701" t="str">
            <v>ÖSE</v>
          </cell>
          <cell r="V15701" t="str">
            <v>hea</v>
          </cell>
          <cell r="W15701">
            <v>2025</v>
          </cell>
        </row>
        <row r="15702">
          <cell r="H15702" t="str">
            <v>1140700_1</v>
          </cell>
          <cell r="L15702" t="str">
            <v>KOOND</v>
          </cell>
          <cell r="V15702" t="str">
            <v>kesine</v>
          </cell>
          <cell r="W15702">
            <v>2022</v>
          </cell>
        </row>
        <row r="15703">
          <cell r="H15703" t="str">
            <v>1140700_1</v>
          </cell>
          <cell r="L15703" t="str">
            <v>ÖSE</v>
          </cell>
          <cell r="V15703" t="str">
            <v>kesine</v>
          </cell>
          <cell r="W15703">
            <v>2022</v>
          </cell>
        </row>
        <row r="15704">
          <cell r="H15704" t="str">
            <v>1062200_4</v>
          </cell>
          <cell r="L15704" t="str">
            <v>KOOND</v>
          </cell>
          <cell r="V15704" t="str">
            <v>kesine</v>
          </cell>
          <cell r="W15704">
            <v>2025</v>
          </cell>
        </row>
        <row r="15705">
          <cell r="H15705" t="str">
            <v>1062200_4</v>
          </cell>
          <cell r="L15705" t="str">
            <v>KESE</v>
          </cell>
          <cell r="V15705" t="str">
            <v>hea</v>
          </cell>
          <cell r="W15705">
            <v>2025</v>
          </cell>
        </row>
        <row r="15706">
          <cell r="H15706" t="str">
            <v>1062200_4</v>
          </cell>
          <cell r="L15706" t="str">
            <v>ÖSE</v>
          </cell>
          <cell r="V15706" t="str">
            <v>kesine</v>
          </cell>
          <cell r="W15706">
            <v>2025</v>
          </cell>
        </row>
        <row r="15707">
          <cell r="H15707" t="str">
            <v>1062200_4</v>
          </cell>
          <cell r="L15707" t="str">
            <v>FÜKE</v>
          </cell>
          <cell r="V15707" t="str">
            <v>hea</v>
          </cell>
          <cell r="W15707">
            <v>2025</v>
          </cell>
        </row>
        <row r="15708">
          <cell r="H15708" t="str">
            <v>1062200_4</v>
          </cell>
          <cell r="L15708" t="str">
            <v>KALA</v>
          </cell>
          <cell r="V15708" t="str">
            <v>kesine</v>
          </cell>
          <cell r="W15708">
            <v>2025</v>
          </cell>
        </row>
        <row r="15709">
          <cell r="H15709" t="str">
            <v>1062200_4</v>
          </cell>
          <cell r="L15709" t="str">
            <v>SUSE</v>
          </cell>
          <cell r="V15709" t="str">
            <v>kesine</v>
          </cell>
          <cell r="W15709">
            <v>2025</v>
          </cell>
        </row>
        <row r="15710">
          <cell r="H15710" t="str">
            <v>1062200_4</v>
          </cell>
          <cell r="L15710" t="str">
            <v>FÜBE</v>
          </cell>
          <cell r="V15710" t="str">
            <v>hea</v>
          </cell>
          <cell r="W15710">
            <v>2025</v>
          </cell>
        </row>
        <row r="15711">
          <cell r="H15711" t="str">
            <v>1062200_4</v>
          </cell>
          <cell r="L15711" t="str">
            <v>MAFÜ</v>
          </cell>
          <cell r="V15711" t="str">
            <v>väga hea</v>
          </cell>
          <cell r="W15711">
            <v>2025</v>
          </cell>
        </row>
        <row r="15712">
          <cell r="H15712" t="str">
            <v>1062200_4</v>
          </cell>
          <cell r="L15712" t="str">
            <v>MAFÜ-FÜBE</v>
          </cell>
          <cell r="V15712" t="str">
            <v>hea</v>
          </cell>
          <cell r="W15712">
            <v>2025</v>
          </cell>
        </row>
        <row r="15713">
          <cell r="H15713" t="str">
            <v>1062200_4</v>
          </cell>
          <cell r="L15713" t="str">
            <v>FÜPLA</v>
          </cell>
          <cell r="V15713" t="str">
            <v>väga hea</v>
          </cell>
          <cell r="W15713">
            <v>2013</v>
          </cell>
        </row>
        <row r="15714">
          <cell r="H15714" t="str">
            <v>1062200_4</v>
          </cell>
          <cell r="L15714" t="str">
            <v>HÜMO</v>
          </cell>
          <cell r="V15714" t="str">
            <v>väga halb</v>
          </cell>
          <cell r="W15714">
            <v>2018</v>
          </cell>
        </row>
        <row r="15715">
          <cell r="H15715" t="str">
            <v>2089700_1</v>
          </cell>
          <cell r="L15715" t="str">
            <v>KOOND</v>
          </cell>
          <cell r="V15715" t="str">
            <v>halb</v>
          </cell>
          <cell r="W15715">
            <v>2025</v>
          </cell>
        </row>
        <row r="15716">
          <cell r="H15716" t="str">
            <v>2089700_1</v>
          </cell>
          <cell r="L15716" t="str">
            <v>ÖSE</v>
          </cell>
          <cell r="V15716" t="str">
            <v>hea</v>
          </cell>
          <cell r="W15716">
            <v>2025</v>
          </cell>
        </row>
        <row r="15717">
          <cell r="H15717" t="str">
            <v>2089700_1</v>
          </cell>
          <cell r="L15717" t="str">
            <v>FÜKE</v>
          </cell>
          <cell r="V15717" t="str">
            <v>hea</v>
          </cell>
          <cell r="W15717">
            <v>2025</v>
          </cell>
        </row>
        <row r="15718">
          <cell r="H15718" t="str">
            <v>2089700_1</v>
          </cell>
          <cell r="L15718" t="str">
            <v>KALA</v>
          </cell>
          <cell r="V15718" t="str">
            <v>hea</v>
          </cell>
          <cell r="W15718">
            <v>2025</v>
          </cell>
        </row>
        <row r="15719">
          <cell r="H15719" t="str">
            <v>2089700_1</v>
          </cell>
          <cell r="L15719" t="str">
            <v>SUSE</v>
          </cell>
          <cell r="V15719" t="str">
            <v>hea</v>
          </cell>
          <cell r="W15719">
            <v>2025</v>
          </cell>
        </row>
        <row r="15720">
          <cell r="H15720" t="str">
            <v>2089700_1</v>
          </cell>
          <cell r="L15720" t="str">
            <v>FÜBE</v>
          </cell>
          <cell r="V15720" t="str">
            <v>väga hea</v>
          </cell>
          <cell r="W15720">
            <v>2025</v>
          </cell>
        </row>
        <row r="15721">
          <cell r="H15721" t="str">
            <v>2089700_1</v>
          </cell>
          <cell r="L15721" t="str">
            <v>MAFÜ</v>
          </cell>
          <cell r="V15721" t="str">
            <v>hea</v>
          </cell>
          <cell r="W15721">
            <v>2025</v>
          </cell>
        </row>
        <row r="15722">
          <cell r="H15722" t="str">
            <v>2089700_1</v>
          </cell>
          <cell r="L15722" t="str">
            <v>MAFÜ-FÜBE</v>
          </cell>
          <cell r="V15722" t="str">
            <v>hea</v>
          </cell>
          <cell r="W15722">
            <v>2025</v>
          </cell>
        </row>
        <row r="15723">
          <cell r="H15723" t="str">
            <v>2089700_1</v>
          </cell>
          <cell r="L15723" t="str">
            <v>FÜPLA</v>
          </cell>
          <cell r="V15723" t="str">
            <v>hea</v>
          </cell>
          <cell r="W15723">
            <v>2025</v>
          </cell>
        </row>
        <row r="15724">
          <cell r="H15724" t="str">
            <v>2089700_1</v>
          </cell>
          <cell r="L15724" t="str">
            <v>HÜMO</v>
          </cell>
          <cell r="V15724" t="str">
            <v>hea</v>
          </cell>
          <cell r="W15724">
            <v>2019</v>
          </cell>
        </row>
        <row r="15725">
          <cell r="H15725" t="str">
            <v>1087000_2</v>
          </cell>
          <cell r="L15725" t="str">
            <v>KOOND</v>
          </cell>
          <cell r="V15725" t="str">
            <v>hea</v>
          </cell>
          <cell r="W15725">
            <v>2015</v>
          </cell>
        </row>
        <row r="15726">
          <cell r="H15726" t="str">
            <v>1087000_2</v>
          </cell>
          <cell r="L15726" t="str">
            <v>ÖSE</v>
          </cell>
          <cell r="V15726" t="str">
            <v>hea</v>
          </cell>
          <cell r="W15726">
            <v>2015</v>
          </cell>
        </row>
        <row r="15727">
          <cell r="H15727" t="str">
            <v>1164500_1</v>
          </cell>
          <cell r="L15727" t="str">
            <v>KOOND</v>
          </cell>
          <cell r="V15727" t="str">
            <v>halb</v>
          </cell>
          <cell r="W15727">
            <v>2019</v>
          </cell>
        </row>
        <row r="15728">
          <cell r="H15728" t="str">
            <v>1164500_1</v>
          </cell>
          <cell r="L15728" t="str">
            <v>ÖSE</v>
          </cell>
          <cell r="V15728" t="str">
            <v>hea</v>
          </cell>
          <cell r="W15728">
            <v>2019</v>
          </cell>
        </row>
        <row r="15729">
          <cell r="H15729" t="str">
            <v>1120900_1</v>
          </cell>
          <cell r="L15729" t="str">
            <v>KOOND</v>
          </cell>
          <cell r="V15729" t="str">
            <v>kesine</v>
          </cell>
          <cell r="W15729">
            <v>2024</v>
          </cell>
        </row>
        <row r="15730">
          <cell r="H15730" t="str">
            <v>1120900_1</v>
          </cell>
          <cell r="L15730" t="str">
            <v>ÖSE</v>
          </cell>
          <cell r="V15730" t="str">
            <v>kesine</v>
          </cell>
          <cell r="W15730">
            <v>2015</v>
          </cell>
        </row>
        <row r="15731">
          <cell r="H15731" t="str">
            <v>1154800_2</v>
          </cell>
          <cell r="L15731" t="str">
            <v>KOOND</v>
          </cell>
          <cell r="V15731" t="str">
            <v>kesine</v>
          </cell>
          <cell r="W15731">
            <v>2022</v>
          </cell>
        </row>
        <row r="15732">
          <cell r="H15732" t="str">
            <v>1154800_2</v>
          </cell>
          <cell r="L15732" t="str">
            <v>ÖSE</v>
          </cell>
          <cell r="V15732" t="str">
            <v>kesine</v>
          </cell>
          <cell r="W15732">
            <v>2022</v>
          </cell>
        </row>
        <row r="15733">
          <cell r="H15733" t="str">
            <v>2031910_1</v>
          </cell>
          <cell r="L15733" t="str">
            <v>KOOND</v>
          </cell>
          <cell r="V15733" t="str">
            <v>halb</v>
          </cell>
          <cell r="W15733">
            <v>2021</v>
          </cell>
        </row>
        <row r="15734">
          <cell r="H15734" t="str">
            <v>2031910_1</v>
          </cell>
          <cell r="L15734" t="str">
            <v>ÖSE</v>
          </cell>
          <cell r="V15734" t="str">
            <v>hea</v>
          </cell>
          <cell r="W15734">
            <v>2021</v>
          </cell>
        </row>
        <row r="15735">
          <cell r="H15735" t="str">
            <v>2031910_1</v>
          </cell>
          <cell r="L15735" t="str">
            <v>FÜKE</v>
          </cell>
          <cell r="V15735" t="str">
            <v>hea</v>
          </cell>
          <cell r="W15735">
            <v>2021</v>
          </cell>
        </row>
        <row r="15736">
          <cell r="H15736" t="str">
            <v>2031910_1</v>
          </cell>
          <cell r="L15736" t="str">
            <v>KALA</v>
          </cell>
          <cell r="V15736" t="str">
            <v>väga hea</v>
          </cell>
          <cell r="W15736">
            <v>2021</v>
          </cell>
        </row>
        <row r="15737">
          <cell r="H15737" t="str">
            <v>2031910_1</v>
          </cell>
          <cell r="L15737" t="str">
            <v>SUSE</v>
          </cell>
          <cell r="V15737" t="str">
            <v>kesine</v>
          </cell>
          <cell r="W15737">
            <v>2021</v>
          </cell>
        </row>
        <row r="15738">
          <cell r="H15738" t="str">
            <v>2031910_1</v>
          </cell>
          <cell r="L15738" t="str">
            <v>MAFÜ</v>
          </cell>
          <cell r="V15738" t="str">
            <v>hea</v>
          </cell>
          <cell r="W15738">
            <v>2021</v>
          </cell>
        </row>
        <row r="15739">
          <cell r="H15739" t="str">
            <v>2031910_1</v>
          </cell>
          <cell r="L15739" t="str">
            <v>MAFÜ-FÜBE</v>
          </cell>
          <cell r="V15739" t="str">
            <v>hea</v>
          </cell>
          <cell r="W15739">
            <v>2021</v>
          </cell>
        </row>
        <row r="15740">
          <cell r="H15740" t="str">
            <v>2031910_1</v>
          </cell>
          <cell r="L15740" t="str">
            <v>FÜPLA</v>
          </cell>
          <cell r="V15740" t="str">
            <v>hea</v>
          </cell>
          <cell r="W15740">
            <v>2021</v>
          </cell>
        </row>
        <row r="15741">
          <cell r="H15741" t="str">
            <v>1067800_1</v>
          </cell>
          <cell r="L15741" t="str">
            <v>KOOND</v>
          </cell>
          <cell r="V15741" t="str">
            <v>kesine</v>
          </cell>
          <cell r="W15741">
            <v>2024</v>
          </cell>
        </row>
        <row r="15742">
          <cell r="H15742" t="str">
            <v>1067800_1</v>
          </cell>
          <cell r="L15742" t="str">
            <v>ÖSE</v>
          </cell>
          <cell r="V15742" t="str">
            <v>kesine</v>
          </cell>
          <cell r="W15742">
            <v>2024</v>
          </cell>
        </row>
        <row r="15743">
          <cell r="H15743" t="str">
            <v>1058700_3</v>
          </cell>
          <cell r="L15743" t="str">
            <v>KOOND</v>
          </cell>
          <cell r="V15743" t="str">
            <v>halb</v>
          </cell>
          <cell r="W15743">
            <v>2025</v>
          </cell>
        </row>
        <row r="15744">
          <cell r="H15744" t="str">
            <v>1058700_3</v>
          </cell>
          <cell r="L15744" t="str">
            <v>KESE</v>
          </cell>
          <cell r="V15744" t="str">
            <v>halb</v>
          </cell>
          <cell r="W15744">
            <v>2025</v>
          </cell>
        </row>
        <row r="15745">
          <cell r="H15745" t="str">
            <v>1058700_3</v>
          </cell>
          <cell r="L15745" t="str">
            <v>ÖSE</v>
          </cell>
          <cell r="V15745" t="str">
            <v>kesine</v>
          </cell>
          <cell r="W15745">
            <v>2025</v>
          </cell>
        </row>
        <row r="15746">
          <cell r="H15746" t="str">
            <v>1058700_3</v>
          </cell>
          <cell r="L15746" t="str">
            <v>FÜKE</v>
          </cell>
          <cell r="V15746" t="str">
            <v>väga hea</v>
          </cell>
          <cell r="W15746">
            <v>2025</v>
          </cell>
        </row>
        <row r="15747">
          <cell r="H15747" t="str">
            <v>1058700_3</v>
          </cell>
          <cell r="L15747" t="str">
            <v>SPETS</v>
          </cell>
          <cell r="V15747" t="str">
            <v>hea</v>
          </cell>
          <cell r="W15747">
            <v>2024</v>
          </cell>
        </row>
        <row r="15748">
          <cell r="H15748" t="str">
            <v>1058700_3</v>
          </cell>
          <cell r="L15748" t="str">
            <v>KALA</v>
          </cell>
          <cell r="V15748" t="str">
            <v>kesine</v>
          </cell>
          <cell r="W15748">
            <v>2024</v>
          </cell>
        </row>
        <row r="15749">
          <cell r="H15749" t="str">
            <v>1058700_3</v>
          </cell>
          <cell r="L15749" t="str">
            <v>SUSE</v>
          </cell>
          <cell r="V15749" t="str">
            <v>hea</v>
          </cell>
          <cell r="W15749">
            <v>2024</v>
          </cell>
        </row>
        <row r="15750">
          <cell r="H15750" t="str">
            <v>1058700_3</v>
          </cell>
          <cell r="L15750" t="str">
            <v>FÜBE</v>
          </cell>
          <cell r="V15750" t="str">
            <v>väga hea</v>
          </cell>
          <cell r="W15750">
            <v>2024</v>
          </cell>
        </row>
        <row r="15751">
          <cell r="H15751" t="str">
            <v>1058700_3</v>
          </cell>
          <cell r="L15751" t="str">
            <v>MAFÜ</v>
          </cell>
          <cell r="V15751" t="str">
            <v>hea</v>
          </cell>
          <cell r="W15751">
            <v>2024</v>
          </cell>
        </row>
        <row r="15752">
          <cell r="H15752" t="str">
            <v>1058700_3</v>
          </cell>
          <cell r="L15752" t="str">
            <v>MAFÜ-FÜBE</v>
          </cell>
          <cell r="V15752" t="str">
            <v>hea</v>
          </cell>
          <cell r="W15752">
            <v>2024</v>
          </cell>
        </row>
        <row r="15753">
          <cell r="H15753" t="str">
            <v>1079200_4</v>
          </cell>
          <cell r="L15753" t="str">
            <v>KOOND</v>
          </cell>
          <cell r="V15753" t="str">
            <v>hea</v>
          </cell>
          <cell r="W15753">
            <v>2018</v>
          </cell>
        </row>
        <row r="15754">
          <cell r="H15754" t="str">
            <v>1079200_4</v>
          </cell>
          <cell r="L15754" t="str">
            <v>KESE</v>
          </cell>
          <cell r="V15754" t="str">
            <v>hea</v>
          </cell>
          <cell r="W15754">
            <v>2018</v>
          </cell>
        </row>
        <row r="15755">
          <cell r="H15755" t="str">
            <v>1079200_4</v>
          </cell>
          <cell r="L15755" t="str">
            <v>ÖSE</v>
          </cell>
          <cell r="V15755" t="str">
            <v>hea</v>
          </cell>
          <cell r="W15755">
            <v>2018</v>
          </cell>
        </row>
        <row r="15756">
          <cell r="H15756" t="str">
            <v>1079200_4</v>
          </cell>
          <cell r="L15756" t="str">
            <v>FÜKE</v>
          </cell>
          <cell r="V15756" t="str">
            <v>väga hea</v>
          </cell>
          <cell r="W15756">
            <v>2018</v>
          </cell>
        </row>
        <row r="15757">
          <cell r="H15757" t="str">
            <v>1048300_1</v>
          </cell>
          <cell r="L15757" t="str">
            <v>KOOND</v>
          </cell>
          <cell r="V15757" t="str">
            <v>hea</v>
          </cell>
          <cell r="W15757">
            <v>2023</v>
          </cell>
        </row>
        <row r="15758">
          <cell r="H15758" t="str">
            <v>1048300_1</v>
          </cell>
          <cell r="L15758" t="str">
            <v>ÖSE</v>
          </cell>
          <cell r="V15758" t="str">
            <v>hea</v>
          </cell>
          <cell r="W15758">
            <v>2023</v>
          </cell>
        </row>
        <row r="15759">
          <cell r="H15759" t="str">
            <v>1039600_1</v>
          </cell>
          <cell r="L15759" t="str">
            <v>KOOND</v>
          </cell>
          <cell r="V15759" t="str">
            <v>hea</v>
          </cell>
          <cell r="W15759">
            <v>2016</v>
          </cell>
        </row>
        <row r="15760">
          <cell r="H15760" t="str">
            <v>1039600_1</v>
          </cell>
          <cell r="L15760" t="str">
            <v>ÖSE</v>
          </cell>
          <cell r="V15760" t="str">
            <v>hea</v>
          </cell>
          <cell r="W15760">
            <v>2016</v>
          </cell>
        </row>
        <row r="15761">
          <cell r="H15761" t="str">
            <v>1160800_1</v>
          </cell>
          <cell r="L15761" t="str">
            <v>KOOND</v>
          </cell>
          <cell r="V15761" t="str">
            <v>hea</v>
          </cell>
          <cell r="W15761">
            <v>2025</v>
          </cell>
        </row>
        <row r="15762">
          <cell r="H15762" t="str">
            <v>1160800_1</v>
          </cell>
          <cell r="L15762" t="str">
            <v>ÖSE</v>
          </cell>
          <cell r="V15762" t="str">
            <v>kesine</v>
          </cell>
          <cell r="W15762">
            <v>2017</v>
          </cell>
        </row>
        <row r="15763">
          <cell r="H15763" t="str">
            <v>1043400_1</v>
          </cell>
          <cell r="L15763" t="str">
            <v>KOOND</v>
          </cell>
          <cell r="V15763" t="str">
            <v>kesine</v>
          </cell>
          <cell r="W15763">
            <v>2022</v>
          </cell>
        </row>
        <row r="15764">
          <cell r="H15764" t="str">
            <v>1043400_1</v>
          </cell>
          <cell r="L15764" t="str">
            <v>ÖSE</v>
          </cell>
          <cell r="V15764" t="str">
            <v>kesine</v>
          </cell>
          <cell r="W15764">
            <v>2022</v>
          </cell>
        </row>
        <row r="15765">
          <cell r="H15765" t="str">
            <v>1061300_1</v>
          </cell>
          <cell r="L15765" t="str">
            <v>KOOND</v>
          </cell>
          <cell r="V15765" t="str">
            <v>hea</v>
          </cell>
          <cell r="W15765">
            <v>2021</v>
          </cell>
        </row>
        <row r="15766">
          <cell r="H15766" t="str">
            <v>1061300_1</v>
          </cell>
          <cell r="L15766" t="str">
            <v>ÖSE</v>
          </cell>
          <cell r="V15766" t="str">
            <v>hea</v>
          </cell>
          <cell r="W15766">
            <v>2021</v>
          </cell>
        </row>
        <row r="15767">
          <cell r="H15767" t="str">
            <v>1061300_1</v>
          </cell>
          <cell r="L15767" t="str">
            <v>KALA</v>
          </cell>
          <cell r="V15767" t="str">
            <v>väga hea</v>
          </cell>
          <cell r="W15767">
            <v>2021</v>
          </cell>
        </row>
        <row r="15768">
          <cell r="H15768" t="str">
            <v>1068200_1</v>
          </cell>
          <cell r="L15768" t="str">
            <v>KOOND</v>
          </cell>
          <cell r="V15768" t="str">
            <v>halb</v>
          </cell>
          <cell r="W15768">
            <v>2024</v>
          </cell>
        </row>
        <row r="15769">
          <cell r="H15769" t="str">
            <v>1068200_1</v>
          </cell>
          <cell r="L15769" t="str">
            <v>KESE</v>
          </cell>
          <cell r="V15769" t="str">
            <v>halb</v>
          </cell>
          <cell r="W15769">
            <v>2024</v>
          </cell>
        </row>
        <row r="15770">
          <cell r="H15770" t="str">
            <v>1068200_1</v>
          </cell>
          <cell r="L15770" t="str">
            <v>ÖSE</v>
          </cell>
          <cell r="V15770" t="str">
            <v>hea</v>
          </cell>
          <cell r="W15770">
            <v>2024</v>
          </cell>
        </row>
        <row r="15771">
          <cell r="H15771" t="str">
            <v>1068200_1</v>
          </cell>
          <cell r="L15771" t="str">
            <v>FÜKE</v>
          </cell>
          <cell r="V15771" t="str">
            <v>väga hea</v>
          </cell>
          <cell r="W15771">
            <v>2024</v>
          </cell>
        </row>
        <row r="15772">
          <cell r="H15772" t="str">
            <v>1068200_1</v>
          </cell>
          <cell r="L15772" t="str">
            <v>SPETS</v>
          </cell>
          <cell r="V15772" t="str">
            <v>hea</v>
          </cell>
          <cell r="W15772">
            <v>2024</v>
          </cell>
        </row>
        <row r="15773">
          <cell r="H15773" t="str">
            <v>1068200_1</v>
          </cell>
          <cell r="L15773" t="str">
            <v>KALA</v>
          </cell>
          <cell r="V15773" t="str">
            <v>hea</v>
          </cell>
          <cell r="W15773">
            <v>2023</v>
          </cell>
        </row>
        <row r="15774">
          <cell r="H15774" t="str">
            <v>1068200_1</v>
          </cell>
          <cell r="L15774" t="str">
            <v>SUSE</v>
          </cell>
          <cell r="V15774" t="str">
            <v>väga hea</v>
          </cell>
          <cell r="W15774">
            <v>2023</v>
          </cell>
        </row>
        <row r="15775">
          <cell r="H15775" t="str">
            <v>1068200_1</v>
          </cell>
          <cell r="L15775" t="str">
            <v>FÜBE</v>
          </cell>
          <cell r="V15775" t="str">
            <v>väga hea</v>
          </cell>
          <cell r="W15775">
            <v>2023</v>
          </cell>
        </row>
        <row r="15776">
          <cell r="H15776" t="str">
            <v>1068200_1</v>
          </cell>
          <cell r="L15776" t="str">
            <v>MAFÜ</v>
          </cell>
          <cell r="V15776" t="str">
            <v>väga hea</v>
          </cell>
          <cell r="W15776">
            <v>2023</v>
          </cell>
        </row>
        <row r="15777">
          <cell r="H15777" t="str">
            <v>1068200_1</v>
          </cell>
          <cell r="L15777" t="str">
            <v>MAFÜ-FÜBE</v>
          </cell>
          <cell r="V15777" t="str">
            <v>väga hea</v>
          </cell>
          <cell r="W15777">
            <v>2023</v>
          </cell>
        </row>
        <row r="15778">
          <cell r="H15778" t="str">
            <v>1070200_1</v>
          </cell>
          <cell r="L15778" t="str">
            <v>KOOND</v>
          </cell>
          <cell r="V15778" t="str">
            <v>halb</v>
          </cell>
          <cell r="W15778">
            <v>2024</v>
          </cell>
        </row>
        <row r="15779">
          <cell r="H15779" t="str">
            <v>1070200_1</v>
          </cell>
          <cell r="L15779" t="str">
            <v>KESE</v>
          </cell>
          <cell r="V15779" t="str">
            <v>halb</v>
          </cell>
          <cell r="W15779">
            <v>2024</v>
          </cell>
        </row>
        <row r="15780">
          <cell r="H15780" t="str">
            <v>1070200_1</v>
          </cell>
          <cell r="L15780" t="str">
            <v>ÖSE</v>
          </cell>
          <cell r="V15780" t="str">
            <v>halb</v>
          </cell>
          <cell r="W15780">
            <v>2024</v>
          </cell>
        </row>
        <row r="15781">
          <cell r="H15781" t="str">
            <v>1070200_1</v>
          </cell>
          <cell r="L15781" t="str">
            <v>FÜKE</v>
          </cell>
          <cell r="V15781" t="str">
            <v>väga hea</v>
          </cell>
          <cell r="W15781">
            <v>2024</v>
          </cell>
        </row>
        <row r="15782">
          <cell r="H15782" t="str">
            <v>1070200_1</v>
          </cell>
          <cell r="L15782" t="str">
            <v>SPETS</v>
          </cell>
          <cell r="V15782" t="str">
            <v>halb</v>
          </cell>
          <cell r="W15782">
            <v>2024</v>
          </cell>
        </row>
        <row r="15783">
          <cell r="H15783" t="str">
            <v>1070200_1</v>
          </cell>
          <cell r="L15783" t="str">
            <v>KALA</v>
          </cell>
          <cell r="V15783" t="str">
            <v>halb</v>
          </cell>
          <cell r="W15783">
            <v>2020</v>
          </cell>
        </row>
        <row r="15784">
          <cell r="H15784" t="str">
            <v>1070200_1</v>
          </cell>
          <cell r="L15784" t="str">
            <v>SUSE</v>
          </cell>
          <cell r="V15784" t="str">
            <v>hea</v>
          </cell>
          <cell r="W15784">
            <v>2024</v>
          </cell>
        </row>
        <row r="15785">
          <cell r="H15785" t="str">
            <v>1070200_1</v>
          </cell>
          <cell r="L15785" t="str">
            <v>FÜBE</v>
          </cell>
          <cell r="V15785" t="str">
            <v>väga hea</v>
          </cell>
          <cell r="W15785">
            <v>2024</v>
          </cell>
        </row>
        <row r="15786">
          <cell r="H15786" t="str">
            <v>1070200_1</v>
          </cell>
          <cell r="L15786" t="str">
            <v>MAFÜ</v>
          </cell>
          <cell r="V15786" t="str">
            <v>hea</v>
          </cell>
          <cell r="W15786">
            <v>2024</v>
          </cell>
        </row>
        <row r="15787">
          <cell r="H15787" t="str">
            <v>1070200_1</v>
          </cell>
          <cell r="L15787" t="str">
            <v>MAFÜ-FÜBE</v>
          </cell>
          <cell r="V15787" t="str">
            <v>hea</v>
          </cell>
          <cell r="W15787">
            <v>2024</v>
          </cell>
        </row>
        <row r="15788">
          <cell r="H15788" t="str">
            <v>1098300_1</v>
          </cell>
          <cell r="L15788" t="str">
            <v>KOOND</v>
          </cell>
          <cell r="V15788" t="str">
            <v>kesine</v>
          </cell>
          <cell r="W15788">
            <v>2022</v>
          </cell>
        </row>
        <row r="15789">
          <cell r="H15789" t="str">
            <v>1098300_1</v>
          </cell>
          <cell r="L15789" t="str">
            <v>ÖSE</v>
          </cell>
          <cell r="V15789" t="str">
            <v>kesine</v>
          </cell>
          <cell r="W15789">
            <v>2022</v>
          </cell>
        </row>
        <row r="15790">
          <cell r="H15790" t="str">
            <v>1041500_1</v>
          </cell>
          <cell r="L15790" t="str">
            <v>KOOND</v>
          </cell>
          <cell r="V15790" t="str">
            <v>kesine</v>
          </cell>
          <cell r="W15790">
            <v>2022</v>
          </cell>
        </row>
        <row r="15791">
          <cell r="H15791" t="str">
            <v>1041500_1</v>
          </cell>
          <cell r="L15791" t="str">
            <v>ÖSE</v>
          </cell>
          <cell r="V15791" t="str">
            <v>kesine</v>
          </cell>
          <cell r="W15791">
            <v>2022</v>
          </cell>
        </row>
        <row r="15792">
          <cell r="H15792" t="str">
            <v>1096100_3</v>
          </cell>
          <cell r="L15792" t="str">
            <v>KOOND</v>
          </cell>
          <cell r="V15792" t="str">
            <v>halb</v>
          </cell>
          <cell r="W15792">
            <v>2022</v>
          </cell>
        </row>
        <row r="15793">
          <cell r="H15793" t="str">
            <v>1096100_3</v>
          </cell>
          <cell r="L15793" t="str">
            <v>KESE</v>
          </cell>
          <cell r="V15793" t="str">
            <v>halb</v>
          </cell>
          <cell r="W15793">
            <v>2022</v>
          </cell>
        </row>
        <row r="15794">
          <cell r="H15794" t="str">
            <v>1096100_3</v>
          </cell>
          <cell r="L15794" t="str">
            <v>ÖSE</v>
          </cell>
          <cell r="V15794" t="str">
            <v>kesine</v>
          </cell>
          <cell r="W15794">
            <v>2022</v>
          </cell>
        </row>
        <row r="15795">
          <cell r="H15795" t="str">
            <v>1096100_3</v>
          </cell>
          <cell r="L15795" t="str">
            <v>FÜKE</v>
          </cell>
          <cell r="V15795" t="str">
            <v>hea</v>
          </cell>
          <cell r="W15795">
            <v>2022</v>
          </cell>
        </row>
        <row r="15796">
          <cell r="H15796" t="str">
            <v>1096100_3</v>
          </cell>
          <cell r="L15796" t="str">
            <v>SPETS</v>
          </cell>
          <cell r="V15796" t="str">
            <v>hea</v>
          </cell>
          <cell r="W15796">
            <v>2022</v>
          </cell>
        </row>
        <row r="15797">
          <cell r="H15797" t="str">
            <v>1154800_5</v>
          </cell>
          <cell r="L15797" t="str">
            <v>KOOND</v>
          </cell>
          <cell r="V15797" t="str">
            <v>halb</v>
          </cell>
          <cell r="W15797">
            <v>2025</v>
          </cell>
        </row>
        <row r="15798">
          <cell r="H15798" t="str">
            <v>1154800_5</v>
          </cell>
          <cell r="L15798" t="str">
            <v>KESE</v>
          </cell>
          <cell r="V15798" t="str">
            <v>halb</v>
          </cell>
          <cell r="W15798">
            <v>2023</v>
          </cell>
        </row>
        <row r="15799">
          <cell r="H15799" t="str">
            <v>1154800_5</v>
          </cell>
          <cell r="L15799" t="str">
            <v>ÖSE</v>
          </cell>
          <cell r="V15799" t="str">
            <v>hea</v>
          </cell>
          <cell r="W15799">
            <v>2025</v>
          </cell>
        </row>
        <row r="15800">
          <cell r="H15800" t="str">
            <v>1154800_5</v>
          </cell>
          <cell r="L15800" t="str">
            <v>FÜKE</v>
          </cell>
          <cell r="V15800" t="str">
            <v>väga hea</v>
          </cell>
          <cell r="W15800">
            <v>2025</v>
          </cell>
        </row>
        <row r="15801">
          <cell r="H15801" t="str">
            <v>1154800_5</v>
          </cell>
          <cell r="L15801" t="str">
            <v>SPETS</v>
          </cell>
          <cell r="V15801" t="str">
            <v>hea</v>
          </cell>
          <cell r="W15801">
            <v>2023</v>
          </cell>
        </row>
        <row r="15802">
          <cell r="H15802" t="str">
            <v>1087000_2</v>
          </cell>
          <cell r="L15802" t="str">
            <v>KOOND</v>
          </cell>
          <cell r="V15802" t="str">
            <v>hea</v>
          </cell>
          <cell r="W15802">
            <v>2015</v>
          </cell>
        </row>
        <row r="15803">
          <cell r="H15803" t="str">
            <v>1087000_2</v>
          </cell>
          <cell r="L15803" t="str">
            <v>ÖSE</v>
          </cell>
          <cell r="V15803" t="str">
            <v>hea</v>
          </cell>
          <cell r="W15803">
            <v>2015</v>
          </cell>
        </row>
        <row r="15804">
          <cell r="H15804" t="str">
            <v>1158400_1</v>
          </cell>
          <cell r="L15804" t="str">
            <v>KOOND</v>
          </cell>
          <cell r="V15804" t="str">
            <v>hea</v>
          </cell>
          <cell r="W15804">
            <v>2022</v>
          </cell>
        </row>
        <row r="15805">
          <cell r="H15805" t="str">
            <v>1158400_1</v>
          </cell>
          <cell r="L15805" t="str">
            <v>ÖSE</v>
          </cell>
          <cell r="V15805" t="str">
            <v>hea</v>
          </cell>
          <cell r="W15805">
            <v>2022</v>
          </cell>
        </row>
        <row r="15806">
          <cell r="H15806" t="str">
            <v>1047200_4</v>
          </cell>
          <cell r="L15806" t="str">
            <v>KOOND</v>
          </cell>
          <cell r="V15806" t="str">
            <v>hea</v>
          </cell>
          <cell r="W15806">
            <v>2018</v>
          </cell>
        </row>
        <row r="15807">
          <cell r="H15807" t="str">
            <v>1047200_4</v>
          </cell>
          <cell r="L15807" t="str">
            <v>KESE</v>
          </cell>
          <cell r="V15807" t="str">
            <v>hea</v>
          </cell>
          <cell r="W15807">
            <v>2018</v>
          </cell>
        </row>
        <row r="15808">
          <cell r="H15808" t="str">
            <v>1047200_4</v>
          </cell>
          <cell r="L15808" t="str">
            <v>ÖSE</v>
          </cell>
          <cell r="V15808" t="str">
            <v>hea</v>
          </cell>
          <cell r="W15808">
            <v>2018</v>
          </cell>
        </row>
        <row r="15809">
          <cell r="H15809" t="str">
            <v>1047200_4</v>
          </cell>
          <cell r="L15809" t="str">
            <v>FÜKE</v>
          </cell>
          <cell r="V15809" t="str">
            <v>väga hea</v>
          </cell>
          <cell r="W15809">
            <v>2018</v>
          </cell>
        </row>
        <row r="15810">
          <cell r="H15810" t="str">
            <v>1022800_1</v>
          </cell>
          <cell r="L15810" t="str">
            <v>KOOND</v>
          </cell>
          <cell r="V15810" t="str">
            <v>kesine</v>
          </cell>
          <cell r="W15810">
            <v>2024</v>
          </cell>
        </row>
        <row r="15811">
          <cell r="H15811" t="str">
            <v>1022800_1</v>
          </cell>
          <cell r="L15811" t="str">
            <v>KESE</v>
          </cell>
          <cell r="V15811" t="str">
            <v>hea</v>
          </cell>
          <cell r="W15811">
            <v>2015</v>
          </cell>
        </row>
        <row r="15812">
          <cell r="H15812" t="str">
            <v>1022800_1</v>
          </cell>
          <cell r="L15812" t="str">
            <v>ÖSE</v>
          </cell>
          <cell r="V15812" t="str">
            <v>kesine</v>
          </cell>
          <cell r="W15812">
            <v>2024</v>
          </cell>
        </row>
        <row r="15813">
          <cell r="H15813" t="str">
            <v>2088600_1</v>
          </cell>
          <cell r="L15813" t="str">
            <v>KOOND</v>
          </cell>
          <cell r="V15813" t="str">
            <v>halb</v>
          </cell>
          <cell r="W15813">
            <v>2024</v>
          </cell>
        </row>
        <row r="15814">
          <cell r="H15814" t="str">
            <v>2088600_1</v>
          </cell>
          <cell r="L15814" t="str">
            <v>ÖSE</v>
          </cell>
          <cell r="V15814" t="str">
            <v>hea</v>
          </cell>
          <cell r="W15814">
            <v>2025</v>
          </cell>
        </row>
        <row r="15815">
          <cell r="H15815" t="str">
            <v>2088600_1</v>
          </cell>
          <cell r="L15815" t="str">
            <v>FÜKE</v>
          </cell>
          <cell r="V15815" t="str">
            <v>hea</v>
          </cell>
          <cell r="W15815">
            <v>2025</v>
          </cell>
        </row>
        <row r="15816">
          <cell r="H15816" t="str">
            <v>2088600_1</v>
          </cell>
          <cell r="L15816" t="str">
            <v>KALA</v>
          </cell>
          <cell r="V15816" t="str">
            <v>hea</v>
          </cell>
          <cell r="W15816">
            <v>2025</v>
          </cell>
        </row>
        <row r="15817">
          <cell r="H15817" t="str">
            <v>2088600_1</v>
          </cell>
          <cell r="L15817" t="str">
            <v>SUSE</v>
          </cell>
          <cell r="V15817" t="str">
            <v>väga hea</v>
          </cell>
          <cell r="W15817">
            <v>2025</v>
          </cell>
        </row>
        <row r="15818">
          <cell r="H15818" t="str">
            <v>2088600_1</v>
          </cell>
          <cell r="L15818" t="str">
            <v>FÜBE</v>
          </cell>
          <cell r="V15818" t="str">
            <v>väga hea</v>
          </cell>
          <cell r="W15818">
            <v>2025</v>
          </cell>
        </row>
        <row r="15819">
          <cell r="H15819" t="str">
            <v>2088600_1</v>
          </cell>
          <cell r="L15819" t="str">
            <v>MAFÜ-FÜBE</v>
          </cell>
          <cell r="V15819" t="str">
            <v>hea</v>
          </cell>
          <cell r="W15819">
            <v>2024</v>
          </cell>
        </row>
        <row r="15820">
          <cell r="H15820" t="str">
            <v>2088600_1</v>
          </cell>
          <cell r="L15820" t="str">
            <v>FÜPLA</v>
          </cell>
          <cell r="V15820" t="str">
            <v>väga hea</v>
          </cell>
          <cell r="W15820">
            <v>2025</v>
          </cell>
        </row>
        <row r="15821">
          <cell r="H15821" t="str">
            <v>1018000_1</v>
          </cell>
          <cell r="L15821" t="str">
            <v>KOOND</v>
          </cell>
          <cell r="V15821" t="str">
            <v>halb</v>
          </cell>
          <cell r="W15821">
            <v>2016</v>
          </cell>
        </row>
        <row r="15822">
          <cell r="H15822" t="str">
            <v>1018000_1</v>
          </cell>
          <cell r="L15822" t="str">
            <v>FÜKE</v>
          </cell>
          <cell r="V15822" t="str">
            <v>kesine</v>
          </cell>
          <cell r="W15822">
            <v>2016</v>
          </cell>
        </row>
        <row r="15823">
          <cell r="H15823" t="str">
            <v>1104700_1</v>
          </cell>
          <cell r="L15823" t="str">
            <v>KOOND</v>
          </cell>
          <cell r="V15823" t="str">
            <v>hea</v>
          </cell>
          <cell r="W15823">
            <v>2025</v>
          </cell>
        </row>
        <row r="15824">
          <cell r="H15824" t="str">
            <v>1104700_1</v>
          </cell>
          <cell r="L15824" t="str">
            <v>FÜKE</v>
          </cell>
          <cell r="V15824" t="str">
            <v>väga hea</v>
          </cell>
          <cell r="W15824">
            <v>2025</v>
          </cell>
        </row>
        <row r="15825">
          <cell r="H15825" t="str">
            <v>2099400_1</v>
          </cell>
          <cell r="L15825" t="str">
            <v>KOOND</v>
          </cell>
          <cell r="V15825" t="str">
            <v>halb</v>
          </cell>
          <cell r="W15825">
            <v>2021</v>
          </cell>
        </row>
        <row r="15826">
          <cell r="H15826" t="str">
            <v>2099400_1</v>
          </cell>
          <cell r="L15826" t="str">
            <v>ÖSE</v>
          </cell>
          <cell r="V15826" t="str">
            <v>kesine</v>
          </cell>
          <cell r="W15826">
            <v>2021</v>
          </cell>
        </row>
        <row r="15827">
          <cell r="H15827" t="str">
            <v>2099400_1</v>
          </cell>
          <cell r="L15827" t="str">
            <v>FÜKE</v>
          </cell>
          <cell r="V15827" t="str">
            <v>kesine</v>
          </cell>
          <cell r="W15827">
            <v>2021</v>
          </cell>
        </row>
        <row r="15828">
          <cell r="H15828" t="str">
            <v>2099400_1</v>
          </cell>
          <cell r="L15828" t="str">
            <v>KALA</v>
          </cell>
          <cell r="V15828" t="str">
            <v>hea</v>
          </cell>
          <cell r="W15828">
            <v>2021</v>
          </cell>
        </row>
        <row r="15829">
          <cell r="H15829" t="str">
            <v>2099400_1</v>
          </cell>
          <cell r="L15829" t="str">
            <v>SUSE</v>
          </cell>
          <cell r="V15829" t="str">
            <v>kesine</v>
          </cell>
          <cell r="W15829">
            <v>2021</v>
          </cell>
        </row>
        <row r="15830">
          <cell r="H15830" t="str">
            <v>2099400_1</v>
          </cell>
          <cell r="L15830" t="str">
            <v>MAFÜ</v>
          </cell>
          <cell r="V15830" t="str">
            <v>hea</v>
          </cell>
          <cell r="W15830">
            <v>2021</v>
          </cell>
        </row>
        <row r="15831">
          <cell r="H15831" t="str">
            <v>2099400_1</v>
          </cell>
          <cell r="L15831" t="str">
            <v>MAFÜ-FÜBE</v>
          </cell>
          <cell r="V15831" t="str">
            <v>hea</v>
          </cell>
          <cell r="W15831">
            <v>2021</v>
          </cell>
        </row>
        <row r="15832">
          <cell r="H15832" t="str">
            <v>2099400_1</v>
          </cell>
          <cell r="L15832" t="str">
            <v>FÜPLA</v>
          </cell>
          <cell r="V15832" t="str">
            <v>kesine</v>
          </cell>
          <cell r="W15832">
            <v>2021</v>
          </cell>
        </row>
        <row r="15833">
          <cell r="H15833" t="str">
            <v>2129800_1</v>
          </cell>
          <cell r="L15833" t="str">
            <v>KOOND</v>
          </cell>
          <cell r="V15833" t="str">
            <v>hea</v>
          </cell>
          <cell r="W15833">
            <v>2025</v>
          </cell>
        </row>
        <row r="15834">
          <cell r="H15834" t="str">
            <v>2129800_1</v>
          </cell>
          <cell r="L15834" t="str">
            <v>ÖSE</v>
          </cell>
          <cell r="V15834" t="str">
            <v>hea</v>
          </cell>
          <cell r="W15834">
            <v>2025</v>
          </cell>
        </row>
        <row r="15835">
          <cell r="H15835" t="str">
            <v>2129800_1</v>
          </cell>
          <cell r="L15835" t="str">
            <v>FÜKE</v>
          </cell>
          <cell r="V15835" t="str">
            <v>hea</v>
          </cell>
          <cell r="W15835">
            <v>2025</v>
          </cell>
        </row>
        <row r="15836">
          <cell r="H15836" t="str">
            <v>2129800_1</v>
          </cell>
          <cell r="L15836" t="str">
            <v>SUSE</v>
          </cell>
          <cell r="V15836" t="str">
            <v>väga hea</v>
          </cell>
          <cell r="W15836">
            <v>2025</v>
          </cell>
        </row>
        <row r="15837">
          <cell r="H15837" t="str">
            <v>2129800_1</v>
          </cell>
          <cell r="L15837" t="str">
            <v>FÜPLA</v>
          </cell>
          <cell r="V15837" t="str">
            <v>hea</v>
          </cell>
          <cell r="W15837">
            <v>2025</v>
          </cell>
        </row>
        <row r="15838">
          <cell r="H15838" t="str">
            <v>2140300_1</v>
          </cell>
          <cell r="L15838" t="str">
            <v>KOOND</v>
          </cell>
          <cell r="V15838" t="str">
            <v>halb</v>
          </cell>
          <cell r="W15838">
            <v>2025</v>
          </cell>
        </row>
        <row r="15839">
          <cell r="H15839" t="str">
            <v>2140300_1</v>
          </cell>
          <cell r="L15839" t="str">
            <v>ÖSE</v>
          </cell>
          <cell r="V15839" t="str">
            <v>hea</v>
          </cell>
          <cell r="W15839">
            <v>2025</v>
          </cell>
        </row>
        <row r="15840">
          <cell r="H15840" t="str">
            <v>2140300_1</v>
          </cell>
          <cell r="L15840" t="str">
            <v>FÜKE</v>
          </cell>
          <cell r="V15840" t="str">
            <v>hea</v>
          </cell>
          <cell r="W15840">
            <v>2025</v>
          </cell>
        </row>
        <row r="15841">
          <cell r="H15841" t="str">
            <v>2140300_1</v>
          </cell>
          <cell r="L15841" t="str">
            <v>SUSE</v>
          </cell>
          <cell r="V15841" t="str">
            <v>väga hea</v>
          </cell>
          <cell r="W15841">
            <v>2025</v>
          </cell>
        </row>
        <row r="15842">
          <cell r="H15842" t="str">
            <v>2140300_1</v>
          </cell>
          <cell r="L15842" t="str">
            <v>FÜPLA</v>
          </cell>
          <cell r="V15842" t="str">
            <v>väga hea</v>
          </cell>
          <cell r="W15842">
            <v>2025</v>
          </cell>
        </row>
        <row r="15843">
          <cell r="H15843" t="str">
            <v>2014100_1</v>
          </cell>
          <cell r="L15843" t="str">
            <v>KOOND</v>
          </cell>
          <cell r="V15843" t="str">
            <v>halb</v>
          </cell>
          <cell r="W15843">
            <v>2025</v>
          </cell>
        </row>
        <row r="15844">
          <cell r="H15844" t="str">
            <v>2014100_1</v>
          </cell>
          <cell r="L15844" t="str">
            <v>ÖSE</v>
          </cell>
          <cell r="V15844" t="str">
            <v>kesine</v>
          </cell>
          <cell r="W15844">
            <v>2025</v>
          </cell>
        </row>
        <row r="15845">
          <cell r="H15845" t="str">
            <v>2014100_1</v>
          </cell>
          <cell r="L15845" t="str">
            <v>FÜKE</v>
          </cell>
          <cell r="V15845" t="str">
            <v>kesine</v>
          </cell>
          <cell r="W15845">
            <v>2025</v>
          </cell>
        </row>
        <row r="15846">
          <cell r="H15846" t="str">
            <v>2014100_1</v>
          </cell>
          <cell r="L15846" t="str">
            <v>KALA</v>
          </cell>
          <cell r="V15846" t="str">
            <v>hea</v>
          </cell>
          <cell r="W15846">
            <v>2025</v>
          </cell>
        </row>
        <row r="15847">
          <cell r="H15847" t="str">
            <v>2014100_1</v>
          </cell>
          <cell r="L15847" t="str">
            <v>SUSE</v>
          </cell>
          <cell r="V15847" t="str">
            <v>hea</v>
          </cell>
          <cell r="W15847">
            <v>2025</v>
          </cell>
        </row>
        <row r="15848">
          <cell r="H15848" t="str">
            <v>2014100_1</v>
          </cell>
          <cell r="L15848" t="str">
            <v>MAFÜ</v>
          </cell>
          <cell r="V15848" t="str">
            <v>hea</v>
          </cell>
          <cell r="W15848">
            <v>2024</v>
          </cell>
        </row>
        <row r="15849">
          <cell r="H15849" t="str">
            <v>2014100_1</v>
          </cell>
          <cell r="L15849" t="str">
            <v>MAFÜ-FÜBE</v>
          </cell>
          <cell r="V15849" t="str">
            <v>väga hea</v>
          </cell>
          <cell r="W15849">
            <v>2025</v>
          </cell>
        </row>
        <row r="15850">
          <cell r="H15850" t="str">
            <v>2014100_1</v>
          </cell>
          <cell r="L15850" t="str">
            <v>FÜPLA</v>
          </cell>
          <cell r="V15850" t="str">
            <v>hea</v>
          </cell>
          <cell r="W15850">
            <v>2025</v>
          </cell>
        </row>
        <row r="15851">
          <cell r="H15851" t="str">
            <v>1059900_1</v>
          </cell>
          <cell r="L15851" t="str">
            <v>KOOND</v>
          </cell>
          <cell r="V15851" t="str">
            <v>hea</v>
          </cell>
          <cell r="W15851">
            <v>2021</v>
          </cell>
        </row>
        <row r="15852">
          <cell r="H15852" t="str">
            <v>1059900_1</v>
          </cell>
          <cell r="L15852" t="str">
            <v>ÖSE</v>
          </cell>
          <cell r="V15852" t="str">
            <v>hea</v>
          </cell>
          <cell r="W15852">
            <v>2021</v>
          </cell>
        </row>
        <row r="15853">
          <cell r="H15853" t="str">
            <v>1059900_1</v>
          </cell>
          <cell r="L15853" t="str">
            <v>FÜKE</v>
          </cell>
          <cell r="V15853" t="str">
            <v>väga hea</v>
          </cell>
          <cell r="W15853">
            <v>2021</v>
          </cell>
        </row>
        <row r="15854">
          <cell r="H15854" t="str">
            <v>1059900_1</v>
          </cell>
          <cell r="L15854" t="str">
            <v>KALA</v>
          </cell>
          <cell r="V15854" t="str">
            <v>väga hea</v>
          </cell>
          <cell r="W15854">
            <v>2021</v>
          </cell>
        </row>
        <row r="15855">
          <cell r="H15855" t="str">
            <v>1059900_1</v>
          </cell>
          <cell r="L15855" t="str">
            <v>SUSE</v>
          </cell>
          <cell r="V15855" t="str">
            <v>hea</v>
          </cell>
          <cell r="W15855">
            <v>2021</v>
          </cell>
        </row>
        <row r="15856">
          <cell r="H15856" t="str">
            <v>1059900_1</v>
          </cell>
          <cell r="L15856" t="str">
            <v>FÜBE</v>
          </cell>
          <cell r="V15856" t="str">
            <v>hea</v>
          </cell>
          <cell r="W15856">
            <v>2021</v>
          </cell>
        </row>
        <row r="15857">
          <cell r="H15857" t="str">
            <v>1059900_1</v>
          </cell>
          <cell r="L15857" t="str">
            <v>MAFÜ</v>
          </cell>
          <cell r="V15857" t="str">
            <v>väga hea</v>
          </cell>
          <cell r="W15857">
            <v>2021</v>
          </cell>
        </row>
        <row r="15858">
          <cell r="H15858" t="str">
            <v>1059900_1</v>
          </cell>
          <cell r="L15858" t="str">
            <v>MAFÜ-FÜBE</v>
          </cell>
          <cell r="V15858" t="str">
            <v>hea</v>
          </cell>
          <cell r="W15858">
            <v>2021</v>
          </cell>
        </row>
        <row r="15859">
          <cell r="H15859" t="str">
            <v>1041500_1</v>
          </cell>
          <cell r="L15859" t="str">
            <v>KOOND</v>
          </cell>
          <cell r="V15859" t="str">
            <v>kesine</v>
          </cell>
          <cell r="W15859">
            <v>2022</v>
          </cell>
        </row>
        <row r="15860">
          <cell r="H15860" t="str">
            <v>1041500_1</v>
          </cell>
          <cell r="L15860" t="str">
            <v>ÖSE</v>
          </cell>
          <cell r="V15860" t="str">
            <v>kesine</v>
          </cell>
          <cell r="W15860">
            <v>2022</v>
          </cell>
        </row>
        <row r="15861">
          <cell r="H15861" t="str">
            <v>1041500_1</v>
          </cell>
          <cell r="L15861" t="str">
            <v>FÜKE</v>
          </cell>
          <cell r="V15861" t="str">
            <v>hea</v>
          </cell>
          <cell r="W15861">
            <v>2010</v>
          </cell>
        </row>
        <row r="15862">
          <cell r="H15862" t="str">
            <v>1041500_1</v>
          </cell>
          <cell r="L15862" t="str">
            <v>SUSE</v>
          </cell>
          <cell r="V15862" t="str">
            <v>kesine</v>
          </cell>
          <cell r="W15862">
            <v>2022</v>
          </cell>
        </row>
        <row r="15863">
          <cell r="H15863" t="str">
            <v>1041500_1</v>
          </cell>
          <cell r="L15863" t="str">
            <v>FÜBE</v>
          </cell>
          <cell r="V15863" t="str">
            <v>väga hea</v>
          </cell>
          <cell r="W15863">
            <v>2022</v>
          </cell>
        </row>
        <row r="15864">
          <cell r="H15864" t="str">
            <v>1041500_1</v>
          </cell>
          <cell r="L15864" t="str">
            <v>MAFÜ</v>
          </cell>
          <cell r="V15864" t="str">
            <v>kesine</v>
          </cell>
          <cell r="W15864">
            <v>2022</v>
          </cell>
        </row>
        <row r="15865">
          <cell r="H15865" t="str">
            <v>1041500_1</v>
          </cell>
          <cell r="L15865" t="str">
            <v>MAFÜ-FÜBE</v>
          </cell>
          <cell r="V15865" t="str">
            <v>kesine</v>
          </cell>
          <cell r="W15865">
            <v>2022</v>
          </cell>
        </row>
        <row r="15866">
          <cell r="H15866" t="str">
            <v>1023700_3</v>
          </cell>
          <cell r="L15866" t="str">
            <v>KOOND</v>
          </cell>
          <cell r="V15866" t="str">
            <v>halb</v>
          </cell>
          <cell r="W15866">
            <v>2023</v>
          </cell>
        </row>
        <row r="15867">
          <cell r="H15867" t="str">
            <v>1023700_3</v>
          </cell>
          <cell r="L15867" t="str">
            <v>ÖSE</v>
          </cell>
          <cell r="V15867" t="str">
            <v>kesine</v>
          </cell>
          <cell r="W15867">
            <v>2023</v>
          </cell>
        </row>
        <row r="15868">
          <cell r="H15868" t="str">
            <v>1023700_3</v>
          </cell>
          <cell r="L15868" t="str">
            <v>FÜKE</v>
          </cell>
          <cell r="V15868" t="str">
            <v>väga hea</v>
          </cell>
          <cell r="W15868">
            <v>2023</v>
          </cell>
        </row>
        <row r="15869">
          <cell r="H15869" t="str">
            <v>1023700_3</v>
          </cell>
          <cell r="L15869" t="str">
            <v>KALA</v>
          </cell>
          <cell r="V15869" t="str">
            <v>kesine</v>
          </cell>
          <cell r="W15869">
            <v>2023</v>
          </cell>
        </row>
        <row r="15870">
          <cell r="H15870" t="str">
            <v>1023700_3</v>
          </cell>
          <cell r="L15870" t="str">
            <v>SUSE</v>
          </cell>
          <cell r="V15870" t="str">
            <v>väga hea</v>
          </cell>
          <cell r="W15870">
            <v>2023</v>
          </cell>
        </row>
        <row r="15871">
          <cell r="H15871" t="str">
            <v>1023700_3</v>
          </cell>
          <cell r="L15871" t="str">
            <v>FÜBE</v>
          </cell>
          <cell r="V15871" t="str">
            <v>väga hea</v>
          </cell>
          <cell r="W15871">
            <v>2023</v>
          </cell>
        </row>
        <row r="15872">
          <cell r="H15872" t="str">
            <v>1023700_3</v>
          </cell>
          <cell r="L15872" t="str">
            <v>MAFÜ</v>
          </cell>
          <cell r="V15872" t="str">
            <v>hea</v>
          </cell>
          <cell r="W15872">
            <v>2023</v>
          </cell>
        </row>
        <row r="15873">
          <cell r="H15873" t="str">
            <v>1023700_3</v>
          </cell>
          <cell r="L15873" t="str">
            <v>MAFÜ-FÜBE</v>
          </cell>
          <cell r="V15873" t="str">
            <v>hea</v>
          </cell>
          <cell r="W15873">
            <v>2023</v>
          </cell>
        </row>
        <row r="15874">
          <cell r="H15874" t="str">
            <v>2105300_1</v>
          </cell>
          <cell r="L15874" t="str">
            <v>KOOND</v>
          </cell>
          <cell r="V15874" t="str">
            <v>halb</v>
          </cell>
          <cell r="W15874">
            <v>2025</v>
          </cell>
        </row>
        <row r="15875">
          <cell r="H15875" t="str">
            <v>2105300_1</v>
          </cell>
          <cell r="L15875" t="str">
            <v>FÜPLA</v>
          </cell>
          <cell r="V15875" t="str">
            <v>väga hea</v>
          </cell>
          <cell r="W15875">
            <v>2025</v>
          </cell>
        </row>
        <row r="15876">
          <cell r="H15876" t="str">
            <v>2140300_1</v>
          </cell>
          <cell r="L15876" t="str">
            <v>KOOND</v>
          </cell>
          <cell r="V15876" t="str">
            <v>halb</v>
          </cell>
          <cell r="W15876">
            <v>2025</v>
          </cell>
        </row>
        <row r="15877">
          <cell r="H15877" t="str">
            <v>2140300_1</v>
          </cell>
          <cell r="L15877" t="str">
            <v>FÜPLA</v>
          </cell>
          <cell r="V15877" t="str">
            <v>väga hea</v>
          </cell>
          <cell r="W15877">
            <v>2025</v>
          </cell>
        </row>
        <row r="15878">
          <cell r="H15878" t="str">
            <v>1116600_2</v>
          </cell>
          <cell r="L15878" t="str">
            <v>KOOND</v>
          </cell>
          <cell r="V15878" t="str">
            <v>halb</v>
          </cell>
          <cell r="W15878">
            <v>2024</v>
          </cell>
        </row>
        <row r="15879">
          <cell r="H15879" t="str">
            <v>1116600_2</v>
          </cell>
          <cell r="L15879" t="str">
            <v>ÖSE</v>
          </cell>
          <cell r="V15879" t="str">
            <v>hea</v>
          </cell>
          <cell r="W15879">
            <v>2024</v>
          </cell>
        </row>
        <row r="15880">
          <cell r="H15880" t="str">
            <v>1116600_2</v>
          </cell>
          <cell r="L15880" t="str">
            <v>FÜKE</v>
          </cell>
          <cell r="V15880" t="str">
            <v>väga hea</v>
          </cell>
          <cell r="W15880">
            <v>2024</v>
          </cell>
        </row>
        <row r="15881">
          <cell r="H15881" t="str">
            <v>1116600_2</v>
          </cell>
          <cell r="L15881" t="str">
            <v>KALA</v>
          </cell>
          <cell r="V15881" t="str">
            <v>hea</v>
          </cell>
          <cell r="W15881">
            <v>2024</v>
          </cell>
        </row>
        <row r="15882">
          <cell r="H15882" t="str">
            <v>1116600_2</v>
          </cell>
          <cell r="L15882" t="str">
            <v>SUSE</v>
          </cell>
          <cell r="V15882" t="str">
            <v>väga hea</v>
          </cell>
          <cell r="W15882">
            <v>2024</v>
          </cell>
        </row>
        <row r="15883">
          <cell r="H15883" t="str">
            <v>1116600_2</v>
          </cell>
          <cell r="L15883" t="str">
            <v>FÜBE</v>
          </cell>
          <cell r="V15883" t="str">
            <v>hea</v>
          </cell>
          <cell r="W15883">
            <v>2024</v>
          </cell>
        </row>
        <row r="15884">
          <cell r="H15884" t="str">
            <v>1116600_2</v>
          </cell>
          <cell r="L15884" t="str">
            <v>MAFÜ</v>
          </cell>
          <cell r="V15884" t="str">
            <v>väga hea</v>
          </cell>
          <cell r="W15884">
            <v>2024</v>
          </cell>
        </row>
        <row r="15885">
          <cell r="H15885" t="str">
            <v>1116600_2</v>
          </cell>
          <cell r="L15885" t="str">
            <v>MAFÜ-FÜBE</v>
          </cell>
          <cell r="V15885" t="str">
            <v>hea</v>
          </cell>
          <cell r="W15885">
            <v>2024</v>
          </cell>
        </row>
        <row r="15886">
          <cell r="H15886" t="str">
            <v>1116600_2</v>
          </cell>
          <cell r="L15886" t="str">
            <v>HÜMO</v>
          </cell>
          <cell r="V15886" t="str">
            <v>kesine</v>
          </cell>
          <cell r="W15886">
            <v>2014</v>
          </cell>
        </row>
        <row r="15887">
          <cell r="H15887" t="str">
            <v>1036800_1</v>
          </cell>
          <cell r="L15887" t="str">
            <v>KOOND</v>
          </cell>
          <cell r="V15887" t="str">
            <v>kesine</v>
          </cell>
          <cell r="W15887">
            <v>2016</v>
          </cell>
        </row>
        <row r="15888">
          <cell r="H15888" t="str">
            <v>1036800_1</v>
          </cell>
          <cell r="L15888" t="str">
            <v>ÖSE</v>
          </cell>
          <cell r="V15888" t="str">
            <v>kesine</v>
          </cell>
          <cell r="W15888">
            <v>2016</v>
          </cell>
        </row>
        <row r="15889">
          <cell r="H15889" t="str">
            <v>1036800_1</v>
          </cell>
          <cell r="L15889" t="str">
            <v>FÜKE</v>
          </cell>
          <cell r="V15889" t="str">
            <v>kesine</v>
          </cell>
          <cell r="W15889">
            <v>2016</v>
          </cell>
        </row>
        <row r="15890">
          <cell r="H15890" t="str">
            <v>1036800_1</v>
          </cell>
          <cell r="L15890" t="str">
            <v>KALA</v>
          </cell>
          <cell r="V15890" t="str">
            <v>kesine</v>
          </cell>
          <cell r="W15890">
            <v>2016</v>
          </cell>
        </row>
        <row r="15891">
          <cell r="H15891" t="str">
            <v>1036800_1</v>
          </cell>
          <cell r="L15891" t="str">
            <v>SUSE</v>
          </cell>
          <cell r="V15891" t="str">
            <v>hea</v>
          </cell>
          <cell r="W15891">
            <v>2016</v>
          </cell>
        </row>
        <row r="15892">
          <cell r="H15892" t="str">
            <v>1036800_1</v>
          </cell>
          <cell r="L15892" t="str">
            <v>FÜBE</v>
          </cell>
          <cell r="V15892" t="str">
            <v>väga hea</v>
          </cell>
          <cell r="W15892">
            <v>2016</v>
          </cell>
        </row>
        <row r="15893">
          <cell r="H15893" t="str">
            <v>1036800_1</v>
          </cell>
          <cell r="L15893" t="str">
            <v>MAFÜ-FÜBE</v>
          </cell>
          <cell r="V15893" t="str">
            <v>väga hea</v>
          </cell>
          <cell r="W15893">
            <v>2016</v>
          </cell>
        </row>
        <row r="15894">
          <cell r="H15894" t="str">
            <v>1040900_1</v>
          </cell>
          <cell r="L15894" t="str">
            <v>KOOND</v>
          </cell>
          <cell r="V15894" t="str">
            <v>hea</v>
          </cell>
          <cell r="W15894">
            <v>2025</v>
          </cell>
        </row>
        <row r="15895">
          <cell r="H15895" t="str">
            <v>1040900_1</v>
          </cell>
          <cell r="L15895" t="str">
            <v>ÖSE</v>
          </cell>
          <cell r="V15895" t="str">
            <v>hea</v>
          </cell>
          <cell r="W15895">
            <v>2025</v>
          </cell>
        </row>
        <row r="15896">
          <cell r="H15896" t="str">
            <v>1040900_1</v>
          </cell>
          <cell r="L15896" t="str">
            <v>FÜKE</v>
          </cell>
          <cell r="V15896" t="str">
            <v>väga hea</v>
          </cell>
          <cell r="W15896">
            <v>2025</v>
          </cell>
        </row>
        <row r="15897">
          <cell r="H15897" t="str">
            <v>1040900_1</v>
          </cell>
          <cell r="L15897" t="str">
            <v>KALA</v>
          </cell>
          <cell r="V15897" t="str">
            <v>hea</v>
          </cell>
          <cell r="W15897">
            <v>2025</v>
          </cell>
        </row>
        <row r="15898">
          <cell r="H15898" t="str">
            <v>1040900_1</v>
          </cell>
          <cell r="L15898" t="str">
            <v>MAFÜ</v>
          </cell>
          <cell r="V15898" t="str">
            <v>hea</v>
          </cell>
          <cell r="W15898">
            <v>2025</v>
          </cell>
        </row>
        <row r="15899">
          <cell r="H15899" t="str">
            <v>1040900_1</v>
          </cell>
          <cell r="L15899" t="str">
            <v>MAFÜ-FÜBE</v>
          </cell>
          <cell r="V15899" t="str">
            <v>hea</v>
          </cell>
          <cell r="W15899">
            <v>2025</v>
          </cell>
        </row>
        <row r="15900">
          <cell r="H15900" t="str">
            <v>2014100_1</v>
          </cell>
          <cell r="L15900" t="str">
            <v>KOOND</v>
          </cell>
          <cell r="V15900" t="str">
            <v>halb</v>
          </cell>
          <cell r="W15900">
            <v>2025</v>
          </cell>
        </row>
        <row r="15901">
          <cell r="H15901" t="str">
            <v>2014100_1</v>
          </cell>
          <cell r="L15901" t="str">
            <v>FÜPLA</v>
          </cell>
          <cell r="V15901" t="str">
            <v>hea</v>
          </cell>
          <cell r="W15901">
            <v>2025</v>
          </cell>
        </row>
        <row r="15902">
          <cell r="H15902" t="str">
            <v>2003900_1</v>
          </cell>
          <cell r="L15902" t="str">
            <v>KOOND</v>
          </cell>
          <cell r="V15902" t="str">
            <v>halb</v>
          </cell>
          <cell r="W15902">
            <v>2025</v>
          </cell>
        </row>
        <row r="15903">
          <cell r="H15903" t="str">
            <v>2003900_1</v>
          </cell>
          <cell r="L15903" t="str">
            <v>FÜPLA</v>
          </cell>
          <cell r="V15903" t="str">
            <v>väga hea</v>
          </cell>
          <cell r="W15903">
            <v>2025</v>
          </cell>
        </row>
        <row r="15904">
          <cell r="H15904" t="str">
            <v>2136000_1</v>
          </cell>
          <cell r="L15904" t="str">
            <v>KOOND</v>
          </cell>
          <cell r="V15904" t="str">
            <v>halb</v>
          </cell>
          <cell r="W15904">
            <v>2025</v>
          </cell>
        </row>
        <row r="15905">
          <cell r="H15905" t="str">
            <v>2136000_1</v>
          </cell>
          <cell r="L15905" t="str">
            <v>FÜPLA</v>
          </cell>
          <cell r="V15905" t="str">
            <v>hea</v>
          </cell>
          <cell r="W15905">
            <v>2025</v>
          </cell>
        </row>
        <row r="15906">
          <cell r="H15906" t="str">
            <v>2088600_1</v>
          </cell>
          <cell r="L15906" t="str">
            <v>KOOND</v>
          </cell>
          <cell r="V15906" t="str">
            <v>halb</v>
          </cell>
          <cell r="W15906">
            <v>2024</v>
          </cell>
        </row>
        <row r="15907">
          <cell r="H15907" t="str">
            <v>2088600_1</v>
          </cell>
          <cell r="L15907" t="str">
            <v>ÖSE</v>
          </cell>
          <cell r="V15907" t="str">
            <v>hea</v>
          </cell>
          <cell r="W15907">
            <v>2025</v>
          </cell>
        </row>
        <row r="15908">
          <cell r="H15908" t="str">
            <v>2088600_1</v>
          </cell>
          <cell r="L15908" t="str">
            <v>FÜKE</v>
          </cell>
          <cell r="V15908" t="str">
            <v>hea</v>
          </cell>
          <cell r="W15908">
            <v>2025</v>
          </cell>
        </row>
        <row r="15909">
          <cell r="H15909" t="str">
            <v>2088600_1</v>
          </cell>
          <cell r="L15909" t="str">
            <v>FÜPLA</v>
          </cell>
          <cell r="V15909" t="str">
            <v>väga hea</v>
          </cell>
          <cell r="W15909">
            <v>2025</v>
          </cell>
        </row>
        <row r="15910">
          <cell r="H15910" t="str">
            <v>1039600_1</v>
          </cell>
          <cell r="L15910" t="str">
            <v>KOOND</v>
          </cell>
          <cell r="V15910" t="str">
            <v>hea</v>
          </cell>
          <cell r="W15910">
            <v>2016</v>
          </cell>
        </row>
        <row r="15911">
          <cell r="H15911" t="str">
            <v>1039600_1</v>
          </cell>
          <cell r="L15911" t="str">
            <v>ÖSE</v>
          </cell>
          <cell r="V15911" t="str">
            <v>hea</v>
          </cell>
          <cell r="W15911">
            <v>2016</v>
          </cell>
        </row>
        <row r="15912">
          <cell r="H15912" t="str">
            <v>1039600_1</v>
          </cell>
          <cell r="L15912" t="str">
            <v>FÜKE</v>
          </cell>
          <cell r="V15912" t="str">
            <v>väga hea</v>
          </cell>
          <cell r="W15912">
            <v>2016</v>
          </cell>
        </row>
        <row r="15913">
          <cell r="H15913" t="str">
            <v>1039600_1</v>
          </cell>
          <cell r="L15913" t="str">
            <v>KALA</v>
          </cell>
          <cell r="V15913" t="str">
            <v>hea</v>
          </cell>
          <cell r="W15913">
            <v>2016</v>
          </cell>
        </row>
        <row r="15914">
          <cell r="H15914" t="str">
            <v>1039600_1</v>
          </cell>
          <cell r="L15914" t="str">
            <v>SUSE</v>
          </cell>
          <cell r="V15914" t="str">
            <v>väga hea</v>
          </cell>
          <cell r="W15914">
            <v>2016</v>
          </cell>
        </row>
        <row r="15915">
          <cell r="H15915" t="str">
            <v>1039600_1</v>
          </cell>
          <cell r="L15915" t="str">
            <v>FÜBE</v>
          </cell>
          <cell r="V15915" t="str">
            <v>hea</v>
          </cell>
          <cell r="W15915">
            <v>2016</v>
          </cell>
        </row>
        <row r="15916">
          <cell r="H15916" t="str">
            <v>1039600_1</v>
          </cell>
          <cell r="L15916" t="str">
            <v>MAFÜ</v>
          </cell>
          <cell r="V15916" t="str">
            <v>hea</v>
          </cell>
          <cell r="W15916">
            <v>2016</v>
          </cell>
        </row>
        <row r="15917">
          <cell r="H15917" t="str">
            <v>1039600_1</v>
          </cell>
          <cell r="L15917" t="str">
            <v>MAFÜ-FÜBE</v>
          </cell>
          <cell r="V15917" t="str">
            <v>hea</v>
          </cell>
          <cell r="W15917">
            <v>2016</v>
          </cell>
        </row>
        <row r="15918">
          <cell r="H15918" t="str">
            <v>1032500_1</v>
          </cell>
          <cell r="L15918" t="str">
            <v>KOOND</v>
          </cell>
          <cell r="V15918" t="str">
            <v>hea</v>
          </cell>
          <cell r="W15918">
            <v>2016</v>
          </cell>
        </row>
        <row r="15919">
          <cell r="H15919" t="str">
            <v>1032500_1</v>
          </cell>
          <cell r="L15919" t="str">
            <v>ÖSE</v>
          </cell>
          <cell r="V15919" t="str">
            <v>hea</v>
          </cell>
          <cell r="W15919">
            <v>2016</v>
          </cell>
        </row>
        <row r="15920">
          <cell r="H15920" t="str">
            <v>1032500_1</v>
          </cell>
          <cell r="L15920" t="str">
            <v>FÜKE</v>
          </cell>
          <cell r="V15920" t="str">
            <v>hea</v>
          </cell>
          <cell r="W15920">
            <v>2016</v>
          </cell>
        </row>
        <row r="15921">
          <cell r="H15921" t="str">
            <v>1032500_1</v>
          </cell>
          <cell r="L15921" t="str">
            <v>KALA</v>
          </cell>
          <cell r="V15921" t="str">
            <v>hea</v>
          </cell>
          <cell r="W15921">
            <v>2016</v>
          </cell>
        </row>
        <row r="15922">
          <cell r="H15922" t="str">
            <v>1032500_1</v>
          </cell>
          <cell r="L15922" t="str">
            <v>SUSE</v>
          </cell>
          <cell r="V15922" t="str">
            <v>hea</v>
          </cell>
          <cell r="W15922">
            <v>2016</v>
          </cell>
        </row>
        <row r="15923">
          <cell r="H15923" t="str">
            <v>1032500_1</v>
          </cell>
          <cell r="L15923" t="str">
            <v>FÜBE</v>
          </cell>
          <cell r="V15923" t="str">
            <v>väga hea</v>
          </cell>
          <cell r="W15923">
            <v>2016</v>
          </cell>
        </row>
        <row r="15924">
          <cell r="H15924" t="str">
            <v>1032500_1</v>
          </cell>
          <cell r="L15924" t="str">
            <v>MAFÜ</v>
          </cell>
          <cell r="V15924" t="str">
            <v>hea</v>
          </cell>
          <cell r="W15924">
            <v>2016</v>
          </cell>
        </row>
        <row r="15925">
          <cell r="H15925" t="str">
            <v>1032500_1</v>
          </cell>
          <cell r="L15925" t="str">
            <v>MAFÜ-FÜBE</v>
          </cell>
          <cell r="V15925" t="str">
            <v>hea</v>
          </cell>
          <cell r="W15925">
            <v>2016</v>
          </cell>
        </row>
        <row r="15926">
          <cell r="H15926" t="str">
            <v>2136000_1</v>
          </cell>
          <cell r="L15926" t="str">
            <v>KOOND</v>
          </cell>
          <cell r="V15926" t="str">
            <v>halb</v>
          </cell>
          <cell r="W15926">
            <v>2025</v>
          </cell>
        </row>
        <row r="15927">
          <cell r="H15927" t="str">
            <v>2136000_1</v>
          </cell>
          <cell r="L15927" t="str">
            <v>ÖSE</v>
          </cell>
          <cell r="V15927" t="str">
            <v>kesine</v>
          </cell>
          <cell r="W15927">
            <v>2025</v>
          </cell>
        </row>
        <row r="15928">
          <cell r="H15928" t="str">
            <v>2136000_1</v>
          </cell>
          <cell r="L15928" t="str">
            <v>FÜKE</v>
          </cell>
          <cell r="V15928" t="str">
            <v>hea</v>
          </cell>
          <cell r="W15928">
            <v>2025</v>
          </cell>
        </row>
        <row r="15929">
          <cell r="H15929" t="str">
            <v>2136000_1</v>
          </cell>
          <cell r="L15929" t="str">
            <v>SUSE</v>
          </cell>
          <cell r="V15929" t="str">
            <v>kesine</v>
          </cell>
          <cell r="W15929">
            <v>2025</v>
          </cell>
        </row>
        <row r="15930">
          <cell r="H15930" t="str">
            <v>2136000_1</v>
          </cell>
          <cell r="L15930" t="str">
            <v>MAFÜ</v>
          </cell>
          <cell r="V15930" t="str">
            <v>hea</v>
          </cell>
          <cell r="W15930">
            <v>2024</v>
          </cell>
        </row>
        <row r="15931">
          <cell r="H15931" t="str">
            <v>2136000_1</v>
          </cell>
          <cell r="L15931" t="str">
            <v>MAFÜ-FÜBE</v>
          </cell>
          <cell r="V15931" t="str">
            <v>väga hea</v>
          </cell>
          <cell r="W15931">
            <v>2025</v>
          </cell>
        </row>
        <row r="15932">
          <cell r="H15932" t="str">
            <v>2136000_1</v>
          </cell>
          <cell r="L15932" t="str">
            <v>FÜPLA</v>
          </cell>
          <cell r="V15932" t="str">
            <v>hea</v>
          </cell>
          <cell r="W15932">
            <v>2025</v>
          </cell>
        </row>
        <row r="15933">
          <cell r="H15933" t="str">
            <v>1077900_2</v>
          </cell>
          <cell r="L15933" t="str">
            <v>KOOND</v>
          </cell>
          <cell r="V15933" t="str">
            <v>halb</v>
          </cell>
          <cell r="W15933">
            <v>2025</v>
          </cell>
        </row>
        <row r="15934">
          <cell r="H15934" t="str">
            <v>1077900_2</v>
          </cell>
          <cell r="L15934" t="str">
            <v>KESE</v>
          </cell>
          <cell r="V15934" t="str">
            <v>halb</v>
          </cell>
          <cell r="W15934">
            <v>2023</v>
          </cell>
        </row>
        <row r="15935">
          <cell r="H15935" t="str">
            <v>1077900_2</v>
          </cell>
          <cell r="L15935" t="str">
            <v>ÖSE</v>
          </cell>
          <cell r="V15935" t="str">
            <v>kesine</v>
          </cell>
          <cell r="W15935">
            <v>2025</v>
          </cell>
        </row>
        <row r="15936">
          <cell r="H15936" t="str">
            <v>1077900_2</v>
          </cell>
          <cell r="L15936" t="str">
            <v>FÜKE</v>
          </cell>
          <cell r="V15936" t="str">
            <v>hea</v>
          </cell>
          <cell r="W15936">
            <v>2025</v>
          </cell>
        </row>
        <row r="15937">
          <cell r="H15937" t="str">
            <v>1099200_1</v>
          </cell>
          <cell r="L15937" t="str">
            <v>KOOND</v>
          </cell>
          <cell r="V15937" t="str">
            <v>kesine</v>
          </cell>
          <cell r="W15937">
            <v>2019</v>
          </cell>
        </row>
        <row r="15938">
          <cell r="H15938" t="str">
            <v>1099200_1</v>
          </cell>
          <cell r="L15938" t="str">
            <v>ÖSE</v>
          </cell>
          <cell r="V15938" t="str">
            <v>kesine</v>
          </cell>
          <cell r="W15938">
            <v>2019</v>
          </cell>
        </row>
        <row r="15939">
          <cell r="H15939" t="str">
            <v>1099200_1</v>
          </cell>
          <cell r="L15939" t="str">
            <v>KALA</v>
          </cell>
          <cell r="V15939" t="str">
            <v>kesine</v>
          </cell>
          <cell r="W15939">
            <v>2019</v>
          </cell>
        </row>
        <row r="15940">
          <cell r="H15940" t="str">
            <v>1099200_1</v>
          </cell>
          <cell r="L15940" t="str">
            <v>SUSE</v>
          </cell>
          <cell r="V15940" t="str">
            <v>hea</v>
          </cell>
          <cell r="W15940">
            <v>2019</v>
          </cell>
        </row>
        <row r="15941">
          <cell r="H15941" t="str">
            <v>1099200_1</v>
          </cell>
          <cell r="L15941" t="str">
            <v>FÜBE</v>
          </cell>
          <cell r="V15941" t="str">
            <v>väga hea</v>
          </cell>
          <cell r="W15941">
            <v>2019</v>
          </cell>
        </row>
        <row r="15942">
          <cell r="H15942" t="str">
            <v>1099200_1</v>
          </cell>
          <cell r="L15942" t="str">
            <v>MAFÜ</v>
          </cell>
          <cell r="V15942" t="str">
            <v>hea</v>
          </cell>
          <cell r="W15942">
            <v>2019</v>
          </cell>
        </row>
        <row r="15943">
          <cell r="H15943" t="str">
            <v>1099200_1</v>
          </cell>
          <cell r="L15943" t="str">
            <v>MAFÜ-FÜBE</v>
          </cell>
          <cell r="V15943" t="str">
            <v>hea</v>
          </cell>
          <cell r="W15943">
            <v>2019</v>
          </cell>
        </row>
        <row r="15944">
          <cell r="H15944" t="str">
            <v>1160500_1</v>
          </cell>
          <cell r="L15944" t="str">
            <v>KOOND</v>
          </cell>
          <cell r="V15944" t="str">
            <v>kesine</v>
          </cell>
          <cell r="W15944">
            <v>2015</v>
          </cell>
        </row>
        <row r="15945">
          <cell r="H15945" t="str">
            <v>1160500_1</v>
          </cell>
          <cell r="L15945" t="str">
            <v>ÖSE</v>
          </cell>
          <cell r="V15945" t="str">
            <v>kesine</v>
          </cell>
          <cell r="W15945">
            <v>2015</v>
          </cell>
        </row>
        <row r="15946">
          <cell r="H15946" t="str">
            <v>1160500_1</v>
          </cell>
          <cell r="L15946" t="str">
            <v>FÜKE</v>
          </cell>
          <cell r="V15946" t="str">
            <v>hea</v>
          </cell>
          <cell r="W15946">
            <v>2011</v>
          </cell>
        </row>
        <row r="15947">
          <cell r="H15947" t="str">
            <v>1160500_1</v>
          </cell>
          <cell r="L15947" t="str">
            <v>KALA</v>
          </cell>
          <cell r="V15947" t="str">
            <v>kesine</v>
          </cell>
          <cell r="W15947">
            <v>2011</v>
          </cell>
        </row>
        <row r="15948">
          <cell r="H15948" t="str">
            <v>1160500_1</v>
          </cell>
          <cell r="L15948" t="str">
            <v>SUSE</v>
          </cell>
          <cell r="V15948" t="str">
            <v>hea</v>
          </cell>
          <cell r="W15948">
            <v>2011</v>
          </cell>
        </row>
        <row r="15949">
          <cell r="H15949" t="str">
            <v>1160500_1</v>
          </cell>
          <cell r="L15949" t="str">
            <v>FÜBE</v>
          </cell>
          <cell r="V15949" t="str">
            <v>halb</v>
          </cell>
          <cell r="W15949">
            <v>2011</v>
          </cell>
        </row>
        <row r="15950">
          <cell r="H15950" t="str">
            <v>1160500_1</v>
          </cell>
          <cell r="L15950" t="str">
            <v>MAFÜ</v>
          </cell>
          <cell r="V15950" t="str">
            <v>väga hea</v>
          </cell>
          <cell r="W15950">
            <v>2011</v>
          </cell>
        </row>
        <row r="15951">
          <cell r="H15951" t="str">
            <v>1160500_1</v>
          </cell>
          <cell r="L15951" t="str">
            <v>MAFÜ-FÜBE</v>
          </cell>
          <cell r="V15951" t="str">
            <v>halb</v>
          </cell>
          <cell r="W15951">
            <v>2011</v>
          </cell>
        </row>
        <row r="15952">
          <cell r="H15952" t="str">
            <v>2065600_1</v>
          </cell>
          <cell r="L15952" t="str">
            <v>KOOND</v>
          </cell>
          <cell r="V15952" t="str">
            <v>kesine</v>
          </cell>
          <cell r="W15952">
            <v>2020</v>
          </cell>
        </row>
        <row r="15953">
          <cell r="H15953" t="str">
            <v>2065600_1</v>
          </cell>
          <cell r="L15953" t="str">
            <v>FÜKE</v>
          </cell>
          <cell r="V15953" t="str">
            <v>hea</v>
          </cell>
          <cell r="W15953">
            <v>2020</v>
          </cell>
        </row>
        <row r="15954">
          <cell r="H15954" t="str">
            <v>2065600_1</v>
          </cell>
          <cell r="L15954" t="str">
            <v>SUSE</v>
          </cell>
          <cell r="V15954" t="str">
            <v>kesine</v>
          </cell>
          <cell r="W15954">
            <v>2020</v>
          </cell>
        </row>
        <row r="15955">
          <cell r="H15955" t="str">
            <v>2065600_1</v>
          </cell>
          <cell r="L15955" t="str">
            <v>FÜPLA</v>
          </cell>
          <cell r="V15955" t="str">
            <v>hea</v>
          </cell>
          <cell r="W15955">
            <v>2020</v>
          </cell>
        </row>
        <row r="15956">
          <cell r="H15956" t="str">
            <v>1062200_1</v>
          </cell>
          <cell r="L15956" t="str">
            <v>KOOND</v>
          </cell>
          <cell r="V15956" t="str">
            <v>halb</v>
          </cell>
          <cell r="W15956">
            <v>2025</v>
          </cell>
        </row>
        <row r="15957">
          <cell r="H15957" t="str">
            <v>1062200_1</v>
          </cell>
          <cell r="L15957" t="str">
            <v>KESE</v>
          </cell>
          <cell r="V15957" t="str">
            <v>halb</v>
          </cell>
          <cell r="W15957">
            <v>2023</v>
          </cell>
        </row>
        <row r="15958">
          <cell r="H15958" t="str">
            <v>1062200_1</v>
          </cell>
          <cell r="L15958" t="str">
            <v>ÖSE</v>
          </cell>
          <cell r="V15958" t="str">
            <v>halb</v>
          </cell>
          <cell r="W15958">
            <v>2025</v>
          </cell>
        </row>
        <row r="15959">
          <cell r="H15959" t="str">
            <v>1062200_1</v>
          </cell>
          <cell r="L15959" t="str">
            <v>FÜKE</v>
          </cell>
          <cell r="V15959" t="str">
            <v>hea</v>
          </cell>
          <cell r="W15959">
            <v>2025</v>
          </cell>
        </row>
        <row r="15960">
          <cell r="H15960" t="str">
            <v>1062200_1</v>
          </cell>
          <cell r="L15960" t="str">
            <v>SPETS</v>
          </cell>
          <cell r="V15960" t="str">
            <v>hea</v>
          </cell>
          <cell r="W15960">
            <v>2023</v>
          </cell>
        </row>
        <row r="15961">
          <cell r="H15961" t="str">
            <v>1067000_2</v>
          </cell>
          <cell r="L15961" t="str">
            <v>KOOND</v>
          </cell>
          <cell r="V15961" t="str">
            <v>kesine</v>
          </cell>
          <cell r="W15961">
            <v>2025</v>
          </cell>
        </row>
        <row r="15962">
          <cell r="H15962" t="str">
            <v>1067000_2</v>
          </cell>
          <cell r="L15962" t="str">
            <v>KESE</v>
          </cell>
          <cell r="V15962" t="str">
            <v>hea</v>
          </cell>
          <cell r="W15962">
            <v>2024</v>
          </cell>
        </row>
        <row r="15963">
          <cell r="H15963" t="str">
            <v>1067000_2</v>
          </cell>
          <cell r="L15963" t="str">
            <v>ÖSE</v>
          </cell>
          <cell r="V15963" t="str">
            <v>kesine</v>
          </cell>
          <cell r="W15963">
            <v>2025</v>
          </cell>
        </row>
        <row r="15964">
          <cell r="H15964" t="str">
            <v>1067000_2</v>
          </cell>
          <cell r="L15964" t="str">
            <v>FÜKE</v>
          </cell>
          <cell r="V15964" t="str">
            <v>väga hea</v>
          </cell>
          <cell r="W15964">
            <v>2025</v>
          </cell>
        </row>
        <row r="15965">
          <cell r="H15965" t="str">
            <v>1067000_2</v>
          </cell>
          <cell r="L15965" t="str">
            <v>SPETS</v>
          </cell>
          <cell r="V15965" t="str">
            <v>halb</v>
          </cell>
          <cell r="W15965">
            <v>2024</v>
          </cell>
        </row>
        <row r="15966">
          <cell r="H15966" t="str">
            <v>1107000_3</v>
          </cell>
          <cell r="L15966" t="str">
            <v>KOOND</v>
          </cell>
          <cell r="V15966" t="str">
            <v>halb</v>
          </cell>
          <cell r="W15966">
            <v>2025</v>
          </cell>
        </row>
        <row r="15967">
          <cell r="H15967" t="str">
            <v>1107000_3</v>
          </cell>
          <cell r="L15967" t="str">
            <v>KESE</v>
          </cell>
          <cell r="V15967" t="str">
            <v>halb</v>
          </cell>
          <cell r="W15967">
            <v>2024</v>
          </cell>
        </row>
        <row r="15968">
          <cell r="H15968" t="str">
            <v>1107000_3</v>
          </cell>
          <cell r="L15968" t="str">
            <v>ÖSE</v>
          </cell>
          <cell r="V15968" t="str">
            <v>hea</v>
          </cell>
          <cell r="W15968">
            <v>2025</v>
          </cell>
        </row>
        <row r="15969">
          <cell r="H15969" t="str">
            <v>1107000_3</v>
          </cell>
          <cell r="L15969" t="str">
            <v>FÜKE</v>
          </cell>
          <cell r="V15969" t="str">
            <v>väga hea</v>
          </cell>
          <cell r="W15969">
            <v>2025</v>
          </cell>
        </row>
        <row r="15970">
          <cell r="H15970" t="str">
            <v>1107000_3</v>
          </cell>
          <cell r="L15970" t="str">
            <v>SPETS</v>
          </cell>
          <cell r="V15970" t="str">
            <v>hea</v>
          </cell>
          <cell r="W15970">
            <v>2024</v>
          </cell>
        </row>
        <row r="15971">
          <cell r="H15971" t="str">
            <v>2003900_1</v>
          </cell>
          <cell r="L15971" t="str">
            <v>KOOND</v>
          </cell>
          <cell r="V15971" t="str">
            <v>halb</v>
          </cell>
          <cell r="W15971">
            <v>2025</v>
          </cell>
        </row>
        <row r="15972">
          <cell r="H15972" t="str">
            <v>2003900_1</v>
          </cell>
          <cell r="L15972" t="str">
            <v>ÖSE</v>
          </cell>
          <cell r="V15972" t="str">
            <v>kesine</v>
          </cell>
          <cell r="W15972">
            <v>2025</v>
          </cell>
        </row>
        <row r="15973">
          <cell r="H15973" t="str">
            <v>2003900_1</v>
          </cell>
          <cell r="L15973" t="str">
            <v>FÜKE</v>
          </cell>
          <cell r="V15973" t="str">
            <v>kesine</v>
          </cell>
          <cell r="W15973">
            <v>2025</v>
          </cell>
        </row>
        <row r="15974">
          <cell r="H15974" t="str">
            <v>2003900_1</v>
          </cell>
          <cell r="L15974" t="str">
            <v>KALA</v>
          </cell>
          <cell r="V15974" t="str">
            <v>hea</v>
          </cell>
          <cell r="W15974">
            <v>2025</v>
          </cell>
        </row>
        <row r="15975">
          <cell r="H15975" t="str">
            <v>2003900_1</v>
          </cell>
          <cell r="L15975" t="str">
            <v>SUSE</v>
          </cell>
          <cell r="V15975" t="str">
            <v>kesine</v>
          </cell>
          <cell r="W15975">
            <v>2025</v>
          </cell>
        </row>
        <row r="15976">
          <cell r="H15976" t="str">
            <v>2003900_1</v>
          </cell>
          <cell r="L15976" t="str">
            <v>MAFÜ</v>
          </cell>
          <cell r="V15976" t="str">
            <v>hea</v>
          </cell>
          <cell r="W15976">
            <v>2024</v>
          </cell>
        </row>
        <row r="15977">
          <cell r="H15977" t="str">
            <v>2003900_1</v>
          </cell>
          <cell r="L15977" t="str">
            <v>MAFÜ-FÜBE</v>
          </cell>
          <cell r="V15977" t="str">
            <v>väga hea</v>
          </cell>
          <cell r="W15977">
            <v>2025</v>
          </cell>
        </row>
        <row r="15978">
          <cell r="H15978" t="str">
            <v>2003900_1</v>
          </cell>
          <cell r="L15978" t="str">
            <v>FÜPLA</v>
          </cell>
          <cell r="V15978" t="str">
            <v>väga hea</v>
          </cell>
          <cell r="W15978">
            <v>2025</v>
          </cell>
        </row>
        <row r="15979">
          <cell r="H15979" t="str">
            <v>1096100_2</v>
          </cell>
          <cell r="L15979" t="str">
            <v>KOOND</v>
          </cell>
          <cell r="V15979" t="str">
            <v>halb</v>
          </cell>
          <cell r="W15979">
            <v>2025</v>
          </cell>
        </row>
        <row r="15980">
          <cell r="H15980" t="str">
            <v>1096100_2</v>
          </cell>
          <cell r="L15980" t="str">
            <v>KESE</v>
          </cell>
          <cell r="V15980" t="str">
            <v>halb</v>
          </cell>
          <cell r="W15980">
            <v>2024</v>
          </cell>
        </row>
        <row r="15981">
          <cell r="H15981" t="str">
            <v>1096100_2</v>
          </cell>
          <cell r="L15981" t="str">
            <v>ÖSE</v>
          </cell>
          <cell r="V15981" t="str">
            <v>kesine</v>
          </cell>
          <cell r="W15981">
            <v>2025</v>
          </cell>
        </row>
        <row r="15982">
          <cell r="H15982" t="str">
            <v>1096100_2</v>
          </cell>
          <cell r="L15982" t="str">
            <v>FÜKE</v>
          </cell>
          <cell r="V15982" t="str">
            <v>hea</v>
          </cell>
          <cell r="W15982">
            <v>2025</v>
          </cell>
        </row>
        <row r="15983">
          <cell r="H15983" t="str">
            <v>1052600_2</v>
          </cell>
          <cell r="L15983" t="str">
            <v>KOOND</v>
          </cell>
          <cell r="V15983" t="str">
            <v>halb</v>
          </cell>
          <cell r="W15983">
            <v>2025</v>
          </cell>
        </row>
        <row r="15984">
          <cell r="H15984" t="str">
            <v>1052600_2</v>
          </cell>
          <cell r="L15984" t="str">
            <v>KESE</v>
          </cell>
          <cell r="V15984" t="str">
            <v>halb</v>
          </cell>
          <cell r="W15984">
            <v>2023</v>
          </cell>
        </row>
        <row r="15985">
          <cell r="H15985" t="str">
            <v>1052600_2</v>
          </cell>
          <cell r="L15985" t="str">
            <v>ÖSE</v>
          </cell>
          <cell r="V15985" t="str">
            <v>kesine</v>
          </cell>
          <cell r="W15985">
            <v>2025</v>
          </cell>
        </row>
        <row r="15986">
          <cell r="H15986" t="str">
            <v>1052600_2</v>
          </cell>
          <cell r="L15986" t="str">
            <v>FÜKE</v>
          </cell>
          <cell r="V15986" t="str">
            <v>hea</v>
          </cell>
          <cell r="W15986">
            <v>2025</v>
          </cell>
        </row>
        <row r="15987">
          <cell r="H15987" t="str">
            <v>1058700_3</v>
          </cell>
          <cell r="L15987" t="str">
            <v>KOOND</v>
          </cell>
          <cell r="V15987" t="str">
            <v>halb</v>
          </cell>
          <cell r="W15987">
            <v>2025</v>
          </cell>
        </row>
        <row r="15988">
          <cell r="H15988" t="str">
            <v>1058700_3</v>
          </cell>
          <cell r="L15988" t="str">
            <v>KESE</v>
          </cell>
          <cell r="V15988" t="str">
            <v>halb</v>
          </cell>
          <cell r="W15988">
            <v>2025</v>
          </cell>
        </row>
        <row r="15989">
          <cell r="H15989" t="str">
            <v>1058700_3</v>
          </cell>
          <cell r="L15989" t="str">
            <v>ÖSE</v>
          </cell>
          <cell r="V15989" t="str">
            <v>kesine</v>
          </cell>
          <cell r="W15989">
            <v>2025</v>
          </cell>
        </row>
        <row r="15990">
          <cell r="H15990" t="str">
            <v>1058700_3</v>
          </cell>
          <cell r="L15990" t="str">
            <v>FÜKE</v>
          </cell>
          <cell r="V15990" t="str">
            <v>väga hea</v>
          </cell>
          <cell r="W15990">
            <v>2025</v>
          </cell>
        </row>
        <row r="15991">
          <cell r="H15991" t="str">
            <v>1058700_3</v>
          </cell>
          <cell r="L15991" t="str">
            <v>SPETS</v>
          </cell>
          <cell r="V15991" t="str">
            <v>hea</v>
          </cell>
          <cell r="W15991">
            <v>2024</v>
          </cell>
        </row>
        <row r="15992">
          <cell r="H15992" t="str">
            <v>1083500_4</v>
          </cell>
          <cell r="L15992" t="str">
            <v>KOOND</v>
          </cell>
          <cell r="V15992" t="str">
            <v>halb</v>
          </cell>
          <cell r="W15992">
            <v>2025</v>
          </cell>
        </row>
        <row r="15993">
          <cell r="H15993" t="str">
            <v>1083500_4</v>
          </cell>
          <cell r="L15993" t="str">
            <v>KESE</v>
          </cell>
          <cell r="V15993" t="str">
            <v>halb</v>
          </cell>
          <cell r="W15993">
            <v>2025</v>
          </cell>
        </row>
        <row r="15994">
          <cell r="H15994" t="str">
            <v>1083500_4</v>
          </cell>
          <cell r="L15994" t="str">
            <v>ÖSE</v>
          </cell>
          <cell r="V15994" t="str">
            <v>halb</v>
          </cell>
          <cell r="W15994">
            <v>2025</v>
          </cell>
        </row>
        <row r="15995">
          <cell r="H15995" t="str">
            <v>1083500_4</v>
          </cell>
          <cell r="L15995" t="str">
            <v>FÜKE</v>
          </cell>
          <cell r="V15995" t="str">
            <v>väga hea</v>
          </cell>
          <cell r="W15995">
            <v>2025</v>
          </cell>
        </row>
        <row r="15996">
          <cell r="H15996" t="str">
            <v>1083500_4</v>
          </cell>
          <cell r="L15996" t="str">
            <v>SPETS</v>
          </cell>
          <cell r="V15996" t="str">
            <v>hea</v>
          </cell>
          <cell r="W15996">
            <v>2021</v>
          </cell>
        </row>
        <row r="15997">
          <cell r="H15997" t="str">
            <v>1085000_1</v>
          </cell>
          <cell r="L15997" t="str">
            <v>KOOND</v>
          </cell>
          <cell r="V15997" t="str">
            <v>kesine</v>
          </cell>
          <cell r="W15997">
            <v>2025</v>
          </cell>
        </row>
        <row r="15998">
          <cell r="H15998" t="str">
            <v>1085000_1</v>
          </cell>
          <cell r="L15998" t="str">
            <v>KESE</v>
          </cell>
          <cell r="V15998" t="str">
            <v>hea</v>
          </cell>
          <cell r="W15998">
            <v>2023</v>
          </cell>
        </row>
        <row r="15999">
          <cell r="H15999" t="str">
            <v>1085000_1</v>
          </cell>
          <cell r="L15999" t="str">
            <v>ÖSE</v>
          </cell>
          <cell r="V15999" t="str">
            <v>kesine</v>
          </cell>
          <cell r="W15999">
            <v>2025</v>
          </cell>
        </row>
        <row r="16000">
          <cell r="H16000" t="str">
            <v>1085000_1</v>
          </cell>
          <cell r="L16000" t="str">
            <v>FÜKE</v>
          </cell>
          <cell r="V16000" t="str">
            <v>kesine</v>
          </cell>
          <cell r="W16000">
            <v>2025</v>
          </cell>
        </row>
        <row r="16001">
          <cell r="H16001" t="str">
            <v>1131600_3</v>
          </cell>
          <cell r="L16001" t="str">
            <v>KOOND</v>
          </cell>
          <cell r="V16001" t="str">
            <v>halb</v>
          </cell>
          <cell r="W16001">
            <v>2023</v>
          </cell>
        </row>
        <row r="16002">
          <cell r="H16002" t="str">
            <v>1131600_3</v>
          </cell>
          <cell r="L16002" t="str">
            <v>KESE</v>
          </cell>
          <cell r="V16002" t="str">
            <v>halb</v>
          </cell>
          <cell r="W16002">
            <v>2020</v>
          </cell>
        </row>
        <row r="16003">
          <cell r="H16003" t="str">
            <v>1131600_3</v>
          </cell>
          <cell r="L16003" t="str">
            <v>ÖSE</v>
          </cell>
          <cell r="V16003" t="str">
            <v>hea</v>
          </cell>
          <cell r="W16003">
            <v>2023</v>
          </cell>
        </row>
        <row r="16004">
          <cell r="H16004" t="str">
            <v>1131600_3</v>
          </cell>
          <cell r="L16004" t="str">
            <v>FÜKE</v>
          </cell>
          <cell r="V16004" t="str">
            <v>väga hea</v>
          </cell>
          <cell r="W16004">
            <v>2023</v>
          </cell>
        </row>
        <row r="16005">
          <cell r="H16005" t="str">
            <v>1123800_1</v>
          </cell>
          <cell r="L16005" t="str">
            <v>KOOND</v>
          </cell>
          <cell r="V16005" t="str">
            <v>hea</v>
          </cell>
          <cell r="W16005">
            <v>2022</v>
          </cell>
        </row>
        <row r="16006">
          <cell r="H16006" t="str">
            <v>1123800_1</v>
          </cell>
          <cell r="L16006" t="str">
            <v>KESE</v>
          </cell>
          <cell r="V16006" t="str">
            <v>hea</v>
          </cell>
          <cell r="W16006">
            <v>2018</v>
          </cell>
        </row>
        <row r="16007">
          <cell r="H16007" t="str">
            <v>1123800_1</v>
          </cell>
          <cell r="L16007" t="str">
            <v>ÖSE</v>
          </cell>
          <cell r="V16007" t="str">
            <v>hea</v>
          </cell>
          <cell r="W16007">
            <v>2022</v>
          </cell>
        </row>
        <row r="16008">
          <cell r="H16008" t="str">
            <v>1123800_1</v>
          </cell>
          <cell r="L16008" t="str">
            <v>FÜKE</v>
          </cell>
          <cell r="V16008" t="str">
            <v>väga hea</v>
          </cell>
          <cell r="W16008">
            <v>2018</v>
          </cell>
        </row>
        <row r="16009">
          <cell r="H16009" t="str">
            <v>1106500_1</v>
          </cell>
          <cell r="L16009" t="str">
            <v>KOOND</v>
          </cell>
          <cell r="V16009" t="str">
            <v>kesine</v>
          </cell>
          <cell r="W16009">
            <v>2018</v>
          </cell>
        </row>
        <row r="16010">
          <cell r="H16010" t="str">
            <v>1106500_1</v>
          </cell>
          <cell r="L16010" t="str">
            <v>ÖSE</v>
          </cell>
          <cell r="V16010" t="str">
            <v>kesine</v>
          </cell>
          <cell r="W16010">
            <v>2018</v>
          </cell>
        </row>
        <row r="16011">
          <cell r="H16011" t="str">
            <v>1106500_1</v>
          </cell>
          <cell r="L16011" t="str">
            <v>FÜKE</v>
          </cell>
          <cell r="V16011" t="str">
            <v>kesine</v>
          </cell>
          <cell r="W16011">
            <v>2018</v>
          </cell>
        </row>
        <row r="16012">
          <cell r="H16012" t="str">
            <v>1106500_1</v>
          </cell>
          <cell r="L16012" t="str">
            <v>SPETS</v>
          </cell>
          <cell r="V16012" t="str">
            <v>väga hea</v>
          </cell>
          <cell r="W16012">
            <v>2018</v>
          </cell>
        </row>
        <row r="16013">
          <cell r="H16013" t="str">
            <v>2052800_1</v>
          </cell>
          <cell r="L16013" t="str">
            <v>KOOND</v>
          </cell>
          <cell r="V16013" t="str">
            <v>halb</v>
          </cell>
          <cell r="W16013">
            <v>2025</v>
          </cell>
        </row>
        <row r="16014">
          <cell r="H16014" t="str">
            <v>2052800_1</v>
          </cell>
          <cell r="L16014" t="str">
            <v>ÖSE</v>
          </cell>
          <cell r="V16014" t="str">
            <v>kesine</v>
          </cell>
          <cell r="W16014">
            <v>2025</v>
          </cell>
        </row>
        <row r="16015">
          <cell r="H16015" t="str">
            <v>2052800_1</v>
          </cell>
          <cell r="L16015" t="str">
            <v>FÜKE</v>
          </cell>
          <cell r="V16015" t="str">
            <v>kesine</v>
          </cell>
          <cell r="W16015">
            <v>2025</v>
          </cell>
        </row>
        <row r="16016">
          <cell r="H16016" t="str">
            <v>2052800_1</v>
          </cell>
          <cell r="L16016" t="str">
            <v>SUSE</v>
          </cell>
          <cell r="V16016" t="str">
            <v>väga hea</v>
          </cell>
          <cell r="W16016">
            <v>2025</v>
          </cell>
        </row>
        <row r="16017">
          <cell r="H16017" t="str">
            <v>2052800_1</v>
          </cell>
          <cell r="L16017" t="str">
            <v>FÜBE</v>
          </cell>
          <cell r="V16017" t="str">
            <v>väga hea</v>
          </cell>
          <cell r="W16017">
            <v>2025</v>
          </cell>
        </row>
        <row r="16018">
          <cell r="H16018" t="str">
            <v>2052800_1</v>
          </cell>
          <cell r="L16018" t="str">
            <v>MAFÜ-FÜBE</v>
          </cell>
          <cell r="V16018" t="str">
            <v>väga hea</v>
          </cell>
          <cell r="W16018">
            <v>2025</v>
          </cell>
        </row>
        <row r="16019">
          <cell r="H16019" t="str">
            <v>2052800_1</v>
          </cell>
          <cell r="L16019" t="str">
            <v>FÜPLA</v>
          </cell>
          <cell r="V16019" t="str">
            <v>hea</v>
          </cell>
          <cell r="W16019">
            <v>2025</v>
          </cell>
        </row>
        <row r="16020">
          <cell r="H16020" t="str">
            <v>2088600_1</v>
          </cell>
          <cell r="L16020" t="str">
            <v>KOOND</v>
          </cell>
          <cell r="V16020" t="str">
            <v>halb</v>
          </cell>
          <cell r="W16020">
            <v>2024</v>
          </cell>
        </row>
        <row r="16021">
          <cell r="H16021" t="str">
            <v>2088600_1</v>
          </cell>
          <cell r="L16021" t="str">
            <v>ÖSE</v>
          </cell>
          <cell r="V16021" t="str">
            <v>hea</v>
          </cell>
          <cell r="W16021">
            <v>2025</v>
          </cell>
        </row>
        <row r="16022">
          <cell r="H16022" t="str">
            <v>2088600_1</v>
          </cell>
          <cell r="L16022" t="str">
            <v>FÜKE</v>
          </cell>
          <cell r="V16022" t="str">
            <v>hea</v>
          </cell>
          <cell r="W16022">
            <v>2025</v>
          </cell>
        </row>
        <row r="16023">
          <cell r="H16023" t="str">
            <v>2088600_1</v>
          </cell>
          <cell r="L16023" t="str">
            <v>SUSE</v>
          </cell>
          <cell r="V16023" t="str">
            <v>väga hea</v>
          </cell>
          <cell r="W16023">
            <v>2025</v>
          </cell>
        </row>
        <row r="16024">
          <cell r="H16024" t="str">
            <v>2088600_1</v>
          </cell>
          <cell r="L16024" t="str">
            <v>MAFÜ</v>
          </cell>
          <cell r="V16024" t="str">
            <v>hea</v>
          </cell>
          <cell r="W16024">
            <v>2024</v>
          </cell>
        </row>
        <row r="16025">
          <cell r="H16025" t="str">
            <v>2088600_1</v>
          </cell>
          <cell r="L16025" t="str">
            <v>MAFÜ-FÜBE</v>
          </cell>
          <cell r="V16025" t="str">
            <v>hea</v>
          </cell>
          <cell r="W16025">
            <v>2024</v>
          </cell>
        </row>
        <row r="16026">
          <cell r="H16026" t="str">
            <v>2088600_1</v>
          </cell>
          <cell r="L16026" t="str">
            <v>FÜPLA</v>
          </cell>
          <cell r="V16026" t="str">
            <v>väga hea</v>
          </cell>
          <cell r="W16026">
            <v>2025</v>
          </cell>
        </row>
        <row r="16027">
          <cell r="H16027" t="str">
            <v>2065300_1</v>
          </cell>
          <cell r="L16027" t="str">
            <v>KOOND</v>
          </cell>
          <cell r="V16027" t="str">
            <v>hea</v>
          </cell>
          <cell r="W16027">
            <v>2016</v>
          </cell>
        </row>
        <row r="16028">
          <cell r="H16028" t="str">
            <v>2065300_1</v>
          </cell>
          <cell r="L16028" t="str">
            <v>ÖSE</v>
          </cell>
          <cell r="V16028" t="str">
            <v>hea</v>
          </cell>
          <cell r="W16028">
            <v>2016</v>
          </cell>
        </row>
        <row r="16029">
          <cell r="H16029" t="str">
            <v>2065300_1</v>
          </cell>
          <cell r="L16029" t="str">
            <v>FÜKE</v>
          </cell>
          <cell r="V16029" t="str">
            <v>hea</v>
          </cell>
          <cell r="W16029">
            <v>2016</v>
          </cell>
        </row>
        <row r="16030">
          <cell r="H16030" t="str">
            <v>2065300_1</v>
          </cell>
          <cell r="L16030" t="str">
            <v>SUSE</v>
          </cell>
          <cell r="V16030" t="str">
            <v>väga hea</v>
          </cell>
          <cell r="W16030">
            <v>2016</v>
          </cell>
        </row>
        <row r="16031">
          <cell r="H16031" t="str">
            <v>2065300_1</v>
          </cell>
          <cell r="L16031" t="str">
            <v>FÜBE</v>
          </cell>
          <cell r="V16031" t="str">
            <v>hea</v>
          </cell>
          <cell r="W16031">
            <v>2016</v>
          </cell>
        </row>
        <row r="16032">
          <cell r="H16032" t="str">
            <v>2065300_1</v>
          </cell>
          <cell r="L16032" t="str">
            <v>MAFÜ</v>
          </cell>
          <cell r="V16032" t="str">
            <v>hea</v>
          </cell>
          <cell r="W16032">
            <v>2016</v>
          </cell>
        </row>
        <row r="16033">
          <cell r="H16033" t="str">
            <v>2065300_1</v>
          </cell>
          <cell r="L16033" t="str">
            <v>MAFÜ-FÜBE</v>
          </cell>
          <cell r="V16033" t="str">
            <v>hea</v>
          </cell>
          <cell r="W16033">
            <v>2016</v>
          </cell>
        </row>
        <row r="16034">
          <cell r="H16034" t="str">
            <v>2065300_1</v>
          </cell>
          <cell r="L16034" t="str">
            <v>FÜPLA</v>
          </cell>
          <cell r="V16034" t="str">
            <v>väga hea</v>
          </cell>
          <cell r="W16034">
            <v>2016</v>
          </cell>
        </row>
        <row r="16035">
          <cell r="H16035" t="str">
            <v>2065300_1</v>
          </cell>
          <cell r="L16035" t="str">
            <v>HÜMO</v>
          </cell>
          <cell r="V16035" t="str">
            <v>kesine</v>
          </cell>
          <cell r="W16035">
            <v>2016</v>
          </cell>
        </row>
        <row r="16036">
          <cell r="H16036" t="str">
            <v>2065100_1</v>
          </cell>
          <cell r="L16036" t="str">
            <v>KOOND</v>
          </cell>
          <cell r="V16036" t="str">
            <v>hea</v>
          </cell>
          <cell r="W16036">
            <v>2025</v>
          </cell>
        </row>
        <row r="16037">
          <cell r="H16037" t="str">
            <v>2065100_1</v>
          </cell>
          <cell r="L16037" t="str">
            <v>ÖSE</v>
          </cell>
          <cell r="V16037" t="str">
            <v>hea</v>
          </cell>
          <cell r="W16037">
            <v>2025</v>
          </cell>
        </row>
        <row r="16038">
          <cell r="H16038" t="str">
            <v>2065100_1</v>
          </cell>
          <cell r="L16038" t="str">
            <v>FÜKE</v>
          </cell>
          <cell r="V16038" t="str">
            <v>hea</v>
          </cell>
          <cell r="W16038">
            <v>2025</v>
          </cell>
        </row>
        <row r="16039">
          <cell r="H16039" t="str">
            <v>2065100_1</v>
          </cell>
          <cell r="L16039" t="str">
            <v>KALA</v>
          </cell>
          <cell r="V16039" t="str">
            <v>hea</v>
          </cell>
          <cell r="W16039">
            <v>2025</v>
          </cell>
        </row>
        <row r="16040">
          <cell r="H16040" t="str">
            <v>2065100_1</v>
          </cell>
          <cell r="L16040" t="str">
            <v>SUSE</v>
          </cell>
          <cell r="V16040" t="str">
            <v>hea</v>
          </cell>
          <cell r="W16040">
            <v>2025</v>
          </cell>
        </row>
        <row r="16041">
          <cell r="H16041" t="str">
            <v>2065100_1</v>
          </cell>
          <cell r="L16041" t="str">
            <v>FÜBE</v>
          </cell>
          <cell r="V16041" t="str">
            <v>väga hea</v>
          </cell>
          <cell r="W16041">
            <v>2025</v>
          </cell>
        </row>
        <row r="16042">
          <cell r="H16042" t="str">
            <v>2065100_1</v>
          </cell>
          <cell r="L16042" t="str">
            <v>MAFÜ</v>
          </cell>
          <cell r="V16042" t="str">
            <v>hea</v>
          </cell>
          <cell r="W16042">
            <v>2025</v>
          </cell>
        </row>
        <row r="16043">
          <cell r="H16043" t="str">
            <v>2065100_1</v>
          </cell>
          <cell r="L16043" t="str">
            <v>MAFÜ-FÜBE</v>
          </cell>
          <cell r="V16043" t="str">
            <v>hea</v>
          </cell>
          <cell r="W16043">
            <v>2025</v>
          </cell>
        </row>
        <row r="16044">
          <cell r="H16044" t="str">
            <v>2065100_1</v>
          </cell>
          <cell r="L16044" t="str">
            <v>FÜPLA</v>
          </cell>
          <cell r="V16044" t="str">
            <v>hea</v>
          </cell>
          <cell r="W16044">
            <v>2025</v>
          </cell>
        </row>
        <row r="16045">
          <cell r="H16045" t="str">
            <v>2052800_1</v>
          </cell>
          <cell r="L16045" t="str">
            <v>KOOND</v>
          </cell>
          <cell r="V16045" t="str">
            <v>halb</v>
          </cell>
          <cell r="W16045">
            <v>2025</v>
          </cell>
        </row>
        <row r="16046">
          <cell r="H16046" t="str">
            <v>2052800_1</v>
          </cell>
          <cell r="L16046" t="str">
            <v>SUSE</v>
          </cell>
          <cell r="V16046" t="str">
            <v>väga hea</v>
          </cell>
          <cell r="W16046">
            <v>2025</v>
          </cell>
        </row>
        <row r="16047">
          <cell r="H16047" t="str">
            <v>2052800_1</v>
          </cell>
          <cell r="L16047" t="str">
            <v>MAFÜ</v>
          </cell>
          <cell r="V16047" t="str">
            <v>hea</v>
          </cell>
          <cell r="W16047">
            <v>2024</v>
          </cell>
        </row>
        <row r="16048">
          <cell r="H16048" t="str">
            <v>2052800_1</v>
          </cell>
          <cell r="L16048" t="str">
            <v>MAFÜ-FÜBE</v>
          </cell>
          <cell r="V16048" t="str">
            <v>väga hea</v>
          </cell>
          <cell r="W16048">
            <v>2025</v>
          </cell>
        </row>
        <row r="16049">
          <cell r="H16049" t="str">
            <v>2052800_1</v>
          </cell>
          <cell r="L16049" t="str">
            <v>FÜPLA</v>
          </cell>
          <cell r="V16049" t="str">
            <v>hea</v>
          </cell>
          <cell r="W16049">
            <v>2025</v>
          </cell>
        </row>
        <row r="16050">
          <cell r="H16050" t="str">
            <v>2129800_1</v>
          </cell>
          <cell r="L16050" t="str">
            <v>KOOND</v>
          </cell>
          <cell r="V16050" t="str">
            <v>hea</v>
          </cell>
          <cell r="W16050">
            <v>2025</v>
          </cell>
        </row>
        <row r="16051">
          <cell r="H16051" t="str">
            <v>2129800_1</v>
          </cell>
          <cell r="L16051" t="str">
            <v>FÜPLA</v>
          </cell>
          <cell r="V16051" t="str">
            <v>hea</v>
          </cell>
          <cell r="W16051">
            <v>2025</v>
          </cell>
        </row>
        <row r="16052">
          <cell r="H16052" t="str">
            <v>1003000_6</v>
          </cell>
          <cell r="L16052" t="str">
            <v>KOOND</v>
          </cell>
          <cell r="V16052" t="str">
            <v>kesine</v>
          </cell>
          <cell r="W16052">
            <v>2022</v>
          </cell>
        </row>
        <row r="16053">
          <cell r="H16053" t="str">
            <v>1003000_6</v>
          </cell>
          <cell r="L16053" t="str">
            <v>ÖSE</v>
          </cell>
          <cell r="V16053" t="str">
            <v>kesine</v>
          </cell>
          <cell r="W16053">
            <v>2022</v>
          </cell>
        </row>
        <row r="16054">
          <cell r="H16054" t="str">
            <v>1003000_6</v>
          </cell>
          <cell r="L16054" t="str">
            <v>FÜKE</v>
          </cell>
          <cell r="V16054" t="str">
            <v>väga hea</v>
          </cell>
          <cell r="W16054">
            <v>2016</v>
          </cell>
        </row>
        <row r="16055">
          <cell r="H16055" t="str">
            <v>1003000_6</v>
          </cell>
          <cell r="L16055" t="str">
            <v>KALA</v>
          </cell>
          <cell r="V16055" t="str">
            <v>hea</v>
          </cell>
          <cell r="W16055">
            <v>2022</v>
          </cell>
        </row>
        <row r="16056">
          <cell r="H16056" t="str">
            <v>1003000_6</v>
          </cell>
          <cell r="L16056" t="str">
            <v>SUSE</v>
          </cell>
          <cell r="V16056" t="str">
            <v>hea</v>
          </cell>
          <cell r="W16056">
            <v>2022</v>
          </cell>
        </row>
        <row r="16057">
          <cell r="H16057" t="str">
            <v>1003000_6</v>
          </cell>
          <cell r="L16057" t="str">
            <v>FÜBE</v>
          </cell>
          <cell r="V16057" t="str">
            <v>hea</v>
          </cell>
          <cell r="W16057">
            <v>2022</v>
          </cell>
        </row>
        <row r="16058">
          <cell r="H16058" t="str">
            <v>1003000_6</v>
          </cell>
          <cell r="L16058" t="str">
            <v>MAFÜ</v>
          </cell>
          <cell r="V16058" t="str">
            <v>hea</v>
          </cell>
          <cell r="W16058">
            <v>2022</v>
          </cell>
        </row>
        <row r="16059">
          <cell r="H16059" t="str">
            <v>1003000_6</v>
          </cell>
          <cell r="L16059" t="str">
            <v>MAFÜ-FÜBE</v>
          </cell>
          <cell r="V16059" t="str">
            <v>hea</v>
          </cell>
          <cell r="W16059">
            <v>2022</v>
          </cell>
        </row>
        <row r="16060">
          <cell r="H16060" t="str">
            <v>2136000_1</v>
          </cell>
          <cell r="L16060" t="str">
            <v>KOOND</v>
          </cell>
          <cell r="V16060" t="str">
            <v>halb</v>
          </cell>
          <cell r="W16060">
            <v>2025</v>
          </cell>
        </row>
        <row r="16061">
          <cell r="H16061" t="str">
            <v>2136000_1</v>
          </cell>
          <cell r="L16061" t="str">
            <v>SUSE</v>
          </cell>
          <cell r="V16061" t="str">
            <v>kesine</v>
          </cell>
          <cell r="W16061">
            <v>2025</v>
          </cell>
        </row>
        <row r="16062">
          <cell r="H16062" t="str">
            <v>2136000_1</v>
          </cell>
          <cell r="L16062" t="str">
            <v>MAFÜ</v>
          </cell>
          <cell r="V16062" t="str">
            <v>hea</v>
          </cell>
          <cell r="W16062">
            <v>2024</v>
          </cell>
        </row>
        <row r="16063">
          <cell r="H16063" t="str">
            <v>2136000_1</v>
          </cell>
          <cell r="L16063" t="str">
            <v>MAFÜ-FÜBE</v>
          </cell>
          <cell r="V16063" t="str">
            <v>väga hea</v>
          </cell>
          <cell r="W16063">
            <v>2025</v>
          </cell>
        </row>
        <row r="16064">
          <cell r="H16064" t="str">
            <v>2136000_1</v>
          </cell>
          <cell r="L16064" t="str">
            <v>FÜPLA</v>
          </cell>
          <cell r="V16064" t="str">
            <v>hea</v>
          </cell>
          <cell r="W16064">
            <v>2025</v>
          </cell>
        </row>
        <row r="16065">
          <cell r="H16065" t="str">
            <v>1023600_1</v>
          </cell>
          <cell r="L16065" t="str">
            <v>KOOND</v>
          </cell>
          <cell r="V16065" t="str">
            <v>halb</v>
          </cell>
          <cell r="W16065">
            <v>2025</v>
          </cell>
        </row>
        <row r="16066">
          <cell r="H16066" t="str">
            <v>1023600_1</v>
          </cell>
          <cell r="L16066" t="str">
            <v>KESE</v>
          </cell>
          <cell r="V16066" t="str">
            <v>halb</v>
          </cell>
          <cell r="W16066">
            <v>2023</v>
          </cell>
        </row>
        <row r="16067">
          <cell r="H16067" t="str">
            <v>1023600_1</v>
          </cell>
          <cell r="L16067" t="str">
            <v>ÖSE</v>
          </cell>
          <cell r="V16067" t="str">
            <v>hea</v>
          </cell>
          <cell r="W16067">
            <v>2025</v>
          </cell>
        </row>
        <row r="16068">
          <cell r="H16068" t="str">
            <v>1023600_1</v>
          </cell>
          <cell r="L16068" t="str">
            <v>FÜKE</v>
          </cell>
          <cell r="V16068" t="str">
            <v>hea</v>
          </cell>
          <cell r="W16068">
            <v>2025</v>
          </cell>
        </row>
        <row r="16069">
          <cell r="H16069" t="str">
            <v>1023600_1</v>
          </cell>
          <cell r="L16069" t="str">
            <v>SPETS</v>
          </cell>
          <cell r="V16069" t="str">
            <v>hea</v>
          </cell>
          <cell r="W16069">
            <v>2023</v>
          </cell>
        </row>
        <row r="16070">
          <cell r="H16070" t="str">
            <v>1023600_1</v>
          </cell>
          <cell r="L16070" t="str">
            <v>SUSE</v>
          </cell>
          <cell r="V16070" t="str">
            <v>väga halb</v>
          </cell>
          <cell r="W16070">
            <v>2016</v>
          </cell>
        </row>
        <row r="16071">
          <cell r="H16071" t="str">
            <v>1023600_1</v>
          </cell>
          <cell r="L16071" t="str">
            <v>FÜBE</v>
          </cell>
          <cell r="V16071" t="str">
            <v>väga hea</v>
          </cell>
          <cell r="W16071">
            <v>2016</v>
          </cell>
        </row>
        <row r="16072">
          <cell r="H16072" t="str">
            <v>1023600_1</v>
          </cell>
          <cell r="L16072" t="str">
            <v>MAFÜ</v>
          </cell>
          <cell r="V16072" t="str">
            <v>väga hea</v>
          </cell>
          <cell r="W16072">
            <v>2016</v>
          </cell>
        </row>
        <row r="16073">
          <cell r="H16073" t="str">
            <v>1023600_1</v>
          </cell>
          <cell r="L16073" t="str">
            <v>MAFÜ-FÜBE</v>
          </cell>
          <cell r="V16073" t="str">
            <v>väga hea</v>
          </cell>
          <cell r="W16073">
            <v>2016</v>
          </cell>
        </row>
        <row r="16074">
          <cell r="H16074" t="str">
            <v>1023600_1</v>
          </cell>
          <cell r="L16074" t="str">
            <v>FÜPLA</v>
          </cell>
          <cell r="V16074" t="str">
            <v>väga halb</v>
          </cell>
          <cell r="W16074">
            <v>2013</v>
          </cell>
        </row>
        <row r="16075">
          <cell r="H16075" t="str">
            <v>1023600_1</v>
          </cell>
          <cell r="L16075" t="str">
            <v>HÜMO</v>
          </cell>
          <cell r="V16075" t="str">
            <v>hea</v>
          </cell>
          <cell r="W16075">
            <v>2018</v>
          </cell>
        </row>
        <row r="16076">
          <cell r="H16076" t="str">
            <v>1056900_2</v>
          </cell>
          <cell r="L16076" t="str">
            <v>KOOND</v>
          </cell>
          <cell r="V16076" t="str">
            <v>halb</v>
          </cell>
          <cell r="W16076">
            <v>2025</v>
          </cell>
        </row>
        <row r="16077">
          <cell r="H16077" t="str">
            <v>1056900_2</v>
          </cell>
          <cell r="L16077" t="str">
            <v>ÖSE</v>
          </cell>
          <cell r="V16077" t="str">
            <v>kesine</v>
          </cell>
          <cell r="W16077">
            <v>2025</v>
          </cell>
        </row>
        <row r="16078">
          <cell r="H16078" t="str">
            <v>1056900_2</v>
          </cell>
          <cell r="L16078" t="str">
            <v>FÜKE</v>
          </cell>
          <cell r="V16078" t="str">
            <v>hea</v>
          </cell>
          <cell r="W16078">
            <v>2025</v>
          </cell>
        </row>
        <row r="16079">
          <cell r="H16079" t="str">
            <v>1056900_2</v>
          </cell>
          <cell r="L16079" t="str">
            <v>KALA</v>
          </cell>
          <cell r="V16079" t="str">
            <v>hea</v>
          </cell>
          <cell r="W16079">
            <v>2024</v>
          </cell>
        </row>
        <row r="16080">
          <cell r="H16080" t="str">
            <v>1056900_2</v>
          </cell>
          <cell r="L16080" t="str">
            <v>SUSE</v>
          </cell>
          <cell r="V16080" t="str">
            <v>väga hea</v>
          </cell>
          <cell r="W16080">
            <v>2025</v>
          </cell>
        </row>
        <row r="16081">
          <cell r="H16081" t="str">
            <v>1056900_2</v>
          </cell>
          <cell r="L16081" t="str">
            <v>FÜBE</v>
          </cell>
          <cell r="V16081" t="str">
            <v>väga hea</v>
          </cell>
          <cell r="W16081">
            <v>2025</v>
          </cell>
        </row>
        <row r="16082">
          <cell r="H16082" t="str">
            <v>1056900_2</v>
          </cell>
          <cell r="L16082" t="str">
            <v>MAFÜ</v>
          </cell>
          <cell r="V16082" t="str">
            <v>hea</v>
          </cell>
          <cell r="W16082">
            <v>2025</v>
          </cell>
        </row>
        <row r="16083">
          <cell r="H16083" t="str">
            <v>1056900_2</v>
          </cell>
          <cell r="L16083" t="str">
            <v>MAFÜ-FÜBE</v>
          </cell>
          <cell r="V16083" t="str">
            <v>hea</v>
          </cell>
          <cell r="W16083">
            <v>2025</v>
          </cell>
        </row>
        <row r="16084">
          <cell r="H16084" t="str">
            <v>1056900_2</v>
          </cell>
          <cell r="L16084" t="str">
            <v>HÜMO</v>
          </cell>
          <cell r="V16084" t="str">
            <v>hea</v>
          </cell>
          <cell r="W16084">
            <v>2019</v>
          </cell>
        </row>
        <row r="16085">
          <cell r="H16085" t="str">
            <v>1062200_1</v>
          </cell>
          <cell r="L16085" t="str">
            <v>KOOND</v>
          </cell>
          <cell r="V16085" t="str">
            <v>halb</v>
          </cell>
          <cell r="W16085">
            <v>2025</v>
          </cell>
        </row>
        <row r="16086">
          <cell r="H16086" t="str">
            <v>1062200_1</v>
          </cell>
          <cell r="L16086" t="str">
            <v>KESE</v>
          </cell>
          <cell r="V16086" t="str">
            <v>halb</v>
          </cell>
          <cell r="W16086">
            <v>2023</v>
          </cell>
        </row>
        <row r="16087">
          <cell r="H16087" t="str">
            <v>1062200_1</v>
          </cell>
          <cell r="L16087" t="str">
            <v>ÖSE</v>
          </cell>
          <cell r="V16087" t="str">
            <v>halb</v>
          </cell>
          <cell r="W16087">
            <v>2025</v>
          </cell>
        </row>
        <row r="16088">
          <cell r="H16088" t="str">
            <v>1062200_1</v>
          </cell>
          <cell r="L16088" t="str">
            <v>FÜKE</v>
          </cell>
          <cell r="V16088" t="str">
            <v>hea</v>
          </cell>
          <cell r="W16088">
            <v>2025</v>
          </cell>
        </row>
        <row r="16089">
          <cell r="H16089" t="str">
            <v>1062200_1</v>
          </cell>
          <cell r="L16089" t="str">
            <v>SPETS</v>
          </cell>
          <cell r="V16089" t="str">
            <v>hea</v>
          </cell>
          <cell r="W16089">
            <v>2023</v>
          </cell>
        </row>
        <row r="16090">
          <cell r="H16090" t="str">
            <v>1062200_1</v>
          </cell>
          <cell r="L16090" t="str">
            <v>SUSE</v>
          </cell>
          <cell r="V16090" t="str">
            <v>halb</v>
          </cell>
          <cell r="W16090">
            <v>2025</v>
          </cell>
        </row>
        <row r="16091">
          <cell r="H16091" t="str">
            <v>1062200_1</v>
          </cell>
          <cell r="L16091" t="str">
            <v>FÜBE</v>
          </cell>
          <cell r="V16091" t="str">
            <v>kesine</v>
          </cell>
          <cell r="W16091">
            <v>2025</v>
          </cell>
        </row>
        <row r="16092">
          <cell r="H16092" t="str">
            <v>1062200_1</v>
          </cell>
          <cell r="L16092" t="str">
            <v>MAFÜ</v>
          </cell>
          <cell r="V16092" t="str">
            <v>kesine</v>
          </cell>
          <cell r="W16092">
            <v>2025</v>
          </cell>
        </row>
        <row r="16093">
          <cell r="H16093" t="str">
            <v>1062200_1</v>
          </cell>
          <cell r="L16093" t="str">
            <v>MAFÜ-FÜBE</v>
          </cell>
          <cell r="V16093" t="str">
            <v>kesine</v>
          </cell>
          <cell r="W16093">
            <v>2025</v>
          </cell>
        </row>
        <row r="16094">
          <cell r="H16094" t="str">
            <v>1062200_1</v>
          </cell>
          <cell r="L16094" t="str">
            <v>FÜPLA</v>
          </cell>
          <cell r="V16094" t="str">
            <v>väga hea</v>
          </cell>
          <cell r="W16094">
            <v>2013</v>
          </cell>
        </row>
        <row r="16095">
          <cell r="H16095" t="str">
            <v>1062200_1</v>
          </cell>
          <cell r="L16095" t="str">
            <v>HÜMO</v>
          </cell>
          <cell r="V16095" t="str">
            <v>väga halb</v>
          </cell>
          <cell r="W16095">
            <v>2018</v>
          </cell>
        </row>
        <row r="16096">
          <cell r="H16096" t="str">
            <v>1109600_1</v>
          </cell>
          <cell r="L16096" t="str">
            <v>KOOND</v>
          </cell>
          <cell r="V16096" t="str">
            <v>halb</v>
          </cell>
          <cell r="W16096">
            <v>2019</v>
          </cell>
        </row>
        <row r="16097">
          <cell r="H16097" t="str">
            <v>1109600_1</v>
          </cell>
          <cell r="L16097" t="str">
            <v>ÖSE</v>
          </cell>
          <cell r="V16097" t="str">
            <v>halb</v>
          </cell>
          <cell r="W16097">
            <v>2019</v>
          </cell>
        </row>
        <row r="16098">
          <cell r="H16098" t="str">
            <v>1109600_1</v>
          </cell>
          <cell r="L16098" t="str">
            <v>FÜKE</v>
          </cell>
          <cell r="V16098" t="str">
            <v>väga hea</v>
          </cell>
          <cell r="W16098">
            <v>2019</v>
          </cell>
        </row>
        <row r="16099">
          <cell r="H16099" t="str">
            <v>1109600_1</v>
          </cell>
          <cell r="L16099" t="str">
            <v>KALA</v>
          </cell>
          <cell r="V16099" t="str">
            <v>halb</v>
          </cell>
          <cell r="W16099">
            <v>2019</v>
          </cell>
        </row>
        <row r="16100">
          <cell r="H16100" t="str">
            <v>1109600_1</v>
          </cell>
          <cell r="L16100" t="str">
            <v>SUSE</v>
          </cell>
          <cell r="V16100" t="str">
            <v>väga hea</v>
          </cell>
          <cell r="W16100">
            <v>2019</v>
          </cell>
        </row>
        <row r="16101">
          <cell r="H16101" t="str">
            <v>1109600_1</v>
          </cell>
          <cell r="L16101" t="str">
            <v>FÜBE</v>
          </cell>
          <cell r="V16101" t="str">
            <v>väga hea</v>
          </cell>
          <cell r="W16101">
            <v>2019</v>
          </cell>
        </row>
        <row r="16102">
          <cell r="H16102" t="str">
            <v>1109600_1</v>
          </cell>
          <cell r="L16102" t="str">
            <v>MAFÜ</v>
          </cell>
          <cell r="V16102" t="str">
            <v>hea</v>
          </cell>
          <cell r="W16102">
            <v>2019</v>
          </cell>
        </row>
        <row r="16103">
          <cell r="H16103" t="str">
            <v>1109600_1</v>
          </cell>
          <cell r="L16103" t="str">
            <v>MAFÜ-FÜBE</v>
          </cell>
          <cell r="V16103" t="str">
            <v>hea</v>
          </cell>
          <cell r="W16103">
            <v>2019</v>
          </cell>
        </row>
        <row r="16104">
          <cell r="H16104" t="str">
            <v>1109600_1</v>
          </cell>
          <cell r="L16104" t="str">
            <v>HÜMO</v>
          </cell>
          <cell r="V16104" t="str">
            <v>halb</v>
          </cell>
          <cell r="W16104">
            <v>2014</v>
          </cell>
        </row>
        <row r="16105">
          <cell r="H16105" t="str">
            <v>2129800_1</v>
          </cell>
          <cell r="L16105" t="str">
            <v>KOOND</v>
          </cell>
          <cell r="V16105" t="str">
            <v>hea</v>
          </cell>
          <cell r="W16105">
            <v>2025</v>
          </cell>
        </row>
        <row r="16106">
          <cell r="H16106" t="str">
            <v>2129800_1</v>
          </cell>
          <cell r="L16106" t="str">
            <v>ÖSE</v>
          </cell>
          <cell r="V16106" t="str">
            <v>hea</v>
          </cell>
          <cell r="W16106">
            <v>2025</v>
          </cell>
        </row>
        <row r="16107">
          <cell r="H16107" t="str">
            <v>2129800_1</v>
          </cell>
          <cell r="L16107" t="str">
            <v>SUSE</v>
          </cell>
          <cell r="V16107" t="str">
            <v>väga hea</v>
          </cell>
          <cell r="W16107">
            <v>2025</v>
          </cell>
        </row>
        <row r="16108">
          <cell r="H16108" t="str">
            <v>2129800_1</v>
          </cell>
          <cell r="L16108" t="str">
            <v>MAFÜ</v>
          </cell>
          <cell r="V16108" t="str">
            <v>hea</v>
          </cell>
          <cell r="W16108">
            <v>2024</v>
          </cell>
        </row>
        <row r="16109">
          <cell r="H16109" t="str">
            <v>2129800_1</v>
          </cell>
          <cell r="L16109" t="str">
            <v>MAFÜ-FÜBE</v>
          </cell>
          <cell r="V16109" t="str">
            <v>hea</v>
          </cell>
          <cell r="W16109">
            <v>2024</v>
          </cell>
        </row>
        <row r="16110">
          <cell r="H16110" t="str">
            <v>2129800_1</v>
          </cell>
          <cell r="L16110" t="str">
            <v>FÜPLA</v>
          </cell>
          <cell r="V16110" t="str">
            <v>hea</v>
          </cell>
          <cell r="W16110">
            <v>2025</v>
          </cell>
        </row>
        <row r="16111">
          <cell r="H16111" t="str">
            <v>2129800_1</v>
          </cell>
          <cell r="L16111" t="str">
            <v>HÜMO</v>
          </cell>
          <cell r="V16111" t="str">
            <v>hea</v>
          </cell>
          <cell r="W16111">
            <v>2023</v>
          </cell>
        </row>
        <row r="16112">
          <cell r="H16112" t="str">
            <v>2070800_1</v>
          </cell>
          <cell r="L16112" t="str">
            <v>KOOND</v>
          </cell>
          <cell r="V16112" t="str">
            <v>halb</v>
          </cell>
          <cell r="W16112">
            <v>2025</v>
          </cell>
        </row>
        <row r="16113">
          <cell r="H16113" t="str">
            <v>2070800_1</v>
          </cell>
          <cell r="L16113" t="str">
            <v>SUSE</v>
          </cell>
          <cell r="V16113" t="str">
            <v>väga hea</v>
          </cell>
          <cell r="W16113">
            <v>2025</v>
          </cell>
        </row>
        <row r="16114">
          <cell r="H16114" t="str">
            <v>2070800_1</v>
          </cell>
          <cell r="L16114" t="str">
            <v>MAFÜ</v>
          </cell>
          <cell r="V16114" t="str">
            <v>hea</v>
          </cell>
          <cell r="W16114">
            <v>2024</v>
          </cell>
        </row>
        <row r="16115">
          <cell r="H16115" t="str">
            <v>2070800_1</v>
          </cell>
          <cell r="L16115" t="str">
            <v>MAFÜ-FÜBE</v>
          </cell>
          <cell r="V16115" t="str">
            <v>väga hea</v>
          </cell>
          <cell r="W16115">
            <v>2025</v>
          </cell>
        </row>
        <row r="16116">
          <cell r="H16116" t="str">
            <v>2070800_1</v>
          </cell>
          <cell r="L16116" t="str">
            <v>FÜPLA</v>
          </cell>
          <cell r="V16116" t="str">
            <v>väga hea</v>
          </cell>
          <cell r="W16116">
            <v>2025</v>
          </cell>
        </row>
        <row r="16117">
          <cell r="H16117" t="str">
            <v>2052800_1</v>
          </cell>
          <cell r="L16117" t="str">
            <v>KOOND</v>
          </cell>
          <cell r="V16117" t="str">
            <v>halb</v>
          </cell>
          <cell r="W16117">
            <v>2025</v>
          </cell>
        </row>
        <row r="16118">
          <cell r="H16118" t="str">
            <v>2052800_1</v>
          </cell>
          <cell r="L16118" t="str">
            <v>ÖSE</v>
          </cell>
          <cell r="V16118" t="str">
            <v>kesine</v>
          </cell>
          <cell r="W16118">
            <v>2025</v>
          </cell>
        </row>
        <row r="16119">
          <cell r="H16119" t="str">
            <v>2052800_1</v>
          </cell>
          <cell r="L16119" t="str">
            <v>SUSE</v>
          </cell>
          <cell r="V16119" t="str">
            <v>väga hea</v>
          </cell>
          <cell r="W16119">
            <v>2025</v>
          </cell>
        </row>
        <row r="16120">
          <cell r="H16120" t="str">
            <v>2052800_1</v>
          </cell>
          <cell r="L16120" t="str">
            <v>FÜBE</v>
          </cell>
          <cell r="V16120" t="str">
            <v>väga hea</v>
          </cell>
          <cell r="W16120">
            <v>2025</v>
          </cell>
        </row>
        <row r="16121">
          <cell r="H16121" t="str">
            <v>2052800_1</v>
          </cell>
          <cell r="L16121" t="str">
            <v>MAFÜ-FÜBE</v>
          </cell>
          <cell r="V16121" t="str">
            <v>väga hea</v>
          </cell>
          <cell r="W16121">
            <v>2025</v>
          </cell>
        </row>
        <row r="16122">
          <cell r="H16122" t="str">
            <v>2052800_1</v>
          </cell>
          <cell r="L16122" t="str">
            <v>FÜPLA</v>
          </cell>
          <cell r="V16122" t="str">
            <v>hea</v>
          </cell>
          <cell r="W16122">
            <v>2025</v>
          </cell>
        </row>
        <row r="16123">
          <cell r="H16123" t="str">
            <v>2129700_1</v>
          </cell>
          <cell r="L16123" t="str">
            <v>KOOND</v>
          </cell>
          <cell r="V16123" t="str">
            <v>hea</v>
          </cell>
          <cell r="W16123">
            <v>2025</v>
          </cell>
        </row>
        <row r="16124">
          <cell r="H16124" t="str">
            <v>2129700_1</v>
          </cell>
          <cell r="L16124" t="str">
            <v>ÖSE</v>
          </cell>
          <cell r="V16124" t="str">
            <v>hea</v>
          </cell>
          <cell r="W16124">
            <v>2025</v>
          </cell>
        </row>
        <row r="16125">
          <cell r="H16125" t="str">
            <v>2129700_1</v>
          </cell>
          <cell r="L16125" t="str">
            <v>FÜPLA</v>
          </cell>
          <cell r="V16125" t="str">
            <v>hea</v>
          </cell>
          <cell r="W16125">
            <v>2025</v>
          </cell>
        </row>
        <row r="16126">
          <cell r="H16126" t="str">
            <v>2129700_1</v>
          </cell>
          <cell r="L16126" t="str">
            <v>KOOND</v>
          </cell>
          <cell r="V16126" t="str">
            <v>hea</v>
          </cell>
          <cell r="W16126">
            <v>2025</v>
          </cell>
        </row>
        <row r="16127">
          <cell r="H16127" t="str">
            <v>2129700_1</v>
          </cell>
          <cell r="L16127" t="str">
            <v>ÖSE</v>
          </cell>
          <cell r="V16127" t="str">
            <v>hea</v>
          </cell>
          <cell r="W16127">
            <v>2025</v>
          </cell>
        </row>
        <row r="16128">
          <cell r="H16128" t="str">
            <v>2129700_1</v>
          </cell>
          <cell r="L16128" t="str">
            <v>SUSE</v>
          </cell>
          <cell r="V16128" t="str">
            <v>väga hea</v>
          </cell>
          <cell r="W16128">
            <v>2025</v>
          </cell>
        </row>
        <row r="16129">
          <cell r="H16129" t="str">
            <v>2129700_1</v>
          </cell>
          <cell r="L16129" t="str">
            <v>FÜPLA</v>
          </cell>
          <cell r="V16129" t="str">
            <v>hea</v>
          </cell>
          <cell r="W16129">
            <v>2025</v>
          </cell>
        </row>
        <row r="16130">
          <cell r="H16130" t="str">
            <v>2003900_1</v>
          </cell>
          <cell r="L16130" t="str">
            <v>KOOND</v>
          </cell>
          <cell r="V16130" t="str">
            <v>halb</v>
          </cell>
          <cell r="W16130">
            <v>2025</v>
          </cell>
        </row>
        <row r="16131">
          <cell r="H16131" t="str">
            <v>2003900_1</v>
          </cell>
          <cell r="L16131" t="str">
            <v>ÖSE</v>
          </cell>
          <cell r="V16131" t="str">
            <v>kesine</v>
          </cell>
          <cell r="W16131">
            <v>2025</v>
          </cell>
        </row>
        <row r="16132">
          <cell r="H16132" t="str">
            <v>2003900_1</v>
          </cell>
          <cell r="L16132" t="str">
            <v>KALA</v>
          </cell>
          <cell r="V16132" t="str">
            <v>hea</v>
          </cell>
          <cell r="W16132">
            <v>2025</v>
          </cell>
        </row>
        <row r="16133">
          <cell r="H16133" t="str">
            <v>2003900_1</v>
          </cell>
          <cell r="L16133" t="str">
            <v>SUSE</v>
          </cell>
          <cell r="V16133" t="str">
            <v>kesine</v>
          </cell>
          <cell r="W16133">
            <v>2025</v>
          </cell>
        </row>
        <row r="16134">
          <cell r="H16134" t="str">
            <v>2003900_1</v>
          </cell>
          <cell r="L16134" t="str">
            <v>FÜPLA</v>
          </cell>
          <cell r="V16134" t="str">
            <v>väga hea</v>
          </cell>
          <cell r="W16134">
            <v>2025</v>
          </cell>
        </row>
        <row r="16135">
          <cell r="H16135" t="str">
            <v>1114200_2</v>
          </cell>
          <cell r="L16135" t="str">
            <v>KOOND</v>
          </cell>
          <cell r="V16135" t="str">
            <v>halb</v>
          </cell>
          <cell r="W16135">
            <v>2024</v>
          </cell>
        </row>
        <row r="16136">
          <cell r="H16136" t="str">
            <v>1114200_2</v>
          </cell>
          <cell r="L16136" t="str">
            <v>ÖSE</v>
          </cell>
          <cell r="V16136" t="str">
            <v>kesine</v>
          </cell>
          <cell r="W16136">
            <v>2024</v>
          </cell>
        </row>
        <row r="16137">
          <cell r="H16137" t="str">
            <v>1114200_2</v>
          </cell>
          <cell r="L16137" t="str">
            <v>FÜKE</v>
          </cell>
          <cell r="V16137" t="str">
            <v>hea</v>
          </cell>
          <cell r="W16137">
            <v>2024</v>
          </cell>
        </row>
        <row r="16138">
          <cell r="H16138" t="str">
            <v>1114200_2</v>
          </cell>
          <cell r="L16138" t="str">
            <v>SPETS</v>
          </cell>
          <cell r="V16138" t="str">
            <v>halb</v>
          </cell>
          <cell r="W16138">
            <v>2024</v>
          </cell>
        </row>
        <row r="16139">
          <cell r="H16139" t="str">
            <v>1114200_2</v>
          </cell>
          <cell r="L16139" t="str">
            <v>KALA</v>
          </cell>
          <cell r="V16139" t="str">
            <v>hea</v>
          </cell>
          <cell r="W16139">
            <v>2024</v>
          </cell>
        </row>
        <row r="16140">
          <cell r="H16140" t="str">
            <v>1114200_2</v>
          </cell>
          <cell r="L16140" t="str">
            <v>SUSE</v>
          </cell>
          <cell r="V16140" t="str">
            <v>väga hea</v>
          </cell>
          <cell r="W16140">
            <v>2024</v>
          </cell>
        </row>
        <row r="16141">
          <cell r="H16141" t="str">
            <v>1114200_2</v>
          </cell>
          <cell r="L16141" t="str">
            <v>FÜBE</v>
          </cell>
          <cell r="V16141" t="str">
            <v>väga hea</v>
          </cell>
          <cell r="W16141">
            <v>2024</v>
          </cell>
        </row>
        <row r="16142">
          <cell r="H16142" t="str">
            <v>1114200_2</v>
          </cell>
          <cell r="L16142" t="str">
            <v>MAFÜ</v>
          </cell>
          <cell r="V16142" t="str">
            <v>hea</v>
          </cell>
          <cell r="W16142">
            <v>2024</v>
          </cell>
        </row>
        <row r="16143">
          <cell r="H16143" t="str">
            <v>1114200_2</v>
          </cell>
          <cell r="L16143" t="str">
            <v>MAFÜ-FÜBE</v>
          </cell>
          <cell r="V16143" t="str">
            <v>hea</v>
          </cell>
          <cell r="W16143">
            <v>2024</v>
          </cell>
        </row>
        <row r="16144">
          <cell r="H16144" t="str">
            <v>1114200_2</v>
          </cell>
          <cell r="L16144" t="str">
            <v>HÜMO</v>
          </cell>
          <cell r="V16144" t="str">
            <v>kesine</v>
          </cell>
          <cell r="W16144">
            <v>2014</v>
          </cell>
        </row>
        <row r="16145">
          <cell r="H16145" t="str">
            <v>1112700_2</v>
          </cell>
          <cell r="L16145" t="str">
            <v>KOOND</v>
          </cell>
          <cell r="V16145" t="str">
            <v>halb</v>
          </cell>
          <cell r="W16145">
            <v>2023</v>
          </cell>
        </row>
        <row r="16146">
          <cell r="H16146" t="str">
            <v>1112700_2</v>
          </cell>
          <cell r="L16146" t="str">
            <v>ÖSE</v>
          </cell>
          <cell r="V16146" t="str">
            <v>hea</v>
          </cell>
          <cell r="W16146">
            <v>2023</v>
          </cell>
        </row>
        <row r="16147">
          <cell r="H16147" t="str">
            <v>1112700_2</v>
          </cell>
          <cell r="L16147" t="str">
            <v>FÜKE</v>
          </cell>
          <cell r="V16147" t="str">
            <v>väga hea</v>
          </cell>
          <cell r="W16147">
            <v>2023</v>
          </cell>
        </row>
        <row r="16148">
          <cell r="H16148" t="str">
            <v>1112700_2</v>
          </cell>
          <cell r="L16148" t="str">
            <v>SPETS</v>
          </cell>
          <cell r="V16148" t="str">
            <v>hea</v>
          </cell>
          <cell r="W16148">
            <v>2022</v>
          </cell>
        </row>
        <row r="16149">
          <cell r="H16149" t="str">
            <v>1112700_2</v>
          </cell>
          <cell r="L16149" t="str">
            <v>KALA</v>
          </cell>
          <cell r="V16149" t="str">
            <v>hea</v>
          </cell>
          <cell r="W16149">
            <v>2023</v>
          </cell>
        </row>
        <row r="16150">
          <cell r="H16150" t="str">
            <v>1112700_2</v>
          </cell>
          <cell r="L16150" t="str">
            <v>SUSE</v>
          </cell>
          <cell r="V16150" t="str">
            <v>väga hea</v>
          </cell>
          <cell r="W16150">
            <v>2023</v>
          </cell>
        </row>
        <row r="16151">
          <cell r="H16151" t="str">
            <v>1112700_2</v>
          </cell>
          <cell r="L16151" t="str">
            <v>FÜBE</v>
          </cell>
          <cell r="V16151" t="str">
            <v>väga hea</v>
          </cell>
          <cell r="W16151">
            <v>2023</v>
          </cell>
        </row>
        <row r="16152">
          <cell r="H16152" t="str">
            <v>1112700_2</v>
          </cell>
          <cell r="L16152" t="str">
            <v>MAFÜ</v>
          </cell>
          <cell r="V16152" t="str">
            <v>hea</v>
          </cell>
          <cell r="W16152">
            <v>2023</v>
          </cell>
        </row>
        <row r="16153">
          <cell r="H16153" t="str">
            <v>1112700_2</v>
          </cell>
          <cell r="L16153" t="str">
            <v>MAFÜ-FÜBE</v>
          </cell>
          <cell r="V16153" t="str">
            <v>hea</v>
          </cell>
          <cell r="W16153">
            <v>2023</v>
          </cell>
        </row>
        <row r="16154">
          <cell r="H16154" t="str">
            <v>1112700_2</v>
          </cell>
          <cell r="L16154" t="str">
            <v>HÜMO</v>
          </cell>
          <cell r="V16154" t="str">
            <v>kesine</v>
          </cell>
          <cell r="W16154">
            <v>2014</v>
          </cell>
        </row>
        <row r="16155">
          <cell r="H16155" t="str">
            <v>1123800_1</v>
          </cell>
          <cell r="L16155" t="str">
            <v>KOOND</v>
          </cell>
          <cell r="V16155" t="str">
            <v>hea</v>
          </cell>
          <cell r="W16155">
            <v>2022</v>
          </cell>
        </row>
        <row r="16156">
          <cell r="H16156" t="str">
            <v>1123800_1</v>
          </cell>
          <cell r="L16156" t="str">
            <v>KESE</v>
          </cell>
          <cell r="V16156" t="str">
            <v>hea</v>
          </cell>
          <cell r="W16156">
            <v>2018</v>
          </cell>
        </row>
        <row r="16157">
          <cell r="H16157" t="str">
            <v>1123800_1</v>
          </cell>
          <cell r="L16157" t="str">
            <v>ÖSE</v>
          </cell>
          <cell r="V16157" t="str">
            <v>hea</v>
          </cell>
          <cell r="W16157">
            <v>2022</v>
          </cell>
        </row>
        <row r="16158">
          <cell r="H16158" t="str">
            <v>1123800_1</v>
          </cell>
          <cell r="L16158" t="str">
            <v>FÜKE</v>
          </cell>
          <cell r="V16158" t="str">
            <v>väga hea</v>
          </cell>
          <cell r="W16158">
            <v>2018</v>
          </cell>
        </row>
        <row r="16159">
          <cell r="H16159" t="str">
            <v>1123800_1</v>
          </cell>
          <cell r="L16159" t="str">
            <v>KALA</v>
          </cell>
          <cell r="V16159" t="str">
            <v>kesine</v>
          </cell>
          <cell r="W16159">
            <v>2018</v>
          </cell>
        </row>
        <row r="16160">
          <cell r="H16160" t="str">
            <v>1123800_1</v>
          </cell>
          <cell r="L16160" t="str">
            <v>SUSE</v>
          </cell>
          <cell r="V16160" t="str">
            <v>hea</v>
          </cell>
          <cell r="W16160">
            <v>2018</v>
          </cell>
        </row>
        <row r="16161">
          <cell r="H16161" t="str">
            <v>1123800_1</v>
          </cell>
          <cell r="L16161" t="str">
            <v>FÜBE</v>
          </cell>
          <cell r="V16161" t="str">
            <v>väga hea</v>
          </cell>
          <cell r="W16161">
            <v>2022</v>
          </cell>
        </row>
        <row r="16162">
          <cell r="H16162" t="str">
            <v>1123800_1</v>
          </cell>
          <cell r="L16162" t="str">
            <v>MAFÜ</v>
          </cell>
          <cell r="V16162" t="str">
            <v>hea</v>
          </cell>
          <cell r="W16162">
            <v>2022</v>
          </cell>
        </row>
        <row r="16163">
          <cell r="H16163" t="str">
            <v>1123800_1</v>
          </cell>
          <cell r="L16163" t="str">
            <v>MAFÜ-FÜBE</v>
          </cell>
          <cell r="V16163" t="str">
            <v>hea</v>
          </cell>
          <cell r="W16163">
            <v>2022</v>
          </cell>
        </row>
        <row r="16164">
          <cell r="H16164" t="str">
            <v>2088600_1</v>
          </cell>
          <cell r="L16164" t="str">
            <v>KOOND</v>
          </cell>
          <cell r="V16164" t="str">
            <v>halb</v>
          </cell>
          <cell r="W16164">
            <v>2024</v>
          </cell>
        </row>
        <row r="16165">
          <cell r="H16165" t="str">
            <v>2088600_1</v>
          </cell>
          <cell r="L16165" t="str">
            <v>ÖSE</v>
          </cell>
          <cell r="V16165" t="str">
            <v>hea</v>
          </cell>
          <cell r="W16165">
            <v>2025</v>
          </cell>
        </row>
        <row r="16166">
          <cell r="H16166" t="str">
            <v>2088600_1</v>
          </cell>
          <cell r="L16166" t="str">
            <v>FÜKE</v>
          </cell>
          <cell r="V16166" t="str">
            <v>hea</v>
          </cell>
          <cell r="W16166">
            <v>2025</v>
          </cell>
        </row>
        <row r="16167">
          <cell r="H16167" t="str">
            <v>2088600_1</v>
          </cell>
          <cell r="L16167" t="str">
            <v>KALA</v>
          </cell>
          <cell r="V16167" t="str">
            <v>hea</v>
          </cell>
          <cell r="W16167">
            <v>2025</v>
          </cell>
        </row>
        <row r="16168">
          <cell r="H16168" t="str">
            <v>2088600_1</v>
          </cell>
          <cell r="L16168" t="str">
            <v>SUSE</v>
          </cell>
          <cell r="V16168" t="str">
            <v>väga hea</v>
          </cell>
          <cell r="W16168">
            <v>2025</v>
          </cell>
        </row>
        <row r="16169">
          <cell r="H16169" t="str">
            <v>2088600_1</v>
          </cell>
          <cell r="L16169" t="str">
            <v>FÜPLA</v>
          </cell>
          <cell r="V16169" t="str">
            <v>väga hea</v>
          </cell>
          <cell r="W16169">
            <v>2025</v>
          </cell>
        </row>
        <row r="16170">
          <cell r="H16170" t="str">
            <v>2088600_1</v>
          </cell>
          <cell r="L16170" t="str">
            <v>KOOND</v>
          </cell>
          <cell r="V16170" t="str">
            <v>halb</v>
          </cell>
          <cell r="W16170">
            <v>2024</v>
          </cell>
        </row>
        <row r="16171">
          <cell r="H16171" t="str">
            <v>2088600_1</v>
          </cell>
          <cell r="L16171" t="str">
            <v>ÖSE</v>
          </cell>
          <cell r="V16171" t="str">
            <v>hea</v>
          </cell>
          <cell r="W16171">
            <v>2025</v>
          </cell>
        </row>
        <row r="16172">
          <cell r="H16172" t="str">
            <v>2088600_1</v>
          </cell>
          <cell r="L16172" t="str">
            <v>FÜKE</v>
          </cell>
          <cell r="V16172" t="str">
            <v>hea</v>
          </cell>
          <cell r="W16172">
            <v>2025</v>
          </cell>
        </row>
        <row r="16173">
          <cell r="H16173" t="str">
            <v>2088600_1</v>
          </cell>
          <cell r="L16173" t="str">
            <v>SUSE</v>
          </cell>
          <cell r="V16173" t="str">
            <v>väga hea</v>
          </cell>
          <cell r="W16173">
            <v>2025</v>
          </cell>
        </row>
        <row r="16174">
          <cell r="H16174" t="str">
            <v>2065600_1</v>
          </cell>
          <cell r="L16174" t="str">
            <v>KOOND</v>
          </cell>
          <cell r="V16174" t="str">
            <v>kesine</v>
          </cell>
          <cell r="W16174">
            <v>2020</v>
          </cell>
        </row>
        <row r="16175">
          <cell r="H16175" t="str">
            <v>2065600_1</v>
          </cell>
          <cell r="L16175" t="str">
            <v>ÖSE</v>
          </cell>
          <cell r="V16175" t="str">
            <v>kesine</v>
          </cell>
          <cell r="W16175">
            <v>2020</v>
          </cell>
        </row>
        <row r="16176">
          <cell r="H16176" t="str">
            <v>2065600_1</v>
          </cell>
          <cell r="L16176" t="str">
            <v>FÜKE</v>
          </cell>
          <cell r="V16176" t="str">
            <v>hea</v>
          </cell>
          <cell r="W16176">
            <v>2020</v>
          </cell>
        </row>
        <row r="16177">
          <cell r="H16177" t="str">
            <v>2065600_1</v>
          </cell>
          <cell r="L16177" t="str">
            <v>SUSE</v>
          </cell>
          <cell r="V16177" t="str">
            <v>kesine</v>
          </cell>
          <cell r="W16177">
            <v>2020</v>
          </cell>
        </row>
        <row r="16178">
          <cell r="H16178" t="str">
            <v>2065600_1</v>
          </cell>
          <cell r="L16178" t="str">
            <v>MAFÜ</v>
          </cell>
          <cell r="V16178" t="str">
            <v>kesine</v>
          </cell>
          <cell r="W16178">
            <v>2020</v>
          </cell>
        </row>
        <row r="16179">
          <cell r="H16179" t="str">
            <v>2065600_1</v>
          </cell>
          <cell r="L16179" t="str">
            <v>MAFÜ-FÜBE</v>
          </cell>
          <cell r="V16179" t="str">
            <v>kesine</v>
          </cell>
          <cell r="W16179">
            <v>2020</v>
          </cell>
        </row>
        <row r="16180">
          <cell r="H16180" t="str">
            <v>2065600_1</v>
          </cell>
          <cell r="L16180" t="str">
            <v>FÜPLA</v>
          </cell>
          <cell r="V16180" t="str">
            <v>hea</v>
          </cell>
          <cell r="W16180">
            <v>2020</v>
          </cell>
        </row>
        <row r="16181">
          <cell r="H16181" t="str">
            <v>2065600_1</v>
          </cell>
          <cell r="L16181" t="str">
            <v>HÜMO</v>
          </cell>
          <cell r="V16181" t="str">
            <v>hea</v>
          </cell>
          <cell r="W16181">
            <v>2020</v>
          </cell>
        </row>
        <row r="16182">
          <cell r="H16182" t="str">
            <v>1009200_1</v>
          </cell>
          <cell r="L16182" t="str">
            <v>KOOND</v>
          </cell>
          <cell r="V16182" t="str">
            <v>halb</v>
          </cell>
          <cell r="W16182">
            <v>2024</v>
          </cell>
        </row>
        <row r="16183">
          <cell r="H16183" t="str">
            <v>1009200_1</v>
          </cell>
          <cell r="L16183" t="str">
            <v>ÖSE</v>
          </cell>
          <cell r="V16183" t="str">
            <v>halb</v>
          </cell>
          <cell r="W16183">
            <v>2022</v>
          </cell>
        </row>
        <row r="16184">
          <cell r="H16184" t="str">
            <v>1009200_1</v>
          </cell>
          <cell r="L16184" t="str">
            <v>FÜKE</v>
          </cell>
          <cell r="V16184" t="str">
            <v>väga hea</v>
          </cell>
          <cell r="W16184">
            <v>2022</v>
          </cell>
        </row>
        <row r="16185">
          <cell r="H16185" t="str">
            <v>1009200_1</v>
          </cell>
          <cell r="L16185" t="str">
            <v>KALA</v>
          </cell>
          <cell r="V16185" t="str">
            <v>halb</v>
          </cell>
          <cell r="W16185">
            <v>2019</v>
          </cell>
        </row>
        <row r="16186">
          <cell r="H16186" t="str">
            <v>1009200_1</v>
          </cell>
          <cell r="L16186" t="str">
            <v>SUSE</v>
          </cell>
          <cell r="V16186" t="str">
            <v>hea</v>
          </cell>
          <cell r="W16186">
            <v>2019</v>
          </cell>
        </row>
        <row r="16187">
          <cell r="H16187" t="str">
            <v>1009200_1</v>
          </cell>
          <cell r="L16187" t="str">
            <v>FÜBE</v>
          </cell>
          <cell r="V16187" t="str">
            <v>hea</v>
          </cell>
          <cell r="W16187">
            <v>2019</v>
          </cell>
        </row>
        <row r="16188">
          <cell r="H16188" t="str">
            <v>1009200_1</v>
          </cell>
          <cell r="L16188" t="str">
            <v>MAFÜ</v>
          </cell>
          <cell r="V16188" t="str">
            <v>hea</v>
          </cell>
          <cell r="W16188">
            <v>2019</v>
          </cell>
        </row>
        <row r="16189">
          <cell r="H16189" t="str">
            <v>1009200_1</v>
          </cell>
          <cell r="L16189" t="str">
            <v>MAFÜ-FÜBE</v>
          </cell>
          <cell r="V16189" t="str">
            <v>hea</v>
          </cell>
          <cell r="W16189">
            <v>2019</v>
          </cell>
        </row>
        <row r="16190">
          <cell r="H16190" t="str">
            <v>1065200_1</v>
          </cell>
          <cell r="L16190" t="str">
            <v>KOOND</v>
          </cell>
          <cell r="V16190" t="str">
            <v>kesine</v>
          </cell>
          <cell r="W16190">
            <v>2024</v>
          </cell>
        </row>
        <row r="16191">
          <cell r="H16191" t="str">
            <v>1065200_1</v>
          </cell>
          <cell r="L16191" t="str">
            <v>FÜKE</v>
          </cell>
          <cell r="V16191" t="str">
            <v>kesine</v>
          </cell>
          <cell r="W16191">
            <v>2021</v>
          </cell>
        </row>
        <row r="16192">
          <cell r="H16192" t="str">
            <v>1065200_1</v>
          </cell>
          <cell r="L16192" t="str">
            <v>SUSE</v>
          </cell>
          <cell r="V16192" t="str">
            <v>kesine</v>
          </cell>
          <cell r="W16192">
            <v>2021</v>
          </cell>
        </row>
        <row r="16193">
          <cell r="H16193" t="str">
            <v>1065200_1</v>
          </cell>
          <cell r="L16193" t="str">
            <v>FÜBE</v>
          </cell>
          <cell r="V16193" t="str">
            <v>väga hea</v>
          </cell>
          <cell r="W16193">
            <v>2021</v>
          </cell>
        </row>
        <row r="16194">
          <cell r="H16194" t="str">
            <v>1065200_1</v>
          </cell>
          <cell r="L16194" t="str">
            <v>MAFÜ</v>
          </cell>
          <cell r="V16194" t="str">
            <v>väga hea</v>
          </cell>
          <cell r="W16194">
            <v>2021</v>
          </cell>
        </row>
        <row r="16195">
          <cell r="H16195" t="str">
            <v>1065200_1</v>
          </cell>
          <cell r="L16195" t="str">
            <v>MAFÜ-FÜBE</v>
          </cell>
          <cell r="V16195" t="str">
            <v>väga hea</v>
          </cell>
          <cell r="W16195">
            <v>2021</v>
          </cell>
        </row>
        <row r="16196">
          <cell r="H16196" t="str">
            <v>1058700_1</v>
          </cell>
          <cell r="L16196" t="str">
            <v>KOOND</v>
          </cell>
          <cell r="V16196" t="str">
            <v>halb</v>
          </cell>
          <cell r="W16196">
            <v>2021</v>
          </cell>
        </row>
        <row r="16197">
          <cell r="H16197" t="str">
            <v>1058700_1</v>
          </cell>
          <cell r="L16197" t="str">
            <v>ÖSE</v>
          </cell>
          <cell r="V16197" t="str">
            <v>halb</v>
          </cell>
          <cell r="W16197">
            <v>2021</v>
          </cell>
        </row>
        <row r="16198">
          <cell r="H16198" t="str">
            <v>1058700_1</v>
          </cell>
          <cell r="L16198" t="str">
            <v>FÜKE</v>
          </cell>
          <cell r="V16198" t="str">
            <v>väga hea</v>
          </cell>
          <cell r="W16198">
            <v>2021</v>
          </cell>
        </row>
        <row r="16199">
          <cell r="H16199" t="str">
            <v>1058700_1</v>
          </cell>
          <cell r="L16199" t="str">
            <v>KALA</v>
          </cell>
          <cell r="V16199" t="str">
            <v>halb</v>
          </cell>
          <cell r="W16199">
            <v>2021</v>
          </cell>
        </row>
        <row r="16200">
          <cell r="H16200" t="str">
            <v>1058700_1</v>
          </cell>
          <cell r="L16200" t="str">
            <v>SUSE</v>
          </cell>
          <cell r="V16200" t="str">
            <v>halb</v>
          </cell>
          <cell r="W16200">
            <v>2021</v>
          </cell>
        </row>
        <row r="16201">
          <cell r="H16201" t="str">
            <v>1058700_1</v>
          </cell>
          <cell r="L16201" t="str">
            <v>FÜBE</v>
          </cell>
          <cell r="V16201" t="str">
            <v>väga hea</v>
          </cell>
          <cell r="W16201">
            <v>2021</v>
          </cell>
        </row>
        <row r="16202">
          <cell r="H16202" t="str">
            <v>1058700_1</v>
          </cell>
          <cell r="L16202" t="str">
            <v>MAFÜ</v>
          </cell>
          <cell r="V16202" t="str">
            <v>hea</v>
          </cell>
          <cell r="W16202">
            <v>2021</v>
          </cell>
        </row>
        <row r="16203">
          <cell r="H16203" t="str">
            <v>1058700_1</v>
          </cell>
          <cell r="L16203" t="str">
            <v>MAFÜ-FÜBE</v>
          </cell>
          <cell r="V16203" t="str">
            <v>hea</v>
          </cell>
          <cell r="W16203">
            <v>2021</v>
          </cell>
        </row>
        <row r="16204">
          <cell r="H16204" t="str">
            <v>1008200_3</v>
          </cell>
          <cell r="L16204" t="str">
            <v>KOOND</v>
          </cell>
          <cell r="V16204" t="str">
            <v>halb</v>
          </cell>
          <cell r="W16204">
            <v>2025</v>
          </cell>
        </row>
        <row r="16205">
          <cell r="H16205" t="str">
            <v>1008200_3</v>
          </cell>
          <cell r="L16205" t="str">
            <v>KESE</v>
          </cell>
          <cell r="V16205" t="str">
            <v>halb</v>
          </cell>
          <cell r="W16205">
            <v>2025</v>
          </cell>
        </row>
        <row r="16206">
          <cell r="H16206" t="str">
            <v>1008200_3</v>
          </cell>
          <cell r="L16206" t="str">
            <v>ÖSE</v>
          </cell>
          <cell r="V16206" t="str">
            <v>kesine</v>
          </cell>
          <cell r="W16206">
            <v>2025</v>
          </cell>
        </row>
        <row r="16207">
          <cell r="H16207" t="str">
            <v>1008200_3</v>
          </cell>
          <cell r="L16207" t="str">
            <v>FÜKE</v>
          </cell>
          <cell r="V16207" t="str">
            <v>hea</v>
          </cell>
          <cell r="W16207">
            <v>2025</v>
          </cell>
        </row>
        <row r="16208">
          <cell r="H16208" t="str">
            <v>1008200_3</v>
          </cell>
          <cell r="L16208" t="str">
            <v>SPETS</v>
          </cell>
          <cell r="V16208" t="str">
            <v>hea</v>
          </cell>
          <cell r="W16208">
            <v>2025</v>
          </cell>
        </row>
        <row r="16209">
          <cell r="H16209" t="str">
            <v>1008200_3</v>
          </cell>
          <cell r="L16209" t="str">
            <v>KALA</v>
          </cell>
          <cell r="V16209" t="str">
            <v>hea</v>
          </cell>
          <cell r="W16209">
            <v>2025</v>
          </cell>
        </row>
        <row r="16210">
          <cell r="H16210" t="str">
            <v>1008200_3</v>
          </cell>
          <cell r="L16210" t="str">
            <v>SUSE</v>
          </cell>
          <cell r="V16210" t="str">
            <v>väga hea</v>
          </cell>
          <cell r="W16210">
            <v>2025</v>
          </cell>
        </row>
        <row r="16211">
          <cell r="H16211" t="str">
            <v>1008200_3</v>
          </cell>
          <cell r="L16211" t="str">
            <v>FÜBE</v>
          </cell>
          <cell r="V16211" t="str">
            <v>väga halb</v>
          </cell>
          <cell r="W16211">
            <v>2025</v>
          </cell>
        </row>
        <row r="16212">
          <cell r="H16212" t="str">
            <v>1008200_3</v>
          </cell>
          <cell r="L16212" t="str">
            <v>MAFÜ</v>
          </cell>
          <cell r="V16212" t="str">
            <v>kesine</v>
          </cell>
          <cell r="W16212">
            <v>2025</v>
          </cell>
        </row>
        <row r="16213">
          <cell r="H16213" t="str">
            <v>1008200_3</v>
          </cell>
          <cell r="L16213" t="str">
            <v>MAFÜ-FÜBE</v>
          </cell>
          <cell r="V16213" t="str">
            <v>väga halb</v>
          </cell>
          <cell r="W16213">
            <v>2025</v>
          </cell>
        </row>
        <row r="16214">
          <cell r="H16214" t="str">
            <v>1067800_1</v>
          </cell>
          <cell r="L16214" t="str">
            <v>KOOND</v>
          </cell>
          <cell r="V16214" t="str">
            <v>kesine</v>
          </cell>
          <cell r="W16214">
            <v>2024</v>
          </cell>
        </row>
        <row r="16215">
          <cell r="H16215" t="str">
            <v>1067800_1</v>
          </cell>
          <cell r="L16215" t="str">
            <v>ÖSE</v>
          </cell>
          <cell r="V16215" t="str">
            <v>kesine</v>
          </cell>
          <cell r="W16215">
            <v>2024</v>
          </cell>
        </row>
        <row r="16216">
          <cell r="H16216" t="str">
            <v>1067800_1</v>
          </cell>
          <cell r="L16216" t="str">
            <v>FÜKE</v>
          </cell>
          <cell r="V16216" t="str">
            <v>kesine</v>
          </cell>
          <cell r="W16216">
            <v>2024</v>
          </cell>
        </row>
        <row r="16217">
          <cell r="H16217" t="str">
            <v>1067800_1</v>
          </cell>
          <cell r="L16217" t="str">
            <v>SUSE</v>
          </cell>
          <cell r="V16217" t="str">
            <v>väga hea</v>
          </cell>
          <cell r="W16217">
            <v>2024</v>
          </cell>
        </row>
        <row r="16218">
          <cell r="H16218" t="str">
            <v>1067800_1</v>
          </cell>
          <cell r="L16218" t="str">
            <v>FÜBE</v>
          </cell>
          <cell r="V16218" t="str">
            <v>väga hea</v>
          </cell>
          <cell r="W16218">
            <v>2024</v>
          </cell>
        </row>
        <row r="16219">
          <cell r="H16219" t="str">
            <v>1067800_1</v>
          </cell>
          <cell r="L16219" t="str">
            <v>MAFÜ</v>
          </cell>
          <cell r="V16219" t="str">
            <v>hea</v>
          </cell>
          <cell r="W16219">
            <v>2024</v>
          </cell>
        </row>
        <row r="16220">
          <cell r="H16220" t="str">
            <v>1067800_1</v>
          </cell>
          <cell r="L16220" t="str">
            <v>MAFÜ-FÜBE</v>
          </cell>
          <cell r="V16220" t="str">
            <v>hea</v>
          </cell>
          <cell r="W16220">
            <v>2024</v>
          </cell>
        </row>
        <row r="16221">
          <cell r="H16221" t="str">
            <v>1080600_2</v>
          </cell>
          <cell r="L16221" t="str">
            <v>KOOND</v>
          </cell>
          <cell r="V16221" t="str">
            <v>hea</v>
          </cell>
          <cell r="W16221">
            <v>2025</v>
          </cell>
        </row>
        <row r="16222">
          <cell r="H16222" t="str">
            <v>1080600_2</v>
          </cell>
          <cell r="L16222" t="str">
            <v>KESE</v>
          </cell>
          <cell r="V16222" t="str">
            <v>hea</v>
          </cell>
          <cell r="W16222">
            <v>2025</v>
          </cell>
        </row>
        <row r="16223">
          <cell r="H16223" t="str">
            <v>1080600_2</v>
          </cell>
          <cell r="L16223" t="str">
            <v>ÖSE</v>
          </cell>
          <cell r="V16223" t="str">
            <v>hea</v>
          </cell>
          <cell r="W16223">
            <v>2025</v>
          </cell>
        </row>
        <row r="16224">
          <cell r="H16224" t="str">
            <v>1080600_2</v>
          </cell>
          <cell r="L16224" t="str">
            <v>FÜKE</v>
          </cell>
          <cell r="V16224" t="str">
            <v>hea</v>
          </cell>
          <cell r="W16224">
            <v>2025</v>
          </cell>
        </row>
        <row r="16225">
          <cell r="H16225" t="str">
            <v>1080600_2</v>
          </cell>
          <cell r="L16225" t="str">
            <v>KALA</v>
          </cell>
          <cell r="V16225" t="str">
            <v>väga hea</v>
          </cell>
          <cell r="W16225">
            <v>2024</v>
          </cell>
        </row>
        <row r="16226">
          <cell r="H16226" t="str">
            <v>1080600_2</v>
          </cell>
          <cell r="L16226" t="str">
            <v>SUSE</v>
          </cell>
          <cell r="V16226" t="str">
            <v>väga hea</v>
          </cell>
          <cell r="W16226">
            <v>2024</v>
          </cell>
        </row>
        <row r="16227">
          <cell r="H16227" t="str">
            <v>1080600_2</v>
          </cell>
          <cell r="L16227" t="str">
            <v>FÜBE</v>
          </cell>
          <cell r="V16227" t="str">
            <v>hea</v>
          </cell>
          <cell r="W16227">
            <v>2025</v>
          </cell>
        </row>
        <row r="16228">
          <cell r="H16228" t="str">
            <v>1080600_2</v>
          </cell>
          <cell r="L16228" t="str">
            <v>MAFÜ-FÜBE</v>
          </cell>
          <cell r="V16228" t="str">
            <v>hea</v>
          </cell>
          <cell r="W16228">
            <v>2025</v>
          </cell>
        </row>
        <row r="16229">
          <cell r="H16229" t="str">
            <v>1047200_4</v>
          </cell>
          <cell r="L16229" t="str">
            <v>KOOND</v>
          </cell>
          <cell r="V16229" t="str">
            <v>hea</v>
          </cell>
          <cell r="W16229">
            <v>2018</v>
          </cell>
        </row>
        <row r="16230">
          <cell r="H16230" t="str">
            <v>1047200_4</v>
          </cell>
          <cell r="L16230" t="str">
            <v>KESE</v>
          </cell>
          <cell r="V16230" t="str">
            <v>hea</v>
          </cell>
          <cell r="W16230">
            <v>2018</v>
          </cell>
        </row>
        <row r="16231">
          <cell r="H16231" t="str">
            <v>1047200_4</v>
          </cell>
          <cell r="L16231" t="str">
            <v>SUSE</v>
          </cell>
          <cell r="V16231" t="str">
            <v>hea</v>
          </cell>
          <cell r="W16231">
            <v>2016</v>
          </cell>
        </row>
        <row r="16232">
          <cell r="H16232" t="str">
            <v>1047200_4</v>
          </cell>
          <cell r="L16232" t="str">
            <v>FÜBE</v>
          </cell>
          <cell r="V16232" t="str">
            <v>hea</v>
          </cell>
          <cell r="W16232">
            <v>2016</v>
          </cell>
        </row>
        <row r="16233">
          <cell r="H16233" t="str">
            <v>1047200_4</v>
          </cell>
          <cell r="L16233" t="str">
            <v>MAFÜ</v>
          </cell>
          <cell r="V16233" t="str">
            <v>väga hea</v>
          </cell>
          <cell r="W16233">
            <v>2016</v>
          </cell>
        </row>
        <row r="16234">
          <cell r="H16234" t="str">
            <v>1047200_4</v>
          </cell>
          <cell r="L16234" t="str">
            <v>MAFÜ-FÜBE</v>
          </cell>
          <cell r="V16234" t="str">
            <v>hea</v>
          </cell>
          <cell r="W16234">
            <v>2016</v>
          </cell>
        </row>
        <row r="16235">
          <cell r="H16235" t="str">
            <v>1052600_2</v>
          </cell>
          <cell r="L16235" t="str">
            <v>KOOND</v>
          </cell>
          <cell r="V16235" t="str">
            <v>halb</v>
          </cell>
          <cell r="W16235">
            <v>2025</v>
          </cell>
        </row>
        <row r="16236">
          <cell r="H16236" t="str">
            <v>1052600_2</v>
          </cell>
          <cell r="L16236" t="str">
            <v>KESE</v>
          </cell>
          <cell r="V16236" t="str">
            <v>halb</v>
          </cell>
          <cell r="W16236">
            <v>2023</v>
          </cell>
        </row>
        <row r="16237">
          <cell r="H16237" t="str">
            <v>1052600_2</v>
          </cell>
          <cell r="L16237" t="str">
            <v>KALA</v>
          </cell>
          <cell r="V16237" t="str">
            <v>hea</v>
          </cell>
          <cell r="W16237">
            <v>2024</v>
          </cell>
        </row>
        <row r="16238">
          <cell r="H16238" t="str">
            <v>1052600_2</v>
          </cell>
          <cell r="L16238" t="str">
            <v>SUSE</v>
          </cell>
          <cell r="V16238" t="str">
            <v>väga hea</v>
          </cell>
          <cell r="W16238">
            <v>2024</v>
          </cell>
        </row>
        <row r="16239">
          <cell r="H16239" t="str">
            <v>1052600_2</v>
          </cell>
          <cell r="L16239" t="str">
            <v>FÜBE</v>
          </cell>
          <cell r="V16239" t="str">
            <v>hea</v>
          </cell>
          <cell r="W16239">
            <v>2024</v>
          </cell>
        </row>
        <row r="16240">
          <cell r="H16240" t="str">
            <v>1052600_2</v>
          </cell>
          <cell r="L16240" t="str">
            <v>MAFÜ</v>
          </cell>
          <cell r="V16240" t="str">
            <v>väga hea</v>
          </cell>
          <cell r="W16240">
            <v>2024</v>
          </cell>
        </row>
        <row r="16241">
          <cell r="H16241" t="str">
            <v>1052600_2</v>
          </cell>
          <cell r="L16241" t="str">
            <v>MAFÜ-FÜBE</v>
          </cell>
          <cell r="V16241" t="str">
            <v>väga hea</v>
          </cell>
          <cell r="W16241">
            <v>2024</v>
          </cell>
        </row>
        <row r="16242">
          <cell r="H16242" t="str">
            <v>1058700_3</v>
          </cell>
          <cell r="L16242" t="str">
            <v>KOOND</v>
          </cell>
          <cell r="V16242" t="str">
            <v>halb</v>
          </cell>
          <cell r="W16242">
            <v>2025</v>
          </cell>
        </row>
        <row r="16243">
          <cell r="H16243" t="str">
            <v>1058700_3</v>
          </cell>
          <cell r="L16243" t="str">
            <v>FÜBE</v>
          </cell>
          <cell r="V16243" t="str">
            <v>väga hea</v>
          </cell>
          <cell r="W16243">
            <v>2024</v>
          </cell>
        </row>
        <row r="16244">
          <cell r="H16244" t="str">
            <v>1058700_3</v>
          </cell>
          <cell r="L16244" t="str">
            <v>MAFÜ</v>
          </cell>
          <cell r="V16244" t="str">
            <v>hea</v>
          </cell>
          <cell r="W16244">
            <v>2024</v>
          </cell>
        </row>
        <row r="16245">
          <cell r="H16245" t="str">
            <v>1058700_3</v>
          </cell>
          <cell r="L16245" t="str">
            <v>MAFÜ-FÜBE</v>
          </cell>
          <cell r="V16245" t="str">
            <v>hea</v>
          </cell>
          <cell r="W16245">
            <v>2024</v>
          </cell>
        </row>
        <row r="16246">
          <cell r="H16246" t="str">
            <v>1059200_1</v>
          </cell>
          <cell r="L16246" t="str">
            <v>KOOND</v>
          </cell>
          <cell r="V16246" t="str">
            <v>kesine</v>
          </cell>
          <cell r="W16246">
            <v>2022</v>
          </cell>
        </row>
        <row r="16247">
          <cell r="H16247" t="str">
            <v>1059200_1</v>
          </cell>
          <cell r="L16247" t="str">
            <v>SUSE</v>
          </cell>
          <cell r="V16247" t="str">
            <v>kesine</v>
          </cell>
          <cell r="W16247">
            <v>2022</v>
          </cell>
        </row>
        <row r="16248">
          <cell r="H16248" t="str">
            <v>1059200_1</v>
          </cell>
          <cell r="L16248" t="str">
            <v>FÜBE</v>
          </cell>
          <cell r="V16248" t="str">
            <v>väga hea</v>
          </cell>
          <cell r="W16248">
            <v>2022</v>
          </cell>
        </row>
        <row r="16249">
          <cell r="H16249" t="str">
            <v>1059200_1</v>
          </cell>
          <cell r="L16249" t="str">
            <v>MAFÜ</v>
          </cell>
          <cell r="V16249" t="str">
            <v>hea</v>
          </cell>
          <cell r="W16249">
            <v>2022</v>
          </cell>
        </row>
        <row r="16250">
          <cell r="H16250" t="str">
            <v>1059200_1</v>
          </cell>
          <cell r="L16250" t="str">
            <v>MAFÜ-FÜBE</v>
          </cell>
          <cell r="V16250" t="str">
            <v>hea</v>
          </cell>
          <cell r="W16250">
            <v>2022</v>
          </cell>
        </row>
        <row r="16251">
          <cell r="H16251" t="str">
            <v>1068700_2</v>
          </cell>
          <cell r="L16251" t="str">
            <v>KOOND</v>
          </cell>
          <cell r="V16251" t="str">
            <v>halb</v>
          </cell>
          <cell r="W16251">
            <v>2016</v>
          </cell>
        </row>
        <row r="16252">
          <cell r="H16252" t="str">
            <v>1068700_2</v>
          </cell>
          <cell r="L16252" t="str">
            <v>KALA</v>
          </cell>
          <cell r="V16252" t="str">
            <v>kesine</v>
          </cell>
          <cell r="W16252">
            <v>2015</v>
          </cell>
        </row>
        <row r="16253">
          <cell r="H16253" t="str">
            <v>1068700_2</v>
          </cell>
          <cell r="L16253" t="str">
            <v>SUSE</v>
          </cell>
          <cell r="V16253" t="str">
            <v>väga hea</v>
          </cell>
          <cell r="W16253">
            <v>2015</v>
          </cell>
        </row>
        <row r="16254">
          <cell r="H16254" t="str">
            <v>1068700_2</v>
          </cell>
          <cell r="L16254" t="str">
            <v>FÜBE</v>
          </cell>
          <cell r="V16254" t="str">
            <v>hea</v>
          </cell>
          <cell r="W16254">
            <v>2015</v>
          </cell>
        </row>
        <row r="16255">
          <cell r="H16255" t="str">
            <v>1068700_2</v>
          </cell>
          <cell r="L16255" t="str">
            <v>MAFÜ</v>
          </cell>
          <cell r="V16255" t="str">
            <v>väga hea</v>
          </cell>
          <cell r="W16255">
            <v>2015</v>
          </cell>
        </row>
        <row r="16256">
          <cell r="H16256" t="str">
            <v>1068700_2</v>
          </cell>
          <cell r="L16256" t="str">
            <v>MAFÜ-FÜBE</v>
          </cell>
          <cell r="V16256" t="str">
            <v>hea</v>
          </cell>
          <cell r="W16256">
            <v>2015</v>
          </cell>
        </row>
        <row r="16257">
          <cell r="H16257" t="str">
            <v>1068200_3</v>
          </cell>
          <cell r="L16257" t="str">
            <v>KOOND</v>
          </cell>
          <cell r="V16257" t="str">
            <v>halb</v>
          </cell>
          <cell r="W16257">
            <v>2015</v>
          </cell>
        </row>
        <row r="16258">
          <cell r="H16258" t="str">
            <v>1068200_3</v>
          </cell>
          <cell r="L16258" t="str">
            <v>KESE</v>
          </cell>
          <cell r="V16258" t="str">
            <v>halb</v>
          </cell>
          <cell r="W16258">
            <v>2015</v>
          </cell>
        </row>
        <row r="16259">
          <cell r="H16259" t="str">
            <v>1068200_3</v>
          </cell>
          <cell r="L16259" t="str">
            <v>KALA</v>
          </cell>
          <cell r="V16259" t="str">
            <v>kesine</v>
          </cell>
          <cell r="W16259">
            <v>2015</v>
          </cell>
        </row>
        <row r="16260">
          <cell r="H16260" t="str">
            <v>1068200_3</v>
          </cell>
          <cell r="L16260" t="str">
            <v>FÜBE</v>
          </cell>
          <cell r="V16260" t="str">
            <v>väga hea</v>
          </cell>
          <cell r="W16260">
            <v>2015</v>
          </cell>
        </row>
        <row r="16261">
          <cell r="H16261" t="str">
            <v>1068200_3</v>
          </cell>
          <cell r="L16261" t="str">
            <v>MAFÜ-FÜBE</v>
          </cell>
          <cell r="V16261" t="str">
            <v>hea</v>
          </cell>
          <cell r="W16261">
            <v>2015</v>
          </cell>
        </row>
        <row r="16262">
          <cell r="H16262" t="str">
            <v>1074600_1</v>
          </cell>
          <cell r="L16262" t="str">
            <v>KOOND</v>
          </cell>
          <cell r="V16262" t="str">
            <v>kesine</v>
          </cell>
          <cell r="W16262">
            <v>2020</v>
          </cell>
        </row>
        <row r="16263">
          <cell r="H16263" t="str">
            <v>1074600_1</v>
          </cell>
          <cell r="L16263" t="str">
            <v>ÖSE</v>
          </cell>
          <cell r="V16263" t="str">
            <v>kesine</v>
          </cell>
          <cell r="W16263">
            <v>2020</v>
          </cell>
        </row>
        <row r="16264">
          <cell r="H16264" t="str">
            <v>1074600_1</v>
          </cell>
          <cell r="L16264" t="str">
            <v>FÜKE</v>
          </cell>
          <cell r="V16264" t="str">
            <v>kesine</v>
          </cell>
          <cell r="W16264">
            <v>2020</v>
          </cell>
        </row>
        <row r="16265">
          <cell r="H16265" t="str">
            <v>1074600_1</v>
          </cell>
          <cell r="L16265" t="str">
            <v>KALA</v>
          </cell>
          <cell r="V16265" t="str">
            <v>kesine</v>
          </cell>
          <cell r="W16265">
            <v>2020</v>
          </cell>
        </row>
        <row r="16266">
          <cell r="H16266" t="str">
            <v>1074600_1</v>
          </cell>
          <cell r="L16266" t="str">
            <v>FÜBE</v>
          </cell>
          <cell r="V16266" t="str">
            <v>väga hea</v>
          </cell>
          <cell r="W16266">
            <v>2020</v>
          </cell>
        </row>
        <row r="16267">
          <cell r="H16267" t="str">
            <v>1074600_1</v>
          </cell>
          <cell r="L16267" t="str">
            <v>MAFÜ-FÜBE</v>
          </cell>
          <cell r="V16267" t="str">
            <v>hea</v>
          </cell>
          <cell r="W16267">
            <v>2020</v>
          </cell>
        </row>
        <row r="16268">
          <cell r="H16268" t="str">
            <v>2028300_1</v>
          </cell>
          <cell r="L16268" t="str">
            <v>KOOND</v>
          </cell>
          <cell r="V16268" t="str">
            <v>halb</v>
          </cell>
          <cell r="W16268">
            <v>2025</v>
          </cell>
        </row>
        <row r="16269">
          <cell r="H16269" t="str">
            <v>2028300_1</v>
          </cell>
          <cell r="L16269" t="str">
            <v>SUSE</v>
          </cell>
          <cell r="V16269" t="str">
            <v>kesine</v>
          </cell>
          <cell r="W16269">
            <v>2025</v>
          </cell>
        </row>
        <row r="16270">
          <cell r="H16270" t="str">
            <v>2028300_1</v>
          </cell>
          <cell r="L16270" t="str">
            <v>MAFÜ</v>
          </cell>
          <cell r="V16270" t="str">
            <v>hea</v>
          </cell>
          <cell r="W16270">
            <v>2024</v>
          </cell>
        </row>
        <row r="16271">
          <cell r="H16271" t="str">
            <v>2028300_1</v>
          </cell>
          <cell r="L16271" t="str">
            <v>MAFÜ-FÜBE</v>
          </cell>
          <cell r="V16271" t="str">
            <v>väga hea</v>
          </cell>
          <cell r="W16271">
            <v>2025</v>
          </cell>
        </row>
        <row r="16272">
          <cell r="H16272" t="str">
            <v>2028300_1</v>
          </cell>
          <cell r="L16272" t="str">
            <v>FÜPLA</v>
          </cell>
          <cell r="V16272" t="str">
            <v>väga hea</v>
          </cell>
          <cell r="W16272">
            <v>2025</v>
          </cell>
        </row>
        <row r="16273">
          <cell r="H16273" t="str">
            <v>2085400_1</v>
          </cell>
          <cell r="L16273" t="str">
            <v>KOOND</v>
          </cell>
          <cell r="V16273" t="str">
            <v>kesine</v>
          </cell>
          <cell r="W16273">
            <v>2020</v>
          </cell>
        </row>
        <row r="16274">
          <cell r="H16274" t="str">
            <v>2085400_1</v>
          </cell>
          <cell r="L16274" t="str">
            <v>ÖSE</v>
          </cell>
          <cell r="V16274" t="str">
            <v>kesine</v>
          </cell>
          <cell r="W16274">
            <v>2020</v>
          </cell>
        </row>
        <row r="16275">
          <cell r="H16275" t="str">
            <v>2085400_1</v>
          </cell>
          <cell r="L16275" t="str">
            <v>FÜKE</v>
          </cell>
          <cell r="V16275" t="str">
            <v>hea</v>
          </cell>
          <cell r="W16275">
            <v>2020</v>
          </cell>
        </row>
        <row r="16276">
          <cell r="H16276" t="str">
            <v>2085400_1</v>
          </cell>
          <cell r="L16276" t="str">
            <v>SUSE</v>
          </cell>
          <cell r="V16276" t="str">
            <v>kesine</v>
          </cell>
          <cell r="W16276">
            <v>2020</v>
          </cell>
        </row>
        <row r="16277">
          <cell r="H16277" t="str">
            <v>2085400_1</v>
          </cell>
          <cell r="L16277" t="str">
            <v>MAFÜ</v>
          </cell>
          <cell r="V16277" t="str">
            <v>kesine</v>
          </cell>
          <cell r="W16277">
            <v>2020</v>
          </cell>
        </row>
        <row r="16278">
          <cell r="H16278" t="str">
            <v>2085400_1</v>
          </cell>
          <cell r="L16278" t="str">
            <v>MAFÜ-FÜBE</v>
          </cell>
          <cell r="V16278" t="str">
            <v>kesine</v>
          </cell>
          <cell r="W16278">
            <v>2020</v>
          </cell>
        </row>
        <row r="16279">
          <cell r="H16279" t="str">
            <v>2085400_1</v>
          </cell>
          <cell r="L16279" t="str">
            <v>FÜPLA</v>
          </cell>
          <cell r="V16279" t="str">
            <v>hea</v>
          </cell>
          <cell r="W16279">
            <v>2020</v>
          </cell>
        </row>
        <row r="16280">
          <cell r="H16280" t="str">
            <v>2065710_1</v>
          </cell>
          <cell r="L16280" t="str">
            <v>KOOND</v>
          </cell>
          <cell r="V16280" t="str">
            <v>halb</v>
          </cell>
          <cell r="W16280">
            <v>2024</v>
          </cell>
        </row>
        <row r="16281">
          <cell r="H16281" t="str">
            <v>2076800_1</v>
          </cell>
          <cell r="L16281" t="str">
            <v>KOOND</v>
          </cell>
          <cell r="V16281" t="str">
            <v>halb</v>
          </cell>
          <cell r="W16281">
            <v>2024</v>
          </cell>
        </row>
        <row r="16282">
          <cell r="H16282" t="str">
            <v>2028300_1</v>
          </cell>
          <cell r="L16282" t="str">
            <v>KOOND</v>
          </cell>
          <cell r="V16282" t="str">
            <v>halb</v>
          </cell>
          <cell r="W16282">
            <v>2025</v>
          </cell>
        </row>
        <row r="16283">
          <cell r="H16283" t="str">
            <v>2028300_1</v>
          </cell>
          <cell r="L16283" t="str">
            <v>ÖSE</v>
          </cell>
          <cell r="V16283" t="str">
            <v>kesine</v>
          </cell>
          <cell r="W16283">
            <v>2025</v>
          </cell>
        </row>
        <row r="16284">
          <cell r="H16284" t="str">
            <v>2028300_1</v>
          </cell>
          <cell r="L16284" t="str">
            <v>FÜKE</v>
          </cell>
          <cell r="V16284" t="str">
            <v>kesine</v>
          </cell>
          <cell r="W16284">
            <v>2025</v>
          </cell>
        </row>
        <row r="16285">
          <cell r="H16285" t="str">
            <v>2028300_1</v>
          </cell>
          <cell r="L16285" t="str">
            <v>FÜPLA</v>
          </cell>
          <cell r="V16285" t="str">
            <v>väga hea</v>
          </cell>
          <cell r="W16285">
            <v>2025</v>
          </cell>
        </row>
        <row r="16286">
          <cell r="H16286" t="str">
            <v>1018300_2</v>
          </cell>
          <cell r="L16286" t="str">
            <v>KOOND</v>
          </cell>
          <cell r="V16286" t="str">
            <v>halb</v>
          </cell>
          <cell r="W16286">
            <v>2024</v>
          </cell>
        </row>
        <row r="16287">
          <cell r="H16287" t="str">
            <v>1018300_2</v>
          </cell>
          <cell r="L16287" t="str">
            <v>ÖSE</v>
          </cell>
          <cell r="V16287" t="str">
            <v>kesine</v>
          </cell>
          <cell r="W16287">
            <v>2024</v>
          </cell>
        </row>
        <row r="16288">
          <cell r="H16288" t="str">
            <v>1018300_2</v>
          </cell>
          <cell r="L16288" t="str">
            <v>FÜKE</v>
          </cell>
          <cell r="V16288" t="str">
            <v>väga hea</v>
          </cell>
          <cell r="W16288">
            <v>2024</v>
          </cell>
        </row>
        <row r="16289">
          <cell r="H16289" t="str">
            <v>1018300_2</v>
          </cell>
          <cell r="L16289" t="str">
            <v>KALA</v>
          </cell>
          <cell r="V16289" t="str">
            <v>kesine</v>
          </cell>
          <cell r="W16289">
            <v>2024</v>
          </cell>
        </row>
        <row r="16290">
          <cell r="H16290" t="str">
            <v>1018300_2</v>
          </cell>
          <cell r="L16290" t="str">
            <v>SUSE</v>
          </cell>
          <cell r="V16290" t="str">
            <v>väga hea</v>
          </cell>
          <cell r="W16290">
            <v>2024</v>
          </cell>
        </row>
        <row r="16291">
          <cell r="H16291" t="str">
            <v>1018300_2</v>
          </cell>
          <cell r="L16291" t="str">
            <v>FÜBE</v>
          </cell>
          <cell r="V16291" t="str">
            <v>väga hea</v>
          </cell>
          <cell r="W16291">
            <v>2024</v>
          </cell>
        </row>
        <row r="16292">
          <cell r="H16292" t="str">
            <v>1018300_2</v>
          </cell>
          <cell r="L16292" t="str">
            <v>MAFÜ</v>
          </cell>
          <cell r="V16292" t="str">
            <v>hea</v>
          </cell>
          <cell r="W16292">
            <v>2024</v>
          </cell>
        </row>
        <row r="16293">
          <cell r="H16293" t="str">
            <v>1018300_2</v>
          </cell>
          <cell r="L16293" t="str">
            <v>MAFÜ-FÜBE</v>
          </cell>
          <cell r="V16293" t="str">
            <v>hea</v>
          </cell>
          <cell r="W16293">
            <v>2024</v>
          </cell>
        </row>
        <row r="16294">
          <cell r="H16294" t="str">
            <v>2075600_1</v>
          </cell>
          <cell r="L16294" t="str">
            <v>KOOND</v>
          </cell>
          <cell r="V16294" t="str">
            <v>halb</v>
          </cell>
          <cell r="W16294">
            <v>2024</v>
          </cell>
        </row>
        <row r="16295">
          <cell r="H16295" t="str">
            <v>2075600_1</v>
          </cell>
          <cell r="L16295" t="str">
            <v>KESE</v>
          </cell>
          <cell r="V16295" t="str">
            <v>halb</v>
          </cell>
          <cell r="W16295">
            <v>2025</v>
          </cell>
        </row>
        <row r="16296">
          <cell r="H16296" t="str">
            <v>2028300_1</v>
          </cell>
          <cell r="L16296" t="str">
            <v>KOOND</v>
          </cell>
          <cell r="V16296" t="str">
            <v>halb</v>
          </cell>
          <cell r="W16296">
            <v>2025</v>
          </cell>
        </row>
        <row r="16297">
          <cell r="H16297" t="str">
            <v>2028300_1</v>
          </cell>
          <cell r="L16297" t="str">
            <v>ÖSE</v>
          </cell>
          <cell r="V16297" t="str">
            <v>kesine</v>
          </cell>
          <cell r="W16297">
            <v>2025</v>
          </cell>
        </row>
        <row r="16298">
          <cell r="H16298" t="str">
            <v>2028300_1</v>
          </cell>
          <cell r="L16298" t="str">
            <v>FÜKE</v>
          </cell>
          <cell r="V16298" t="str">
            <v>kesine</v>
          </cell>
          <cell r="W16298">
            <v>2025</v>
          </cell>
        </row>
        <row r="16299">
          <cell r="H16299" t="str">
            <v>2028300_1</v>
          </cell>
          <cell r="L16299" t="str">
            <v>SUSE</v>
          </cell>
          <cell r="V16299" t="str">
            <v>kesine</v>
          </cell>
          <cell r="W16299">
            <v>2025</v>
          </cell>
        </row>
        <row r="16300">
          <cell r="H16300" t="str">
            <v>2028300_1</v>
          </cell>
          <cell r="L16300" t="str">
            <v>MAFÜ</v>
          </cell>
          <cell r="V16300" t="str">
            <v>hea</v>
          </cell>
          <cell r="W16300">
            <v>2024</v>
          </cell>
        </row>
        <row r="16301">
          <cell r="H16301" t="str">
            <v>2028300_1</v>
          </cell>
          <cell r="L16301" t="str">
            <v>MAFÜ-FÜBE</v>
          </cell>
          <cell r="V16301" t="str">
            <v>väga hea</v>
          </cell>
          <cell r="W16301">
            <v>2025</v>
          </cell>
        </row>
        <row r="16302">
          <cell r="H16302" t="str">
            <v>2028300_1</v>
          </cell>
          <cell r="L16302" t="str">
            <v>FÜPLA</v>
          </cell>
          <cell r="V16302" t="str">
            <v>väga hea</v>
          </cell>
          <cell r="W16302">
            <v>2025</v>
          </cell>
        </row>
        <row r="16303">
          <cell r="H16303" t="str">
            <v>1030000_3</v>
          </cell>
          <cell r="L16303" t="str">
            <v>KOOND</v>
          </cell>
          <cell r="V16303" t="str">
            <v>halb</v>
          </cell>
          <cell r="W16303">
            <v>2025</v>
          </cell>
        </row>
        <row r="16304">
          <cell r="H16304" t="str">
            <v>1030000_3</v>
          </cell>
          <cell r="L16304" t="str">
            <v>ÖSE</v>
          </cell>
          <cell r="V16304" t="str">
            <v>kesine</v>
          </cell>
          <cell r="W16304">
            <v>2025</v>
          </cell>
        </row>
        <row r="16305">
          <cell r="H16305" t="str">
            <v>1030000_3</v>
          </cell>
          <cell r="L16305" t="str">
            <v>KALA</v>
          </cell>
          <cell r="V16305" t="str">
            <v>hea</v>
          </cell>
          <cell r="W16305">
            <v>2024</v>
          </cell>
        </row>
        <row r="16306">
          <cell r="H16306" t="str">
            <v>1030000_3</v>
          </cell>
          <cell r="L16306" t="str">
            <v>SUSE</v>
          </cell>
          <cell r="V16306" t="str">
            <v>väga hea</v>
          </cell>
          <cell r="W16306">
            <v>2025</v>
          </cell>
        </row>
        <row r="16307">
          <cell r="H16307" t="str">
            <v>1030000_3</v>
          </cell>
          <cell r="L16307" t="str">
            <v>FÜBE</v>
          </cell>
          <cell r="V16307" t="str">
            <v>väga hea</v>
          </cell>
          <cell r="W16307">
            <v>2025</v>
          </cell>
        </row>
        <row r="16308">
          <cell r="H16308" t="str">
            <v>1030000_3</v>
          </cell>
          <cell r="L16308" t="str">
            <v>MAFÜ</v>
          </cell>
          <cell r="V16308" t="str">
            <v>hea</v>
          </cell>
          <cell r="W16308">
            <v>2025</v>
          </cell>
        </row>
        <row r="16309">
          <cell r="H16309" t="str">
            <v>1030000_3</v>
          </cell>
          <cell r="L16309" t="str">
            <v>MAFÜ-FÜBE</v>
          </cell>
          <cell r="V16309" t="str">
            <v>hea</v>
          </cell>
          <cell r="W16309">
            <v>2025</v>
          </cell>
        </row>
        <row r="16310">
          <cell r="H16310" t="str">
            <v>1062200_1</v>
          </cell>
          <cell r="L16310" t="str">
            <v>KOOND</v>
          </cell>
          <cell r="V16310" t="str">
            <v>halb</v>
          </cell>
          <cell r="W16310">
            <v>2025</v>
          </cell>
        </row>
        <row r="16311">
          <cell r="H16311" t="str">
            <v>1062200_1</v>
          </cell>
          <cell r="L16311" t="str">
            <v>KESE</v>
          </cell>
          <cell r="V16311" t="str">
            <v>halb</v>
          </cell>
          <cell r="W16311">
            <v>2023</v>
          </cell>
        </row>
        <row r="16312">
          <cell r="H16312" t="str">
            <v>1062200_1</v>
          </cell>
          <cell r="L16312" t="str">
            <v>ÖSE</v>
          </cell>
          <cell r="V16312" t="str">
            <v>halb</v>
          </cell>
          <cell r="W16312">
            <v>2025</v>
          </cell>
        </row>
        <row r="16313">
          <cell r="H16313" t="str">
            <v>1062200_1</v>
          </cell>
          <cell r="L16313" t="str">
            <v>FÜKE</v>
          </cell>
          <cell r="V16313" t="str">
            <v>hea</v>
          </cell>
          <cell r="W16313">
            <v>2025</v>
          </cell>
        </row>
        <row r="16314">
          <cell r="H16314" t="str">
            <v>1062200_1</v>
          </cell>
          <cell r="L16314" t="str">
            <v>SPETS</v>
          </cell>
          <cell r="V16314" t="str">
            <v>hea</v>
          </cell>
          <cell r="W16314">
            <v>2023</v>
          </cell>
        </row>
        <row r="16315">
          <cell r="H16315" t="str">
            <v>1062200_1</v>
          </cell>
          <cell r="L16315" t="str">
            <v>KALA</v>
          </cell>
          <cell r="V16315" t="str">
            <v>hea</v>
          </cell>
          <cell r="W16315">
            <v>2025</v>
          </cell>
        </row>
        <row r="16316">
          <cell r="H16316" t="str">
            <v>1062200_1</v>
          </cell>
          <cell r="L16316" t="str">
            <v>SUSE</v>
          </cell>
          <cell r="V16316" t="str">
            <v>halb</v>
          </cell>
          <cell r="W16316">
            <v>2025</v>
          </cell>
        </row>
        <row r="16317">
          <cell r="H16317" t="str">
            <v>1062200_1</v>
          </cell>
          <cell r="L16317" t="str">
            <v>FÜBE</v>
          </cell>
          <cell r="V16317" t="str">
            <v>kesine</v>
          </cell>
          <cell r="W16317">
            <v>2025</v>
          </cell>
        </row>
        <row r="16318">
          <cell r="H16318" t="str">
            <v>1062200_1</v>
          </cell>
          <cell r="L16318" t="str">
            <v>MAFÜ</v>
          </cell>
          <cell r="V16318" t="str">
            <v>kesine</v>
          </cell>
          <cell r="W16318">
            <v>2025</v>
          </cell>
        </row>
        <row r="16319">
          <cell r="H16319" t="str">
            <v>1062200_1</v>
          </cell>
          <cell r="L16319" t="str">
            <v>MAFÜ-FÜBE</v>
          </cell>
          <cell r="V16319" t="str">
            <v>kesine</v>
          </cell>
          <cell r="W16319">
            <v>2025</v>
          </cell>
        </row>
        <row r="16320">
          <cell r="H16320" t="str">
            <v>1062200_1</v>
          </cell>
          <cell r="L16320" t="str">
            <v>HÜMO</v>
          </cell>
          <cell r="V16320" t="str">
            <v>väga halb</v>
          </cell>
          <cell r="W16320">
            <v>2018</v>
          </cell>
        </row>
        <row r="16321">
          <cell r="H16321" t="str">
            <v>1003000_7</v>
          </cell>
          <cell r="L16321" t="str">
            <v>KOOND</v>
          </cell>
          <cell r="V16321" t="str">
            <v>halb</v>
          </cell>
          <cell r="W16321">
            <v>2025</v>
          </cell>
        </row>
        <row r="16322">
          <cell r="H16322" t="str">
            <v>1003000_7</v>
          </cell>
          <cell r="L16322" t="str">
            <v>KESE</v>
          </cell>
          <cell r="V16322" t="str">
            <v>halb</v>
          </cell>
          <cell r="W16322">
            <v>2022</v>
          </cell>
        </row>
        <row r="16323">
          <cell r="H16323" t="str">
            <v>1003000_7</v>
          </cell>
          <cell r="L16323" t="str">
            <v>ÖSE</v>
          </cell>
          <cell r="V16323" t="str">
            <v>kesine</v>
          </cell>
          <cell r="W16323">
            <v>2025</v>
          </cell>
        </row>
        <row r="16324">
          <cell r="H16324" t="str">
            <v>1003000_7</v>
          </cell>
          <cell r="L16324" t="str">
            <v>FÜKE</v>
          </cell>
          <cell r="V16324" t="str">
            <v>hea</v>
          </cell>
          <cell r="W16324">
            <v>2025</v>
          </cell>
        </row>
        <row r="16325">
          <cell r="H16325" t="str">
            <v>1003000_7</v>
          </cell>
          <cell r="L16325" t="str">
            <v>SPETS</v>
          </cell>
          <cell r="V16325" t="str">
            <v>hea</v>
          </cell>
          <cell r="W16325">
            <v>2022</v>
          </cell>
        </row>
        <row r="16326">
          <cell r="H16326" t="str">
            <v>1008200_3</v>
          </cell>
          <cell r="L16326" t="str">
            <v>KOOND</v>
          </cell>
          <cell r="V16326" t="str">
            <v>halb</v>
          </cell>
          <cell r="W16326">
            <v>2025</v>
          </cell>
        </row>
        <row r="16327">
          <cell r="H16327" t="str">
            <v>1008200_3</v>
          </cell>
          <cell r="L16327" t="str">
            <v>KESE</v>
          </cell>
          <cell r="V16327" t="str">
            <v>halb</v>
          </cell>
          <cell r="W16327">
            <v>2025</v>
          </cell>
        </row>
        <row r="16328">
          <cell r="H16328" t="str">
            <v>1008200_3</v>
          </cell>
          <cell r="L16328" t="str">
            <v>ÖSE</v>
          </cell>
          <cell r="V16328" t="str">
            <v>kesine</v>
          </cell>
          <cell r="W16328">
            <v>2025</v>
          </cell>
        </row>
        <row r="16329">
          <cell r="H16329" t="str">
            <v>1008200_3</v>
          </cell>
          <cell r="L16329" t="str">
            <v>FÜKE</v>
          </cell>
          <cell r="V16329" t="str">
            <v>hea</v>
          </cell>
          <cell r="W16329">
            <v>2025</v>
          </cell>
        </row>
        <row r="16330">
          <cell r="H16330" t="str">
            <v>1112700_1</v>
          </cell>
          <cell r="L16330" t="str">
            <v>KOOND</v>
          </cell>
          <cell r="V16330" t="str">
            <v>kesine</v>
          </cell>
          <cell r="W16330">
            <v>2025</v>
          </cell>
        </row>
        <row r="16331">
          <cell r="H16331" t="str">
            <v>1112700_1</v>
          </cell>
          <cell r="L16331" t="str">
            <v>ÖSE</v>
          </cell>
          <cell r="V16331" t="str">
            <v>kesine</v>
          </cell>
          <cell r="W16331">
            <v>2025</v>
          </cell>
        </row>
        <row r="16332">
          <cell r="H16332" t="str">
            <v>1112700_1</v>
          </cell>
          <cell r="L16332" t="str">
            <v>FÜKE</v>
          </cell>
          <cell r="V16332" t="str">
            <v>väga hea</v>
          </cell>
          <cell r="W16332">
            <v>2025</v>
          </cell>
        </row>
        <row r="16333">
          <cell r="H16333" t="str">
            <v>1112700_1</v>
          </cell>
          <cell r="L16333" t="str">
            <v>KALA</v>
          </cell>
          <cell r="V16333" t="str">
            <v>väga hea</v>
          </cell>
          <cell r="W16333">
            <v>2024</v>
          </cell>
        </row>
        <row r="16334">
          <cell r="H16334" t="str">
            <v>1112700_1</v>
          </cell>
          <cell r="L16334" t="str">
            <v>SUSE</v>
          </cell>
          <cell r="V16334" t="str">
            <v>väga hea</v>
          </cell>
          <cell r="W16334">
            <v>2025</v>
          </cell>
        </row>
        <row r="16335">
          <cell r="H16335" t="str">
            <v>1112700_1</v>
          </cell>
          <cell r="L16335" t="str">
            <v>FÜBE</v>
          </cell>
          <cell r="V16335" t="str">
            <v>väga hea</v>
          </cell>
          <cell r="W16335">
            <v>2025</v>
          </cell>
        </row>
        <row r="16336">
          <cell r="H16336" t="str">
            <v>1112700_1</v>
          </cell>
          <cell r="L16336" t="str">
            <v>MAFÜ</v>
          </cell>
          <cell r="V16336" t="str">
            <v>hea</v>
          </cell>
          <cell r="W16336">
            <v>2025</v>
          </cell>
        </row>
        <row r="16337">
          <cell r="H16337" t="str">
            <v>1112700_1</v>
          </cell>
          <cell r="L16337" t="str">
            <v>MAFÜ-FÜBE</v>
          </cell>
          <cell r="V16337" t="str">
            <v>hea</v>
          </cell>
          <cell r="W16337">
            <v>2025</v>
          </cell>
        </row>
        <row r="16338">
          <cell r="H16338" t="str">
            <v>1079200_4</v>
          </cell>
          <cell r="L16338" t="str">
            <v>KOOND</v>
          </cell>
          <cell r="V16338" t="str">
            <v>hea</v>
          </cell>
          <cell r="W16338">
            <v>2018</v>
          </cell>
        </row>
        <row r="16339">
          <cell r="H16339" t="str">
            <v>1079200_4</v>
          </cell>
          <cell r="L16339" t="str">
            <v>KESE</v>
          </cell>
          <cell r="V16339" t="str">
            <v>hea</v>
          </cell>
          <cell r="W16339">
            <v>2018</v>
          </cell>
        </row>
        <row r="16340">
          <cell r="H16340" t="str">
            <v>1079200_4</v>
          </cell>
          <cell r="L16340" t="str">
            <v>ÖSE</v>
          </cell>
          <cell r="V16340" t="str">
            <v>hea</v>
          </cell>
          <cell r="W16340">
            <v>2018</v>
          </cell>
        </row>
        <row r="16341">
          <cell r="H16341" t="str">
            <v>1079200_4</v>
          </cell>
          <cell r="L16341" t="str">
            <v>FÜKE</v>
          </cell>
          <cell r="V16341" t="str">
            <v>väga hea</v>
          </cell>
          <cell r="W16341">
            <v>2018</v>
          </cell>
        </row>
        <row r="16342">
          <cell r="H16342" t="str">
            <v>1079200_4</v>
          </cell>
          <cell r="L16342" t="str">
            <v>SPETS</v>
          </cell>
          <cell r="V16342" t="str">
            <v>hea</v>
          </cell>
          <cell r="W16342">
            <v>2018</v>
          </cell>
        </row>
        <row r="16343">
          <cell r="H16343" t="str">
            <v>1068200_4</v>
          </cell>
          <cell r="L16343" t="str">
            <v>KOOND</v>
          </cell>
          <cell r="V16343" t="str">
            <v>halb</v>
          </cell>
          <cell r="W16343">
            <v>2018</v>
          </cell>
        </row>
        <row r="16344">
          <cell r="H16344" t="str">
            <v>1068200_4</v>
          </cell>
          <cell r="L16344" t="str">
            <v>KESE</v>
          </cell>
          <cell r="V16344" t="str">
            <v>halb</v>
          </cell>
          <cell r="W16344">
            <v>2018</v>
          </cell>
        </row>
        <row r="16345">
          <cell r="H16345" t="str">
            <v>1068200_4</v>
          </cell>
          <cell r="L16345" t="str">
            <v>ÖSE</v>
          </cell>
          <cell r="V16345" t="str">
            <v>kesine</v>
          </cell>
          <cell r="W16345">
            <v>2018</v>
          </cell>
        </row>
        <row r="16346">
          <cell r="H16346" t="str">
            <v>1068200_4</v>
          </cell>
          <cell r="L16346" t="str">
            <v>FÜKE</v>
          </cell>
          <cell r="V16346" t="str">
            <v>väga hea</v>
          </cell>
          <cell r="W16346">
            <v>2018</v>
          </cell>
        </row>
        <row r="16347">
          <cell r="H16347" t="str">
            <v>1068200_4</v>
          </cell>
          <cell r="L16347" t="str">
            <v>SPETS</v>
          </cell>
          <cell r="V16347" t="str">
            <v>halb</v>
          </cell>
          <cell r="W16347">
            <v>2018</v>
          </cell>
        </row>
        <row r="16348">
          <cell r="H16348" t="str">
            <v>1096100_2</v>
          </cell>
          <cell r="L16348" t="str">
            <v>KOOND</v>
          </cell>
          <cell r="V16348" t="str">
            <v>halb</v>
          </cell>
          <cell r="W16348">
            <v>2025</v>
          </cell>
        </row>
        <row r="16349">
          <cell r="H16349" t="str">
            <v>1096100_2</v>
          </cell>
          <cell r="L16349" t="str">
            <v>KESE</v>
          </cell>
          <cell r="V16349" t="str">
            <v>halb</v>
          </cell>
          <cell r="W16349">
            <v>2024</v>
          </cell>
        </row>
        <row r="16350">
          <cell r="H16350" t="str">
            <v>1096100_2</v>
          </cell>
          <cell r="L16350" t="str">
            <v>ÖSE</v>
          </cell>
          <cell r="V16350" t="str">
            <v>kesine</v>
          </cell>
          <cell r="W16350">
            <v>2025</v>
          </cell>
        </row>
        <row r="16351">
          <cell r="H16351" t="str">
            <v>1096100_2</v>
          </cell>
          <cell r="L16351" t="str">
            <v>FÜKE</v>
          </cell>
          <cell r="V16351" t="str">
            <v>hea</v>
          </cell>
          <cell r="W16351">
            <v>2025</v>
          </cell>
        </row>
        <row r="16352">
          <cell r="H16352" t="str">
            <v>1067000_2</v>
          </cell>
          <cell r="L16352" t="str">
            <v>KOOND</v>
          </cell>
          <cell r="V16352" t="str">
            <v>kesine</v>
          </cell>
          <cell r="W16352">
            <v>2025</v>
          </cell>
        </row>
        <row r="16353">
          <cell r="H16353" t="str">
            <v>1067000_2</v>
          </cell>
          <cell r="L16353" t="str">
            <v>KESE</v>
          </cell>
          <cell r="V16353" t="str">
            <v>hea</v>
          </cell>
          <cell r="W16353">
            <v>2024</v>
          </cell>
        </row>
        <row r="16354">
          <cell r="H16354" t="str">
            <v>1067000_2</v>
          </cell>
          <cell r="L16354" t="str">
            <v>ÖSE</v>
          </cell>
          <cell r="V16354" t="str">
            <v>kesine</v>
          </cell>
          <cell r="W16354">
            <v>2025</v>
          </cell>
        </row>
        <row r="16355">
          <cell r="H16355" t="str">
            <v>1067000_2</v>
          </cell>
          <cell r="L16355" t="str">
            <v>FÜKE</v>
          </cell>
          <cell r="V16355" t="str">
            <v>väga hea</v>
          </cell>
          <cell r="W16355">
            <v>2025</v>
          </cell>
        </row>
        <row r="16356">
          <cell r="H16356" t="str">
            <v>1067000_2</v>
          </cell>
          <cell r="L16356" t="str">
            <v>SPETS</v>
          </cell>
          <cell r="V16356" t="str">
            <v>halb</v>
          </cell>
          <cell r="W16356">
            <v>2024</v>
          </cell>
        </row>
        <row r="16357">
          <cell r="H16357" t="str">
            <v>1047200_3</v>
          </cell>
          <cell r="L16357" t="str">
            <v>KOOND</v>
          </cell>
          <cell r="V16357" t="str">
            <v>halb</v>
          </cell>
          <cell r="W16357">
            <v>2025</v>
          </cell>
        </row>
        <row r="16358">
          <cell r="H16358" t="str">
            <v>1047200_3</v>
          </cell>
          <cell r="L16358" t="str">
            <v>KESE</v>
          </cell>
          <cell r="V16358" t="str">
            <v>halb</v>
          </cell>
          <cell r="W16358">
            <v>2023</v>
          </cell>
        </row>
        <row r="16359">
          <cell r="H16359" t="str">
            <v>1047200_3</v>
          </cell>
          <cell r="L16359" t="str">
            <v>ÖSE</v>
          </cell>
          <cell r="V16359" t="str">
            <v>hea</v>
          </cell>
          <cell r="W16359">
            <v>2025</v>
          </cell>
        </row>
        <row r="16360">
          <cell r="H16360" t="str">
            <v>1047200_3</v>
          </cell>
          <cell r="L16360" t="str">
            <v>FÜKE</v>
          </cell>
          <cell r="V16360" t="str">
            <v>väga hea</v>
          </cell>
          <cell r="W16360">
            <v>2025</v>
          </cell>
        </row>
        <row r="16361">
          <cell r="H16361" t="str">
            <v>1117900_2</v>
          </cell>
          <cell r="L16361" t="str">
            <v>KOOND</v>
          </cell>
          <cell r="V16361" t="str">
            <v>kesine</v>
          </cell>
          <cell r="W16361">
            <v>2024</v>
          </cell>
        </row>
        <row r="16362">
          <cell r="H16362" t="str">
            <v>1117900_2</v>
          </cell>
          <cell r="L16362" t="str">
            <v>ÖSE</v>
          </cell>
          <cell r="V16362" t="str">
            <v>kesine</v>
          </cell>
          <cell r="W16362">
            <v>2024</v>
          </cell>
        </row>
        <row r="16363">
          <cell r="H16363" t="str">
            <v>1117900_2</v>
          </cell>
          <cell r="L16363" t="str">
            <v>FÜKE</v>
          </cell>
          <cell r="V16363" t="str">
            <v>väga hea</v>
          </cell>
          <cell r="W16363">
            <v>2024</v>
          </cell>
        </row>
        <row r="16364">
          <cell r="H16364" t="str">
            <v>1117900_2</v>
          </cell>
          <cell r="L16364" t="str">
            <v>KALA</v>
          </cell>
          <cell r="V16364" t="str">
            <v>hea</v>
          </cell>
          <cell r="W16364">
            <v>2024</v>
          </cell>
        </row>
        <row r="16365">
          <cell r="H16365" t="str">
            <v>1117900_2</v>
          </cell>
          <cell r="L16365" t="str">
            <v>SUSE</v>
          </cell>
          <cell r="V16365" t="str">
            <v>hea</v>
          </cell>
          <cell r="W16365">
            <v>2024</v>
          </cell>
        </row>
        <row r="16366">
          <cell r="H16366" t="str">
            <v>1117900_2</v>
          </cell>
          <cell r="L16366" t="str">
            <v>FÜBE</v>
          </cell>
          <cell r="V16366" t="str">
            <v>kesine</v>
          </cell>
          <cell r="W16366">
            <v>2024</v>
          </cell>
        </row>
        <row r="16367">
          <cell r="H16367" t="str">
            <v>1117900_2</v>
          </cell>
          <cell r="L16367" t="str">
            <v>MAFÜ</v>
          </cell>
          <cell r="V16367" t="str">
            <v>hea</v>
          </cell>
          <cell r="W16367">
            <v>2024</v>
          </cell>
        </row>
        <row r="16368">
          <cell r="H16368" t="str">
            <v>1117900_2</v>
          </cell>
          <cell r="L16368" t="str">
            <v>MAFÜ-FÜBE</v>
          </cell>
          <cell r="V16368" t="str">
            <v>kesine</v>
          </cell>
          <cell r="W16368">
            <v>2024</v>
          </cell>
        </row>
        <row r="16369">
          <cell r="H16369" t="str">
            <v>1117900_2</v>
          </cell>
          <cell r="L16369" t="str">
            <v>HÜMO</v>
          </cell>
          <cell r="V16369" t="str">
            <v>kesine</v>
          </cell>
          <cell r="W16369">
            <v>2014</v>
          </cell>
        </row>
        <row r="16370">
          <cell r="H16370" t="str">
            <v>2129700_1</v>
          </cell>
          <cell r="L16370" t="str">
            <v>KOOND</v>
          </cell>
          <cell r="V16370" t="str">
            <v>hea</v>
          </cell>
          <cell r="W16370">
            <v>2025</v>
          </cell>
        </row>
        <row r="16371">
          <cell r="H16371" t="str">
            <v>2129700_1</v>
          </cell>
          <cell r="L16371" t="str">
            <v>ÖSE</v>
          </cell>
          <cell r="V16371" t="str">
            <v>hea</v>
          </cell>
          <cell r="W16371">
            <v>2025</v>
          </cell>
        </row>
        <row r="16372">
          <cell r="H16372" t="str">
            <v>2129700_1</v>
          </cell>
          <cell r="L16372" t="str">
            <v>FÜKE</v>
          </cell>
          <cell r="V16372" t="str">
            <v>hea</v>
          </cell>
          <cell r="W16372">
            <v>2025</v>
          </cell>
        </row>
        <row r="16373">
          <cell r="H16373" t="str">
            <v>2129700_1</v>
          </cell>
          <cell r="L16373" t="str">
            <v>SUSE</v>
          </cell>
          <cell r="V16373" t="str">
            <v>väga hea</v>
          </cell>
          <cell r="W16373">
            <v>2025</v>
          </cell>
        </row>
        <row r="16374">
          <cell r="H16374" t="str">
            <v>2129700_1</v>
          </cell>
          <cell r="L16374" t="str">
            <v>MAFÜ</v>
          </cell>
          <cell r="V16374" t="str">
            <v>väga hea</v>
          </cell>
          <cell r="W16374">
            <v>2024</v>
          </cell>
        </row>
        <row r="16375">
          <cell r="H16375" t="str">
            <v>2129700_1</v>
          </cell>
          <cell r="L16375" t="str">
            <v>MAFÜ-FÜBE</v>
          </cell>
          <cell r="V16375" t="str">
            <v>väga hea</v>
          </cell>
          <cell r="W16375">
            <v>2025</v>
          </cell>
        </row>
        <row r="16376">
          <cell r="H16376" t="str">
            <v>2129700_1</v>
          </cell>
          <cell r="L16376" t="str">
            <v>FÜPLA</v>
          </cell>
          <cell r="V16376" t="str">
            <v>hea</v>
          </cell>
          <cell r="W16376">
            <v>2025</v>
          </cell>
        </row>
        <row r="16377">
          <cell r="H16377" t="str">
            <v>2140300_1</v>
          </cell>
          <cell r="L16377" t="str">
            <v>KOOND</v>
          </cell>
          <cell r="V16377" t="str">
            <v>halb</v>
          </cell>
          <cell r="W16377">
            <v>2025</v>
          </cell>
        </row>
        <row r="16378">
          <cell r="H16378" t="str">
            <v>2140300_1</v>
          </cell>
          <cell r="L16378" t="str">
            <v>ÖSE</v>
          </cell>
          <cell r="V16378" t="str">
            <v>hea</v>
          </cell>
          <cell r="W16378">
            <v>2025</v>
          </cell>
        </row>
        <row r="16379">
          <cell r="H16379" t="str">
            <v>2140300_1</v>
          </cell>
          <cell r="L16379" t="str">
            <v>FÜKE</v>
          </cell>
          <cell r="V16379" t="str">
            <v>hea</v>
          </cell>
          <cell r="W16379">
            <v>2025</v>
          </cell>
        </row>
        <row r="16380">
          <cell r="H16380" t="str">
            <v>2140300_1</v>
          </cell>
          <cell r="L16380" t="str">
            <v>KALA</v>
          </cell>
          <cell r="V16380" t="str">
            <v>hea</v>
          </cell>
          <cell r="W16380">
            <v>2025</v>
          </cell>
        </row>
        <row r="16381">
          <cell r="H16381" t="str">
            <v>2140300_1</v>
          </cell>
          <cell r="L16381" t="str">
            <v>SUSE</v>
          </cell>
          <cell r="V16381" t="str">
            <v>väga hea</v>
          </cell>
          <cell r="W16381">
            <v>2025</v>
          </cell>
        </row>
        <row r="16382">
          <cell r="H16382" t="str">
            <v>2140300_1</v>
          </cell>
          <cell r="L16382" t="str">
            <v>FÜBE</v>
          </cell>
          <cell r="V16382" t="str">
            <v>väga hea</v>
          </cell>
          <cell r="W16382">
            <v>2025</v>
          </cell>
        </row>
        <row r="16383">
          <cell r="H16383" t="str">
            <v>2140300_1</v>
          </cell>
          <cell r="L16383" t="str">
            <v>MAFÜ</v>
          </cell>
          <cell r="V16383" t="str">
            <v>hea</v>
          </cell>
          <cell r="W16383">
            <v>2024</v>
          </cell>
        </row>
        <row r="16384">
          <cell r="H16384" t="str">
            <v>2140300_1</v>
          </cell>
          <cell r="L16384" t="str">
            <v>MAFÜ-FÜBE</v>
          </cell>
          <cell r="V16384" t="str">
            <v>väga hea</v>
          </cell>
          <cell r="W16384">
            <v>2025</v>
          </cell>
        </row>
        <row r="16385">
          <cell r="H16385" t="str">
            <v>2140300_1</v>
          </cell>
          <cell r="L16385" t="str">
            <v>FÜPLA</v>
          </cell>
          <cell r="V16385" t="str">
            <v>väga hea</v>
          </cell>
          <cell r="W16385">
            <v>2025</v>
          </cell>
        </row>
        <row r="16386">
          <cell r="H16386" t="str">
            <v>1052600_2</v>
          </cell>
          <cell r="L16386" t="str">
            <v>KOOND</v>
          </cell>
          <cell r="V16386" t="str">
            <v>halb</v>
          </cell>
          <cell r="W16386">
            <v>2025</v>
          </cell>
        </row>
        <row r="16387">
          <cell r="H16387" t="str">
            <v>1052600_2</v>
          </cell>
          <cell r="L16387" t="str">
            <v>KESE</v>
          </cell>
          <cell r="V16387" t="str">
            <v>halb</v>
          </cell>
          <cell r="W16387">
            <v>2023</v>
          </cell>
        </row>
        <row r="16388">
          <cell r="H16388" t="str">
            <v>1052600_2</v>
          </cell>
          <cell r="L16388" t="str">
            <v>ÖSE</v>
          </cell>
          <cell r="V16388" t="str">
            <v>kesine</v>
          </cell>
          <cell r="W16388">
            <v>2025</v>
          </cell>
        </row>
        <row r="16389">
          <cell r="H16389" t="str">
            <v>1052600_2</v>
          </cell>
          <cell r="L16389" t="str">
            <v>FÜKE</v>
          </cell>
          <cell r="V16389" t="str">
            <v>hea</v>
          </cell>
          <cell r="W16389">
            <v>2025</v>
          </cell>
        </row>
        <row r="16390">
          <cell r="H16390" t="str">
            <v>1052600_2</v>
          </cell>
          <cell r="L16390" t="str">
            <v>SPETS</v>
          </cell>
          <cell r="V16390" t="str">
            <v>hea</v>
          </cell>
          <cell r="W16390">
            <v>2023</v>
          </cell>
        </row>
        <row r="16391">
          <cell r="H16391" t="str">
            <v>1083500_4</v>
          </cell>
          <cell r="L16391" t="str">
            <v>KOOND</v>
          </cell>
          <cell r="V16391" t="str">
            <v>halb</v>
          </cell>
          <cell r="W16391">
            <v>2025</v>
          </cell>
        </row>
        <row r="16392">
          <cell r="H16392" t="str">
            <v>1083500_4</v>
          </cell>
          <cell r="L16392" t="str">
            <v>KESE</v>
          </cell>
          <cell r="V16392" t="str">
            <v>halb</v>
          </cell>
          <cell r="W16392">
            <v>2025</v>
          </cell>
        </row>
        <row r="16393">
          <cell r="H16393" t="str">
            <v>1083500_4</v>
          </cell>
          <cell r="L16393" t="str">
            <v>ÖSE</v>
          </cell>
          <cell r="V16393" t="str">
            <v>halb</v>
          </cell>
          <cell r="W16393">
            <v>2025</v>
          </cell>
        </row>
        <row r="16394">
          <cell r="H16394" t="str">
            <v>1083500_4</v>
          </cell>
          <cell r="L16394" t="str">
            <v>FÜKE</v>
          </cell>
          <cell r="V16394" t="str">
            <v>väga hea</v>
          </cell>
          <cell r="W16394">
            <v>2025</v>
          </cell>
        </row>
        <row r="16395">
          <cell r="H16395" t="str">
            <v>1083500_4</v>
          </cell>
          <cell r="L16395" t="str">
            <v>SPETS</v>
          </cell>
          <cell r="V16395" t="str">
            <v>hea</v>
          </cell>
          <cell r="W16395">
            <v>2021</v>
          </cell>
        </row>
        <row r="16396">
          <cell r="H16396" t="str">
            <v>1003000_7</v>
          </cell>
          <cell r="L16396" t="str">
            <v>KOOND</v>
          </cell>
          <cell r="V16396" t="str">
            <v>halb</v>
          </cell>
          <cell r="W16396">
            <v>2025</v>
          </cell>
        </row>
        <row r="16397">
          <cell r="H16397" t="str">
            <v>1003000_7</v>
          </cell>
          <cell r="L16397" t="str">
            <v>KESE</v>
          </cell>
          <cell r="V16397" t="str">
            <v>halb</v>
          </cell>
          <cell r="W16397">
            <v>2022</v>
          </cell>
        </row>
        <row r="16398">
          <cell r="H16398" t="str">
            <v>1003000_7</v>
          </cell>
          <cell r="L16398" t="str">
            <v>ÖSE</v>
          </cell>
          <cell r="V16398" t="str">
            <v>kesine</v>
          </cell>
          <cell r="W16398">
            <v>2025</v>
          </cell>
        </row>
        <row r="16399">
          <cell r="H16399" t="str">
            <v>1003000_7</v>
          </cell>
          <cell r="L16399" t="str">
            <v>FÜKE</v>
          </cell>
          <cell r="V16399" t="str">
            <v>hea</v>
          </cell>
          <cell r="W16399">
            <v>2025</v>
          </cell>
        </row>
        <row r="16400">
          <cell r="H16400" t="str">
            <v>1003000_7</v>
          </cell>
          <cell r="L16400" t="str">
            <v>SPETS</v>
          </cell>
          <cell r="V16400" t="str">
            <v>hea</v>
          </cell>
          <cell r="W16400">
            <v>2022</v>
          </cell>
        </row>
        <row r="16401">
          <cell r="H16401" t="str">
            <v>1003000_7</v>
          </cell>
          <cell r="L16401" t="str">
            <v>HÜMO</v>
          </cell>
          <cell r="V16401" t="str">
            <v>hea</v>
          </cell>
          <cell r="W16401">
            <v>2018</v>
          </cell>
        </row>
        <row r="16402">
          <cell r="H16402" t="str">
            <v>2003900_1</v>
          </cell>
          <cell r="L16402" t="str">
            <v>KOOND</v>
          </cell>
          <cell r="V16402" t="str">
            <v>halb</v>
          </cell>
          <cell r="W16402">
            <v>2025</v>
          </cell>
        </row>
        <row r="16403">
          <cell r="H16403" t="str">
            <v>2003900_1</v>
          </cell>
          <cell r="L16403" t="str">
            <v>ÖSE</v>
          </cell>
          <cell r="V16403" t="str">
            <v>kesine</v>
          </cell>
          <cell r="W16403">
            <v>2025</v>
          </cell>
        </row>
        <row r="16404">
          <cell r="H16404" t="str">
            <v>2003900_1</v>
          </cell>
          <cell r="L16404" t="str">
            <v>FÜKE</v>
          </cell>
          <cell r="V16404" t="str">
            <v>kesine</v>
          </cell>
          <cell r="W16404">
            <v>2025</v>
          </cell>
        </row>
        <row r="16405">
          <cell r="H16405" t="str">
            <v>2003900_1</v>
          </cell>
          <cell r="L16405" t="str">
            <v>SUSE</v>
          </cell>
          <cell r="V16405" t="str">
            <v>kesine</v>
          </cell>
          <cell r="W16405">
            <v>2025</v>
          </cell>
        </row>
        <row r="16406">
          <cell r="H16406" t="str">
            <v>2003900_1</v>
          </cell>
          <cell r="L16406" t="str">
            <v>FÜPLA</v>
          </cell>
          <cell r="V16406" t="str">
            <v>väga hea</v>
          </cell>
          <cell r="W16406">
            <v>2025</v>
          </cell>
        </row>
        <row r="16407">
          <cell r="H16407" t="str">
            <v>2088600_1</v>
          </cell>
          <cell r="L16407" t="str">
            <v>KOOND</v>
          </cell>
          <cell r="V16407" t="str">
            <v>halb</v>
          </cell>
          <cell r="W16407">
            <v>2024</v>
          </cell>
        </row>
        <row r="16408">
          <cell r="H16408" t="str">
            <v>2088600_1</v>
          </cell>
          <cell r="L16408" t="str">
            <v>ÖSE</v>
          </cell>
          <cell r="V16408" t="str">
            <v>hea</v>
          </cell>
          <cell r="W16408">
            <v>2025</v>
          </cell>
        </row>
        <row r="16409">
          <cell r="H16409" t="str">
            <v>2088600_1</v>
          </cell>
          <cell r="L16409" t="str">
            <v>FÜKE</v>
          </cell>
          <cell r="V16409" t="str">
            <v>hea</v>
          </cell>
          <cell r="W16409">
            <v>2025</v>
          </cell>
        </row>
        <row r="16410">
          <cell r="H16410" t="str">
            <v>2088600_1</v>
          </cell>
          <cell r="L16410" t="str">
            <v>KALA</v>
          </cell>
          <cell r="V16410" t="str">
            <v>hea</v>
          </cell>
          <cell r="W16410">
            <v>2025</v>
          </cell>
        </row>
        <row r="16411">
          <cell r="H16411" t="str">
            <v>2088600_1</v>
          </cell>
          <cell r="L16411" t="str">
            <v>SUSE</v>
          </cell>
          <cell r="V16411" t="str">
            <v>väga hea</v>
          </cell>
          <cell r="W16411">
            <v>2025</v>
          </cell>
        </row>
        <row r="16412">
          <cell r="H16412" t="str">
            <v>2088600_1</v>
          </cell>
          <cell r="L16412" t="str">
            <v>FÜBE</v>
          </cell>
          <cell r="V16412" t="str">
            <v>väga hea</v>
          </cell>
          <cell r="W16412">
            <v>2025</v>
          </cell>
        </row>
        <row r="16413">
          <cell r="H16413" t="str">
            <v>2088600_1</v>
          </cell>
          <cell r="L16413" t="str">
            <v>MAFÜ-FÜBE</v>
          </cell>
          <cell r="V16413" t="str">
            <v>hea</v>
          </cell>
          <cell r="W16413">
            <v>2024</v>
          </cell>
        </row>
        <row r="16414">
          <cell r="H16414" t="str">
            <v>2088600_1</v>
          </cell>
          <cell r="L16414" t="str">
            <v>FÜPLA</v>
          </cell>
          <cell r="V16414" t="str">
            <v>väga hea</v>
          </cell>
          <cell r="W16414">
            <v>2025</v>
          </cell>
        </row>
        <row r="16415">
          <cell r="H16415" t="str">
            <v>1106500_1</v>
          </cell>
          <cell r="L16415" t="str">
            <v>KOOND</v>
          </cell>
          <cell r="V16415" t="str">
            <v>kesine</v>
          </cell>
          <cell r="W16415">
            <v>2018</v>
          </cell>
        </row>
        <row r="16416">
          <cell r="H16416" t="str">
            <v>1106500_1</v>
          </cell>
          <cell r="L16416" t="str">
            <v>KESE</v>
          </cell>
          <cell r="V16416" t="str">
            <v>hea</v>
          </cell>
          <cell r="W16416">
            <v>2018</v>
          </cell>
        </row>
        <row r="16417">
          <cell r="H16417" t="str">
            <v>1106500_1</v>
          </cell>
          <cell r="L16417" t="str">
            <v>ÖSE</v>
          </cell>
          <cell r="V16417" t="str">
            <v>kesine</v>
          </cell>
          <cell r="W16417">
            <v>2018</v>
          </cell>
        </row>
        <row r="16418">
          <cell r="H16418" t="str">
            <v>1106500_1</v>
          </cell>
          <cell r="L16418" t="str">
            <v>FÜKE</v>
          </cell>
          <cell r="V16418" t="str">
            <v>kesine</v>
          </cell>
          <cell r="W16418">
            <v>2018</v>
          </cell>
        </row>
        <row r="16419">
          <cell r="H16419" t="str">
            <v>1106500_1</v>
          </cell>
          <cell r="L16419" t="str">
            <v>SPETS</v>
          </cell>
          <cell r="V16419" t="str">
            <v>väga hea</v>
          </cell>
          <cell r="W16419">
            <v>2018</v>
          </cell>
        </row>
        <row r="16420">
          <cell r="H16420" t="str">
            <v>1119600_2</v>
          </cell>
          <cell r="L16420" t="str">
            <v>KOOND</v>
          </cell>
          <cell r="V16420" t="str">
            <v>hea</v>
          </cell>
          <cell r="W16420">
            <v>2023</v>
          </cell>
        </row>
        <row r="16421">
          <cell r="H16421" t="str">
            <v>1119600_2</v>
          </cell>
          <cell r="L16421" t="str">
            <v>ÖSE</v>
          </cell>
          <cell r="V16421" t="str">
            <v>hea</v>
          </cell>
          <cell r="W16421">
            <v>2023</v>
          </cell>
        </row>
        <row r="16422">
          <cell r="H16422" t="str">
            <v>1119600_2</v>
          </cell>
          <cell r="L16422" t="str">
            <v>FÜKE</v>
          </cell>
          <cell r="V16422" t="str">
            <v>väga hea</v>
          </cell>
          <cell r="W16422">
            <v>2023</v>
          </cell>
        </row>
        <row r="16423">
          <cell r="H16423" t="str">
            <v>1119600_2</v>
          </cell>
          <cell r="L16423" t="str">
            <v>SPETS</v>
          </cell>
          <cell r="V16423" t="str">
            <v>väga hea</v>
          </cell>
          <cell r="W16423">
            <v>2017</v>
          </cell>
        </row>
        <row r="16424">
          <cell r="H16424" t="str">
            <v>1119600_2</v>
          </cell>
          <cell r="L16424" t="str">
            <v>KALA</v>
          </cell>
          <cell r="V16424" t="str">
            <v>hea</v>
          </cell>
          <cell r="W16424">
            <v>2023</v>
          </cell>
        </row>
        <row r="16425">
          <cell r="H16425" t="str">
            <v>1119600_2</v>
          </cell>
          <cell r="L16425" t="str">
            <v>SUSE</v>
          </cell>
          <cell r="V16425" t="str">
            <v>hea</v>
          </cell>
          <cell r="W16425">
            <v>2023</v>
          </cell>
        </row>
        <row r="16426">
          <cell r="H16426" t="str">
            <v>1119600_2</v>
          </cell>
          <cell r="L16426" t="str">
            <v>FÜBE</v>
          </cell>
          <cell r="V16426" t="str">
            <v>väga hea</v>
          </cell>
          <cell r="W16426">
            <v>2023</v>
          </cell>
        </row>
        <row r="16427">
          <cell r="H16427" t="str">
            <v>1119600_2</v>
          </cell>
          <cell r="L16427" t="str">
            <v>MAFÜ</v>
          </cell>
          <cell r="V16427" t="str">
            <v>väga hea</v>
          </cell>
          <cell r="W16427">
            <v>2023</v>
          </cell>
        </row>
        <row r="16428">
          <cell r="H16428" t="str">
            <v>1119600_2</v>
          </cell>
          <cell r="L16428" t="str">
            <v>MAFÜ-FÜBE</v>
          </cell>
          <cell r="V16428" t="str">
            <v>väga hea</v>
          </cell>
          <cell r="W16428">
            <v>2023</v>
          </cell>
        </row>
        <row r="16429">
          <cell r="H16429" t="str">
            <v>2105300_1</v>
          </cell>
          <cell r="L16429" t="str">
            <v>KOOND</v>
          </cell>
          <cell r="V16429" t="str">
            <v>halb</v>
          </cell>
          <cell r="W16429">
            <v>2025</v>
          </cell>
        </row>
        <row r="16430">
          <cell r="H16430" t="str">
            <v>2105300_1</v>
          </cell>
          <cell r="L16430" t="str">
            <v>ÖSE</v>
          </cell>
          <cell r="V16430" t="str">
            <v>hea</v>
          </cell>
          <cell r="W16430">
            <v>2025</v>
          </cell>
        </row>
        <row r="16431">
          <cell r="H16431" t="str">
            <v>2105300_1</v>
          </cell>
          <cell r="L16431" t="str">
            <v>FÜKE</v>
          </cell>
          <cell r="V16431" t="str">
            <v>hea</v>
          </cell>
          <cell r="W16431">
            <v>2025</v>
          </cell>
        </row>
        <row r="16432">
          <cell r="H16432" t="str">
            <v>2105300_1</v>
          </cell>
          <cell r="L16432" t="str">
            <v>KALA</v>
          </cell>
          <cell r="V16432" t="str">
            <v>hea</v>
          </cell>
          <cell r="W16432">
            <v>2025</v>
          </cell>
        </row>
        <row r="16433">
          <cell r="H16433" t="str">
            <v>2105300_1</v>
          </cell>
          <cell r="L16433" t="str">
            <v>SUSE</v>
          </cell>
          <cell r="V16433" t="str">
            <v>väga hea</v>
          </cell>
          <cell r="W16433">
            <v>2025</v>
          </cell>
        </row>
        <row r="16434">
          <cell r="H16434" t="str">
            <v>2105300_1</v>
          </cell>
          <cell r="L16434" t="str">
            <v>FÜBE</v>
          </cell>
          <cell r="V16434" t="str">
            <v>väga hea</v>
          </cell>
          <cell r="W16434">
            <v>2025</v>
          </cell>
        </row>
        <row r="16435">
          <cell r="H16435" t="str">
            <v>2105300_1</v>
          </cell>
          <cell r="L16435" t="str">
            <v>MAFÜ-FÜBE</v>
          </cell>
          <cell r="V16435" t="str">
            <v>väga hea</v>
          </cell>
          <cell r="W16435">
            <v>2025</v>
          </cell>
        </row>
        <row r="16436">
          <cell r="H16436" t="str">
            <v>2105300_1</v>
          </cell>
          <cell r="L16436" t="str">
            <v>FÜPLA</v>
          </cell>
          <cell r="V16436" t="str">
            <v>väga hea</v>
          </cell>
          <cell r="W16436">
            <v>2025</v>
          </cell>
        </row>
        <row r="16437">
          <cell r="H16437" t="str">
            <v>2014100_1</v>
          </cell>
          <cell r="L16437" t="str">
            <v>KOOND</v>
          </cell>
          <cell r="V16437" t="str">
            <v>halb</v>
          </cell>
          <cell r="W16437">
            <v>2025</v>
          </cell>
        </row>
        <row r="16438">
          <cell r="H16438" t="str">
            <v>2014100_1</v>
          </cell>
          <cell r="L16438" t="str">
            <v>ÖSE</v>
          </cell>
          <cell r="V16438" t="str">
            <v>kesine</v>
          </cell>
          <cell r="W16438">
            <v>2025</v>
          </cell>
        </row>
        <row r="16439">
          <cell r="H16439" t="str">
            <v>2014100_1</v>
          </cell>
          <cell r="L16439" t="str">
            <v>FÜKE</v>
          </cell>
          <cell r="V16439" t="str">
            <v>kesine</v>
          </cell>
          <cell r="W16439">
            <v>2025</v>
          </cell>
        </row>
        <row r="16440">
          <cell r="H16440" t="str">
            <v>2014100_1</v>
          </cell>
          <cell r="L16440" t="str">
            <v>SPETS</v>
          </cell>
          <cell r="V16440" t="str">
            <v>väga hea</v>
          </cell>
          <cell r="W16440">
            <v>2020</v>
          </cell>
        </row>
        <row r="16441">
          <cell r="H16441" t="str">
            <v>2014100_1</v>
          </cell>
          <cell r="L16441" t="str">
            <v>FÜPLA</v>
          </cell>
          <cell r="V16441" t="str">
            <v>hea</v>
          </cell>
          <cell r="W16441">
            <v>2025</v>
          </cell>
        </row>
        <row r="16442">
          <cell r="H16442" t="str">
            <v>2136000_1</v>
          </cell>
          <cell r="L16442" t="str">
            <v>KOOND</v>
          </cell>
          <cell r="V16442" t="str">
            <v>halb</v>
          </cell>
          <cell r="W16442">
            <v>2025</v>
          </cell>
        </row>
        <row r="16443">
          <cell r="H16443" t="str">
            <v>2136000_1</v>
          </cell>
          <cell r="L16443" t="str">
            <v>ÖSE</v>
          </cell>
          <cell r="V16443" t="str">
            <v>kesine</v>
          </cell>
          <cell r="W16443">
            <v>2025</v>
          </cell>
        </row>
        <row r="16444">
          <cell r="H16444" t="str">
            <v>2136000_1</v>
          </cell>
          <cell r="L16444" t="str">
            <v>FÜKE</v>
          </cell>
          <cell r="V16444" t="str">
            <v>hea</v>
          </cell>
          <cell r="W16444">
            <v>2025</v>
          </cell>
        </row>
        <row r="16445">
          <cell r="H16445" t="str">
            <v>2136000_1</v>
          </cell>
          <cell r="L16445" t="str">
            <v>KALA</v>
          </cell>
          <cell r="V16445" t="str">
            <v>hea</v>
          </cell>
          <cell r="W16445">
            <v>2025</v>
          </cell>
        </row>
        <row r="16446">
          <cell r="H16446" t="str">
            <v>2136000_1</v>
          </cell>
          <cell r="L16446" t="str">
            <v>SUSE</v>
          </cell>
          <cell r="V16446" t="str">
            <v>kesine</v>
          </cell>
          <cell r="W16446">
            <v>2025</v>
          </cell>
        </row>
        <row r="16447">
          <cell r="H16447" t="str">
            <v>2136000_1</v>
          </cell>
          <cell r="L16447" t="str">
            <v>FÜBE</v>
          </cell>
          <cell r="V16447" t="str">
            <v>väga hea</v>
          </cell>
          <cell r="W16447">
            <v>2025</v>
          </cell>
        </row>
        <row r="16448">
          <cell r="H16448" t="str">
            <v>2136000_1</v>
          </cell>
          <cell r="L16448" t="str">
            <v>MAFÜ-FÜBE</v>
          </cell>
          <cell r="V16448" t="str">
            <v>väga hea</v>
          </cell>
          <cell r="W16448">
            <v>2025</v>
          </cell>
        </row>
        <row r="16449">
          <cell r="H16449" t="str">
            <v>2136000_1</v>
          </cell>
          <cell r="L16449" t="str">
            <v>FÜPLA</v>
          </cell>
          <cell r="V16449" t="str">
            <v>hea</v>
          </cell>
          <cell r="W16449">
            <v>2025</v>
          </cell>
        </row>
        <row r="16450">
          <cell r="H16450" t="str">
            <v>2155500_1</v>
          </cell>
          <cell r="L16450" t="str">
            <v>KOOND</v>
          </cell>
          <cell r="V16450" t="str">
            <v>väga halb</v>
          </cell>
          <cell r="W16450">
            <v>2023</v>
          </cell>
        </row>
        <row r="16451">
          <cell r="H16451" t="str">
            <v>2155500_1</v>
          </cell>
          <cell r="L16451" t="str">
            <v>ÖSE</v>
          </cell>
          <cell r="V16451" t="str">
            <v>väga halb</v>
          </cell>
          <cell r="W16451">
            <v>2023</v>
          </cell>
        </row>
        <row r="16452">
          <cell r="H16452" t="str">
            <v>2155500_1</v>
          </cell>
          <cell r="L16452" t="str">
            <v>FÜKE</v>
          </cell>
          <cell r="V16452" t="str">
            <v>väga halb</v>
          </cell>
          <cell r="W16452">
            <v>2023</v>
          </cell>
        </row>
        <row r="16453">
          <cell r="H16453" t="str">
            <v>2155500_1</v>
          </cell>
          <cell r="L16453" t="str">
            <v>KALA</v>
          </cell>
          <cell r="V16453" t="str">
            <v>hea</v>
          </cell>
          <cell r="W16453">
            <v>2023</v>
          </cell>
        </row>
        <row r="16454">
          <cell r="H16454" t="str">
            <v>2155500_1</v>
          </cell>
          <cell r="L16454" t="str">
            <v>SUSE</v>
          </cell>
          <cell r="V16454" t="str">
            <v>väga hea</v>
          </cell>
          <cell r="W16454">
            <v>2023</v>
          </cell>
        </row>
        <row r="16455">
          <cell r="H16455" t="str">
            <v>2155500_1</v>
          </cell>
          <cell r="L16455" t="str">
            <v>FÜBE</v>
          </cell>
          <cell r="V16455" t="str">
            <v>väga hea</v>
          </cell>
          <cell r="W16455">
            <v>2023</v>
          </cell>
        </row>
        <row r="16456">
          <cell r="H16456" t="str">
            <v>2155500_1</v>
          </cell>
          <cell r="L16456" t="str">
            <v>MAFÜ</v>
          </cell>
          <cell r="V16456" t="str">
            <v>kesine</v>
          </cell>
          <cell r="W16456">
            <v>2023</v>
          </cell>
        </row>
        <row r="16457">
          <cell r="H16457" t="str">
            <v>2155500_1</v>
          </cell>
          <cell r="L16457" t="str">
            <v>MAFÜ-FÜBE</v>
          </cell>
          <cell r="V16457" t="str">
            <v>kesine</v>
          </cell>
          <cell r="W16457">
            <v>2023</v>
          </cell>
        </row>
        <row r="16458">
          <cell r="H16458" t="str">
            <v>2155500_1</v>
          </cell>
          <cell r="L16458" t="str">
            <v>FÜPLA</v>
          </cell>
          <cell r="V16458" t="str">
            <v>hea</v>
          </cell>
          <cell r="W16458">
            <v>2023</v>
          </cell>
        </row>
        <row r="16459">
          <cell r="H16459" t="str">
            <v>2155500_1</v>
          </cell>
          <cell r="L16459" t="str">
            <v>HÜMO</v>
          </cell>
          <cell r="V16459" t="str">
            <v>hea</v>
          </cell>
          <cell r="W16459">
            <v>2023</v>
          </cell>
        </row>
        <row r="16460">
          <cell r="H16460" t="str">
            <v>2129800_1</v>
          </cell>
          <cell r="L16460" t="str">
            <v>KOOND</v>
          </cell>
          <cell r="V16460" t="str">
            <v>hea</v>
          </cell>
          <cell r="W16460">
            <v>2025</v>
          </cell>
        </row>
        <row r="16461">
          <cell r="H16461" t="str">
            <v>2129800_1</v>
          </cell>
          <cell r="L16461" t="str">
            <v>ÖSE</v>
          </cell>
          <cell r="V16461" t="str">
            <v>hea</v>
          </cell>
          <cell r="W16461">
            <v>2025</v>
          </cell>
        </row>
        <row r="16462">
          <cell r="H16462" t="str">
            <v>2129800_1</v>
          </cell>
          <cell r="L16462" t="str">
            <v>FÜKE</v>
          </cell>
          <cell r="V16462" t="str">
            <v>hea</v>
          </cell>
          <cell r="W16462">
            <v>2025</v>
          </cell>
        </row>
        <row r="16463">
          <cell r="H16463" t="str">
            <v>2129800_1</v>
          </cell>
          <cell r="L16463" t="str">
            <v>SUSE</v>
          </cell>
          <cell r="V16463" t="str">
            <v>väga hea</v>
          </cell>
          <cell r="W16463">
            <v>2025</v>
          </cell>
        </row>
        <row r="16464">
          <cell r="H16464" t="str">
            <v>2129800_1</v>
          </cell>
          <cell r="L16464" t="str">
            <v>FÜPLA</v>
          </cell>
          <cell r="V16464" t="str">
            <v>hea</v>
          </cell>
          <cell r="W16464">
            <v>2025</v>
          </cell>
        </row>
        <row r="16465">
          <cell r="H16465" t="str">
            <v>2129700_1</v>
          </cell>
          <cell r="L16465" t="str">
            <v>KOOND</v>
          </cell>
          <cell r="V16465" t="str">
            <v>hea</v>
          </cell>
          <cell r="W16465">
            <v>2025</v>
          </cell>
        </row>
        <row r="16466">
          <cell r="H16466" t="str">
            <v>2129700_1</v>
          </cell>
          <cell r="L16466" t="str">
            <v>ÖSE</v>
          </cell>
          <cell r="V16466" t="str">
            <v>hea</v>
          </cell>
          <cell r="W16466">
            <v>2025</v>
          </cell>
        </row>
        <row r="16467">
          <cell r="H16467" t="str">
            <v>2129700_1</v>
          </cell>
          <cell r="L16467" t="str">
            <v>FÜKE</v>
          </cell>
          <cell r="V16467" t="str">
            <v>hea</v>
          </cell>
          <cell r="W16467">
            <v>2025</v>
          </cell>
        </row>
        <row r="16468">
          <cell r="H16468" t="str">
            <v>2129700_1</v>
          </cell>
          <cell r="L16468" t="str">
            <v>SUSE</v>
          </cell>
          <cell r="V16468" t="str">
            <v>väga hea</v>
          </cell>
          <cell r="W16468">
            <v>2025</v>
          </cell>
        </row>
        <row r="16469">
          <cell r="H16469" t="str">
            <v>2129700_1</v>
          </cell>
          <cell r="L16469" t="str">
            <v>FÜPLA</v>
          </cell>
          <cell r="V16469" t="str">
            <v>hea</v>
          </cell>
          <cell r="W16469">
            <v>2025</v>
          </cell>
        </row>
        <row r="16470">
          <cell r="H16470" t="str">
            <v>1136000_2</v>
          </cell>
          <cell r="L16470" t="str">
            <v>KOOND</v>
          </cell>
          <cell r="V16470" t="str">
            <v>hea</v>
          </cell>
          <cell r="W16470">
            <v>2023</v>
          </cell>
        </row>
        <row r="16471">
          <cell r="H16471" t="str">
            <v>1136000_2</v>
          </cell>
          <cell r="L16471" t="str">
            <v>ÖSE</v>
          </cell>
          <cell r="V16471" t="str">
            <v>hea</v>
          </cell>
          <cell r="W16471">
            <v>2023</v>
          </cell>
        </row>
        <row r="16472">
          <cell r="H16472" t="str">
            <v>1136000_2</v>
          </cell>
          <cell r="L16472" t="str">
            <v>FÜKE</v>
          </cell>
          <cell r="V16472" t="str">
            <v>väga hea</v>
          </cell>
          <cell r="W16472">
            <v>2023</v>
          </cell>
        </row>
        <row r="16473">
          <cell r="H16473" t="str">
            <v>1136000_2</v>
          </cell>
          <cell r="L16473" t="str">
            <v>SPETS</v>
          </cell>
          <cell r="V16473" t="str">
            <v>halb</v>
          </cell>
          <cell r="W16473">
            <v>2017</v>
          </cell>
        </row>
        <row r="16474">
          <cell r="H16474" t="str">
            <v>1136000_2</v>
          </cell>
          <cell r="L16474" t="str">
            <v>KALA</v>
          </cell>
          <cell r="V16474" t="str">
            <v>hea</v>
          </cell>
          <cell r="W16474">
            <v>2023</v>
          </cell>
        </row>
        <row r="16475">
          <cell r="H16475" t="str">
            <v>1136000_2</v>
          </cell>
          <cell r="L16475" t="str">
            <v>SUSE</v>
          </cell>
          <cell r="V16475" t="str">
            <v>väga hea</v>
          </cell>
          <cell r="W16475">
            <v>2023</v>
          </cell>
        </row>
        <row r="16476">
          <cell r="H16476" t="str">
            <v>1136000_2</v>
          </cell>
          <cell r="L16476" t="str">
            <v>FÜBE</v>
          </cell>
          <cell r="V16476" t="str">
            <v>väga hea</v>
          </cell>
          <cell r="W16476">
            <v>2023</v>
          </cell>
        </row>
        <row r="16477">
          <cell r="H16477" t="str">
            <v>1136000_2</v>
          </cell>
          <cell r="L16477" t="str">
            <v>MAFÜ</v>
          </cell>
          <cell r="V16477" t="str">
            <v>väga hea</v>
          </cell>
          <cell r="W16477">
            <v>2023</v>
          </cell>
        </row>
        <row r="16478">
          <cell r="H16478" t="str">
            <v>1136000_2</v>
          </cell>
          <cell r="L16478" t="str">
            <v>MAFÜ-FÜBE</v>
          </cell>
          <cell r="V16478" t="str">
            <v>väga hea</v>
          </cell>
          <cell r="W16478">
            <v>2023</v>
          </cell>
        </row>
        <row r="16479">
          <cell r="H16479" t="str">
            <v>1129000_1</v>
          </cell>
          <cell r="L16479" t="str">
            <v>KOOND</v>
          </cell>
          <cell r="V16479" t="str">
            <v>kesine</v>
          </cell>
          <cell r="W16479">
            <v>2021</v>
          </cell>
        </row>
        <row r="16480">
          <cell r="H16480" t="str">
            <v>1129000_1</v>
          </cell>
          <cell r="L16480" t="str">
            <v>ÖSE</v>
          </cell>
          <cell r="V16480" t="str">
            <v>kesine</v>
          </cell>
          <cell r="W16480">
            <v>2021</v>
          </cell>
        </row>
        <row r="16481">
          <cell r="H16481" t="str">
            <v>1129000_1</v>
          </cell>
          <cell r="L16481" t="str">
            <v>FÜKE</v>
          </cell>
          <cell r="V16481" t="str">
            <v>väga hea</v>
          </cell>
          <cell r="W16481">
            <v>2018</v>
          </cell>
        </row>
        <row r="16482">
          <cell r="H16482" t="str">
            <v>1129000_1</v>
          </cell>
          <cell r="L16482" t="str">
            <v>KALA</v>
          </cell>
          <cell r="V16482" t="str">
            <v>kesine</v>
          </cell>
          <cell r="W16482">
            <v>2021</v>
          </cell>
        </row>
        <row r="16483">
          <cell r="H16483" t="str">
            <v>1129000_1</v>
          </cell>
          <cell r="L16483" t="str">
            <v>SUSE</v>
          </cell>
          <cell r="V16483" t="str">
            <v>väga hea</v>
          </cell>
          <cell r="W16483">
            <v>2018</v>
          </cell>
        </row>
        <row r="16484">
          <cell r="H16484" t="str">
            <v>1129000_1</v>
          </cell>
          <cell r="L16484" t="str">
            <v>FÜBE</v>
          </cell>
          <cell r="V16484" t="str">
            <v>väga hea</v>
          </cell>
          <cell r="W16484">
            <v>2018</v>
          </cell>
        </row>
        <row r="16485">
          <cell r="H16485" t="str">
            <v>1129000_1</v>
          </cell>
          <cell r="L16485" t="str">
            <v>MAFÜ</v>
          </cell>
          <cell r="V16485" t="str">
            <v>väga hea</v>
          </cell>
          <cell r="W16485">
            <v>2018</v>
          </cell>
        </row>
        <row r="16486">
          <cell r="H16486" t="str">
            <v>1129000_1</v>
          </cell>
          <cell r="L16486" t="str">
            <v>MAFÜ-FÜBE</v>
          </cell>
          <cell r="V16486" t="str">
            <v>väga hea</v>
          </cell>
          <cell r="W16486">
            <v>2018</v>
          </cell>
        </row>
        <row r="16487">
          <cell r="H16487" t="str">
            <v>1129000_1</v>
          </cell>
          <cell r="L16487" t="str">
            <v>HÜMO</v>
          </cell>
          <cell r="V16487" t="str">
            <v>kesine</v>
          </cell>
          <cell r="W16487">
            <v>2018</v>
          </cell>
        </row>
        <row r="16488">
          <cell r="H16488" t="str">
            <v>1131600_4</v>
          </cell>
          <cell r="L16488" t="str">
            <v>KOOND</v>
          </cell>
          <cell r="V16488" t="str">
            <v>halb</v>
          </cell>
          <cell r="W16488">
            <v>2023</v>
          </cell>
        </row>
        <row r="16489">
          <cell r="H16489" t="str">
            <v>1131600_4</v>
          </cell>
          <cell r="L16489" t="str">
            <v>ÖSE</v>
          </cell>
          <cell r="V16489" t="str">
            <v>kesine</v>
          </cell>
          <cell r="W16489">
            <v>2023</v>
          </cell>
        </row>
        <row r="16490">
          <cell r="H16490" t="str">
            <v>1131600_4</v>
          </cell>
          <cell r="L16490" t="str">
            <v>FÜKE</v>
          </cell>
          <cell r="V16490" t="str">
            <v>väga hea</v>
          </cell>
          <cell r="W16490">
            <v>2023</v>
          </cell>
        </row>
        <row r="16491">
          <cell r="H16491" t="str">
            <v>1131600_4</v>
          </cell>
          <cell r="L16491" t="str">
            <v>SPETS</v>
          </cell>
          <cell r="V16491" t="str">
            <v>hea</v>
          </cell>
          <cell r="W16491">
            <v>2023</v>
          </cell>
        </row>
        <row r="16492">
          <cell r="H16492" t="str">
            <v>1131600_4</v>
          </cell>
          <cell r="L16492" t="str">
            <v>KALA</v>
          </cell>
          <cell r="V16492" t="str">
            <v>kesine</v>
          </cell>
          <cell r="W16492">
            <v>2023</v>
          </cell>
        </row>
        <row r="16493">
          <cell r="H16493" t="str">
            <v>1131600_4</v>
          </cell>
          <cell r="L16493" t="str">
            <v>SUSE</v>
          </cell>
          <cell r="V16493" t="str">
            <v>väga hea</v>
          </cell>
          <cell r="W16493">
            <v>2023</v>
          </cell>
        </row>
        <row r="16494">
          <cell r="H16494" t="str">
            <v>1131600_4</v>
          </cell>
          <cell r="L16494" t="str">
            <v>FÜBE</v>
          </cell>
          <cell r="V16494" t="str">
            <v>väga hea</v>
          </cell>
          <cell r="W16494">
            <v>2023</v>
          </cell>
        </row>
        <row r="16495">
          <cell r="H16495" t="str">
            <v>1131600_4</v>
          </cell>
          <cell r="L16495" t="str">
            <v>MAFÜ</v>
          </cell>
          <cell r="V16495" t="str">
            <v>väga hea</v>
          </cell>
          <cell r="W16495">
            <v>2023</v>
          </cell>
        </row>
        <row r="16496">
          <cell r="H16496" t="str">
            <v>1131600_4</v>
          </cell>
          <cell r="L16496" t="str">
            <v>MAFÜ-FÜBE</v>
          </cell>
          <cell r="V16496" t="str">
            <v>väga hea</v>
          </cell>
          <cell r="W16496">
            <v>2023</v>
          </cell>
        </row>
        <row r="16497">
          <cell r="H16497" t="str">
            <v>1131600_3</v>
          </cell>
          <cell r="L16497" t="str">
            <v>KOOND</v>
          </cell>
          <cell r="V16497" t="str">
            <v>halb</v>
          </cell>
          <cell r="W16497">
            <v>2023</v>
          </cell>
        </row>
        <row r="16498">
          <cell r="H16498" t="str">
            <v>1131600_3</v>
          </cell>
          <cell r="L16498" t="str">
            <v>KESE</v>
          </cell>
          <cell r="V16498" t="str">
            <v>halb</v>
          </cell>
          <cell r="W16498">
            <v>2020</v>
          </cell>
        </row>
        <row r="16499">
          <cell r="H16499" t="str">
            <v>1131600_3</v>
          </cell>
          <cell r="L16499" t="str">
            <v>ÖSE</v>
          </cell>
          <cell r="V16499" t="str">
            <v>hea</v>
          </cell>
          <cell r="W16499">
            <v>2023</v>
          </cell>
        </row>
        <row r="16500">
          <cell r="H16500" t="str">
            <v>1131600_3</v>
          </cell>
          <cell r="L16500" t="str">
            <v>FÜKE</v>
          </cell>
          <cell r="V16500" t="str">
            <v>väga hea</v>
          </cell>
          <cell r="W16500">
            <v>2023</v>
          </cell>
        </row>
        <row r="16501">
          <cell r="H16501" t="str">
            <v>1131600_3</v>
          </cell>
          <cell r="L16501" t="str">
            <v>KALA</v>
          </cell>
          <cell r="V16501" t="str">
            <v>hea</v>
          </cell>
          <cell r="W16501">
            <v>2023</v>
          </cell>
        </row>
        <row r="16502">
          <cell r="H16502" t="str">
            <v>1131600_3</v>
          </cell>
          <cell r="L16502" t="str">
            <v>SUSE</v>
          </cell>
          <cell r="V16502" t="str">
            <v>väga hea</v>
          </cell>
          <cell r="W16502">
            <v>2023</v>
          </cell>
        </row>
        <row r="16503">
          <cell r="H16503" t="str">
            <v>1131600_3</v>
          </cell>
          <cell r="L16503" t="str">
            <v>FÜBE</v>
          </cell>
          <cell r="V16503" t="str">
            <v>väga hea</v>
          </cell>
          <cell r="W16503">
            <v>2023</v>
          </cell>
        </row>
        <row r="16504">
          <cell r="H16504" t="str">
            <v>1131600_3</v>
          </cell>
          <cell r="L16504" t="str">
            <v>MAFÜ</v>
          </cell>
          <cell r="V16504" t="str">
            <v>väga hea</v>
          </cell>
          <cell r="W16504">
            <v>2023</v>
          </cell>
        </row>
        <row r="16505">
          <cell r="H16505" t="str">
            <v>1131600_3</v>
          </cell>
          <cell r="L16505" t="str">
            <v>MAFÜ-FÜBE</v>
          </cell>
          <cell r="V16505" t="str">
            <v>väga hea</v>
          </cell>
          <cell r="W16505">
            <v>2023</v>
          </cell>
        </row>
        <row r="16506">
          <cell r="H16506" t="str">
            <v>2105300_1</v>
          </cell>
          <cell r="L16506" t="str">
            <v>KOOND</v>
          </cell>
          <cell r="V16506" t="str">
            <v>halb</v>
          </cell>
          <cell r="W16506">
            <v>2025</v>
          </cell>
        </row>
        <row r="16507">
          <cell r="H16507" t="str">
            <v>2105300_1</v>
          </cell>
          <cell r="L16507" t="str">
            <v>ÖSE</v>
          </cell>
          <cell r="V16507" t="str">
            <v>hea</v>
          </cell>
          <cell r="W16507">
            <v>2025</v>
          </cell>
        </row>
        <row r="16508">
          <cell r="H16508" t="str">
            <v>2105300_1</v>
          </cell>
          <cell r="L16508" t="str">
            <v>FÜKE</v>
          </cell>
          <cell r="V16508" t="str">
            <v>hea</v>
          </cell>
          <cell r="W16508">
            <v>2025</v>
          </cell>
        </row>
        <row r="16509">
          <cell r="H16509" t="str">
            <v>2105300_1</v>
          </cell>
          <cell r="L16509" t="str">
            <v>SUSE</v>
          </cell>
          <cell r="V16509" t="str">
            <v>väga hea</v>
          </cell>
          <cell r="W16509">
            <v>2025</v>
          </cell>
        </row>
        <row r="16510">
          <cell r="H16510" t="str">
            <v>2105300_1</v>
          </cell>
          <cell r="L16510" t="str">
            <v>MAFÜ</v>
          </cell>
          <cell r="V16510" t="str">
            <v>hea</v>
          </cell>
          <cell r="W16510">
            <v>2024</v>
          </cell>
        </row>
        <row r="16511">
          <cell r="H16511" t="str">
            <v>2105300_1</v>
          </cell>
          <cell r="L16511" t="str">
            <v>MAFÜ-FÜBE</v>
          </cell>
          <cell r="V16511" t="str">
            <v>väga hea</v>
          </cell>
          <cell r="W16511">
            <v>2025</v>
          </cell>
        </row>
        <row r="16512">
          <cell r="H16512" t="str">
            <v>2105300_1</v>
          </cell>
          <cell r="L16512" t="str">
            <v>FÜPLA</v>
          </cell>
          <cell r="V16512" t="str">
            <v>väga hea</v>
          </cell>
          <cell r="W16512">
            <v>2025</v>
          </cell>
        </row>
        <row r="16513">
          <cell r="H16513" t="str">
            <v>1143100_2</v>
          </cell>
          <cell r="L16513" t="str">
            <v>KOOND</v>
          </cell>
          <cell r="V16513" t="str">
            <v>hea</v>
          </cell>
          <cell r="W16513">
            <v>2017</v>
          </cell>
        </row>
        <row r="16514">
          <cell r="H16514" t="str">
            <v>1143100_2</v>
          </cell>
          <cell r="L16514" t="str">
            <v>ÖSE</v>
          </cell>
          <cell r="V16514" t="str">
            <v>väga hea</v>
          </cell>
          <cell r="W16514">
            <v>2017</v>
          </cell>
        </row>
        <row r="16515">
          <cell r="H16515" t="str">
            <v>1143100_2</v>
          </cell>
          <cell r="L16515" t="str">
            <v>FÜKE</v>
          </cell>
          <cell r="V16515" t="str">
            <v>väga hea</v>
          </cell>
          <cell r="W16515">
            <v>2017</v>
          </cell>
        </row>
        <row r="16516">
          <cell r="H16516" t="str">
            <v>1143100_2</v>
          </cell>
          <cell r="L16516" t="str">
            <v>KALA</v>
          </cell>
          <cell r="V16516" t="str">
            <v>väga hea</v>
          </cell>
          <cell r="W16516">
            <v>2017</v>
          </cell>
        </row>
        <row r="16517">
          <cell r="H16517" t="str">
            <v>1143100_2</v>
          </cell>
          <cell r="L16517" t="str">
            <v>SUSE</v>
          </cell>
          <cell r="V16517" t="str">
            <v>väga hea</v>
          </cell>
          <cell r="W16517">
            <v>2017</v>
          </cell>
        </row>
        <row r="16518">
          <cell r="H16518" t="str">
            <v>1143100_2</v>
          </cell>
          <cell r="L16518" t="str">
            <v>FÜBE</v>
          </cell>
          <cell r="V16518" t="str">
            <v>väga hea</v>
          </cell>
          <cell r="W16518">
            <v>2017</v>
          </cell>
        </row>
        <row r="16519">
          <cell r="H16519" t="str">
            <v>1143100_2</v>
          </cell>
          <cell r="L16519" t="str">
            <v>MAFÜ</v>
          </cell>
          <cell r="V16519" t="str">
            <v>väga hea</v>
          </cell>
          <cell r="W16519">
            <v>2017</v>
          </cell>
        </row>
        <row r="16520">
          <cell r="H16520" t="str">
            <v>1143100_2</v>
          </cell>
          <cell r="L16520" t="str">
            <v>MAFÜ-FÜBE</v>
          </cell>
          <cell r="V16520" t="str">
            <v>väga hea</v>
          </cell>
          <cell r="W16520">
            <v>2017</v>
          </cell>
        </row>
        <row r="16521">
          <cell r="H16521" t="str">
            <v>1068700_1</v>
          </cell>
          <cell r="L16521" t="str">
            <v>KOOND</v>
          </cell>
          <cell r="V16521" t="str">
            <v>kesine</v>
          </cell>
          <cell r="W16521">
            <v>2024</v>
          </cell>
        </row>
        <row r="16522">
          <cell r="H16522" t="str">
            <v>1068700_1</v>
          </cell>
          <cell r="L16522" t="str">
            <v>ÖSE</v>
          </cell>
          <cell r="V16522" t="str">
            <v>kesine</v>
          </cell>
          <cell r="W16522">
            <v>2024</v>
          </cell>
        </row>
        <row r="16523">
          <cell r="H16523" t="str">
            <v>1068700_1</v>
          </cell>
          <cell r="L16523" t="str">
            <v>KALA</v>
          </cell>
          <cell r="V16523" t="str">
            <v>kesine</v>
          </cell>
          <cell r="W16523">
            <v>2021</v>
          </cell>
        </row>
        <row r="16524">
          <cell r="H16524" t="str">
            <v>2140300_1</v>
          </cell>
          <cell r="L16524" t="str">
            <v>KOOND</v>
          </cell>
          <cell r="V16524" t="str">
            <v>halb</v>
          </cell>
          <cell r="W16524">
            <v>2025</v>
          </cell>
        </row>
        <row r="16525">
          <cell r="H16525" t="str">
            <v>2140300_1</v>
          </cell>
          <cell r="L16525" t="str">
            <v>ÖSE</v>
          </cell>
          <cell r="V16525" t="str">
            <v>hea</v>
          </cell>
          <cell r="W16525">
            <v>2025</v>
          </cell>
        </row>
        <row r="16526">
          <cell r="H16526" t="str">
            <v>2140300_1</v>
          </cell>
          <cell r="L16526" t="str">
            <v>FÜKE</v>
          </cell>
          <cell r="V16526" t="str">
            <v>hea</v>
          </cell>
          <cell r="W16526">
            <v>2025</v>
          </cell>
        </row>
        <row r="16527">
          <cell r="H16527" t="str">
            <v>2140300_1</v>
          </cell>
          <cell r="L16527" t="str">
            <v>SUSE</v>
          </cell>
          <cell r="V16527" t="str">
            <v>väga hea</v>
          </cell>
          <cell r="W16527">
            <v>2025</v>
          </cell>
        </row>
        <row r="16528">
          <cell r="H16528" t="str">
            <v>2140300_1</v>
          </cell>
          <cell r="L16528" t="str">
            <v>FÜPLA</v>
          </cell>
          <cell r="V16528" t="str">
            <v>väga hea</v>
          </cell>
          <cell r="W16528">
            <v>2025</v>
          </cell>
        </row>
        <row r="16529">
          <cell r="H16529" t="str">
            <v>1080600_2</v>
          </cell>
          <cell r="L16529" t="str">
            <v>KOOND</v>
          </cell>
          <cell r="V16529" t="str">
            <v>hea</v>
          </cell>
          <cell r="W16529">
            <v>2025</v>
          </cell>
        </row>
        <row r="16530">
          <cell r="H16530" t="str">
            <v>1080600_2</v>
          </cell>
          <cell r="L16530" t="str">
            <v>KESE</v>
          </cell>
          <cell r="V16530" t="str">
            <v>hea</v>
          </cell>
          <cell r="W16530">
            <v>2025</v>
          </cell>
        </row>
        <row r="16531">
          <cell r="H16531" t="str">
            <v>1080600_2</v>
          </cell>
          <cell r="L16531" t="str">
            <v>ÖSE</v>
          </cell>
          <cell r="V16531" t="str">
            <v>hea</v>
          </cell>
          <cell r="W16531">
            <v>2025</v>
          </cell>
        </row>
        <row r="16532">
          <cell r="H16532" t="str">
            <v>1080600_2</v>
          </cell>
          <cell r="L16532" t="str">
            <v>FÜKE</v>
          </cell>
          <cell r="V16532" t="str">
            <v>hea</v>
          </cell>
          <cell r="W16532">
            <v>2025</v>
          </cell>
        </row>
        <row r="16533">
          <cell r="H16533" t="str">
            <v>1080600_2</v>
          </cell>
          <cell r="L16533" t="str">
            <v>SPETS</v>
          </cell>
          <cell r="V16533" t="str">
            <v>hea</v>
          </cell>
          <cell r="W16533">
            <v>2025</v>
          </cell>
        </row>
        <row r="16534">
          <cell r="H16534" t="str">
            <v>1080600_2</v>
          </cell>
          <cell r="L16534" t="str">
            <v>KALA</v>
          </cell>
          <cell r="V16534" t="str">
            <v>väga hea</v>
          </cell>
          <cell r="W16534">
            <v>2024</v>
          </cell>
        </row>
        <row r="16535">
          <cell r="H16535" t="str">
            <v>1080600_2</v>
          </cell>
          <cell r="L16535" t="str">
            <v>SUSE</v>
          </cell>
          <cell r="V16535" t="str">
            <v>väga hea</v>
          </cell>
          <cell r="W16535">
            <v>2024</v>
          </cell>
        </row>
        <row r="16536">
          <cell r="H16536" t="str">
            <v>1080600_2</v>
          </cell>
          <cell r="L16536" t="str">
            <v>FÜBE</v>
          </cell>
          <cell r="V16536" t="str">
            <v>hea</v>
          </cell>
          <cell r="W16536">
            <v>2025</v>
          </cell>
        </row>
        <row r="16537">
          <cell r="H16537" t="str">
            <v>1080600_2</v>
          </cell>
          <cell r="L16537" t="str">
            <v>MAFÜ</v>
          </cell>
          <cell r="V16537" t="str">
            <v>väga hea</v>
          </cell>
          <cell r="W16537">
            <v>2025</v>
          </cell>
        </row>
        <row r="16538">
          <cell r="H16538" t="str">
            <v>1080600_2</v>
          </cell>
          <cell r="L16538" t="str">
            <v>MAFÜ-FÜBE</v>
          </cell>
          <cell r="V16538" t="str">
            <v>hea</v>
          </cell>
          <cell r="W16538">
            <v>2025</v>
          </cell>
        </row>
        <row r="16539">
          <cell r="H16539" t="str">
            <v>2155900_1</v>
          </cell>
          <cell r="L16539" t="str">
            <v>KOOND</v>
          </cell>
          <cell r="V16539" t="str">
            <v>halb</v>
          </cell>
          <cell r="W16539">
            <v>2025</v>
          </cell>
        </row>
        <row r="16540">
          <cell r="H16540" t="str">
            <v>2155900_1</v>
          </cell>
          <cell r="L16540" t="str">
            <v>KESE</v>
          </cell>
          <cell r="V16540" t="str">
            <v>halb</v>
          </cell>
          <cell r="W16540">
            <v>2022</v>
          </cell>
        </row>
        <row r="16541">
          <cell r="H16541" t="str">
            <v>2155900_1</v>
          </cell>
          <cell r="L16541" t="str">
            <v>ÖSE</v>
          </cell>
          <cell r="V16541" t="str">
            <v>hea</v>
          </cell>
          <cell r="W16541">
            <v>2025</v>
          </cell>
        </row>
        <row r="16542">
          <cell r="H16542" t="str">
            <v>2155900_1</v>
          </cell>
          <cell r="L16542" t="str">
            <v>FÜKE</v>
          </cell>
          <cell r="V16542" t="str">
            <v>hea</v>
          </cell>
          <cell r="W16542">
            <v>2023</v>
          </cell>
        </row>
        <row r="16543">
          <cell r="H16543" t="str">
            <v>2155900_1</v>
          </cell>
          <cell r="L16543" t="str">
            <v>KALA</v>
          </cell>
          <cell r="V16543" t="str">
            <v>hea</v>
          </cell>
          <cell r="W16543">
            <v>2025</v>
          </cell>
        </row>
        <row r="16544">
          <cell r="H16544" t="str">
            <v>2155900_1</v>
          </cell>
          <cell r="L16544" t="str">
            <v>SUSE</v>
          </cell>
          <cell r="V16544" t="str">
            <v>väga hea</v>
          </cell>
          <cell r="W16544">
            <v>2023</v>
          </cell>
        </row>
        <row r="16545">
          <cell r="H16545" t="str">
            <v>2155900_1</v>
          </cell>
          <cell r="L16545" t="str">
            <v>FÜBE</v>
          </cell>
          <cell r="V16545" t="str">
            <v>väga hea</v>
          </cell>
          <cell r="W16545">
            <v>2023</v>
          </cell>
        </row>
        <row r="16546">
          <cell r="H16546" t="str">
            <v>2155900_1</v>
          </cell>
          <cell r="L16546" t="str">
            <v>MAFÜ</v>
          </cell>
          <cell r="V16546" t="str">
            <v>hea</v>
          </cell>
          <cell r="W16546">
            <v>2023</v>
          </cell>
        </row>
        <row r="16547">
          <cell r="H16547" t="str">
            <v>2155900_1</v>
          </cell>
          <cell r="L16547" t="str">
            <v>MAFÜ-FÜBE</v>
          </cell>
          <cell r="V16547" t="str">
            <v>hea</v>
          </cell>
          <cell r="W16547">
            <v>2023</v>
          </cell>
        </row>
        <row r="16548">
          <cell r="H16548" t="str">
            <v>2155900_1</v>
          </cell>
          <cell r="L16548" t="str">
            <v>FÜPLA</v>
          </cell>
          <cell r="V16548" t="str">
            <v>hea</v>
          </cell>
          <cell r="W16548">
            <v>2023</v>
          </cell>
        </row>
        <row r="16549">
          <cell r="H16549" t="str">
            <v>2155900_1</v>
          </cell>
          <cell r="L16549" t="str">
            <v>HÜMO</v>
          </cell>
          <cell r="V16549" t="str">
            <v>hea</v>
          </cell>
          <cell r="W16549">
            <v>2023</v>
          </cell>
        </row>
        <row r="16550">
          <cell r="H16550" t="str">
            <v>1107000_3</v>
          </cell>
          <cell r="L16550" t="str">
            <v>KOOND</v>
          </cell>
          <cell r="V16550" t="str">
            <v>halb</v>
          </cell>
          <cell r="W16550">
            <v>2025</v>
          </cell>
        </row>
        <row r="16551">
          <cell r="H16551" t="str">
            <v>1107000_3</v>
          </cell>
          <cell r="L16551" t="str">
            <v>KESE</v>
          </cell>
          <cell r="V16551" t="str">
            <v>halb</v>
          </cell>
          <cell r="W16551">
            <v>2024</v>
          </cell>
        </row>
        <row r="16552">
          <cell r="H16552" t="str">
            <v>1107000_3</v>
          </cell>
          <cell r="L16552" t="str">
            <v>ÖSE</v>
          </cell>
          <cell r="V16552" t="str">
            <v>hea</v>
          </cell>
          <cell r="W16552">
            <v>2025</v>
          </cell>
        </row>
        <row r="16553">
          <cell r="H16553" t="str">
            <v>1107000_3</v>
          </cell>
          <cell r="L16553" t="str">
            <v>FÜKE</v>
          </cell>
          <cell r="V16553" t="str">
            <v>väga hea</v>
          </cell>
          <cell r="W16553">
            <v>2025</v>
          </cell>
        </row>
        <row r="16554">
          <cell r="H16554" t="str">
            <v>1107000_3</v>
          </cell>
          <cell r="L16554" t="str">
            <v>SPETS</v>
          </cell>
          <cell r="V16554" t="str">
            <v>hea</v>
          </cell>
          <cell r="W16554">
            <v>2024</v>
          </cell>
        </row>
        <row r="16555">
          <cell r="H16555" t="str">
            <v>2129700_1</v>
          </cell>
          <cell r="L16555" t="str">
            <v>KOOND</v>
          </cell>
          <cell r="V16555" t="str">
            <v>hea</v>
          </cell>
          <cell r="W16555">
            <v>2025</v>
          </cell>
        </row>
        <row r="16556">
          <cell r="H16556" t="str">
            <v>2129700_1</v>
          </cell>
          <cell r="L16556" t="str">
            <v>ÖSE</v>
          </cell>
          <cell r="V16556" t="str">
            <v>hea</v>
          </cell>
          <cell r="W16556">
            <v>2025</v>
          </cell>
        </row>
        <row r="16557">
          <cell r="H16557" t="str">
            <v>2129700_1</v>
          </cell>
          <cell r="L16557" t="str">
            <v>FÜKE</v>
          </cell>
          <cell r="V16557" t="str">
            <v>hea</v>
          </cell>
          <cell r="W16557">
            <v>2025</v>
          </cell>
        </row>
        <row r="16558">
          <cell r="H16558" t="str">
            <v>2129700_1</v>
          </cell>
          <cell r="L16558" t="str">
            <v>SUSE</v>
          </cell>
          <cell r="V16558" t="str">
            <v>väga hea</v>
          </cell>
          <cell r="W16558">
            <v>2025</v>
          </cell>
        </row>
        <row r="16559">
          <cell r="H16559" t="str">
            <v>2129700_1</v>
          </cell>
          <cell r="L16559" t="str">
            <v>MAFÜ</v>
          </cell>
          <cell r="V16559" t="str">
            <v>väga hea</v>
          </cell>
          <cell r="W16559">
            <v>2024</v>
          </cell>
        </row>
        <row r="16560">
          <cell r="H16560" t="str">
            <v>2129700_1</v>
          </cell>
          <cell r="L16560" t="str">
            <v>MAFÜ-FÜBE</v>
          </cell>
          <cell r="V16560" t="str">
            <v>väga hea</v>
          </cell>
          <cell r="W16560">
            <v>2025</v>
          </cell>
        </row>
        <row r="16561">
          <cell r="H16561" t="str">
            <v>2129700_1</v>
          </cell>
          <cell r="L16561" t="str">
            <v>FÜPLA</v>
          </cell>
          <cell r="V16561" t="str">
            <v>hea</v>
          </cell>
          <cell r="W16561">
            <v>2025</v>
          </cell>
        </row>
        <row r="16562">
          <cell r="H16562" t="str">
            <v>2088600_1</v>
          </cell>
          <cell r="L16562" t="str">
            <v>KOOND</v>
          </cell>
          <cell r="V16562" t="str">
            <v>halb</v>
          </cell>
          <cell r="W16562">
            <v>2024</v>
          </cell>
        </row>
        <row r="16563">
          <cell r="H16563" t="str">
            <v>2088600_1</v>
          </cell>
          <cell r="L16563" t="str">
            <v>ÖSE</v>
          </cell>
          <cell r="V16563" t="str">
            <v>hea</v>
          </cell>
          <cell r="W16563">
            <v>2025</v>
          </cell>
        </row>
        <row r="16564">
          <cell r="H16564" t="str">
            <v>2088600_1</v>
          </cell>
          <cell r="L16564" t="str">
            <v>FÜKE</v>
          </cell>
          <cell r="V16564" t="str">
            <v>hea</v>
          </cell>
          <cell r="W16564">
            <v>2025</v>
          </cell>
        </row>
        <row r="16565">
          <cell r="H16565" t="str">
            <v>2088600_1</v>
          </cell>
          <cell r="L16565" t="str">
            <v>SUSE</v>
          </cell>
          <cell r="V16565" t="str">
            <v>väga hea</v>
          </cell>
          <cell r="W16565">
            <v>2025</v>
          </cell>
        </row>
        <row r="16566">
          <cell r="H16566" t="str">
            <v>2088600_1</v>
          </cell>
          <cell r="L16566" t="str">
            <v>MAFÜ</v>
          </cell>
          <cell r="V16566" t="str">
            <v>hea</v>
          </cell>
          <cell r="W16566">
            <v>2024</v>
          </cell>
        </row>
        <row r="16567">
          <cell r="H16567" t="str">
            <v>2088600_1</v>
          </cell>
          <cell r="L16567" t="str">
            <v>MAFÜ-FÜBE</v>
          </cell>
          <cell r="V16567" t="str">
            <v>hea</v>
          </cell>
          <cell r="W16567">
            <v>2024</v>
          </cell>
        </row>
        <row r="16568">
          <cell r="H16568" t="str">
            <v>2088600_1</v>
          </cell>
          <cell r="L16568" t="str">
            <v>FÜPLA</v>
          </cell>
          <cell r="V16568" t="str">
            <v>väga hea</v>
          </cell>
          <cell r="W16568">
            <v>2025</v>
          </cell>
        </row>
        <row r="16569">
          <cell r="H16569" t="str">
            <v>1136000_1</v>
          </cell>
          <cell r="L16569" t="str">
            <v>KOOND</v>
          </cell>
          <cell r="V16569" t="str">
            <v>kesine</v>
          </cell>
          <cell r="W16569">
            <v>2023</v>
          </cell>
        </row>
        <row r="16570">
          <cell r="H16570" t="str">
            <v>1136000_1</v>
          </cell>
          <cell r="L16570" t="str">
            <v>ÖSE</v>
          </cell>
          <cell r="V16570" t="str">
            <v>kesine</v>
          </cell>
          <cell r="W16570">
            <v>2023</v>
          </cell>
        </row>
        <row r="16571">
          <cell r="H16571" t="str">
            <v>1136000_1</v>
          </cell>
          <cell r="L16571" t="str">
            <v>FÜKE</v>
          </cell>
          <cell r="V16571" t="str">
            <v>väga hea</v>
          </cell>
          <cell r="W16571">
            <v>2023</v>
          </cell>
        </row>
        <row r="16572">
          <cell r="H16572" t="str">
            <v>1136000_1</v>
          </cell>
          <cell r="L16572" t="str">
            <v>KALA</v>
          </cell>
          <cell r="V16572" t="str">
            <v>kesine</v>
          </cell>
          <cell r="W16572">
            <v>2017</v>
          </cell>
        </row>
        <row r="16573">
          <cell r="H16573" t="str">
            <v>1136000_1</v>
          </cell>
          <cell r="L16573" t="str">
            <v>SUSE</v>
          </cell>
          <cell r="V16573" t="str">
            <v>väga hea</v>
          </cell>
          <cell r="W16573">
            <v>2023</v>
          </cell>
        </row>
        <row r="16574">
          <cell r="H16574" t="str">
            <v>1136000_1</v>
          </cell>
          <cell r="L16574" t="str">
            <v>FÜBE</v>
          </cell>
          <cell r="V16574" t="str">
            <v>väga hea</v>
          </cell>
          <cell r="W16574">
            <v>2023</v>
          </cell>
        </row>
        <row r="16575">
          <cell r="H16575" t="str">
            <v>1136000_1</v>
          </cell>
          <cell r="L16575" t="str">
            <v>MAFÜ</v>
          </cell>
          <cell r="V16575" t="str">
            <v>väga hea</v>
          </cell>
          <cell r="W16575">
            <v>2023</v>
          </cell>
        </row>
        <row r="16576">
          <cell r="H16576" t="str">
            <v>1136000_1</v>
          </cell>
          <cell r="L16576" t="str">
            <v>MAFÜ-FÜBE</v>
          </cell>
          <cell r="V16576" t="str">
            <v>väga hea</v>
          </cell>
          <cell r="W16576">
            <v>2023</v>
          </cell>
        </row>
        <row r="16577">
          <cell r="H16577" t="str">
            <v>2076800_1</v>
          </cell>
          <cell r="L16577" t="str">
            <v>KOOND</v>
          </cell>
          <cell r="V16577" t="str">
            <v>halb</v>
          </cell>
          <cell r="W16577">
            <v>2024</v>
          </cell>
        </row>
        <row r="16578">
          <cell r="H16578" t="str">
            <v>2076800_1</v>
          </cell>
          <cell r="L16578" t="str">
            <v>KESE</v>
          </cell>
          <cell r="V16578" t="str">
            <v>halb</v>
          </cell>
          <cell r="W16578">
            <v>2024</v>
          </cell>
        </row>
        <row r="16579">
          <cell r="H16579" t="str">
            <v>2076800_1</v>
          </cell>
          <cell r="L16579" t="str">
            <v>ÖSE</v>
          </cell>
          <cell r="V16579" t="str">
            <v>kesine</v>
          </cell>
          <cell r="W16579">
            <v>2024</v>
          </cell>
        </row>
        <row r="16580">
          <cell r="H16580" t="str">
            <v>2076800_1</v>
          </cell>
          <cell r="L16580" t="str">
            <v>FÜKE</v>
          </cell>
          <cell r="V16580" t="str">
            <v>väga hea</v>
          </cell>
          <cell r="W16580">
            <v>2024</v>
          </cell>
        </row>
        <row r="16581">
          <cell r="H16581" t="str">
            <v>2076800_1</v>
          </cell>
          <cell r="L16581" t="str">
            <v>SPETS</v>
          </cell>
          <cell r="V16581" t="str">
            <v>halb</v>
          </cell>
          <cell r="W16581">
            <v>2024</v>
          </cell>
        </row>
        <row r="16582">
          <cell r="H16582" t="str">
            <v>2076800_1</v>
          </cell>
          <cell r="L16582" t="str">
            <v>KALA</v>
          </cell>
          <cell r="V16582" t="str">
            <v>hea</v>
          </cell>
          <cell r="W16582">
            <v>2024</v>
          </cell>
        </row>
        <row r="16583">
          <cell r="H16583" t="str">
            <v>2076800_1</v>
          </cell>
          <cell r="L16583" t="str">
            <v>SUSE</v>
          </cell>
          <cell r="V16583" t="str">
            <v>väga hea</v>
          </cell>
          <cell r="W16583">
            <v>2024</v>
          </cell>
        </row>
        <row r="16584">
          <cell r="H16584" t="str">
            <v>2076800_1</v>
          </cell>
          <cell r="L16584" t="str">
            <v>FÜBE</v>
          </cell>
          <cell r="V16584" t="str">
            <v>väga hea</v>
          </cell>
          <cell r="W16584">
            <v>2024</v>
          </cell>
        </row>
        <row r="16585">
          <cell r="H16585" t="str">
            <v>2076800_1</v>
          </cell>
          <cell r="L16585" t="str">
            <v>MAFÜ</v>
          </cell>
          <cell r="V16585" t="str">
            <v>hea</v>
          </cell>
          <cell r="W16585">
            <v>2024</v>
          </cell>
        </row>
        <row r="16586">
          <cell r="H16586" t="str">
            <v>2076800_1</v>
          </cell>
          <cell r="L16586" t="str">
            <v>MAFÜ-FÜBE</v>
          </cell>
          <cell r="V16586" t="str">
            <v>hea</v>
          </cell>
          <cell r="W16586">
            <v>2024</v>
          </cell>
        </row>
        <row r="16587">
          <cell r="H16587" t="str">
            <v>2076800_1</v>
          </cell>
          <cell r="L16587" t="str">
            <v>FÜPLA</v>
          </cell>
          <cell r="V16587" t="str">
            <v>väga hea</v>
          </cell>
          <cell r="W16587">
            <v>2024</v>
          </cell>
        </row>
        <row r="16588">
          <cell r="H16588" t="str">
            <v>2076800_1</v>
          </cell>
          <cell r="L16588" t="str">
            <v>HÜMO</v>
          </cell>
          <cell r="V16588" t="str">
            <v>hea</v>
          </cell>
          <cell r="W16588">
            <v>2018</v>
          </cell>
        </row>
        <row r="16589">
          <cell r="H16589" t="str">
            <v>2014100_1</v>
          </cell>
          <cell r="L16589" t="str">
            <v>KOOND</v>
          </cell>
          <cell r="V16589" t="str">
            <v>halb</v>
          </cell>
          <cell r="W16589">
            <v>2025</v>
          </cell>
        </row>
        <row r="16590">
          <cell r="H16590" t="str">
            <v>2014100_1</v>
          </cell>
          <cell r="L16590" t="str">
            <v>ÖSE</v>
          </cell>
          <cell r="V16590" t="str">
            <v>kesine</v>
          </cell>
          <cell r="W16590">
            <v>2025</v>
          </cell>
        </row>
        <row r="16591">
          <cell r="H16591" t="str">
            <v>2014100_1</v>
          </cell>
          <cell r="L16591" t="str">
            <v>FÜKE</v>
          </cell>
          <cell r="V16591" t="str">
            <v>kesine</v>
          </cell>
          <cell r="W16591">
            <v>2025</v>
          </cell>
        </row>
        <row r="16592">
          <cell r="H16592" t="str">
            <v>2014100_1</v>
          </cell>
          <cell r="L16592" t="str">
            <v>SUSE</v>
          </cell>
          <cell r="V16592" t="str">
            <v>hea</v>
          </cell>
          <cell r="W16592">
            <v>2025</v>
          </cell>
        </row>
        <row r="16593">
          <cell r="H16593" t="str">
            <v>2014100_1</v>
          </cell>
          <cell r="L16593" t="str">
            <v>MAFÜ</v>
          </cell>
          <cell r="V16593" t="str">
            <v>hea</v>
          </cell>
          <cell r="W16593">
            <v>2024</v>
          </cell>
        </row>
        <row r="16594">
          <cell r="H16594" t="str">
            <v>2014100_1</v>
          </cell>
          <cell r="L16594" t="str">
            <v>MAFÜ-FÜBE</v>
          </cell>
          <cell r="V16594" t="str">
            <v>väga hea</v>
          </cell>
          <cell r="W16594">
            <v>2025</v>
          </cell>
        </row>
        <row r="16595">
          <cell r="H16595" t="str">
            <v>2014100_1</v>
          </cell>
          <cell r="L16595" t="str">
            <v>FÜPLA</v>
          </cell>
          <cell r="V16595" t="str">
            <v>hea</v>
          </cell>
          <cell r="W16595">
            <v>2025</v>
          </cell>
        </row>
        <row r="16596">
          <cell r="H16596" t="str">
            <v>2003900_1</v>
          </cell>
          <cell r="L16596" t="str">
            <v>KOOND</v>
          </cell>
          <cell r="V16596" t="str">
            <v>halb</v>
          </cell>
          <cell r="W16596">
            <v>2025</v>
          </cell>
        </row>
        <row r="16597">
          <cell r="H16597" t="str">
            <v>2003900_1</v>
          </cell>
          <cell r="L16597" t="str">
            <v>ÖSE</v>
          </cell>
          <cell r="V16597" t="str">
            <v>kesine</v>
          </cell>
          <cell r="W16597">
            <v>2025</v>
          </cell>
        </row>
        <row r="16598">
          <cell r="H16598" t="str">
            <v>2003900_1</v>
          </cell>
          <cell r="L16598" t="str">
            <v>FÜKE</v>
          </cell>
          <cell r="V16598" t="str">
            <v>kesine</v>
          </cell>
          <cell r="W16598">
            <v>2025</v>
          </cell>
        </row>
        <row r="16599">
          <cell r="H16599" t="str">
            <v>2003900_1</v>
          </cell>
          <cell r="L16599" t="str">
            <v>SUSE</v>
          </cell>
          <cell r="V16599" t="str">
            <v>kesine</v>
          </cell>
          <cell r="W16599">
            <v>2025</v>
          </cell>
        </row>
        <row r="16600">
          <cell r="H16600" t="str">
            <v>2003900_1</v>
          </cell>
          <cell r="L16600" t="str">
            <v>MAFÜ</v>
          </cell>
          <cell r="V16600" t="str">
            <v>hea</v>
          </cell>
          <cell r="W16600">
            <v>2024</v>
          </cell>
        </row>
        <row r="16601">
          <cell r="H16601" t="str">
            <v>2003900_1</v>
          </cell>
          <cell r="L16601" t="str">
            <v>MAFÜ-FÜBE</v>
          </cell>
          <cell r="V16601" t="str">
            <v>väga hea</v>
          </cell>
          <cell r="W16601">
            <v>2025</v>
          </cell>
        </row>
        <row r="16602">
          <cell r="H16602" t="str">
            <v>2003900_1</v>
          </cell>
          <cell r="L16602" t="str">
            <v>FÜPLA</v>
          </cell>
          <cell r="V16602" t="str">
            <v>väga hea</v>
          </cell>
          <cell r="W16602">
            <v>2025</v>
          </cell>
        </row>
        <row r="16603">
          <cell r="H16603" t="str">
            <v>2136000_1</v>
          </cell>
          <cell r="L16603" t="str">
            <v>KOOND</v>
          </cell>
          <cell r="V16603" t="str">
            <v>halb</v>
          </cell>
          <cell r="W16603">
            <v>2025</v>
          </cell>
        </row>
        <row r="16604">
          <cell r="H16604" t="str">
            <v>2136000_1</v>
          </cell>
          <cell r="L16604" t="str">
            <v>ÖSE</v>
          </cell>
          <cell r="V16604" t="str">
            <v>kesine</v>
          </cell>
          <cell r="W16604">
            <v>2025</v>
          </cell>
        </row>
        <row r="16605">
          <cell r="H16605" t="str">
            <v>2136000_1</v>
          </cell>
          <cell r="L16605" t="str">
            <v>FÜKE</v>
          </cell>
          <cell r="V16605" t="str">
            <v>hea</v>
          </cell>
          <cell r="W16605">
            <v>2025</v>
          </cell>
        </row>
        <row r="16606">
          <cell r="H16606" t="str">
            <v>2136000_1</v>
          </cell>
          <cell r="L16606" t="str">
            <v>SUSE</v>
          </cell>
          <cell r="V16606" t="str">
            <v>kesine</v>
          </cell>
          <cell r="W16606">
            <v>2025</v>
          </cell>
        </row>
        <row r="16607">
          <cell r="H16607" t="str">
            <v>2136000_1</v>
          </cell>
          <cell r="L16607" t="str">
            <v>MAFÜ</v>
          </cell>
          <cell r="V16607" t="str">
            <v>hea</v>
          </cell>
          <cell r="W16607">
            <v>2024</v>
          </cell>
        </row>
        <row r="16608">
          <cell r="H16608" t="str">
            <v>2136000_1</v>
          </cell>
          <cell r="L16608" t="str">
            <v>MAFÜ-FÜBE</v>
          </cell>
          <cell r="V16608" t="str">
            <v>väga hea</v>
          </cell>
          <cell r="W16608">
            <v>2025</v>
          </cell>
        </row>
        <row r="16609">
          <cell r="H16609" t="str">
            <v>2136000_1</v>
          </cell>
          <cell r="L16609" t="str">
            <v>FÜPLA</v>
          </cell>
          <cell r="V16609" t="str">
            <v>hea</v>
          </cell>
          <cell r="W16609">
            <v>2025</v>
          </cell>
        </row>
        <row r="16610">
          <cell r="H16610" t="str">
            <v>1079200_1</v>
          </cell>
          <cell r="L16610" t="str">
            <v>KOOND</v>
          </cell>
          <cell r="V16610" t="str">
            <v>kesine</v>
          </cell>
          <cell r="W16610">
            <v>2025</v>
          </cell>
        </row>
        <row r="16611">
          <cell r="H16611" t="str">
            <v>1079200_1</v>
          </cell>
          <cell r="L16611" t="str">
            <v>ÖSE</v>
          </cell>
          <cell r="V16611" t="str">
            <v>kesine</v>
          </cell>
          <cell r="W16611">
            <v>2025</v>
          </cell>
        </row>
        <row r="16612">
          <cell r="H16612" t="str">
            <v>1079200_1</v>
          </cell>
          <cell r="L16612" t="str">
            <v>FÜKE</v>
          </cell>
          <cell r="V16612" t="str">
            <v>hea</v>
          </cell>
          <cell r="W16612">
            <v>2025</v>
          </cell>
        </row>
        <row r="16613">
          <cell r="H16613" t="str">
            <v>1132500_1</v>
          </cell>
          <cell r="L16613" t="str">
            <v>KOOND</v>
          </cell>
          <cell r="V16613" t="str">
            <v>kesine</v>
          </cell>
          <cell r="W16613">
            <v>2023</v>
          </cell>
        </row>
        <row r="16614">
          <cell r="H16614" t="str">
            <v>1132500_1</v>
          </cell>
          <cell r="L16614" t="str">
            <v>KESE</v>
          </cell>
          <cell r="V16614" t="str">
            <v>hea</v>
          </cell>
          <cell r="W16614">
            <v>2023</v>
          </cell>
        </row>
        <row r="16615">
          <cell r="H16615" t="str">
            <v>1132500_1</v>
          </cell>
          <cell r="L16615" t="str">
            <v>ÖSE</v>
          </cell>
          <cell r="V16615" t="str">
            <v>kesine</v>
          </cell>
          <cell r="W16615">
            <v>2023</v>
          </cell>
        </row>
        <row r="16616">
          <cell r="H16616" t="str">
            <v>1132500_1</v>
          </cell>
          <cell r="L16616" t="str">
            <v>FÜKE</v>
          </cell>
          <cell r="V16616" t="str">
            <v>kesine</v>
          </cell>
          <cell r="W16616">
            <v>2023</v>
          </cell>
        </row>
        <row r="16617">
          <cell r="H16617" t="str">
            <v>1132500_1</v>
          </cell>
          <cell r="L16617" t="str">
            <v>SPETS</v>
          </cell>
          <cell r="V16617" t="str">
            <v>halb</v>
          </cell>
          <cell r="W16617">
            <v>2023</v>
          </cell>
        </row>
        <row r="16618">
          <cell r="H16618" t="str">
            <v>1132500_1</v>
          </cell>
          <cell r="L16618" t="str">
            <v>KALA</v>
          </cell>
          <cell r="V16618" t="str">
            <v>hea</v>
          </cell>
          <cell r="W16618">
            <v>2017</v>
          </cell>
        </row>
        <row r="16619">
          <cell r="H16619" t="str">
            <v>1132500_1</v>
          </cell>
          <cell r="L16619" t="str">
            <v>SUSE</v>
          </cell>
          <cell r="V16619" t="str">
            <v>hea</v>
          </cell>
          <cell r="W16619">
            <v>2023</v>
          </cell>
        </row>
        <row r="16620">
          <cell r="H16620" t="str">
            <v>1132500_1</v>
          </cell>
          <cell r="L16620" t="str">
            <v>FÜBE</v>
          </cell>
          <cell r="V16620" t="str">
            <v>väga hea</v>
          </cell>
          <cell r="W16620">
            <v>2023</v>
          </cell>
        </row>
        <row r="16621">
          <cell r="H16621" t="str">
            <v>1132500_1</v>
          </cell>
          <cell r="L16621" t="str">
            <v>MAFÜ</v>
          </cell>
          <cell r="V16621" t="str">
            <v>hea</v>
          </cell>
          <cell r="W16621">
            <v>2023</v>
          </cell>
        </row>
        <row r="16622">
          <cell r="H16622" t="str">
            <v>1132500_1</v>
          </cell>
          <cell r="L16622" t="str">
            <v>MAFÜ-FÜBE</v>
          </cell>
          <cell r="V16622" t="str">
            <v>hea</v>
          </cell>
          <cell r="W16622">
            <v>2023</v>
          </cell>
        </row>
        <row r="16623">
          <cell r="H16623" t="str">
            <v>1063800_1</v>
          </cell>
          <cell r="L16623" t="str">
            <v>KOOND</v>
          </cell>
          <cell r="V16623" t="str">
            <v>halb</v>
          </cell>
          <cell r="W16623">
            <v>2021</v>
          </cell>
        </row>
        <row r="16624">
          <cell r="H16624" t="str">
            <v>1063800_1</v>
          </cell>
          <cell r="L16624" t="str">
            <v>KESE</v>
          </cell>
          <cell r="V16624" t="str">
            <v>halb</v>
          </cell>
          <cell r="W16624">
            <v>2021</v>
          </cell>
        </row>
        <row r="16625">
          <cell r="H16625" t="str">
            <v>1063800_1</v>
          </cell>
          <cell r="L16625" t="str">
            <v>ÖSE</v>
          </cell>
          <cell r="V16625" t="str">
            <v>hea</v>
          </cell>
          <cell r="W16625">
            <v>2021</v>
          </cell>
        </row>
        <row r="16626">
          <cell r="H16626" t="str">
            <v>1063800_1</v>
          </cell>
          <cell r="L16626" t="str">
            <v>FÜKE</v>
          </cell>
          <cell r="V16626" t="str">
            <v>väga hea</v>
          </cell>
          <cell r="W16626">
            <v>2021</v>
          </cell>
        </row>
        <row r="16627">
          <cell r="H16627" t="str">
            <v>1063800_1</v>
          </cell>
          <cell r="L16627" t="str">
            <v>KOOND</v>
          </cell>
          <cell r="V16627" t="str">
            <v>halb</v>
          </cell>
          <cell r="W16627">
            <v>2021</v>
          </cell>
        </row>
        <row r="16628">
          <cell r="H16628" t="str">
            <v>1063800_1</v>
          </cell>
          <cell r="L16628" t="str">
            <v>KESE</v>
          </cell>
          <cell r="V16628" t="str">
            <v>halb</v>
          </cell>
          <cell r="W16628">
            <v>2021</v>
          </cell>
        </row>
        <row r="16629">
          <cell r="H16629" t="str">
            <v>1063800_1</v>
          </cell>
          <cell r="L16629" t="str">
            <v>ÖSE</v>
          </cell>
          <cell r="V16629" t="str">
            <v>hea</v>
          </cell>
          <cell r="W16629">
            <v>2021</v>
          </cell>
        </row>
        <row r="16630">
          <cell r="H16630" t="str">
            <v>1063800_1</v>
          </cell>
          <cell r="L16630" t="str">
            <v>FÜKE</v>
          </cell>
          <cell r="V16630" t="str">
            <v>väga hea</v>
          </cell>
          <cell r="W16630">
            <v>2021</v>
          </cell>
        </row>
        <row r="16631">
          <cell r="H16631" t="str">
            <v>1063800_1</v>
          </cell>
          <cell r="L16631" t="str">
            <v>SPETS</v>
          </cell>
          <cell r="V16631" t="str">
            <v>hea</v>
          </cell>
          <cell r="W16631">
            <v>2021</v>
          </cell>
        </row>
        <row r="16632">
          <cell r="H16632" t="str">
            <v>2028300_1</v>
          </cell>
          <cell r="L16632" t="str">
            <v>KOOND</v>
          </cell>
          <cell r="V16632" t="str">
            <v>halb</v>
          </cell>
          <cell r="W16632">
            <v>2025</v>
          </cell>
        </row>
        <row r="16633">
          <cell r="H16633" t="str">
            <v>2028300_1</v>
          </cell>
          <cell r="L16633" t="str">
            <v>ÖSE</v>
          </cell>
          <cell r="V16633" t="str">
            <v>kesine</v>
          </cell>
          <cell r="W16633">
            <v>2025</v>
          </cell>
        </row>
        <row r="16634">
          <cell r="H16634" t="str">
            <v>2028300_1</v>
          </cell>
          <cell r="L16634" t="str">
            <v>FÜKE</v>
          </cell>
          <cell r="V16634" t="str">
            <v>kesine</v>
          </cell>
          <cell r="W16634">
            <v>2025</v>
          </cell>
        </row>
        <row r="16635">
          <cell r="H16635" t="str">
            <v>2028300_1</v>
          </cell>
          <cell r="L16635" t="str">
            <v>SUSE</v>
          </cell>
          <cell r="V16635" t="str">
            <v>kesine</v>
          </cell>
          <cell r="W16635">
            <v>2025</v>
          </cell>
        </row>
        <row r="16636">
          <cell r="H16636" t="str">
            <v>2028300_1</v>
          </cell>
          <cell r="L16636" t="str">
            <v>FÜPLA</v>
          </cell>
          <cell r="V16636" t="str">
            <v>väga hea</v>
          </cell>
          <cell r="W16636">
            <v>2025</v>
          </cell>
        </row>
        <row r="16637">
          <cell r="H16637" t="str">
            <v>2051300_1</v>
          </cell>
          <cell r="L16637" t="str">
            <v>KOOND</v>
          </cell>
          <cell r="V16637" t="str">
            <v>halb</v>
          </cell>
          <cell r="W16637">
            <v>2024</v>
          </cell>
        </row>
        <row r="16638">
          <cell r="H16638" t="str">
            <v>2051300_1</v>
          </cell>
          <cell r="L16638" t="str">
            <v>KESE</v>
          </cell>
          <cell r="V16638" t="str">
            <v>halb</v>
          </cell>
          <cell r="W16638">
            <v>2024</v>
          </cell>
        </row>
        <row r="16639">
          <cell r="H16639" t="str">
            <v>2051300_1</v>
          </cell>
          <cell r="L16639" t="str">
            <v>ÖSE</v>
          </cell>
          <cell r="V16639" t="str">
            <v>halb</v>
          </cell>
          <cell r="W16639">
            <v>2024</v>
          </cell>
        </row>
        <row r="16640">
          <cell r="H16640" t="str">
            <v>2051300_1</v>
          </cell>
          <cell r="L16640" t="str">
            <v>FÜKE</v>
          </cell>
          <cell r="V16640" t="str">
            <v>halb</v>
          </cell>
          <cell r="W16640">
            <v>2024</v>
          </cell>
        </row>
        <row r="16641">
          <cell r="H16641" t="str">
            <v>2051300_1</v>
          </cell>
          <cell r="L16641" t="str">
            <v>SPETS</v>
          </cell>
          <cell r="V16641" t="str">
            <v>hea</v>
          </cell>
          <cell r="W16641">
            <v>2024</v>
          </cell>
        </row>
        <row r="16642">
          <cell r="H16642" t="str">
            <v>2051300_1</v>
          </cell>
          <cell r="L16642" t="str">
            <v>SUSE</v>
          </cell>
          <cell r="V16642" t="str">
            <v>hea</v>
          </cell>
          <cell r="W16642">
            <v>2024</v>
          </cell>
        </row>
        <row r="16643">
          <cell r="H16643" t="str">
            <v>2051300_1</v>
          </cell>
          <cell r="L16643" t="str">
            <v>MAFÜ</v>
          </cell>
          <cell r="V16643" t="str">
            <v>kesine</v>
          </cell>
          <cell r="W16643">
            <v>2024</v>
          </cell>
        </row>
        <row r="16644">
          <cell r="H16644" t="str">
            <v>2051300_1</v>
          </cell>
          <cell r="L16644" t="str">
            <v>MAFÜ-FÜBE</v>
          </cell>
          <cell r="V16644" t="str">
            <v>kesine</v>
          </cell>
          <cell r="W16644">
            <v>2024</v>
          </cell>
        </row>
        <row r="16645">
          <cell r="H16645" t="str">
            <v>2051300_1</v>
          </cell>
          <cell r="L16645" t="str">
            <v>FÜPLA</v>
          </cell>
          <cell r="V16645" t="str">
            <v>hea</v>
          </cell>
          <cell r="W16645">
            <v>2024</v>
          </cell>
        </row>
        <row r="16646">
          <cell r="H16646" t="str">
            <v>2051300_1</v>
          </cell>
          <cell r="L16646" t="str">
            <v>HÜMO</v>
          </cell>
          <cell r="V16646" t="str">
            <v>kesine</v>
          </cell>
          <cell r="W16646">
            <v>2018</v>
          </cell>
        </row>
        <row r="16647">
          <cell r="H16647" t="str">
            <v>2028300_1</v>
          </cell>
          <cell r="L16647" t="str">
            <v>KOOND</v>
          </cell>
          <cell r="V16647" t="str">
            <v>halb</v>
          </cell>
          <cell r="W16647">
            <v>2025</v>
          </cell>
        </row>
        <row r="16648">
          <cell r="H16648" t="str">
            <v>2028300_1</v>
          </cell>
          <cell r="L16648" t="str">
            <v>KESE</v>
          </cell>
          <cell r="V16648" t="str">
            <v>halb</v>
          </cell>
          <cell r="W16648">
            <v>2025</v>
          </cell>
        </row>
        <row r="16649">
          <cell r="H16649" t="str">
            <v>2028300_1</v>
          </cell>
          <cell r="L16649" t="str">
            <v>ÖSE</v>
          </cell>
          <cell r="V16649" t="str">
            <v>kesine</v>
          </cell>
          <cell r="W16649">
            <v>2025</v>
          </cell>
        </row>
        <row r="16650">
          <cell r="H16650" t="str">
            <v>2028300_1</v>
          </cell>
          <cell r="L16650" t="str">
            <v>FÜKE</v>
          </cell>
          <cell r="V16650" t="str">
            <v>kesine</v>
          </cell>
          <cell r="W16650">
            <v>2025</v>
          </cell>
        </row>
        <row r="16651">
          <cell r="H16651" t="str">
            <v>2028300_1</v>
          </cell>
          <cell r="L16651" t="str">
            <v>SPETS</v>
          </cell>
          <cell r="V16651" t="str">
            <v>hea</v>
          </cell>
          <cell r="W16651">
            <v>2025</v>
          </cell>
        </row>
        <row r="16652">
          <cell r="H16652" t="str">
            <v>2028300_1</v>
          </cell>
          <cell r="L16652" t="str">
            <v>KALA</v>
          </cell>
          <cell r="V16652" t="str">
            <v>hea</v>
          </cell>
          <cell r="W16652">
            <v>2025</v>
          </cell>
        </row>
        <row r="16653">
          <cell r="H16653" t="str">
            <v>2028300_1</v>
          </cell>
          <cell r="L16653" t="str">
            <v>SUSE</v>
          </cell>
          <cell r="V16653" t="str">
            <v>kesine</v>
          </cell>
          <cell r="W16653">
            <v>2025</v>
          </cell>
        </row>
        <row r="16654">
          <cell r="H16654" t="str">
            <v>2028300_1</v>
          </cell>
          <cell r="L16654" t="str">
            <v>MAFÜ</v>
          </cell>
          <cell r="V16654" t="str">
            <v>hea</v>
          </cell>
          <cell r="W16654">
            <v>2024</v>
          </cell>
        </row>
        <row r="16655">
          <cell r="H16655" t="str">
            <v>2028300_1</v>
          </cell>
          <cell r="L16655" t="str">
            <v>MAFÜ-FÜBE</v>
          </cell>
          <cell r="V16655" t="str">
            <v>väga hea</v>
          </cell>
          <cell r="W16655">
            <v>2025</v>
          </cell>
        </row>
        <row r="16656">
          <cell r="H16656" t="str">
            <v>2028300_1</v>
          </cell>
          <cell r="L16656" t="str">
            <v>FÜPLA</v>
          </cell>
          <cell r="V16656" t="str">
            <v>väga hea</v>
          </cell>
          <cell r="W16656">
            <v>2025</v>
          </cell>
        </row>
        <row r="16657">
          <cell r="H16657" t="str">
            <v>1062200_4</v>
          </cell>
          <cell r="L16657" t="str">
            <v>KOOND</v>
          </cell>
          <cell r="V16657" t="str">
            <v>kesine</v>
          </cell>
          <cell r="W16657">
            <v>2025</v>
          </cell>
        </row>
        <row r="16658">
          <cell r="H16658" t="str">
            <v>1062200_4</v>
          </cell>
          <cell r="L16658" t="str">
            <v>KESE</v>
          </cell>
          <cell r="V16658" t="str">
            <v>hea</v>
          </cell>
          <cell r="W16658">
            <v>2025</v>
          </cell>
        </row>
        <row r="16659">
          <cell r="H16659" t="str">
            <v>1062200_4</v>
          </cell>
          <cell r="L16659" t="str">
            <v>ÖSE</v>
          </cell>
          <cell r="V16659" t="str">
            <v>kesine</v>
          </cell>
          <cell r="W16659">
            <v>2025</v>
          </cell>
        </row>
        <row r="16660">
          <cell r="H16660" t="str">
            <v>1062200_4</v>
          </cell>
          <cell r="L16660" t="str">
            <v>FÜKE</v>
          </cell>
          <cell r="V16660" t="str">
            <v>hea</v>
          </cell>
          <cell r="W16660">
            <v>2025</v>
          </cell>
        </row>
        <row r="16661">
          <cell r="H16661" t="str">
            <v>1062200_4</v>
          </cell>
          <cell r="L16661" t="str">
            <v>SPETS</v>
          </cell>
          <cell r="V16661" t="str">
            <v>hea</v>
          </cell>
          <cell r="W16661">
            <v>2025</v>
          </cell>
        </row>
        <row r="16662">
          <cell r="H16662" t="str">
            <v>1009200_2</v>
          </cell>
          <cell r="L16662" t="str">
            <v>KOOND</v>
          </cell>
          <cell r="V16662" t="str">
            <v>kesine</v>
          </cell>
          <cell r="W16662">
            <v>2022</v>
          </cell>
        </row>
        <row r="16663">
          <cell r="H16663" t="str">
            <v>1009200_2</v>
          </cell>
          <cell r="L16663" t="str">
            <v>ÖSE</v>
          </cell>
          <cell r="V16663" t="str">
            <v>kesine</v>
          </cell>
          <cell r="W16663">
            <v>2022</v>
          </cell>
        </row>
        <row r="16664">
          <cell r="H16664" t="str">
            <v>1009200_2</v>
          </cell>
          <cell r="L16664" t="str">
            <v>FÜKE</v>
          </cell>
          <cell r="V16664" t="str">
            <v>väga hea</v>
          </cell>
          <cell r="W16664">
            <v>2022</v>
          </cell>
        </row>
        <row r="16665">
          <cell r="H16665" t="str">
            <v>2083800_1</v>
          </cell>
          <cell r="L16665" t="str">
            <v>KOOND</v>
          </cell>
          <cell r="V16665" t="str">
            <v>halb</v>
          </cell>
          <cell r="W16665">
            <v>2024</v>
          </cell>
        </row>
        <row r="16666">
          <cell r="H16666" t="str">
            <v>2083800_1</v>
          </cell>
          <cell r="L16666" t="str">
            <v>ÖSE</v>
          </cell>
          <cell r="V16666" t="str">
            <v>hea</v>
          </cell>
          <cell r="W16666">
            <v>2025</v>
          </cell>
        </row>
        <row r="16667">
          <cell r="H16667" t="str">
            <v>2083800_1</v>
          </cell>
          <cell r="L16667" t="str">
            <v>FÜKE</v>
          </cell>
          <cell r="V16667" t="str">
            <v>hea</v>
          </cell>
          <cell r="W16667">
            <v>2025</v>
          </cell>
        </row>
        <row r="16668">
          <cell r="H16668" t="str">
            <v>2083800_1</v>
          </cell>
          <cell r="L16668" t="str">
            <v>SUSE</v>
          </cell>
          <cell r="V16668" t="str">
            <v>kesine</v>
          </cell>
          <cell r="W16668">
            <v>2025</v>
          </cell>
        </row>
        <row r="16669">
          <cell r="H16669" t="str">
            <v>2083800_1</v>
          </cell>
          <cell r="L16669" t="str">
            <v>MAFÜ</v>
          </cell>
          <cell r="V16669" t="str">
            <v>halb</v>
          </cell>
          <cell r="W16669">
            <v>2020</v>
          </cell>
        </row>
        <row r="16670">
          <cell r="H16670" t="str">
            <v>2083800_1</v>
          </cell>
          <cell r="L16670" t="str">
            <v>MAFÜ-FÜBE</v>
          </cell>
          <cell r="V16670" t="str">
            <v>hea</v>
          </cell>
          <cell r="W16670">
            <v>2024</v>
          </cell>
        </row>
        <row r="16671">
          <cell r="H16671" t="str">
            <v>2083800_1</v>
          </cell>
          <cell r="L16671" t="str">
            <v>FÜPLA</v>
          </cell>
          <cell r="V16671" t="str">
            <v>hea</v>
          </cell>
          <cell r="W16671">
            <v>2025</v>
          </cell>
        </row>
        <row r="16672">
          <cell r="H16672" t="str">
            <v>1154800_5</v>
          </cell>
          <cell r="L16672" t="str">
            <v>KOOND</v>
          </cell>
          <cell r="V16672" t="str">
            <v>halb</v>
          </cell>
          <cell r="W16672">
            <v>2025</v>
          </cell>
        </row>
        <row r="16673">
          <cell r="H16673" t="str">
            <v>1154800_5</v>
          </cell>
          <cell r="L16673" t="str">
            <v>ÖSE</v>
          </cell>
          <cell r="V16673" t="str">
            <v>hea</v>
          </cell>
          <cell r="W16673">
            <v>2025</v>
          </cell>
        </row>
        <row r="16674">
          <cell r="H16674" t="str">
            <v>1154800_5</v>
          </cell>
          <cell r="L16674" t="str">
            <v>FÜKE</v>
          </cell>
          <cell r="V16674" t="str">
            <v>väga hea</v>
          </cell>
          <cell r="W16674">
            <v>2025</v>
          </cell>
        </row>
        <row r="16675">
          <cell r="H16675" t="str">
            <v>1154800_5</v>
          </cell>
          <cell r="L16675" t="str">
            <v>SPETS</v>
          </cell>
          <cell r="V16675" t="str">
            <v>hea</v>
          </cell>
          <cell r="W16675">
            <v>2023</v>
          </cell>
        </row>
        <row r="16676">
          <cell r="H16676" t="str">
            <v>1154800_5</v>
          </cell>
          <cell r="L16676" t="str">
            <v>HÜMO</v>
          </cell>
          <cell r="V16676" t="str">
            <v>hea</v>
          </cell>
          <cell r="W16676">
            <v>2018</v>
          </cell>
        </row>
        <row r="16677">
          <cell r="H16677" t="str">
            <v>1061800_1</v>
          </cell>
          <cell r="L16677" t="str">
            <v>KOOND</v>
          </cell>
          <cell r="V16677" t="str">
            <v>väga halb</v>
          </cell>
          <cell r="W16677">
            <v>2021</v>
          </cell>
        </row>
        <row r="16678">
          <cell r="H16678" t="str">
            <v>1061800_1</v>
          </cell>
          <cell r="L16678" t="str">
            <v>KESE</v>
          </cell>
          <cell r="V16678" t="str">
            <v>hea</v>
          </cell>
          <cell r="W16678">
            <v>2021</v>
          </cell>
        </row>
        <row r="16679">
          <cell r="H16679" t="str">
            <v>1061800_1</v>
          </cell>
          <cell r="L16679" t="str">
            <v>ÖSE</v>
          </cell>
          <cell r="V16679" t="str">
            <v>väga halb</v>
          </cell>
          <cell r="W16679">
            <v>2021</v>
          </cell>
        </row>
        <row r="16680">
          <cell r="H16680" t="str">
            <v>1061800_1</v>
          </cell>
          <cell r="L16680" t="str">
            <v>FÜKE</v>
          </cell>
          <cell r="V16680" t="str">
            <v>kesine</v>
          </cell>
          <cell r="W16680">
            <v>2021</v>
          </cell>
        </row>
        <row r="16681">
          <cell r="H16681" t="str">
            <v>1061800_1</v>
          </cell>
          <cell r="L16681" t="str">
            <v>SUSE</v>
          </cell>
          <cell r="V16681" t="str">
            <v>väga halb</v>
          </cell>
          <cell r="W16681">
            <v>2021</v>
          </cell>
        </row>
        <row r="16682">
          <cell r="H16682" t="str">
            <v>1061800_1</v>
          </cell>
          <cell r="L16682" t="str">
            <v>FÜBE</v>
          </cell>
          <cell r="V16682" t="str">
            <v>väga hea</v>
          </cell>
          <cell r="W16682">
            <v>2021</v>
          </cell>
        </row>
        <row r="16683">
          <cell r="H16683" t="str">
            <v>1061800_1</v>
          </cell>
          <cell r="L16683" t="str">
            <v>MAFÜ</v>
          </cell>
          <cell r="V16683" t="str">
            <v>väga hea</v>
          </cell>
          <cell r="W16683">
            <v>2021</v>
          </cell>
        </row>
        <row r="16684">
          <cell r="H16684" t="str">
            <v>1061800_1</v>
          </cell>
          <cell r="L16684" t="str">
            <v>MAFÜ-FÜBE</v>
          </cell>
          <cell r="V16684" t="str">
            <v>väga hea</v>
          </cell>
          <cell r="W16684">
            <v>2021</v>
          </cell>
        </row>
        <row r="16685">
          <cell r="H16685" t="str">
            <v>1061800_1</v>
          </cell>
          <cell r="L16685" t="str">
            <v>HÜMO</v>
          </cell>
          <cell r="V16685" t="str">
            <v>hea</v>
          </cell>
          <cell r="W16685">
            <v>2018</v>
          </cell>
        </row>
        <row r="16686">
          <cell r="H16686" t="str">
            <v>1047200_4</v>
          </cell>
          <cell r="L16686" t="str">
            <v>KOOND</v>
          </cell>
          <cell r="V16686" t="str">
            <v>hea</v>
          </cell>
          <cell r="W16686">
            <v>2018</v>
          </cell>
        </row>
        <row r="16687">
          <cell r="H16687" t="str">
            <v>1047200_4</v>
          </cell>
          <cell r="L16687" t="str">
            <v>KESE</v>
          </cell>
          <cell r="V16687" t="str">
            <v>hea</v>
          </cell>
          <cell r="W16687">
            <v>2018</v>
          </cell>
        </row>
        <row r="16688">
          <cell r="H16688" t="str">
            <v>1047200_4</v>
          </cell>
          <cell r="L16688" t="str">
            <v>ÖSE</v>
          </cell>
          <cell r="V16688" t="str">
            <v>hea</v>
          </cell>
          <cell r="W16688">
            <v>2018</v>
          </cell>
        </row>
        <row r="16689">
          <cell r="H16689" t="str">
            <v>1047200_4</v>
          </cell>
          <cell r="L16689" t="str">
            <v>FÜKE</v>
          </cell>
          <cell r="V16689" t="str">
            <v>väga hea</v>
          </cell>
          <cell r="W16689">
            <v>2018</v>
          </cell>
        </row>
        <row r="16690">
          <cell r="H16690" t="str">
            <v>1047200_4</v>
          </cell>
          <cell r="L16690" t="str">
            <v>HÜMO</v>
          </cell>
          <cell r="V16690" t="str">
            <v>hea</v>
          </cell>
          <cell r="W16690">
            <v>2018</v>
          </cell>
        </row>
        <row r="16691">
          <cell r="H16691" t="str">
            <v>1096100_2</v>
          </cell>
          <cell r="L16691" t="str">
            <v>KOOND</v>
          </cell>
          <cell r="V16691" t="str">
            <v>halb</v>
          </cell>
          <cell r="W16691">
            <v>2025</v>
          </cell>
        </row>
        <row r="16692">
          <cell r="H16692" t="str">
            <v>1096100_2</v>
          </cell>
          <cell r="L16692" t="str">
            <v>KESE</v>
          </cell>
          <cell r="V16692" t="str">
            <v>halb</v>
          </cell>
          <cell r="W16692">
            <v>2024</v>
          </cell>
        </row>
        <row r="16693">
          <cell r="H16693" t="str">
            <v>1096100_2</v>
          </cell>
          <cell r="L16693" t="str">
            <v>ÖSE</v>
          </cell>
          <cell r="V16693" t="str">
            <v>kesine</v>
          </cell>
          <cell r="W16693">
            <v>2025</v>
          </cell>
        </row>
        <row r="16694">
          <cell r="H16694" t="str">
            <v>1096100_2</v>
          </cell>
          <cell r="L16694" t="str">
            <v>FÜKE</v>
          </cell>
          <cell r="V16694" t="str">
            <v>hea</v>
          </cell>
          <cell r="W16694">
            <v>2025</v>
          </cell>
        </row>
        <row r="16695">
          <cell r="H16695" t="str">
            <v>1096100_2</v>
          </cell>
          <cell r="L16695" t="str">
            <v>HÜMO</v>
          </cell>
          <cell r="V16695" t="str">
            <v>kesine</v>
          </cell>
          <cell r="W16695">
            <v>2018</v>
          </cell>
        </row>
        <row r="16696">
          <cell r="H16696" t="str">
            <v>1052600_2</v>
          </cell>
          <cell r="L16696" t="str">
            <v>KOOND</v>
          </cell>
          <cell r="V16696" t="str">
            <v>halb</v>
          </cell>
          <cell r="W16696">
            <v>2025</v>
          </cell>
        </row>
        <row r="16697">
          <cell r="H16697" t="str">
            <v>1052600_2</v>
          </cell>
          <cell r="L16697" t="str">
            <v>KESE</v>
          </cell>
          <cell r="V16697" t="str">
            <v>halb</v>
          </cell>
          <cell r="W16697">
            <v>2023</v>
          </cell>
        </row>
        <row r="16698">
          <cell r="H16698" t="str">
            <v>1052600_2</v>
          </cell>
          <cell r="L16698" t="str">
            <v>ÖSE</v>
          </cell>
          <cell r="V16698" t="str">
            <v>kesine</v>
          </cell>
          <cell r="W16698">
            <v>2025</v>
          </cell>
        </row>
        <row r="16699">
          <cell r="H16699" t="str">
            <v>1052600_2</v>
          </cell>
          <cell r="L16699" t="str">
            <v>FÜKE</v>
          </cell>
          <cell r="V16699" t="str">
            <v>hea</v>
          </cell>
          <cell r="W16699">
            <v>2025</v>
          </cell>
        </row>
        <row r="16700">
          <cell r="H16700" t="str">
            <v>1052600_2</v>
          </cell>
          <cell r="L16700" t="str">
            <v>SPETS</v>
          </cell>
          <cell r="V16700" t="str">
            <v>hea</v>
          </cell>
          <cell r="W16700">
            <v>2023</v>
          </cell>
        </row>
        <row r="16701">
          <cell r="H16701" t="str">
            <v>1052600_2</v>
          </cell>
          <cell r="L16701" t="str">
            <v>HÜMO</v>
          </cell>
          <cell r="V16701" t="str">
            <v>kesine</v>
          </cell>
          <cell r="W16701">
            <v>2025</v>
          </cell>
        </row>
        <row r="16702">
          <cell r="H16702" t="str">
            <v>1061300_2</v>
          </cell>
          <cell r="L16702" t="str">
            <v>KOOND</v>
          </cell>
          <cell r="V16702" t="str">
            <v>kesine</v>
          </cell>
          <cell r="W16702">
            <v>2025</v>
          </cell>
        </row>
        <row r="16703">
          <cell r="H16703" t="str">
            <v>1061300_2</v>
          </cell>
          <cell r="L16703" t="str">
            <v>KESE</v>
          </cell>
          <cell r="V16703" t="str">
            <v>hea</v>
          </cell>
          <cell r="W16703">
            <v>2023</v>
          </cell>
        </row>
        <row r="16704">
          <cell r="H16704" t="str">
            <v>1061300_2</v>
          </cell>
          <cell r="L16704" t="str">
            <v>ÖSE</v>
          </cell>
          <cell r="V16704" t="str">
            <v>kesine</v>
          </cell>
          <cell r="W16704">
            <v>2025</v>
          </cell>
        </row>
        <row r="16705">
          <cell r="H16705" t="str">
            <v>1061300_2</v>
          </cell>
          <cell r="L16705" t="str">
            <v>FÜKE</v>
          </cell>
          <cell r="V16705" t="str">
            <v>väga hea</v>
          </cell>
          <cell r="W16705">
            <v>2025</v>
          </cell>
        </row>
        <row r="16706">
          <cell r="H16706" t="str">
            <v>1061300_2</v>
          </cell>
          <cell r="L16706" t="str">
            <v>HÜMO</v>
          </cell>
          <cell r="V16706" t="str">
            <v>kesine</v>
          </cell>
          <cell r="W16706">
            <v>2018</v>
          </cell>
        </row>
        <row r="16707">
          <cell r="H16707" t="str">
            <v>1083500_4</v>
          </cell>
          <cell r="L16707" t="str">
            <v>KOOND</v>
          </cell>
          <cell r="V16707" t="str">
            <v>halb</v>
          </cell>
          <cell r="W16707">
            <v>2025</v>
          </cell>
        </row>
        <row r="16708">
          <cell r="H16708" t="str">
            <v>1083500_4</v>
          </cell>
          <cell r="L16708" t="str">
            <v>KESE</v>
          </cell>
          <cell r="V16708" t="str">
            <v>halb</v>
          </cell>
          <cell r="W16708">
            <v>2025</v>
          </cell>
        </row>
        <row r="16709">
          <cell r="H16709" t="str">
            <v>1083500_4</v>
          </cell>
          <cell r="L16709" t="str">
            <v>ÖSE</v>
          </cell>
          <cell r="V16709" t="str">
            <v>halb</v>
          </cell>
          <cell r="W16709">
            <v>2025</v>
          </cell>
        </row>
        <row r="16710">
          <cell r="H16710" t="str">
            <v>1083500_4</v>
          </cell>
          <cell r="L16710" t="str">
            <v>FÜKE</v>
          </cell>
          <cell r="V16710" t="str">
            <v>väga hea</v>
          </cell>
          <cell r="W16710">
            <v>2025</v>
          </cell>
        </row>
        <row r="16711">
          <cell r="H16711" t="str">
            <v>1083500_4</v>
          </cell>
          <cell r="L16711" t="str">
            <v>SPETS</v>
          </cell>
          <cell r="V16711" t="str">
            <v>hea</v>
          </cell>
          <cell r="W16711">
            <v>2021</v>
          </cell>
        </row>
        <row r="16712">
          <cell r="H16712" t="str">
            <v>1083500_4</v>
          </cell>
          <cell r="L16712" t="str">
            <v>HÜMO</v>
          </cell>
          <cell r="V16712" t="str">
            <v>halb</v>
          </cell>
          <cell r="W16712">
            <v>2018</v>
          </cell>
        </row>
        <row r="16713">
          <cell r="H16713" t="str">
            <v>1107000_2</v>
          </cell>
          <cell r="L16713" t="str">
            <v>KOOND</v>
          </cell>
          <cell r="V16713" t="str">
            <v>hea</v>
          </cell>
          <cell r="W16713">
            <v>2024</v>
          </cell>
        </row>
        <row r="16714">
          <cell r="H16714" t="str">
            <v>1107000_2</v>
          </cell>
          <cell r="L16714" t="str">
            <v>ÖSE</v>
          </cell>
          <cell r="V16714" t="str">
            <v>hea</v>
          </cell>
          <cell r="W16714">
            <v>2024</v>
          </cell>
        </row>
        <row r="16715">
          <cell r="H16715" t="str">
            <v>1107000_2</v>
          </cell>
          <cell r="L16715" t="str">
            <v>SUSE</v>
          </cell>
          <cell r="V16715" t="str">
            <v>väga hea</v>
          </cell>
          <cell r="W16715">
            <v>2024</v>
          </cell>
        </row>
        <row r="16716">
          <cell r="H16716" t="str">
            <v>1107000_2</v>
          </cell>
          <cell r="L16716" t="str">
            <v>FÜBE</v>
          </cell>
          <cell r="V16716" t="str">
            <v>väga hea</v>
          </cell>
          <cell r="W16716">
            <v>2024</v>
          </cell>
        </row>
        <row r="16717">
          <cell r="H16717" t="str">
            <v>1107000_2</v>
          </cell>
          <cell r="L16717" t="str">
            <v>MAFÜ-FÜBE</v>
          </cell>
          <cell r="V16717" t="str">
            <v>väga hea</v>
          </cell>
          <cell r="W16717">
            <v>2024</v>
          </cell>
        </row>
        <row r="16718">
          <cell r="H16718" t="str">
            <v>1107000_2</v>
          </cell>
          <cell r="L16718" t="str">
            <v>HÜMO</v>
          </cell>
          <cell r="V16718" t="str">
            <v>kesine</v>
          </cell>
          <cell r="W16718">
            <v>2018</v>
          </cell>
        </row>
        <row r="16719">
          <cell r="H16719" t="str">
            <v>1085000_1</v>
          </cell>
          <cell r="L16719" t="str">
            <v>KOOND</v>
          </cell>
          <cell r="V16719" t="str">
            <v>kesine</v>
          </cell>
          <cell r="W16719">
            <v>2025</v>
          </cell>
        </row>
        <row r="16720">
          <cell r="H16720" t="str">
            <v>1085000_1</v>
          </cell>
          <cell r="L16720" t="str">
            <v>KESE</v>
          </cell>
          <cell r="V16720" t="str">
            <v>hea</v>
          </cell>
          <cell r="W16720">
            <v>2023</v>
          </cell>
        </row>
        <row r="16721">
          <cell r="H16721" t="str">
            <v>1085000_1</v>
          </cell>
          <cell r="L16721" t="str">
            <v>ÖSE</v>
          </cell>
          <cell r="V16721" t="str">
            <v>kesine</v>
          </cell>
          <cell r="W16721">
            <v>2025</v>
          </cell>
        </row>
        <row r="16722">
          <cell r="H16722" t="str">
            <v>1085000_1</v>
          </cell>
          <cell r="L16722" t="str">
            <v>FÜKE</v>
          </cell>
          <cell r="V16722" t="str">
            <v>kesine</v>
          </cell>
          <cell r="W16722">
            <v>2025</v>
          </cell>
        </row>
        <row r="16723">
          <cell r="H16723" t="str">
            <v>1085000_1</v>
          </cell>
          <cell r="L16723" t="str">
            <v>SPETS</v>
          </cell>
          <cell r="V16723" t="str">
            <v>hea</v>
          </cell>
          <cell r="W16723">
            <v>2023</v>
          </cell>
        </row>
        <row r="16724">
          <cell r="H16724" t="str">
            <v>1085000_1</v>
          </cell>
          <cell r="L16724" t="str">
            <v>HÜMO</v>
          </cell>
          <cell r="V16724" t="str">
            <v>hea</v>
          </cell>
          <cell r="W16724">
            <v>2018</v>
          </cell>
        </row>
        <row r="16725">
          <cell r="H16725" t="str">
            <v>1063800_1</v>
          </cell>
          <cell r="L16725" t="str">
            <v>KOOND</v>
          </cell>
          <cell r="V16725" t="str">
            <v>halb</v>
          </cell>
          <cell r="W16725">
            <v>2021</v>
          </cell>
        </row>
        <row r="16726">
          <cell r="H16726" t="str">
            <v>1063800_1</v>
          </cell>
          <cell r="L16726" t="str">
            <v>KESE</v>
          </cell>
          <cell r="V16726" t="str">
            <v>halb</v>
          </cell>
          <cell r="W16726">
            <v>2021</v>
          </cell>
        </row>
        <row r="16727">
          <cell r="H16727" t="str">
            <v>1063800_1</v>
          </cell>
          <cell r="L16727" t="str">
            <v>ÖSE</v>
          </cell>
          <cell r="V16727" t="str">
            <v>hea</v>
          </cell>
          <cell r="W16727">
            <v>2021</v>
          </cell>
        </row>
        <row r="16728">
          <cell r="H16728" t="str">
            <v>1063800_1</v>
          </cell>
          <cell r="L16728" t="str">
            <v>FÜKE</v>
          </cell>
          <cell r="V16728" t="str">
            <v>väga hea</v>
          </cell>
          <cell r="W16728">
            <v>2021</v>
          </cell>
        </row>
        <row r="16729">
          <cell r="H16729" t="str">
            <v>1063800_1</v>
          </cell>
          <cell r="L16729" t="str">
            <v>SPETS</v>
          </cell>
          <cell r="V16729" t="str">
            <v>hea</v>
          </cell>
          <cell r="W16729">
            <v>2021</v>
          </cell>
        </row>
        <row r="16730">
          <cell r="H16730" t="str">
            <v>1063800_1</v>
          </cell>
          <cell r="L16730" t="str">
            <v>HÜMO</v>
          </cell>
          <cell r="V16730" t="str">
            <v>väga halb</v>
          </cell>
          <cell r="W16730">
            <v>2018</v>
          </cell>
        </row>
        <row r="16731">
          <cell r="H16731" t="str">
            <v>1093100_1</v>
          </cell>
          <cell r="L16731" t="str">
            <v>KOOND</v>
          </cell>
          <cell r="V16731" t="str">
            <v>hea</v>
          </cell>
          <cell r="W16731">
            <v>2020</v>
          </cell>
        </row>
        <row r="16732">
          <cell r="H16732" t="str">
            <v>1093100_1</v>
          </cell>
          <cell r="L16732" t="str">
            <v>ÖSE</v>
          </cell>
          <cell r="V16732" t="str">
            <v>hea</v>
          </cell>
          <cell r="W16732">
            <v>2020</v>
          </cell>
        </row>
        <row r="16733">
          <cell r="H16733" t="str">
            <v>1093100_1</v>
          </cell>
          <cell r="L16733" t="str">
            <v>FÜKE</v>
          </cell>
          <cell r="V16733" t="str">
            <v>väga hea</v>
          </cell>
          <cell r="W16733">
            <v>2020</v>
          </cell>
        </row>
        <row r="16734">
          <cell r="H16734" t="str">
            <v>1093100_1</v>
          </cell>
          <cell r="L16734" t="str">
            <v>SPETS</v>
          </cell>
          <cell r="V16734" t="str">
            <v>hea</v>
          </cell>
          <cell r="W16734">
            <v>2018</v>
          </cell>
        </row>
        <row r="16735">
          <cell r="H16735" t="str">
            <v>1093100_1</v>
          </cell>
          <cell r="L16735" t="str">
            <v>SUSE</v>
          </cell>
          <cell r="V16735" t="str">
            <v>hea</v>
          </cell>
          <cell r="W16735">
            <v>2020</v>
          </cell>
        </row>
        <row r="16736">
          <cell r="H16736" t="str">
            <v>1093100_1</v>
          </cell>
          <cell r="L16736" t="str">
            <v>FÜBE</v>
          </cell>
          <cell r="V16736" t="str">
            <v>väga hea</v>
          </cell>
          <cell r="W16736">
            <v>2020</v>
          </cell>
        </row>
        <row r="16737">
          <cell r="H16737" t="str">
            <v>1093100_1</v>
          </cell>
          <cell r="L16737" t="str">
            <v>MAFÜ-FÜBE</v>
          </cell>
          <cell r="V16737" t="str">
            <v>väga hea</v>
          </cell>
          <cell r="W16737">
            <v>2020</v>
          </cell>
        </row>
        <row r="16738">
          <cell r="H16738" t="str">
            <v>1093100_1</v>
          </cell>
          <cell r="L16738" t="str">
            <v>HÜMO</v>
          </cell>
          <cell r="V16738" t="str">
            <v>väga halb</v>
          </cell>
          <cell r="W16738">
            <v>2018</v>
          </cell>
        </row>
        <row r="16739">
          <cell r="H16739" t="str">
            <v>1096100_2</v>
          </cell>
          <cell r="L16739" t="str">
            <v>KOOND</v>
          </cell>
          <cell r="V16739" t="str">
            <v>halb</v>
          </cell>
          <cell r="W16739">
            <v>2025</v>
          </cell>
        </row>
        <row r="16740">
          <cell r="H16740" t="str">
            <v>1096100_2</v>
          </cell>
          <cell r="L16740" t="str">
            <v>ÖSE</v>
          </cell>
          <cell r="V16740" t="str">
            <v>kesine</v>
          </cell>
          <cell r="W16740">
            <v>2025</v>
          </cell>
        </row>
        <row r="16741">
          <cell r="H16741" t="str">
            <v>1096100_2</v>
          </cell>
          <cell r="L16741" t="str">
            <v>FÜKE</v>
          </cell>
          <cell r="V16741" t="str">
            <v>hea</v>
          </cell>
          <cell r="W16741">
            <v>2025</v>
          </cell>
        </row>
        <row r="16742">
          <cell r="H16742" t="str">
            <v>1162700_1</v>
          </cell>
          <cell r="L16742" t="str">
            <v>KOOND</v>
          </cell>
          <cell r="V16742" t="str">
            <v>hea</v>
          </cell>
          <cell r="W16742">
            <v>2018</v>
          </cell>
        </row>
        <row r="16743">
          <cell r="H16743" t="str">
            <v>1162700_1</v>
          </cell>
          <cell r="L16743" t="str">
            <v>ÖSE</v>
          </cell>
          <cell r="V16743" t="str">
            <v>hea</v>
          </cell>
          <cell r="W16743">
            <v>2018</v>
          </cell>
        </row>
        <row r="16744">
          <cell r="H16744" t="str">
            <v>1162700_1</v>
          </cell>
          <cell r="L16744" t="str">
            <v>FÜKE</v>
          </cell>
          <cell r="V16744" t="str">
            <v>hea</v>
          </cell>
          <cell r="W16744">
            <v>2018</v>
          </cell>
        </row>
        <row r="16745">
          <cell r="H16745" t="str">
            <v>1162700_1</v>
          </cell>
          <cell r="L16745" t="str">
            <v>KALA</v>
          </cell>
          <cell r="V16745" t="str">
            <v>väga hea</v>
          </cell>
          <cell r="W16745">
            <v>2018</v>
          </cell>
        </row>
        <row r="16746">
          <cell r="H16746" t="str">
            <v>1162700_1</v>
          </cell>
          <cell r="L16746" t="str">
            <v>SUSE</v>
          </cell>
          <cell r="V16746" t="str">
            <v>kesine</v>
          </cell>
          <cell r="W16746">
            <v>2018</v>
          </cell>
        </row>
        <row r="16747">
          <cell r="H16747" t="str">
            <v>1162700_1</v>
          </cell>
          <cell r="L16747" t="str">
            <v>FÜBE</v>
          </cell>
          <cell r="V16747" t="str">
            <v>väga hea</v>
          </cell>
          <cell r="W16747">
            <v>2018</v>
          </cell>
        </row>
        <row r="16748">
          <cell r="H16748" t="str">
            <v>1162700_1</v>
          </cell>
          <cell r="L16748" t="str">
            <v>MAFÜ</v>
          </cell>
          <cell r="V16748" t="str">
            <v>hea</v>
          </cell>
          <cell r="W16748">
            <v>2018</v>
          </cell>
        </row>
        <row r="16749">
          <cell r="H16749" t="str">
            <v>1162700_1</v>
          </cell>
          <cell r="L16749" t="str">
            <v>MAFÜ-FÜBE</v>
          </cell>
          <cell r="V16749" t="str">
            <v>hea</v>
          </cell>
          <cell r="W16749">
            <v>2018</v>
          </cell>
        </row>
        <row r="16750">
          <cell r="H16750" t="str">
            <v>1162700_1</v>
          </cell>
          <cell r="L16750" t="str">
            <v>HÜMO</v>
          </cell>
          <cell r="V16750" t="str">
            <v>hea</v>
          </cell>
          <cell r="W16750">
            <v>2018</v>
          </cell>
        </row>
        <row r="16751">
          <cell r="H16751" t="str">
            <v>1089200_4</v>
          </cell>
          <cell r="L16751" t="str">
            <v>KOOND</v>
          </cell>
          <cell r="V16751" t="str">
            <v>halb</v>
          </cell>
          <cell r="W16751">
            <v>2025</v>
          </cell>
        </row>
        <row r="16752">
          <cell r="H16752" t="str">
            <v>1089200_4</v>
          </cell>
          <cell r="L16752" t="str">
            <v>KESE</v>
          </cell>
          <cell r="V16752" t="str">
            <v>halb</v>
          </cell>
          <cell r="W16752">
            <v>2025</v>
          </cell>
        </row>
        <row r="16753">
          <cell r="H16753" t="str">
            <v>1089200_4</v>
          </cell>
          <cell r="L16753" t="str">
            <v>ÖSE</v>
          </cell>
          <cell r="V16753" t="str">
            <v>hea</v>
          </cell>
          <cell r="W16753">
            <v>2025</v>
          </cell>
        </row>
        <row r="16754">
          <cell r="H16754" t="str">
            <v>1089200_4</v>
          </cell>
          <cell r="L16754" t="str">
            <v>FÜKE</v>
          </cell>
          <cell r="V16754" t="str">
            <v>hea</v>
          </cell>
          <cell r="W16754">
            <v>2025</v>
          </cell>
        </row>
        <row r="16755">
          <cell r="H16755" t="str">
            <v>1089200_4</v>
          </cell>
          <cell r="L16755" t="str">
            <v>SPETS</v>
          </cell>
          <cell r="V16755" t="str">
            <v>hea</v>
          </cell>
          <cell r="W16755">
            <v>2025</v>
          </cell>
        </row>
        <row r="16756">
          <cell r="H16756" t="str">
            <v>1089200_4</v>
          </cell>
          <cell r="L16756" t="str">
            <v>HÜMO</v>
          </cell>
          <cell r="V16756" t="str">
            <v>kesine</v>
          </cell>
          <cell r="W16756">
            <v>2018</v>
          </cell>
        </row>
        <row r="16757">
          <cell r="H16757" t="str">
            <v>1092200_1</v>
          </cell>
          <cell r="L16757" t="str">
            <v>KOOND</v>
          </cell>
          <cell r="V16757" t="str">
            <v>hea</v>
          </cell>
          <cell r="W16757">
            <v>2025</v>
          </cell>
        </row>
        <row r="16758">
          <cell r="H16758" t="str">
            <v>1092200_1</v>
          </cell>
          <cell r="L16758" t="str">
            <v>ÖSE</v>
          </cell>
          <cell r="V16758" t="str">
            <v>hea</v>
          </cell>
          <cell r="W16758">
            <v>2025</v>
          </cell>
        </row>
        <row r="16759">
          <cell r="H16759" t="str">
            <v>1092200_1</v>
          </cell>
          <cell r="L16759" t="str">
            <v>KALA</v>
          </cell>
          <cell r="V16759" t="str">
            <v>hea</v>
          </cell>
          <cell r="W16759">
            <v>2025</v>
          </cell>
        </row>
        <row r="16760">
          <cell r="H16760" t="str">
            <v>1092200_1</v>
          </cell>
          <cell r="L16760" t="str">
            <v>HÜMO</v>
          </cell>
          <cell r="V16760" t="str">
            <v>väga halb</v>
          </cell>
          <cell r="W16760">
            <v>2018</v>
          </cell>
        </row>
        <row r="16761">
          <cell r="H16761" t="str">
            <v>2014100_1</v>
          </cell>
          <cell r="L16761" t="str">
            <v>KOOND</v>
          </cell>
          <cell r="V16761" t="str">
            <v>halb</v>
          </cell>
          <cell r="W16761">
            <v>2025</v>
          </cell>
        </row>
        <row r="16762">
          <cell r="H16762" t="str">
            <v>2014100_1</v>
          </cell>
          <cell r="L16762" t="str">
            <v>ÖSE</v>
          </cell>
          <cell r="V16762" t="str">
            <v>kesine</v>
          </cell>
          <cell r="W16762">
            <v>2025</v>
          </cell>
        </row>
        <row r="16763">
          <cell r="H16763" t="str">
            <v>2014100_1</v>
          </cell>
          <cell r="L16763" t="str">
            <v>FÜKE</v>
          </cell>
          <cell r="V16763" t="str">
            <v>kesine</v>
          </cell>
          <cell r="W16763">
            <v>2025</v>
          </cell>
        </row>
        <row r="16764">
          <cell r="H16764" t="str">
            <v>2014100_1</v>
          </cell>
          <cell r="L16764" t="str">
            <v>KALA</v>
          </cell>
          <cell r="V16764" t="str">
            <v>hea</v>
          </cell>
          <cell r="W16764">
            <v>2025</v>
          </cell>
        </row>
        <row r="16765">
          <cell r="H16765" t="str">
            <v>2014100_1</v>
          </cell>
          <cell r="L16765" t="str">
            <v>SUSE</v>
          </cell>
          <cell r="V16765" t="str">
            <v>hea</v>
          </cell>
          <cell r="W16765">
            <v>2025</v>
          </cell>
        </row>
        <row r="16766">
          <cell r="H16766" t="str">
            <v>2014100_1</v>
          </cell>
          <cell r="L16766" t="str">
            <v>FÜPLA</v>
          </cell>
          <cell r="V16766" t="str">
            <v>hea</v>
          </cell>
          <cell r="W16766">
            <v>2025</v>
          </cell>
        </row>
        <row r="16767">
          <cell r="H16767" t="str">
            <v>1145000_1</v>
          </cell>
          <cell r="L16767" t="str">
            <v>KOOND</v>
          </cell>
          <cell r="V16767" t="str">
            <v>hea</v>
          </cell>
          <cell r="W16767">
            <v>2025</v>
          </cell>
        </row>
        <row r="16768">
          <cell r="H16768" t="str">
            <v>1145000_1</v>
          </cell>
          <cell r="L16768" t="str">
            <v>ÖSE</v>
          </cell>
          <cell r="V16768" t="str">
            <v>kesine</v>
          </cell>
          <cell r="W16768">
            <v>2018</v>
          </cell>
        </row>
        <row r="16769">
          <cell r="H16769" t="str">
            <v>1145000_1</v>
          </cell>
          <cell r="L16769" t="str">
            <v>FÜKE</v>
          </cell>
          <cell r="V16769" t="str">
            <v>väga hea</v>
          </cell>
          <cell r="W16769">
            <v>2018</v>
          </cell>
        </row>
        <row r="16770">
          <cell r="H16770" t="str">
            <v>1145000_1</v>
          </cell>
          <cell r="L16770" t="str">
            <v>KALA</v>
          </cell>
          <cell r="V16770" t="str">
            <v>kesine</v>
          </cell>
          <cell r="W16770">
            <v>2018</v>
          </cell>
        </row>
        <row r="16771">
          <cell r="H16771" t="str">
            <v>1145000_1</v>
          </cell>
          <cell r="L16771" t="str">
            <v>SUSE</v>
          </cell>
          <cell r="V16771" t="str">
            <v>hea</v>
          </cell>
          <cell r="W16771">
            <v>2025</v>
          </cell>
        </row>
        <row r="16772">
          <cell r="H16772" t="str">
            <v>1145000_1</v>
          </cell>
          <cell r="L16772" t="str">
            <v>FÜBE</v>
          </cell>
          <cell r="V16772" t="str">
            <v>hea</v>
          </cell>
          <cell r="W16772">
            <v>2018</v>
          </cell>
        </row>
        <row r="16773">
          <cell r="H16773" t="str">
            <v>1145000_1</v>
          </cell>
          <cell r="L16773" t="str">
            <v>MAFÜ</v>
          </cell>
          <cell r="V16773" t="str">
            <v>hea</v>
          </cell>
          <cell r="W16773">
            <v>2018</v>
          </cell>
        </row>
        <row r="16774">
          <cell r="H16774" t="str">
            <v>1145000_1</v>
          </cell>
          <cell r="L16774" t="str">
            <v>MAFÜ-FÜBE</v>
          </cell>
          <cell r="V16774" t="str">
            <v>hea</v>
          </cell>
          <cell r="W16774">
            <v>2018</v>
          </cell>
        </row>
        <row r="16775">
          <cell r="H16775" t="str">
            <v>1145000_1</v>
          </cell>
          <cell r="L16775" t="str">
            <v>HÜMO</v>
          </cell>
          <cell r="V16775" t="str">
            <v>hea</v>
          </cell>
          <cell r="W16775">
            <v>2024</v>
          </cell>
        </row>
        <row r="16776">
          <cell r="H16776" t="str">
            <v>1147300_1</v>
          </cell>
          <cell r="L16776" t="str">
            <v>KOOND</v>
          </cell>
          <cell r="V16776" t="str">
            <v>hea</v>
          </cell>
          <cell r="W16776">
            <v>2018</v>
          </cell>
        </row>
        <row r="16777">
          <cell r="H16777" t="str">
            <v>1147300_1</v>
          </cell>
          <cell r="L16777" t="str">
            <v>ÖSE</v>
          </cell>
          <cell r="V16777" t="str">
            <v>hea</v>
          </cell>
          <cell r="W16777">
            <v>2018</v>
          </cell>
        </row>
        <row r="16778">
          <cell r="H16778" t="str">
            <v>1147300_1</v>
          </cell>
          <cell r="L16778" t="str">
            <v>FÜKE</v>
          </cell>
          <cell r="V16778" t="str">
            <v>väga hea</v>
          </cell>
          <cell r="W16778">
            <v>2018</v>
          </cell>
        </row>
        <row r="16779">
          <cell r="H16779" t="str">
            <v>1147300_1</v>
          </cell>
          <cell r="L16779" t="str">
            <v>SUSE</v>
          </cell>
          <cell r="V16779" t="str">
            <v>väga hea</v>
          </cell>
          <cell r="W16779">
            <v>2018</v>
          </cell>
        </row>
        <row r="16780">
          <cell r="H16780" t="str">
            <v>1147300_1</v>
          </cell>
          <cell r="L16780" t="str">
            <v>FÜBE</v>
          </cell>
          <cell r="V16780" t="str">
            <v>väga hea</v>
          </cell>
          <cell r="W16780">
            <v>2018</v>
          </cell>
        </row>
        <row r="16781">
          <cell r="H16781" t="str">
            <v>1147300_1</v>
          </cell>
          <cell r="L16781" t="str">
            <v>MAFÜ-FÜBE</v>
          </cell>
          <cell r="V16781" t="str">
            <v>väga hea</v>
          </cell>
          <cell r="W16781">
            <v>2018</v>
          </cell>
        </row>
        <row r="16782">
          <cell r="H16782" t="str">
            <v>1147300_1</v>
          </cell>
          <cell r="L16782" t="str">
            <v>HÜMO</v>
          </cell>
          <cell r="V16782" t="str">
            <v>väga halb</v>
          </cell>
          <cell r="W16782">
            <v>2018</v>
          </cell>
        </row>
        <row r="16783">
          <cell r="H16783" t="str">
            <v>1080600_2</v>
          </cell>
          <cell r="L16783" t="str">
            <v>KOOND</v>
          </cell>
          <cell r="V16783" t="str">
            <v>hea</v>
          </cell>
          <cell r="W16783">
            <v>2025</v>
          </cell>
        </row>
        <row r="16784">
          <cell r="H16784" t="str">
            <v>1080600_2</v>
          </cell>
          <cell r="L16784" t="str">
            <v>KESE</v>
          </cell>
          <cell r="V16784" t="str">
            <v>hea</v>
          </cell>
          <cell r="W16784">
            <v>2025</v>
          </cell>
        </row>
        <row r="16785">
          <cell r="H16785" t="str">
            <v>1062200_1</v>
          </cell>
          <cell r="L16785" t="str">
            <v>KOOND</v>
          </cell>
          <cell r="V16785" t="str">
            <v>halb</v>
          </cell>
          <cell r="W16785">
            <v>2025</v>
          </cell>
        </row>
        <row r="16786">
          <cell r="H16786" t="str">
            <v>1062200_1</v>
          </cell>
          <cell r="L16786" t="str">
            <v>KESE</v>
          </cell>
          <cell r="V16786" t="str">
            <v>halb</v>
          </cell>
          <cell r="W16786">
            <v>2023</v>
          </cell>
        </row>
        <row r="16787">
          <cell r="H16787" t="str">
            <v>1062200_1</v>
          </cell>
          <cell r="L16787" t="str">
            <v>ÖSE</v>
          </cell>
          <cell r="V16787" t="str">
            <v>halb</v>
          </cell>
          <cell r="W16787">
            <v>2025</v>
          </cell>
        </row>
        <row r="16788">
          <cell r="H16788" t="str">
            <v>1062200_1</v>
          </cell>
          <cell r="L16788" t="str">
            <v>FÜKE</v>
          </cell>
          <cell r="V16788" t="str">
            <v>hea</v>
          </cell>
          <cell r="W16788">
            <v>2025</v>
          </cell>
        </row>
        <row r="16789">
          <cell r="H16789" t="str">
            <v>1062200_1</v>
          </cell>
          <cell r="L16789" t="str">
            <v>SPETS</v>
          </cell>
          <cell r="V16789" t="str">
            <v>hea</v>
          </cell>
          <cell r="W16789">
            <v>2023</v>
          </cell>
        </row>
        <row r="16790">
          <cell r="H16790" t="str">
            <v>1062200_1</v>
          </cell>
          <cell r="L16790" t="str">
            <v>SUSE</v>
          </cell>
          <cell r="V16790" t="str">
            <v>halb</v>
          </cell>
          <cell r="W16790">
            <v>2025</v>
          </cell>
        </row>
        <row r="16791">
          <cell r="H16791" t="str">
            <v>1062200_1</v>
          </cell>
          <cell r="L16791" t="str">
            <v>FÜBE</v>
          </cell>
          <cell r="V16791" t="str">
            <v>kesine</v>
          </cell>
          <cell r="W16791">
            <v>2025</v>
          </cell>
        </row>
        <row r="16792">
          <cell r="H16792" t="str">
            <v>1062200_1</v>
          </cell>
          <cell r="L16792" t="str">
            <v>MAFÜ-FÜBE</v>
          </cell>
          <cell r="V16792" t="str">
            <v>kesine</v>
          </cell>
          <cell r="W16792">
            <v>2025</v>
          </cell>
        </row>
        <row r="16793">
          <cell r="H16793" t="str">
            <v>1101700_2</v>
          </cell>
          <cell r="L16793" t="str">
            <v>KOOND</v>
          </cell>
          <cell r="V16793" t="str">
            <v>halb</v>
          </cell>
          <cell r="W16793">
            <v>2025</v>
          </cell>
        </row>
        <row r="16794">
          <cell r="H16794" t="str">
            <v>1101700_2</v>
          </cell>
          <cell r="L16794" t="str">
            <v>KESE</v>
          </cell>
          <cell r="V16794" t="str">
            <v>halb</v>
          </cell>
          <cell r="W16794">
            <v>2022</v>
          </cell>
        </row>
        <row r="16795">
          <cell r="H16795" t="str">
            <v>1101700_2</v>
          </cell>
          <cell r="L16795" t="str">
            <v>ÖSE</v>
          </cell>
          <cell r="V16795" t="str">
            <v>hea</v>
          </cell>
          <cell r="W16795">
            <v>2025</v>
          </cell>
        </row>
        <row r="16796">
          <cell r="H16796" t="str">
            <v>1101700_2</v>
          </cell>
          <cell r="L16796" t="str">
            <v>FÜKE</v>
          </cell>
          <cell r="V16796" t="str">
            <v>väga hea</v>
          </cell>
          <cell r="W16796">
            <v>2025</v>
          </cell>
        </row>
        <row r="16797">
          <cell r="H16797" t="str">
            <v>1101700_2</v>
          </cell>
          <cell r="L16797" t="str">
            <v>SPETS</v>
          </cell>
          <cell r="V16797" t="str">
            <v>hea</v>
          </cell>
          <cell r="W16797">
            <v>2022</v>
          </cell>
        </row>
        <row r="16798">
          <cell r="H16798" t="str">
            <v>1101700_2</v>
          </cell>
          <cell r="L16798" t="str">
            <v>KALA</v>
          </cell>
          <cell r="V16798" t="str">
            <v>kesine</v>
          </cell>
          <cell r="W16798">
            <v>2024</v>
          </cell>
        </row>
        <row r="16799">
          <cell r="H16799" t="str">
            <v>1101700_2</v>
          </cell>
          <cell r="L16799" t="str">
            <v>SUSE</v>
          </cell>
          <cell r="V16799" t="str">
            <v>väga hea</v>
          </cell>
          <cell r="W16799">
            <v>2025</v>
          </cell>
        </row>
        <row r="16800">
          <cell r="H16800" t="str">
            <v>1101700_2</v>
          </cell>
          <cell r="L16800" t="str">
            <v>FÜBE</v>
          </cell>
          <cell r="V16800" t="str">
            <v>kesine</v>
          </cell>
          <cell r="W16800">
            <v>2025</v>
          </cell>
        </row>
        <row r="16801">
          <cell r="H16801" t="str">
            <v>1101700_2</v>
          </cell>
          <cell r="L16801" t="str">
            <v>MAFÜ</v>
          </cell>
          <cell r="V16801" t="str">
            <v>hea</v>
          </cell>
          <cell r="W16801">
            <v>2025</v>
          </cell>
        </row>
        <row r="16802">
          <cell r="H16802" t="str">
            <v>1101700_2</v>
          </cell>
          <cell r="L16802" t="str">
            <v>MAFÜ-FÜBE</v>
          </cell>
          <cell r="V16802" t="str">
            <v>kesine</v>
          </cell>
          <cell r="W16802">
            <v>2025</v>
          </cell>
        </row>
        <row r="16803">
          <cell r="H16803" t="str">
            <v>2014100_1</v>
          </cell>
          <cell r="L16803" t="str">
            <v>KOOND</v>
          </cell>
          <cell r="V16803" t="str">
            <v>halb</v>
          </cell>
          <cell r="W16803">
            <v>2025</v>
          </cell>
        </row>
        <row r="16804">
          <cell r="H16804" t="str">
            <v>2014100_1</v>
          </cell>
          <cell r="L16804" t="str">
            <v>KESE</v>
          </cell>
          <cell r="V16804" t="str">
            <v>halb</v>
          </cell>
          <cell r="W16804">
            <v>2020</v>
          </cell>
        </row>
        <row r="16805">
          <cell r="H16805" t="str">
            <v>2014100_1</v>
          </cell>
          <cell r="L16805" t="str">
            <v>ÖSE</v>
          </cell>
          <cell r="V16805" t="str">
            <v>kesine</v>
          </cell>
          <cell r="W16805">
            <v>2025</v>
          </cell>
        </row>
        <row r="16806">
          <cell r="H16806" t="str">
            <v>2014100_1</v>
          </cell>
          <cell r="L16806" t="str">
            <v>FÜKE</v>
          </cell>
          <cell r="V16806" t="str">
            <v>kesine</v>
          </cell>
          <cell r="W16806">
            <v>2025</v>
          </cell>
        </row>
        <row r="16807">
          <cell r="H16807" t="str">
            <v>2014100_1</v>
          </cell>
          <cell r="L16807" t="str">
            <v>SPETS</v>
          </cell>
          <cell r="V16807" t="str">
            <v>väga hea</v>
          </cell>
          <cell r="W16807">
            <v>2020</v>
          </cell>
        </row>
        <row r="16808">
          <cell r="H16808" t="str">
            <v>2014100_1</v>
          </cell>
          <cell r="L16808" t="str">
            <v>SUSE</v>
          </cell>
          <cell r="V16808" t="str">
            <v>hea</v>
          </cell>
          <cell r="W16808">
            <v>2025</v>
          </cell>
        </row>
        <row r="16809">
          <cell r="H16809" t="str">
            <v>2014100_1</v>
          </cell>
          <cell r="L16809" t="str">
            <v>FÜBE</v>
          </cell>
          <cell r="V16809" t="str">
            <v>väga hea</v>
          </cell>
          <cell r="W16809">
            <v>2025</v>
          </cell>
        </row>
        <row r="16810">
          <cell r="H16810" t="str">
            <v>2014100_1</v>
          </cell>
          <cell r="L16810" t="str">
            <v>MAFÜ-FÜBE</v>
          </cell>
          <cell r="V16810" t="str">
            <v>väga hea</v>
          </cell>
          <cell r="W16810">
            <v>2025</v>
          </cell>
        </row>
        <row r="16811">
          <cell r="H16811" t="str">
            <v>2014100_1</v>
          </cell>
          <cell r="L16811" t="str">
            <v>FÜPLA</v>
          </cell>
          <cell r="V16811" t="str">
            <v>hea</v>
          </cell>
          <cell r="W16811">
            <v>2025</v>
          </cell>
        </row>
        <row r="16812">
          <cell r="H16812" t="str">
            <v>1077900_2</v>
          </cell>
          <cell r="L16812" t="str">
            <v>KOOND</v>
          </cell>
          <cell r="V16812" t="str">
            <v>halb</v>
          </cell>
          <cell r="W16812">
            <v>2025</v>
          </cell>
        </row>
        <row r="16813">
          <cell r="H16813" t="str">
            <v>1077900_2</v>
          </cell>
          <cell r="L16813" t="str">
            <v>KESE</v>
          </cell>
          <cell r="V16813" t="str">
            <v>halb</v>
          </cell>
          <cell r="W16813">
            <v>2023</v>
          </cell>
        </row>
        <row r="16814">
          <cell r="H16814" t="str">
            <v>1077900_2</v>
          </cell>
          <cell r="L16814" t="str">
            <v>ÖSE</v>
          </cell>
          <cell r="V16814" t="str">
            <v>kesine</v>
          </cell>
          <cell r="W16814">
            <v>2025</v>
          </cell>
        </row>
        <row r="16815">
          <cell r="H16815" t="str">
            <v>1077900_2</v>
          </cell>
          <cell r="L16815" t="str">
            <v>FÜKE</v>
          </cell>
          <cell r="V16815" t="str">
            <v>hea</v>
          </cell>
          <cell r="W16815">
            <v>2025</v>
          </cell>
        </row>
        <row r="16816">
          <cell r="H16816" t="str">
            <v>1077900_2</v>
          </cell>
          <cell r="L16816" t="str">
            <v>SPETS</v>
          </cell>
          <cell r="V16816" t="str">
            <v>hea</v>
          </cell>
          <cell r="W16816">
            <v>2023</v>
          </cell>
        </row>
        <row r="16817">
          <cell r="H16817" t="str">
            <v>1077900_2</v>
          </cell>
          <cell r="L16817" t="str">
            <v>HÜMO</v>
          </cell>
          <cell r="V16817" t="str">
            <v>kesine</v>
          </cell>
          <cell r="W16817">
            <v>2025</v>
          </cell>
        </row>
        <row r="16818">
          <cell r="H16818" t="str">
            <v>1145400_2</v>
          </cell>
          <cell r="L16818" t="str">
            <v>KOOND</v>
          </cell>
          <cell r="V16818" t="str">
            <v>halb</v>
          </cell>
          <cell r="W16818">
            <v>2025</v>
          </cell>
        </row>
        <row r="16819">
          <cell r="H16819" t="str">
            <v>1145400_2</v>
          </cell>
          <cell r="L16819" t="str">
            <v>ÖSE</v>
          </cell>
          <cell r="V16819" t="str">
            <v>hea</v>
          </cell>
          <cell r="W16819">
            <v>2025</v>
          </cell>
        </row>
        <row r="16820">
          <cell r="H16820" t="str">
            <v>1145400_2</v>
          </cell>
          <cell r="L16820" t="str">
            <v>FÜKE</v>
          </cell>
          <cell r="V16820" t="str">
            <v>väga hea</v>
          </cell>
          <cell r="W16820">
            <v>2025</v>
          </cell>
        </row>
        <row r="16821">
          <cell r="H16821" t="str">
            <v>1145400_2</v>
          </cell>
          <cell r="L16821" t="str">
            <v>KALA</v>
          </cell>
          <cell r="V16821" t="str">
            <v>kesine</v>
          </cell>
          <cell r="W16821">
            <v>2024</v>
          </cell>
        </row>
        <row r="16822">
          <cell r="H16822" t="str">
            <v>1145400_2</v>
          </cell>
          <cell r="L16822" t="str">
            <v>SUSE</v>
          </cell>
          <cell r="V16822" t="str">
            <v>väga hea</v>
          </cell>
          <cell r="W16822">
            <v>2025</v>
          </cell>
        </row>
        <row r="16823">
          <cell r="H16823" t="str">
            <v>1145400_2</v>
          </cell>
          <cell r="L16823" t="str">
            <v>FÜBE</v>
          </cell>
          <cell r="V16823" t="str">
            <v>hea</v>
          </cell>
          <cell r="W16823">
            <v>2025</v>
          </cell>
        </row>
        <row r="16824">
          <cell r="H16824" t="str">
            <v>1145400_2</v>
          </cell>
          <cell r="L16824" t="str">
            <v>MAFÜ</v>
          </cell>
          <cell r="V16824" t="str">
            <v>väga hea</v>
          </cell>
          <cell r="W16824">
            <v>2025</v>
          </cell>
        </row>
        <row r="16825">
          <cell r="H16825" t="str">
            <v>1145400_2</v>
          </cell>
          <cell r="L16825" t="str">
            <v>MAFÜ-FÜBE</v>
          </cell>
          <cell r="V16825" t="str">
            <v>hea</v>
          </cell>
          <cell r="W16825">
            <v>2025</v>
          </cell>
        </row>
        <row r="16826">
          <cell r="H16826" t="str">
            <v>1145400_2</v>
          </cell>
          <cell r="L16826" t="str">
            <v>HÜMO</v>
          </cell>
          <cell r="V16826" t="str">
            <v>kesine</v>
          </cell>
          <cell r="W16826">
            <v>2018</v>
          </cell>
        </row>
        <row r="16827">
          <cell r="H16827" t="str">
            <v>1044400_2</v>
          </cell>
          <cell r="L16827" t="str">
            <v>KOOND</v>
          </cell>
          <cell r="V16827" t="str">
            <v>halb</v>
          </cell>
          <cell r="W16827">
            <v>2025</v>
          </cell>
        </row>
        <row r="16828">
          <cell r="H16828" t="str">
            <v>1044400_2</v>
          </cell>
          <cell r="L16828" t="str">
            <v>KESE</v>
          </cell>
          <cell r="V16828" t="str">
            <v>halb</v>
          </cell>
          <cell r="W16828">
            <v>2023</v>
          </cell>
        </row>
        <row r="16829">
          <cell r="H16829" t="str">
            <v>1044400_2</v>
          </cell>
          <cell r="L16829" t="str">
            <v>ÖSE</v>
          </cell>
          <cell r="V16829" t="str">
            <v>kesine</v>
          </cell>
          <cell r="W16829">
            <v>2025</v>
          </cell>
        </row>
        <row r="16830">
          <cell r="H16830" t="str">
            <v>1044400_2</v>
          </cell>
          <cell r="L16830" t="str">
            <v>FÜKE</v>
          </cell>
          <cell r="V16830" t="str">
            <v>väga hea</v>
          </cell>
          <cell r="W16830">
            <v>2025</v>
          </cell>
        </row>
        <row r="16831">
          <cell r="H16831" t="str">
            <v>1044400_2</v>
          </cell>
          <cell r="L16831" t="str">
            <v>SPETS</v>
          </cell>
          <cell r="V16831" t="str">
            <v>hea</v>
          </cell>
          <cell r="W16831">
            <v>2023</v>
          </cell>
        </row>
        <row r="16832">
          <cell r="H16832" t="str">
            <v>1044400_2</v>
          </cell>
          <cell r="L16832" t="str">
            <v>HÜMO</v>
          </cell>
          <cell r="V16832" t="str">
            <v>kesine</v>
          </cell>
          <cell r="W16832">
            <v>2018</v>
          </cell>
        </row>
        <row r="16833">
          <cell r="H16833" t="str">
            <v>1094500_2</v>
          </cell>
          <cell r="L16833" t="str">
            <v>KOOND</v>
          </cell>
          <cell r="V16833" t="str">
            <v>halb</v>
          </cell>
          <cell r="W16833">
            <v>2025</v>
          </cell>
        </row>
        <row r="16834">
          <cell r="H16834" t="str">
            <v>1094500_2</v>
          </cell>
          <cell r="L16834" t="str">
            <v>KESE</v>
          </cell>
          <cell r="V16834" t="str">
            <v>halb</v>
          </cell>
          <cell r="W16834">
            <v>2023</v>
          </cell>
        </row>
        <row r="16835">
          <cell r="H16835" t="str">
            <v>1094500_2</v>
          </cell>
          <cell r="L16835" t="str">
            <v>ÖSE</v>
          </cell>
          <cell r="V16835" t="str">
            <v>kesine</v>
          </cell>
          <cell r="W16835">
            <v>2025</v>
          </cell>
        </row>
        <row r="16836">
          <cell r="H16836" t="str">
            <v>1094500_2</v>
          </cell>
          <cell r="L16836" t="str">
            <v>FÜKE</v>
          </cell>
          <cell r="V16836" t="str">
            <v>kesine</v>
          </cell>
          <cell r="W16836">
            <v>2025</v>
          </cell>
        </row>
        <row r="16837">
          <cell r="H16837" t="str">
            <v>1094500_2</v>
          </cell>
          <cell r="L16837" t="str">
            <v>SPETS</v>
          </cell>
          <cell r="V16837" t="str">
            <v>hea</v>
          </cell>
          <cell r="W16837">
            <v>2023</v>
          </cell>
        </row>
        <row r="16838">
          <cell r="H16838" t="str">
            <v>2003900_1</v>
          </cell>
          <cell r="L16838" t="str">
            <v>KOOND</v>
          </cell>
          <cell r="V16838" t="str">
            <v>halb</v>
          </cell>
          <cell r="W16838">
            <v>2025</v>
          </cell>
        </row>
        <row r="16839">
          <cell r="H16839" t="str">
            <v>2003900_1</v>
          </cell>
          <cell r="L16839" t="str">
            <v>ÖSE</v>
          </cell>
          <cell r="V16839" t="str">
            <v>kesine</v>
          </cell>
          <cell r="W16839">
            <v>2025</v>
          </cell>
        </row>
        <row r="16840">
          <cell r="H16840" t="str">
            <v>2003900_1</v>
          </cell>
          <cell r="L16840" t="str">
            <v>FÜKE</v>
          </cell>
          <cell r="V16840" t="str">
            <v>kesine</v>
          </cell>
          <cell r="W16840">
            <v>2025</v>
          </cell>
        </row>
        <row r="16841">
          <cell r="H16841" t="str">
            <v>2003900_1</v>
          </cell>
          <cell r="L16841" t="str">
            <v>KALA</v>
          </cell>
          <cell r="V16841" t="str">
            <v>hea</v>
          </cell>
          <cell r="W16841">
            <v>2025</v>
          </cell>
        </row>
        <row r="16842">
          <cell r="H16842" t="str">
            <v>2003900_1</v>
          </cell>
          <cell r="L16842" t="str">
            <v>SUSE</v>
          </cell>
          <cell r="V16842" t="str">
            <v>kesine</v>
          </cell>
          <cell r="W16842">
            <v>2025</v>
          </cell>
        </row>
        <row r="16843">
          <cell r="H16843" t="str">
            <v>2003900_1</v>
          </cell>
          <cell r="L16843" t="str">
            <v>FÜPLA</v>
          </cell>
          <cell r="V16843" t="str">
            <v>väga hea</v>
          </cell>
          <cell r="W16843">
            <v>2025</v>
          </cell>
        </row>
        <row r="16844">
          <cell r="H16844" t="str">
            <v>1080600_2</v>
          </cell>
          <cell r="L16844" t="str">
            <v>KOOND</v>
          </cell>
          <cell r="V16844" t="str">
            <v>hea</v>
          </cell>
          <cell r="W16844">
            <v>2025</v>
          </cell>
        </row>
        <row r="16845">
          <cell r="H16845" t="str">
            <v>1080600_2</v>
          </cell>
          <cell r="L16845" t="str">
            <v>KESE</v>
          </cell>
          <cell r="V16845" t="str">
            <v>hea</v>
          </cell>
          <cell r="W16845">
            <v>2025</v>
          </cell>
        </row>
        <row r="16846">
          <cell r="H16846" t="str">
            <v>1080600_2</v>
          </cell>
          <cell r="L16846" t="str">
            <v>ÖSE</v>
          </cell>
          <cell r="V16846" t="str">
            <v>hea</v>
          </cell>
          <cell r="W16846">
            <v>2025</v>
          </cell>
        </row>
        <row r="16847">
          <cell r="H16847" t="str">
            <v>1080600_2</v>
          </cell>
          <cell r="L16847" t="str">
            <v>FÜKE</v>
          </cell>
          <cell r="V16847" t="str">
            <v>hea</v>
          </cell>
          <cell r="W16847">
            <v>2025</v>
          </cell>
        </row>
        <row r="16848">
          <cell r="H16848" t="str">
            <v>1080600_2</v>
          </cell>
          <cell r="L16848" t="str">
            <v>KALA</v>
          </cell>
          <cell r="V16848" t="str">
            <v>väga hea</v>
          </cell>
          <cell r="W16848">
            <v>2024</v>
          </cell>
        </row>
        <row r="16849">
          <cell r="H16849" t="str">
            <v>1080600_2</v>
          </cell>
          <cell r="L16849" t="str">
            <v>SUSE</v>
          </cell>
          <cell r="V16849" t="str">
            <v>väga hea</v>
          </cell>
          <cell r="W16849">
            <v>2024</v>
          </cell>
        </row>
        <row r="16850">
          <cell r="H16850" t="str">
            <v>1080600_2</v>
          </cell>
          <cell r="L16850" t="str">
            <v>FÜBE</v>
          </cell>
          <cell r="V16850" t="str">
            <v>hea</v>
          </cell>
          <cell r="W16850">
            <v>2025</v>
          </cell>
        </row>
        <row r="16851">
          <cell r="H16851" t="str">
            <v>1080600_2</v>
          </cell>
          <cell r="L16851" t="str">
            <v>MAFÜ</v>
          </cell>
          <cell r="V16851" t="str">
            <v>väga hea</v>
          </cell>
          <cell r="W16851">
            <v>2025</v>
          </cell>
        </row>
        <row r="16852">
          <cell r="H16852" t="str">
            <v>1080600_2</v>
          </cell>
          <cell r="L16852" t="str">
            <v>MAFÜ-FÜBE</v>
          </cell>
          <cell r="V16852" t="str">
            <v>hea</v>
          </cell>
          <cell r="W16852">
            <v>2025</v>
          </cell>
        </row>
        <row r="16853">
          <cell r="H16853" t="str">
            <v>1080600_2</v>
          </cell>
          <cell r="L16853" t="str">
            <v>HÜMO</v>
          </cell>
          <cell r="V16853" t="str">
            <v>kesine</v>
          </cell>
          <cell r="W16853">
            <v>2018</v>
          </cell>
        </row>
        <row r="16854">
          <cell r="H16854" t="str">
            <v>1030000_3</v>
          </cell>
          <cell r="L16854" t="str">
            <v>KOOND</v>
          </cell>
          <cell r="V16854" t="str">
            <v>halb</v>
          </cell>
          <cell r="W16854">
            <v>2025</v>
          </cell>
        </row>
        <row r="16855">
          <cell r="H16855" t="str">
            <v>1030000_3</v>
          </cell>
          <cell r="L16855" t="str">
            <v>ÖSE</v>
          </cell>
          <cell r="V16855" t="str">
            <v>kesine</v>
          </cell>
          <cell r="W16855">
            <v>2025</v>
          </cell>
        </row>
        <row r="16856">
          <cell r="H16856" t="str">
            <v>1030000_3</v>
          </cell>
          <cell r="L16856" t="str">
            <v>SUSE</v>
          </cell>
          <cell r="V16856" t="str">
            <v>väga hea</v>
          </cell>
          <cell r="W16856">
            <v>2025</v>
          </cell>
        </row>
        <row r="16857">
          <cell r="H16857" t="str">
            <v>1030000_3</v>
          </cell>
          <cell r="L16857" t="str">
            <v>FÜBE</v>
          </cell>
          <cell r="V16857" t="str">
            <v>väga hea</v>
          </cell>
          <cell r="W16857">
            <v>2025</v>
          </cell>
        </row>
        <row r="16858">
          <cell r="H16858" t="str">
            <v>1030000_3</v>
          </cell>
          <cell r="L16858" t="str">
            <v>MAFÜ</v>
          </cell>
          <cell r="V16858" t="str">
            <v>hea</v>
          </cell>
          <cell r="W16858">
            <v>2025</v>
          </cell>
        </row>
        <row r="16859">
          <cell r="H16859" t="str">
            <v>1030000_3</v>
          </cell>
          <cell r="L16859" t="str">
            <v>MAFÜ-FÜBE</v>
          </cell>
          <cell r="V16859" t="str">
            <v>hea</v>
          </cell>
          <cell r="W16859">
            <v>2025</v>
          </cell>
        </row>
        <row r="16860">
          <cell r="H16860" t="str">
            <v>1030000_3</v>
          </cell>
          <cell r="L16860" t="str">
            <v>HÜMO</v>
          </cell>
          <cell r="V16860" t="str">
            <v>hea</v>
          </cell>
          <cell r="W16860">
            <v>2018</v>
          </cell>
        </row>
        <row r="16861">
          <cell r="H16861" t="str">
            <v>2136000_1</v>
          </cell>
          <cell r="L16861" t="str">
            <v>KOOND</v>
          </cell>
          <cell r="V16861" t="str">
            <v>halb</v>
          </cell>
          <cell r="W16861">
            <v>2025</v>
          </cell>
        </row>
        <row r="16862">
          <cell r="H16862" t="str">
            <v>2136000_1</v>
          </cell>
          <cell r="L16862" t="str">
            <v>ÖSE</v>
          </cell>
          <cell r="V16862" t="str">
            <v>kesine</v>
          </cell>
          <cell r="W16862">
            <v>2025</v>
          </cell>
        </row>
        <row r="16863">
          <cell r="H16863" t="str">
            <v>2136000_1</v>
          </cell>
          <cell r="L16863" t="str">
            <v>FÜKE</v>
          </cell>
          <cell r="V16863" t="str">
            <v>hea</v>
          </cell>
          <cell r="W16863">
            <v>2025</v>
          </cell>
        </row>
        <row r="16864">
          <cell r="H16864" t="str">
            <v>2136000_1</v>
          </cell>
          <cell r="L16864" t="str">
            <v>KALA</v>
          </cell>
          <cell r="V16864" t="str">
            <v>hea</v>
          </cell>
          <cell r="W16864">
            <v>2025</v>
          </cell>
        </row>
        <row r="16865">
          <cell r="H16865" t="str">
            <v>2136000_1</v>
          </cell>
          <cell r="L16865" t="str">
            <v>SUSE</v>
          </cell>
          <cell r="V16865" t="str">
            <v>kesine</v>
          </cell>
          <cell r="W16865">
            <v>2025</v>
          </cell>
        </row>
        <row r="16866">
          <cell r="H16866" t="str">
            <v>2136000_1</v>
          </cell>
          <cell r="L16866" t="str">
            <v>FÜBE</v>
          </cell>
          <cell r="V16866" t="str">
            <v>väga hea</v>
          </cell>
          <cell r="W16866">
            <v>2025</v>
          </cell>
        </row>
        <row r="16867">
          <cell r="H16867" t="str">
            <v>2136000_1</v>
          </cell>
          <cell r="L16867" t="str">
            <v>MAFÜ-FÜBE</v>
          </cell>
          <cell r="V16867" t="str">
            <v>väga hea</v>
          </cell>
          <cell r="W16867">
            <v>2025</v>
          </cell>
        </row>
        <row r="16868">
          <cell r="H16868" t="str">
            <v>2136000_1</v>
          </cell>
          <cell r="L16868" t="str">
            <v>FÜPLA</v>
          </cell>
          <cell r="V16868" t="str">
            <v>hea</v>
          </cell>
          <cell r="W16868">
            <v>2025</v>
          </cell>
        </row>
        <row r="16869">
          <cell r="H16869" t="str">
            <v>1058700_2</v>
          </cell>
          <cell r="L16869" t="str">
            <v>KOOND</v>
          </cell>
          <cell r="V16869" t="str">
            <v>kesine</v>
          </cell>
          <cell r="W16869">
            <v>2024</v>
          </cell>
        </row>
        <row r="16870">
          <cell r="H16870" t="str">
            <v>1058700_2</v>
          </cell>
          <cell r="L16870" t="str">
            <v>KESE</v>
          </cell>
          <cell r="V16870" t="str">
            <v>hea</v>
          </cell>
          <cell r="W16870">
            <v>2024</v>
          </cell>
        </row>
        <row r="16871">
          <cell r="H16871" t="str">
            <v>1058700_2</v>
          </cell>
          <cell r="L16871" t="str">
            <v>ÖSE</v>
          </cell>
          <cell r="V16871" t="str">
            <v>kesine</v>
          </cell>
          <cell r="W16871">
            <v>2024</v>
          </cell>
        </row>
        <row r="16872">
          <cell r="H16872" t="str">
            <v>1058700_2</v>
          </cell>
          <cell r="L16872" t="str">
            <v>FÜKE</v>
          </cell>
          <cell r="V16872" t="str">
            <v>väga hea</v>
          </cell>
          <cell r="W16872">
            <v>2024</v>
          </cell>
        </row>
        <row r="16873">
          <cell r="H16873" t="str">
            <v>1058700_2</v>
          </cell>
          <cell r="L16873" t="str">
            <v>HÜMO</v>
          </cell>
          <cell r="V16873" t="str">
            <v>halb</v>
          </cell>
          <cell r="W16873">
            <v>2018</v>
          </cell>
        </row>
        <row r="16874">
          <cell r="H16874" t="str">
            <v>1059900_2</v>
          </cell>
          <cell r="L16874" t="str">
            <v>KOOND</v>
          </cell>
          <cell r="V16874" t="str">
            <v>hea</v>
          </cell>
          <cell r="W16874">
            <v>2025</v>
          </cell>
        </row>
        <row r="16875">
          <cell r="H16875" t="str">
            <v>1059900_2</v>
          </cell>
          <cell r="L16875" t="str">
            <v>KESE</v>
          </cell>
          <cell r="V16875" t="str">
            <v>hea</v>
          </cell>
          <cell r="W16875">
            <v>2021</v>
          </cell>
        </row>
        <row r="16876">
          <cell r="H16876" t="str">
            <v>1059900_2</v>
          </cell>
          <cell r="L16876" t="str">
            <v>ÖSE</v>
          </cell>
          <cell r="V16876" t="str">
            <v>hea</v>
          </cell>
          <cell r="W16876">
            <v>2025</v>
          </cell>
        </row>
        <row r="16877">
          <cell r="H16877" t="str">
            <v>1059900_2</v>
          </cell>
          <cell r="L16877" t="str">
            <v>FÜKE</v>
          </cell>
          <cell r="V16877" t="str">
            <v>väga hea</v>
          </cell>
          <cell r="W16877">
            <v>2025</v>
          </cell>
        </row>
        <row r="16878">
          <cell r="H16878" t="str">
            <v>1059900_2</v>
          </cell>
          <cell r="L16878" t="str">
            <v>HÜMO</v>
          </cell>
          <cell r="V16878" t="str">
            <v>hea</v>
          </cell>
          <cell r="W16878">
            <v>2018</v>
          </cell>
        </row>
        <row r="16879">
          <cell r="H16879" t="str">
            <v>1163800_1</v>
          </cell>
          <cell r="L16879" t="str">
            <v>KOOND</v>
          </cell>
          <cell r="V16879" t="str">
            <v>hea</v>
          </cell>
          <cell r="W16879">
            <v>2018</v>
          </cell>
        </row>
        <row r="16880">
          <cell r="H16880" t="str">
            <v>1163800_1</v>
          </cell>
          <cell r="L16880" t="str">
            <v>ÖSE</v>
          </cell>
          <cell r="V16880" t="str">
            <v>hea</v>
          </cell>
          <cell r="W16880">
            <v>2018</v>
          </cell>
        </row>
        <row r="16881">
          <cell r="H16881" t="str">
            <v>1163800_1</v>
          </cell>
          <cell r="L16881" t="str">
            <v>SUSE</v>
          </cell>
          <cell r="V16881" t="str">
            <v>kesine</v>
          </cell>
          <cell r="W16881">
            <v>2018</v>
          </cell>
        </row>
        <row r="16882">
          <cell r="H16882" t="str">
            <v>1163800_1</v>
          </cell>
          <cell r="L16882" t="str">
            <v>FÜBE</v>
          </cell>
          <cell r="V16882" t="str">
            <v>väga hea</v>
          </cell>
          <cell r="W16882">
            <v>2018</v>
          </cell>
        </row>
        <row r="16883">
          <cell r="H16883" t="str">
            <v>1163800_1</v>
          </cell>
          <cell r="L16883" t="str">
            <v>MAFÜ-FÜBE</v>
          </cell>
          <cell r="V16883" t="str">
            <v>väga hea</v>
          </cell>
          <cell r="W16883">
            <v>2018</v>
          </cell>
        </row>
        <row r="16884">
          <cell r="H16884" t="str">
            <v>1163800_1</v>
          </cell>
          <cell r="L16884" t="str">
            <v>HÜMO</v>
          </cell>
          <cell r="V16884" t="str">
            <v>hea</v>
          </cell>
          <cell r="W16884">
            <v>2018</v>
          </cell>
        </row>
        <row r="16885">
          <cell r="H16885" t="str">
            <v>1123500_3</v>
          </cell>
          <cell r="L16885" t="str">
            <v>KOOND</v>
          </cell>
          <cell r="V16885" t="str">
            <v>halb</v>
          </cell>
          <cell r="W16885">
            <v>2025</v>
          </cell>
        </row>
        <row r="16886">
          <cell r="H16886" t="str">
            <v>1123500_3</v>
          </cell>
          <cell r="L16886" t="str">
            <v>KESE</v>
          </cell>
          <cell r="V16886" t="str">
            <v>halb</v>
          </cell>
          <cell r="W16886">
            <v>2024</v>
          </cell>
        </row>
        <row r="16887">
          <cell r="H16887" t="str">
            <v>1123500_3</v>
          </cell>
          <cell r="L16887" t="str">
            <v>ÖSE</v>
          </cell>
          <cell r="V16887" t="str">
            <v>hea</v>
          </cell>
          <cell r="W16887">
            <v>2025</v>
          </cell>
        </row>
        <row r="16888">
          <cell r="H16888" t="str">
            <v>1123500_3</v>
          </cell>
          <cell r="L16888" t="str">
            <v>FÜKE</v>
          </cell>
          <cell r="V16888" t="str">
            <v>väga hea</v>
          </cell>
          <cell r="W16888">
            <v>2025</v>
          </cell>
        </row>
        <row r="16889">
          <cell r="H16889" t="str">
            <v>1123500_3</v>
          </cell>
          <cell r="L16889" t="str">
            <v>SPETS</v>
          </cell>
          <cell r="V16889" t="str">
            <v>hea</v>
          </cell>
          <cell r="W16889">
            <v>2023</v>
          </cell>
        </row>
        <row r="16890">
          <cell r="H16890" t="str">
            <v>1123500_3</v>
          </cell>
          <cell r="L16890" t="str">
            <v>KALA</v>
          </cell>
          <cell r="V16890" t="str">
            <v>hea</v>
          </cell>
          <cell r="W16890">
            <v>2023</v>
          </cell>
        </row>
        <row r="16891">
          <cell r="H16891" t="str">
            <v>1123500_3</v>
          </cell>
          <cell r="L16891" t="str">
            <v>SUSE</v>
          </cell>
          <cell r="V16891" t="str">
            <v>väga hea</v>
          </cell>
          <cell r="W16891">
            <v>2023</v>
          </cell>
        </row>
        <row r="16892">
          <cell r="H16892" t="str">
            <v>1123500_3</v>
          </cell>
          <cell r="L16892" t="str">
            <v>FÜBE</v>
          </cell>
          <cell r="V16892" t="str">
            <v>väga hea</v>
          </cell>
          <cell r="W16892">
            <v>2023</v>
          </cell>
        </row>
        <row r="16893">
          <cell r="H16893" t="str">
            <v>1123500_3</v>
          </cell>
          <cell r="L16893" t="str">
            <v>MAFÜ</v>
          </cell>
          <cell r="V16893" t="str">
            <v>väga hea</v>
          </cell>
          <cell r="W16893">
            <v>2023</v>
          </cell>
        </row>
        <row r="16894">
          <cell r="H16894" t="str">
            <v>1123500_3</v>
          </cell>
          <cell r="L16894" t="str">
            <v>MAFÜ-FÜBE</v>
          </cell>
          <cell r="V16894" t="str">
            <v>väga hea</v>
          </cell>
          <cell r="W16894">
            <v>2023</v>
          </cell>
        </row>
        <row r="16895">
          <cell r="H16895" t="str">
            <v>1123500_3</v>
          </cell>
          <cell r="L16895" t="str">
            <v>HÜMO</v>
          </cell>
          <cell r="V16895" t="str">
            <v>kesine</v>
          </cell>
          <cell r="W16895">
            <v>2018</v>
          </cell>
        </row>
        <row r="16896">
          <cell r="H16896" t="str">
            <v>1067000_2</v>
          </cell>
          <cell r="L16896" t="str">
            <v>KOOND</v>
          </cell>
          <cell r="V16896" t="str">
            <v>kesine</v>
          </cell>
          <cell r="W16896">
            <v>2025</v>
          </cell>
        </row>
        <row r="16897">
          <cell r="H16897" t="str">
            <v>1067000_2</v>
          </cell>
          <cell r="L16897" t="str">
            <v>KESE</v>
          </cell>
          <cell r="V16897" t="str">
            <v>hea</v>
          </cell>
          <cell r="W16897">
            <v>2024</v>
          </cell>
        </row>
        <row r="16898">
          <cell r="H16898" t="str">
            <v>1067000_2</v>
          </cell>
          <cell r="L16898" t="str">
            <v>ÖSE</v>
          </cell>
          <cell r="V16898" t="str">
            <v>kesine</v>
          </cell>
          <cell r="W16898">
            <v>2025</v>
          </cell>
        </row>
        <row r="16899">
          <cell r="H16899" t="str">
            <v>1067000_2</v>
          </cell>
          <cell r="L16899" t="str">
            <v>FÜKE</v>
          </cell>
          <cell r="V16899" t="str">
            <v>väga hea</v>
          </cell>
          <cell r="W16899">
            <v>2025</v>
          </cell>
        </row>
        <row r="16900">
          <cell r="H16900" t="str">
            <v>1067000_2</v>
          </cell>
          <cell r="L16900" t="str">
            <v>SPETS</v>
          </cell>
          <cell r="V16900" t="str">
            <v>halb</v>
          </cell>
          <cell r="W16900">
            <v>2024</v>
          </cell>
        </row>
        <row r="16901">
          <cell r="H16901" t="str">
            <v>1067000_2</v>
          </cell>
          <cell r="L16901" t="str">
            <v>HÜMO</v>
          </cell>
          <cell r="V16901" t="str">
            <v>hea</v>
          </cell>
          <cell r="W16901">
            <v>2018</v>
          </cell>
        </row>
        <row r="16902">
          <cell r="H16902" t="str">
            <v>1104700_1</v>
          </cell>
          <cell r="L16902" t="str">
            <v>KOOND</v>
          </cell>
          <cell r="V16902" t="str">
            <v>hea</v>
          </cell>
          <cell r="W16902">
            <v>2025</v>
          </cell>
        </row>
        <row r="16903">
          <cell r="H16903" t="str">
            <v>1104700_1</v>
          </cell>
          <cell r="L16903" t="str">
            <v>ÖSE</v>
          </cell>
          <cell r="V16903" t="str">
            <v>hea</v>
          </cell>
          <cell r="W16903">
            <v>2025</v>
          </cell>
        </row>
        <row r="16904">
          <cell r="H16904" t="str">
            <v>1104700_1</v>
          </cell>
          <cell r="L16904" t="str">
            <v>FÜKE</v>
          </cell>
          <cell r="V16904" t="str">
            <v>väga hea</v>
          </cell>
          <cell r="W16904">
            <v>2025</v>
          </cell>
        </row>
        <row r="16905">
          <cell r="H16905" t="str">
            <v>1104700_1</v>
          </cell>
          <cell r="L16905" t="str">
            <v>KALA</v>
          </cell>
          <cell r="V16905" t="str">
            <v>hea</v>
          </cell>
          <cell r="W16905">
            <v>2025</v>
          </cell>
        </row>
        <row r="16906">
          <cell r="H16906" t="str">
            <v>1104700_1</v>
          </cell>
          <cell r="L16906" t="str">
            <v>SUSE</v>
          </cell>
          <cell r="V16906" t="str">
            <v>väga hea</v>
          </cell>
          <cell r="W16906">
            <v>2024</v>
          </cell>
        </row>
        <row r="16907">
          <cell r="H16907" t="str">
            <v>1104700_1</v>
          </cell>
          <cell r="L16907" t="str">
            <v>FÜBE</v>
          </cell>
          <cell r="V16907" t="str">
            <v>väga hea</v>
          </cell>
          <cell r="W16907">
            <v>2024</v>
          </cell>
        </row>
        <row r="16908">
          <cell r="H16908" t="str">
            <v>1104700_1</v>
          </cell>
          <cell r="L16908" t="str">
            <v>MAFÜ-FÜBE</v>
          </cell>
          <cell r="V16908" t="str">
            <v>hea</v>
          </cell>
          <cell r="W16908">
            <v>2024</v>
          </cell>
        </row>
        <row r="16909">
          <cell r="H16909" t="str">
            <v>1104700_1</v>
          </cell>
          <cell r="L16909" t="str">
            <v>HÜMO</v>
          </cell>
          <cell r="V16909" t="str">
            <v>halb</v>
          </cell>
          <cell r="W16909">
            <v>2018</v>
          </cell>
        </row>
        <row r="16910">
          <cell r="H16910" t="str">
            <v>1150800_1</v>
          </cell>
          <cell r="L16910" t="str">
            <v>KOOND</v>
          </cell>
          <cell r="V16910" t="str">
            <v>hea</v>
          </cell>
          <cell r="W16910">
            <v>2019</v>
          </cell>
        </row>
        <row r="16911">
          <cell r="H16911" t="str">
            <v>1150800_1</v>
          </cell>
          <cell r="L16911" t="str">
            <v>ÖSE</v>
          </cell>
          <cell r="V16911" t="str">
            <v>hea</v>
          </cell>
          <cell r="W16911">
            <v>2019</v>
          </cell>
        </row>
        <row r="16912">
          <cell r="H16912" t="str">
            <v>1150800_1</v>
          </cell>
          <cell r="L16912" t="str">
            <v>KALA</v>
          </cell>
          <cell r="V16912" t="str">
            <v>väga hea</v>
          </cell>
          <cell r="W16912">
            <v>2019</v>
          </cell>
        </row>
        <row r="16913">
          <cell r="H16913" t="str">
            <v>1150800_1</v>
          </cell>
          <cell r="L16913" t="str">
            <v>HÜMO</v>
          </cell>
          <cell r="V16913" t="str">
            <v>hea</v>
          </cell>
          <cell r="W16913">
            <v>2019</v>
          </cell>
        </row>
        <row r="16914">
          <cell r="H16914" t="str">
            <v>2001600_1</v>
          </cell>
          <cell r="L16914" t="str">
            <v>KOOND</v>
          </cell>
          <cell r="V16914" t="str">
            <v>halb</v>
          </cell>
          <cell r="W16914">
            <v>2024</v>
          </cell>
        </row>
        <row r="16915">
          <cell r="H16915" t="str">
            <v>2001600_1</v>
          </cell>
          <cell r="L16915" t="str">
            <v>ÖSE</v>
          </cell>
          <cell r="V16915" t="str">
            <v>kesine</v>
          </cell>
          <cell r="W16915">
            <v>2024</v>
          </cell>
        </row>
        <row r="16916">
          <cell r="H16916" t="str">
            <v>2001600_1</v>
          </cell>
          <cell r="L16916" t="str">
            <v>FÜKE</v>
          </cell>
          <cell r="V16916" t="str">
            <v>kesine</v>
          </cell>
          <cell r="W16916">
            <v>2024</v>
          </cell>
        </row>
        <row r="16917">
          <cell r="H16917" t="str">
            <v>2001600_1</v>
          </cell>
          <cell r="L16917" t="str">
            <v>SUSE</v>
          </cell>
          <cell r="V16917" t="str">
            <v>väga hea</v>
          </cell>
          <cell r="W16917">
            <v>2024</v>
          </cell>
        </row>
        <row r="16918">
          <cell r="H16918" t="str">
            <v>2001600_1</v>
          </cell>
          <cell r="L16918" t="str">
            <v>MAFÜ</v>
          </cell>
          <cell r="V16918" t="str">
            <v>hea</v>
          </cell>
          <cell r="W16918">
            <v>2024</v>
          </cell>
        </row>
        <row r="16919">
          <cell r="H16919" t="str">
            <v>2001600_1</v>
          </cell>
          <cell r="L16919" t="str">
            <v>MAFÜ-FÜBE</v>
          </cell>
          <cell r="V16919" t="str">
            <v>hea</v>
          </cell>
          <cell r="W16919">
            <v>2024</v>
          </cell>
        </row>
        <row r="16920">
          <cell r="H16920" t="str">
            <v>2001600_1</v>
          </cell>
          <cell r="L16920" t="str">
            <v>FÜPLA</v>
          </cell>
          <cell r="V16920" t="str">
            <v>hea</v>
          </cell>
          <cell r="W16920">
            <v>2024</v>
          </cell>
        </row>
        <row r="16921">
          <cell r="H16921" t="str">
            <v>1132500_1</v>
          </cell>
          <cell r="L16921" t="str">
            <v>KOOND</v>
          </cell>
          <cell r="V16921" t="str">
            <v>kesine</v>
          </cell>
          <cell r="W16921">
            <v>2023</v>
          </cell>
        </row>
        <row r="16922">
          <cell r="H16922" t="str">
            <v>1132500_1</v>
          </cell>
          <cell r="L16922" t="str">
            <v>ÖSE</v>
          </cell>
          <cell r="V16922" t="str">
            <v>kesine</v>
          </cell>
          <cell r="W16922">
            <v>2023</v>
          </cell>
        </row>
        <row r="16923">
          <cell r="H16923" t="str">
            <v>1132500_1</v>
          </cell>
          <cell r="L16923" t="str">
            <v>FÜKE</v>
          </cell>
          <cell r="V16923" t="str">
            <v>kesine</v>
          </cell>
          <cell r="W16923">
            <v>2023</v>
          </cell>
        </row>
        <row r="16924">
          <cell r="H16924" t="str">
            <v>1132500_1</v>
          </cell>
          <cell r="L16924" t="str">
            <v>SPETS</v>
          </cell>
          <cell r="V16924" t="str">
            <v>halb</v>
          </cell>
          <cell r="W16924">
            <v>2023</v>
          </cell>
        </row>
        <row r="16925">
          <cell r="H16925" t="str">
            <v>1132500_1</v>
          </cell>
          <cell r="L16925" t="str">
            <v>HÜMO</v>
          </cell>
          <cell r="V16925" t="str">
            <v>halb</v>
          </cell>
          <cell r="W16925">
            <v>2018</v>
          </cell>
        </row>
        <row r="16926">
          <cell r="H16926" t="str">
            <v>2070800_1</v>
          </cell>
          <cell r="L16926" t="str">
            <v>KOOND</v>
          </cell>
          <cell r="V16926" t="str">
            <v>halb</v>
          </cell>
          <cell r="W16926">
            <v>2025</v>
          </cell>
        </row>
        <row r="16927">
          <cell r="H16927" t="str">
            <v>2070800_1</v>
          </cell>
          <cell r="L16927" t="str">
            <v>ÖSE</v>
          </cell>
          <cell r="V16927" t="str">
            <v>hea</v>
          </cell>
          <cell r="W16927">
            <v>2025</v>
          </cell>
        </row>
        <row r="16928">
          <cell r="H16928" t="str">
            <v>2070800_1</v>
          </cell>
          <cell r="L16928" t="str">
            <v>FÜKE</v>
          </cell>
          <cell r="V16928" t="str">
            <v>hea</v>
          </cell>
          <cell r="W16928">
            <v>2025</v>
          </cell>
        </row>
        <row r="16929">
          <cell r="H16929" t="str">
            <v>2070800_1</v>
          </cell>
          <cell r="L16929" t="str">
            <v>SUSE</v>
          </cell>
          <cell r="V16929" t="str">
            <v>väga hea</v>
          </cell>
          <cell r="W16929">
            <v>2025</v>
          </cell>
        </row>
        <row r="16930">
          <cell r="H16930" t="str">
            <v>2070800_1</v>
          </cell>
          <cell r="L16930" t="str">
            <v>MAFÜ</v>
          </cell>
          <cell r="V16930" t="str">
            <v>hea</v>
          </cell>
          <cell r="W16930">
            <v>2024</v>
          </cell>
        </row>
        <row r="16931">
          <cell r="H16931" t="str">
            <v>2070800_1</v>
          </cell>
          <cell r="L16931" t="str">
            <v>MAFÜ-FÜBE</v>
          </cell>
          <cell r="V16931" t="str">
            <v>väga hea</v>
          </cell>
          <cell r="W16931">
            <v>2025</v>
          </cell>
        </row>
        <row r="16932">
          <cell r="H16932" t="str">
            <v>2070800_1</v>
          </cell>
          <cell r="L16932" t="str">
            <v>FÜPLA</v>
          </cell>
          <cell r="V16932" t="str">
            <v>väga hea</v>
          </cell>
          <cell r="W16932">
            <v>2025</v>
          </cell>
        </row>
        <row r="16933">
          <cell r="H16933" t="str">
            <v>1166500_1</v>
          </cell>
          <cell r="L16933" t="str">
            <v>KOOND</v>
          </cell>
          <cell r="V16933" t="str">
            <v>kesine</v>
          </cell>
          <cell r="W16933">
            <v>2022</v>
          </cell>
        </row>
        <row r="16934">
          <cell r="H16934" t="str">
            <v>1166500_1</v>
          </cell>
          <cell r="L16934" t="str">
            <v>ÖSE</v>
          </cell>
          <cell r="V16934" t="str">
            <v>kesine</v>
          </cell>
          <cell r="W16934">
            <v>2022</v>
          </cell>
        </row>
        <row r="16935">
          <cell r="H16935" t="str">
            <v>1166500_1</v>
          </cell>
          <cell r="L16935" t="str">
            <v>FÜKE</v>
          </cell>
          <cell r="V16935" t="str">
            <v>hea</v>
          </cell>
          <cell r="W16935">
            <v>2022</v>
          </cell>
        </row>
        <row r="16936">
          <cell r="H16936" t="str">
            <v>1166500_1</v>
          </cell>
          <cell r="L16936" t="str">
            <v>SUSE</v>
          </cell>
          <cell r="V16936" t="str">
            <v>kesine</v>
          </cell>
          <cell r="W16936">
            <v>2022</v>
          </cell>
        </row>
        <row r="16937">
          <cell r="H16937" t="str">
            <v>1166500_1</v>
          </cell>
          <cell r="L16937" t="str">
            <v>FÜBE</v>
          </cell>
          <cell r="V16937" t="str">
            <v>väga hea</v>
          </cell>
          <cell r="W16937">
            <v>2022</v>
          </cell>
        </row>
        <row r="16938">
          <cell r="H16938" t="str">
            <v>1166500_1</v>
          </cell>
          <cell r="L16938" t="str">
            <v>MAFÜ</v>
          </cell>
          <cell r="V16938" t="str">
            <v>väga hea</v>
          </cell>
          <cell r="W16938">
            <v>2022</v>
          </cell>
        </row>
        <row r="16939">
          <cell r="H16939" t="str">
            <v>1166500_1</v>
          </cell>
          <cell r="L16939" t="str">
            <v>MAFÜ-FÜBE</v>
          </cell>
          <cell r="V16939" t="str">
            <v>väga hea</v>
          </cell>
          <cell r="W16939">
            <v>2022</v>
          </cell>
        </row>
        <row r="16940">
          <cell r="H16940" t="str">
            <v>1166500_1</v>
          </cell>
          <cell r="L16940" t="str">
            <v>HÜMO</v>
          </cell>
          <cell r="V16940" t="str">
            <v>väga halb</v>
          </cell>
          <cell r="W16940">
            <v>2018</v>
          </cell>
        </row>
        <row r="16941">
          <cell r="H16941" t="str">
            <v>1162600_1</v>
          </cell>
          <cell r="L16941" t="str">
            <v>KOOND</v>
          </cell>
          <cell r="V16941" t="str">
            <v>hea</v>
          </cell>
          <cell r="W16941">
            <v>2024</v>
          </cell>
        </row>
        <row r="16942">
          <cell r="H16942" t="str">
            <v>1162600_1</v>
          </cell>
          <cell r="L16942" t="str">
            <v>KESE</v>
          </cell>
          <cell r="V16942" t="str">
            <v>hea</v>
          </cell>
          <cell r="W16942">
            <v>2024</v>
          </cell>
        </row>
        <row r="16943">
          <cell r="H16943" t="str">
            <v>1162600_1</v>
          </cell>
          <cell r="L16943" t="str">
            <v>ÖSE</v>
          </cell>
          <cell r="V16943" t="str">
            <v>kesine</v>
          </cell>
          <cell r="W16943">
            <v>2024</v>
          </cell>
        </row>
        <row r="16944">
          <cell r="H16944" t="str">
            <v>1162600_1</v>
          </cell>
          <cell r="L16944" t="str">
            <v>FÜKE</v>
          </cell>
          <cell r="V16944" t="str">
            <v>väga hea</v>
          </cell>
          <cell r="W16944">
            <v>2024</v>
          </cell>
        </row>
        <row r="16945">
          <cell r="H16945" t="str">
            <v>1162600_1</v>
          </cell>
          <cell r="L16945" t="str">
            <v>SPETS</v>
          </cell>
          <cell r="V16945" t="str">
            <v>hea</v>
          </cell>
          <cell r="W16945">
            <v>2018</v>
          </cell>
        </row>
        <row r="16946">
          <cell r="H16946" t="str">
            <v>1162600_1</v>
          </cell>
          <cell r="L16946" t="str">
            <v>KALA</v>
          </cell>
          <cell r="V16946" t="str">
            <v>väga hea</v>
          </cell>
          <cell r="W16946">
            <v>2024</v>
          </cell>
        </row>
        <row r="16947">
          <cell r="H16947" t="str">
            <v>1162600_1</v>
          </cell>
          <cell r="L16947" t="str">
            <v>SUSE</v>
          </cell>
          <cell r="V16947" t="str">
            <v>kesine</v>
          </cell>
          <cell r="W16947">
            <v>2024</v>
          </cell>
        </row>
        <row r="16948">
          <cell r="H16948" t="str">
            <v>1162600_1</v>
          </cell>
          <cell r="L16948" t="str">
            <v>FÜBE</v>
          </cell>
          <cell r="V16948" t="str">
            <v>väga hea</v>
          </cell>
          <cell r="W16948">
            <v>2024</v>
          </cell>
        </row>
        <row r="16949">
          <cell r="H16949" t="str">
            <v>1162600_1</v>
          </cell>
          <cell r="L16949" t="str">
            <v>MAFÜ-FÜBE</v>
          </cell>
          <cell r="V16949" t="str">
            <v>väga hea</v>
          </cell>
          <cell r="W16949">
            <v>2024</v>
          </cell>
        </row>
        <row r="16950">
          <cell r="H16950" t="str">
            <v>1162600_1</v>
          </cell>
          <cell r="L16950" t="str">
            <v>HÜMO</v>
          </cell>
          <cell r="V16950" t="str">
            <v>hea</v>
          </cell>
          <cell r="W16950">
            <v>2018</v>
          </cell>
        </row>
        <row r="16951">
          <cell r="H16951" t="str">
            <v>1112700_1</v>
          </cell>
          <cell r="L16951" t="str">
            <v>KOOND</v>
          </cell>
          <cell r="V16951" t="str">
            <v>kesine</v>
          </cell>
          <cell r="W16951">
            <v>2025</v>
          </cell>
        </row>
        <row r="16952">
          <cell r="H16952" t="str">
            <v>1112700_1</v>
          </cell>
          <cell r="L16952" t="str">
            <v>ÖSE</v>
          </cell>
          <cell r="V16952" t="str">
            <v>kesine</v>
          </cell>
          <cell r="W16952">
            <v>2025</v>
          </cell>
        </row>
        <row r="16953">
          <cell r="H16953" t="str">
            <v>1112700_1</v>
          </cell>
          <cell r="L16953" t="str">
            <v>FÜKE</v>
          </cell>
          <cell r="V16953" t="str">
            <v>väga hea</v>
          </cell>
          <cell r="W16953">
            <v>2025</v>
          </cell>
        </row>
        <row r="16954">
          <cell r="H16954" t="str">
            <v>1112700_1</v>
          </cell>
          <cell r="L16954" t="str">
            <v>KALA</v>
          </cell>
          <cell r="V16954" t="str">
            <v>väga hea</v>
          </cell>
          <cell r="W16954">
            <v>2024</v>
          </cell>
        </row>
        <row r="16955">
          <cell r="H16955" t="str">
            <v>1112700_1</v>
          </cell>
          <cell r="L16955" t="str">
            <v>SUSE</v>
          </cell>
          <cell r="V16955" t="str">
            <v>väga hea</v>
          </cell>
          <cell r="W16955">
            <v>2025</v>
          </cell>
        </row>
        <row r="16956">
          <cell r="H16956" t="str">
            <v>1112700_1</v>
          </cell>
          <cell r="L16956" t="str">
            <v>FÜBE</v>
          </cell>
          <cell r="V16956" t="str">
            <v>väga hea</v>
          </cell>
          <cell r="W16956">
            <v>2025</v>
          </cell>
        </row>
        <row r="16957">
          <cell r="H16957" t="str">
            <v>1112700_1</v>
          </cell>
          <cell r="L16957" t="str">
            <v>MAFÜ</v>
          </cell>
          <cell r="V16957" t="str">
            <v>hea</v>
          </cell>
          <cell r="W16957">
            <v>2025</v>
          </cell>
        </row>
        <row r="16958">
          <cell r="H16958" t="str">
            <v>1112700_1</v>
          </cell>
          <cell r="L16958" t="str">
            <v>MAFÜ-FÜBE</v>
          </cell>
          <cell r="V16958" t="str">
            <v>hea</v>
          </cell>
          <cell r="W16958">
            <v>2025</v>
          </cell>
        </row>
        <row r="16959">
          <cell r="H16959" t="str">
            <v>1112700_1</v>
          </cell>
          <cell r="L16959" t="str">
            <v>HÜMO</v>
          </cell>
          <cell r="V16959" t="str">
            <v>kesine</v>
          </cell>
          <cell r="W16959">
            <v>2025</v>
          </cell>
        </row>
        <row r="16960">
          <cell r="H16960" t="str">
            <v>1107000_3</v>
          </cell>
          <cell r="L16960" t="str">
            <v>KOOND</v>
          </cell>
          <cell r="V16960" t="str">
            <v>halb</v>
          </cell>
          <cell r="W16960">
            <v>2025</v>
          </cell>
        </row>
        <row r="16961">
          <cell r="H16961" t="str">
            <v>1107000_3</v>
          </cell>
          <cell r="L16961" t="str">
            <v>KESE</v>
          </cell>
          <cell r="V16961" t="str">
            <v>halb</v>
          </cell>
          <cell r="W16961">
            <v>2024</v>
          </cell>
        </row>
        <row r="16962">
          <cell r="H16962" t="str">
            <v>1107000_3</v>
          </cell>
          <cell r="L16962" t="str">
            <v>ÖSE</v>
          </cell>
          <cell r="V16962" t="str">
            <v>hea</v>
          </cell>
          <cell r="W16962">
            <v>2025</v>
          </cell>
        </row>
        <row r="16963">
          <cell r="H16963" t="str">
            <v>1107000_3</v>
          </cell>
          <cell r="L16963" t="str">
            <v>SPETS</v>
          </cell>
          <cell r="V16963" t="str">
            <v>hea</v>
          </cell>
          <cell r="W16963">
            <v>2024</v>
          </cell>
        </row>
        <row r="16964">
          <cell r="H16964" t="str">
            <v>1079200_4</v>
          </cell>
          <cell r="L16964" t="str">
            <v>KOOND</v>
          </cell>
          <cell r="V16964" t="str">
            <v>hea</v>
          </cell>
          <cell r="W16964">
            <v>2018</v>
          </cell>
        </row>
        <row r="16965">
          <cell r="H16965" t="str">
            <v>1079200_4</v>
          </cell>
          <cell r="L16965" t="str">
            <v>KESE</v>
          </cell>
          <cell r="V16965" t="str">
            <v>hea</v>
          </cell>
          <cell r="W16965">
            <v>2018</v>
          </cell>
        </row>
        <row r="16966">
          <cell r="H16966" t="str">
            <v>1079200_4</v>
          </cell>
          <cell r="L16966" t="str">
            <v>ÖSE</v>
          </cell>
          <cell r="V16966" t="str">
            <v>hea</v>
          </cell>
          <cell r="W16966">
            <v>2018</v>
          </cell>
        </row>
        <row r="16967">
          <cell r="H16967" t="str">
            <v>1079200_4</v>
          </cell>
          <cell r="L16967" t="str">
            <v>FÜKE</v>
          </cell>
          <cell r="V16967" t="str">
            <v>väga hea</v>
          </cell>
          <cell r="W16967">
            <v>2018</v>
          </cell>
        </row>
        <row r="16968">
          <cell r="H16968" t="str">
            <v>1079200_4</v>
          </cell>
          <cell r="L16968" t="str">
            <v>SPETS</v>
          </cell>
          <cell r="V16968" t="str">
            <v>hea</v>
          </cell>
          <cell r="W16968">
            <v>2018</v>
          </cell>
        </row>
        <row r="16969">
          <cell r="H16969" t="str">
            <v>1079200_4</v>
          </cell>
          <cell r="L16969" t="str">
            <v>HÜMO</v>
          </cell>
          <cell r="V16969" t="str">
            <v>väga hea</v>
          </cell>
          <cell r="W16969">
            <v>2018</v>
          </cell>
        </row>
        <row r="16970">
          <cell r="H16970" t="str">
            <v>1123800_1</v>
          </cell>
          <cell r="L16970" t="str">
            <v>KOOND</v>
          </cell>
          <cell r="V16970" t="str">
            <v>hea</v>
          </cell>
          <cell r="W16970">
            <v>2022</v>
          </cell>
        </row>
        <row r="16971">
          <cell r="H16971" t="str">
            <v>1123800_1</v>
          </cell>
          <cell r="L16971" t="str">
            <v>KESE</v>
          </cell>
          <cell r="V16971" t="str">
            <v>hea</v>
          </cell>
          <cell r="W16971">
            <v>2018</v>
          </cell>
        </row>
        <row r="16972">
          <cell r="H16972" t="str">
            <v>1123800_1</v>
          </cell>
          <cell r="L16972" t="str">
            <v>ÖSE</v>
          </cell>
          <cell r="V16972" t="str">
            <v>hea</v>
          </cell>
          <cell r="W16972">
            <v>2022</v>
          </cell>
        </row>
        <row r="16973">
          <cell r="H16973" t="str">
            <v>1123800_1</v>
          </cell>
          <cell r="L16973" t="str">
            <v>FÜKE</v>
          </cell>
          <cell r="V16973" t="str">
            <v>väga hea</v>
          </cell>
          <cell r="W16973">
            <v>2018</v>
          </cell>
        </row>
        <row r="16974">
          <cell r="H16974" t="str">
            <v>1123800_1</v>
          </cell>
          <cell r="L16974" t="str">
            <v>SPETS</v>
          </cell>
          <cell r="V16974" t="str">
            <v>väga hea</v>
          </cell>
          <cell r="W16974">
            <v>2018</v>
          </cell>
        </row>
        <row r="16975">
          <cell r="H16975" t="str">
            <v>1123800_1</v>
          </cell>
          <cell r="L16975" t="str">
            <v>KALA</v>
          </cell>
          <cell r="V16975" t="str">
            <v>kesine</v>
          </cell>
          <cell r="W16975">
            <v>2018</v>
          </cell>
        </row>
        <row r="16976">
          <cell r="H16976" t="str">
            <v>1123800_1</v>
          </cell>
          <cell r="L16976" t="str">
            <v>SUSE</v>
          </cell>
          <cell r="V16976" t="str">
            <v>hea</v>
          </cell>
          <cell r="W16976">
            <v>2018</v>
          </cell>
        </row>
        <row r="16977">
          <cell r="H16977" t="str">
            <v>1123800_1</v>
          </cell>
          <cell r="L16977" t="str">
            <v>FÜBE</v>
          </cell>
          <cell r="V16977" t="str">
            <v>väga hea</v>
          </cell>
          <cell r="W16977">
            <v>2022</v>
          </cell>
        </row>
        <row r="16978">
          <cell r="H16978" t="str">
            <v>1123800_1</v>
          </cell>
          <cell r="L16978" t="str">
            <v>MAFÜ</v>
          </cell>
          <cell r="V16978" t="str">
            <v>hea</v>
          </cell>
          <cell r="W16978">
            <v>2022</v>
          </cell>
        </row>
        <row r="16979">
          <cell r="H16979" t="str">
            <v>1123800_1</v>
          </cell>
          <cell r="L16979" t="str">
            <v>MAFÜ-FÜBE</v>
          </cell>
          <cell r="V16979" t="str">
            <v>hea</v>
          </cell>
          <cell r="W16979">
            <v>2022</v>
          </cell>
        </row>
        <row r="16980">
          <cell r="H16980" t="str">
            <v>1123800_1</v>
          </cell>
          <cell r="L16980" t="str">
            <v>HÜMO</v>
          </cell>
          <cell r="V16980" t="str">
            <v>väga halb</v>
          </cell>
          <cell r="W16980">
            <v>2018</v>
          </cell>
        </row>
        <row r="16981">
          <cell r="H16981" t="str">
            <v>1105000_1</v>
          </cell>
          <cell r="L16981" t="str">
            <v>KOOND</v>
          </cell>
          <cell r="V16981" t="str">
            <v>kesine</v>
          </cell>
          <cell r="W16981">
            <v>2019</v>
          </cell>
        </row>
        <row r="16982">
          <cell r="H16982" t="str">
            <v>1105000_1</v>
          </cell>
          <cell r="L16982" t="str">
            <v>ÖSE</v>
          </cell>
          <cell r="V16982" t="str">
            <v>kesine</v>
          </cell>
          <cell r="W16982">
            <v>2019</v>
          </cell>
        </row>
        <row r="16983">
          <cell r="H16983" t="str">
            <v>1105000_1</v>
          </cell>
          <cell r="L16983" t="str">
            <v>FÜKE</v>
          </cell>
          <cell r="V16983" t="str">
            <v>väga hea</v>
          </cell>
          <cell r="W16983">
            <v>2019</v>
          </cell>
        </row>
        <row r="16984">
          <cell r="H16984" t="str">
            <v>1105000_1</v>
          </cell>
          <cell r="L16984" t="str">
            <v>SUSE</v>
          </cell>
          <cell r="V16984" t="str">
            <v>hea</v>
          </cell>
          <cell r="W16984">
            <v>2025</v>
          </cell>
        </row>
        <row r="16985">
          <cell r="H16985" t="str">
            <v>1105000_1</v>
          </cell>
          <cell r="L16985" t="str">
            <v>FÜBE</v>
          </cell>
          <cell r="V16985" t="str">
            <v>hea</v>
          </cell>
          <cell r="W16985">
            <v>2025</v>
          </cell>
        </row>
        <row r="16986">
          <cell r="H16986" t="str">
            <v>1105000_1</v>
          </cell>
          <cell r="L16986" t="str">
            <v>MAFÜ-FÜBE</v>
          </cell>
          <cell r="V16986" t="str">
            <v>hea</v>
          </cell>
          <cell r="W16986">
            <v>2025</v>
          </cell>
        </row>
        <row r="16987">
          <cell r="H16987" t="str">
            <v>1105000_1</v>
          </cell>
          <cell r="L16987" t="str">
            <v>HÜMO</v>
          </cell>
          <cell r="V16987" t="str">
            <v>väga halb</v>
          </cell>
          <cell r="W16987">
            <v>2019</v>
          </cell>
        </row>
        <row r="16988">
          <cell r="H16988" t="str">
            <v>1074600_3</v>
          </cell>
          <cell r="L16988" t="str">
            <v>KOOND</v>
          </cell>
          <cell r="V16988" t="str">
            <v>halb</v>
          </cell>
          <cell r="W16988">
            <v>2023</v>
          </cell>
        </row>
        <row r="16989">
          <cell r="H16989" t="str">
            <v>1074600_3</v>
          </cell>
          <cell r="L16989" t="str">
            <v>ÖSE</v>
          </cell>
          <cell r="V16989" t="str">
            <v>halb</v>
          </cell>
          <cell r="W16989">
            <v>2023</v>
          </cell>
        </row>
        <row r="16990">
          <cell r="H16990" t="str">
            <v>1165300_1</v>
          </cell>
          <cell r="L16990" t="str">
            <v>KOOND</v>
          </cell>
          <cell r="V16990" t="str">
            <v>halb</v>
          </cell>
          <cell r="W16990">
            <v>2023</v>
          </cell>
        </row>
        <row r="16991">
          <cell r="H16991" t="str">
            <v>1165300_1</v>
          </cell>
          <cell r="L16991" t="str">
            <v>ÖSE</v>
          </cell>
          <cell r="V16991" t="str">
            <v>kesine</v>
          </cell>
          <cell r="W16991">
            <v>2023</v>
          </cell>
        </row>
        <row r="16992">
          <cell r="H16992" t="str">
            <v>1165300_1</v>
          </cell>
          <cell r="L16992" t="str">
            <v>FÜKE</v>
          </cell>
          <cell r="V16992" t="str">
            <v>väga hea</v>
          </cell>
          <cell r="W16992">
            <v>2023</v>
          </cell>
        </row>
        <row r="16993">
          <cell r="H16993" t="str">
            <v>1165300_1</v>
          </cell>
          <cell r="L16993" t="str">
            <v>KALA</v>
          </cell>
          <cell r="V16993" t="str">
            <v>hea</v>
          </cell>
          <cell r="W16993">
            <v>2018</v>
          </cell>
        </row>
        <row r="16994">
          <cell r="H16994" t="str">
            <v>1165300_1</v>
          </cell>
          <cell r="L16994" t="str">
            <v>FÜBE</v>
          </cell>
          <cell r="V16994" t="str">
            <v>hea</v>
          </cell>
          <cell r="W16994">
            <v>2023</v>
          </cell>
        </row>
        <row r="16995">
          <cell r="H16995" t="str">
            <v>1165300_1</v>
          </cell>
          <cell r="L16995" t="str">
            <v>MAFÜ</v>
          </cell>
          <cell r="V16995" t="str">
            <v>kesine</v>
          </cell>
          <cell r="W16995">
            <v>2023</v>
          </cell>
        </row>
        <row r="16996">
          <cell r="H16996" t="str">
            <v>1165300_1</v>
          </cell>
          <cell r="L16996" t="str">
            <v>MAFÜ-FÜBE</v>
          </cell>
          <cell r="V16996" t="str">
            <v>kesine</v>
          </cell>
          <cell r="W16996">
            <v>2023</v>
          </cell>
        </row>
        <row r="16997">
          <cell r="H16997" t="str">
            <v>1165300_1</v>
          </cell>
          <cell r="L16997" t="str">
            <v>HÜMO</v>
          </cell>
          <cell r="V16997" t="str">
            <v>kesine</v>
          </cell>
          <cell r="W16997">
            <v>2018</v>
          </cell>
        </row>
        <row r="16998">
          <cell r="H16998" t="str">
            <v>1130700_1</v>
          </cell>
          <cell r="L16998" t="str">
            <v>KOOND</v>
          </cell>
          <cell r="V16998" t="str">
            <v>kesine</v>
          </cell>
          <cell r="W16998">
            <v>2022</v>
          </cell>
        </row>
        <row r="16999">
          <cell r="H16999" t="str">
            <v>1130700_1</v>
          </cell>
          <cell r="L16999" t="str">
            <v>ÖSE</v>
          </cell>
          <cell r="V16999" t="str">
            <v>kesine</v>
          </cell>
          <cell r="W16999">
            <v>2022</v>
          </cell>
        </row>
        <row r="17000">
          <cell r="H17000" t="str">
            <v>1130700_1</v>
          </cell>
          <cell r="L17000" t="str">
            <v>FÜKE</v>
          </cell>
          <cell r="V17000" t="str">
            <v>kesine</v>
          </cell>
          <cell r="W17000">
            <v>2022</v>
          </cell>
        </row>
        <row r="17001">
          <cell r="H17001" t="str">
            <v>1130700_1</v>
          </cell>
          <cell r="L17001" t="str">
            <v>SUSE</v>
          </cell>
          <cell r="V17001" t="str">
            <v>hea</v>
          </cell>
          <cell r="W17001">
            <v>2022</v>
          </cell>
        </row>
        <row r="17002">
          <cell r="H17002" t="str">
            <v>1130700_1</v>
          </cell>
          <cell r="L17002" t="str">
            <v>FÜBE</v>
          </cell>
          <cell r="V17002" t="str">
            <v>väga hea</v>
          </cell>
          <cell r="W17002">
            <v>2022</v>
          </cell>
        </row>
        <row r="17003">
          <cell r="H17003" t="str">
            <v>1130700_1</v>
          </cell>
          <cell r="L17003" t="str">
            <v>MAFÜ</v>
          </cell>
          <cell r="V17003" t="str">
            <v>väga hea</v>
          </cell>
          <cell r="W17003">
            <v>2022</v>
          </cell>
        </row>
        <row r="17004">
          <cell r="H17004" t="str">
            <v>1130700_1</v>
          </cell>
          <cell r="L17004" t="str">
            <v>MAFÜ-FÜBE</v>
          </cell>
          <cell r="V17004" t="str">
            <v>väga hea</v>
          </cell>
          <cell r="W17004">
            <v>2022</v>
          </cell>
        </row>
        <row r="17005">
          <cell r="H17005" t="str">
            <v>1130700_1</v>
          </cell>
          <cell r="L17005" t="str">
            <v>HÜMO</v>
          </cell>
          <cell r="V17005" t="str">
            <v>väga halb</v>
          </cell>
          <cell r="W17005">
            <v>2018</v>
          </cell>
        </row>
        <row r="17006">
          <cell r="H17006" t="str">
            <v>1071900_2</v>
          </cell>
          <cell r="L17006" t="str">
            <v>KOOND</v>
          </cell>
          <cell r="V17006" t="str">
            <v>halb</v>
          </cell>
          <cell r="W17006">
            <v>2022</v>
          </cell>
        </row>
        <row r="17007">
          <cell r="H17007" t="str">
            <v>1071900_2</v>
          </cell>
          <cell r="L17007" t="str">
            <v>ÖSE</v>
          </cell>
          <cell r="V17007" t="str">
            <v>hea</v>
          </cell>
          <cell r="W17007">
            <v>2022</v>
          </cell>
        </row>
        <row r="17008">
          <cell r="H17008" t="str">
            <v>1071900_2</v>
          </cell>
          <cell r="L17008" t="str">
            <v>KALA</v>
          </cell>
          <cell r="V17008" t="str">
            <v>hea</v>
          </cell>
          <cell r="W17008">
            <v>2021</v>
          </cell>
        </row>
        <row r="17009">
          <cell r="H17009" t="str">
            <v>1071900_2</v>
          </cell>
          <cell r="L17009" t="str">
            <v>SUSE</v>
          </cell>
          <cell r="V17009" t="str">
            <v>väga hea</v>
          </cell>
          <cell r="W17009">
            <v>2025</v>
          </cell>
        </row>
        <row r="17010">
          <cell r="H17010" t="str">
            <v>1071900_2</v>
          </cell>
          <cell r="L17010" t="str">
            <v>FÜBE</v>
          </cell>
          <cell r="V17010" t="str">
            <v>hea</v>
          </cell>
          <cell r="W17010">
            <v>2021</v>
          </cell>
        </row>
        <row r="17011">
          <cell r="H17011" t="str">
            <v>1071900_2</v>
          </cell>
          <cell r="L17011" t="str">
            <v>MAFÜ-FÜBE</v>
          </cell>
          <cell r="V17011" t="str">
            <v>hea</v>
          </cell>
          <cell r="W17011">
            <v>2021</v>
          </cell>
        </row>
        <row r="17012">
          <cell r="H17012" t="str">
            <v>1154200_1</v>
          </cell>
          <cell r="L17012" t="str">
            <v>KOOND</v>
          </cell>
          <cell r="V17012" t="str">
            <v>halb</v>
          </cell>
          <cell r="W17012">
            <v>2023</v>
          </cell>
        </row>
        <row r="17013">
          <cell r="H17013" t="str">
            <v>1154200_1</v>
          </cell>
          <cell r="L17013" t="str">
            <v>KESE</v>
          </cell>
          <cell r="V17013" t="str">
            <v>halb</v>
          </cell>
          <cell r="W17013">
            <v>2022</v>
          </cell>
        </row>
        <row r="17014">
          <cell r="H17014" t="str">
            <v>1154200_1</v>
          </cell>
          <cell r="L17014" t="str">
            <v>ÖSE</v>
          </cell>
          <cell r="V17014" t="str">
            <v>hea</v>
          </cell>
          <cell r="W17014">
            <v>2023</v>
          </cell>
        </row>
        <row r="17015">
          <cell r="H17015" t="str">
            <v>1154200_1</v>
          </cell>
          <cell r="L17015" t="str">
            <v>KOOND</v>
          </cell>
          <cell r="V17015" t="str">
            <v>halb</v>
          </cell>
          <cell r="W17015">
            <v>2023</v>
          </cell>
        </row>
        <row r="17016">
          <cell r="H17016" t="str">
            <v>1154200_1</v>
          </cell>
          <cell r="L17016" t="str">
            <v>KESE</v>
          </cell>
          <cell r="V17016" t="str">
            <v>halb</v>
          </cell>
          <cell r="W17016">
            <v>2022</v>
          </cell>
        </row>
        <row r="17017">
          <cell r="H17017" t="str">
            <v>1154200_1</v>
          </cell>
          <cell r="L17017" t="str">
            <v>ÖSE</v>
          </cell>
          <cell r="V17017" t="str">
            <v>hea</v>
          </cell>
          <cell r="W17017">
            <v>2023</v>
          </cell>
        </row>
        <row r="17018">
          <cell r="H17018" t="str">
            <v>1154200_1</v>
          </cell>
          <cell r="L17018" t="str">
            <v>FÜKE</v>
          </cell>
          <cell r="V17018" t="str">
            <v>väga hea</v>
          </cell>
          <cell r="W17018">
            <v>2023</v>
          </cell>
        </row>
        <row r="17019">
          <cell r="H17019" t="str">
            <v>1008200_3</v>
          </cell>
          <cell r="L17019" t="str">
            <v>KOOND</v>
          </cell>
          <cell r="V17019" t="str">
            <v>halb</v>
          </cell>
          <cell r="W17019">
            <v>2025</v>
          </cell>
        </row>
        <row r="17020">
          <cell r="H17020" t="str">
            <v>1008200_3</v>
          </cell>
          <cell r="L17020" t="str">
            <v>ÖSE</v>
          </cell>
          <cell r="V17020" t="str">
            <v>kesine</v>
          </cell>
          <cell r="W17020">
            <v>2025</v>
          </cell>
        </row>
        <row r="17021">
          <cell r="H17021" t="str">
            <v>1008200_3</v>
          </cell>
          <cell r="L17021" t="str">
            <v>FÜKE</v>
          </cell>
          <cell r="V17021" t="str">
            <v>hea</v>
          </cell>
          <cell r="W17021">
            <v>2025</v>
          </cell>
        </row>
        <row r="17022">
          <cell r="H17022" t="str">
            <v>1008200_3</v>
          </cell>
          <cell r="L17022" t="str">
            <v>HÜMO</v>
          </cell>
          <cell r="V17022" t="str">
            <v>hea</v>
          </cell>
          <cell r="W17022">
            <v>2018</v>
          </cell>
        </row>
        <row r="17023">
          <cell r="H17023" t="str">
            <v>2136000_1</v>
          </cell>
          <cell r="L17023" t="str">
            <v>KOOND</v>
          </cell>
          <cell r="V17023" t="str">
            <v>halb</v>
          </cell>
          <cell r="W17023">
            <v>2025</v>
          </cell>
        </row>
        <row r="17024">
          <cell r="H17024" t="str">
            <v>2136000_1</v>
          </cell>
          <cell r="L17024" t="str">
            <v>KESE</v>
          </cell>
          <cell r="V17024" t="str">
            <v>halb</v>
          </cell>
          <cell r="W17024">
            <v>2024</v>
          </cell>
        </row>
        <row r="17025">
          <cell r="H17025" t="str">
            <v>2136000_1</v>
          </cell>
          <cell r="L17025" t="str">
            <v>ÖSE</v>
          </cell>
          <cell r="V17025" t="str">
            <v>kesine</v>
          </cell>
          <cell r="W17025">
            <v>2025</v>
          </cell>
        </row>
        <row r="17026">
          <cell r="H17026" t="str">
            <v>2136000_1</v>
          </cell>
          <cell r="L17026" t="str">
            <v>FÜKE</v>
          </cell>
          <cell r="V17026" t="str">
            <v>hea</v>
          </cell>
          <cell r="W17026">
            <v>2025</v>
          </cell>
        </row>
        <row r="17027">
          <cell r="H17027" t="str">
            <v>2136000_1</v>
          </cell>
          <cell r="L17027" t="str">
            <v>SPETS</v>
          </cell>
          <cell r="V17027" t="str">
            <v>halb</v>
          </cell>
          <cell r="W17027">
            <v>2024</v>
          </cell>
        </row>
        <row r="17028">
          <cell r="H17028" t="str">
            <v>2136000_1</v>
          </cell>
          <cell r="L17028" t="str">
            <v>SUSE</v>
          </cell>
          <cell r="V17028" t="str">
            <v>kesine</v>
          </cell>
          <cell r="W17028">
            <v>2025</v>
          </cell>
        </row>
        <row r="17029">
          <cell r="H17029" t="str">
            <v>2136000_1</v>
          </cell>
          <cell r="L17029" t="str">
            <v>FÜPLA</v>
          </cell>
          <cell r="V17029" t="str">
            <v>hea</v>
          </cell>
          <cell r="W17029">
            <v>2025</v>
          </cell>
        </row>
        <row r="17030">
          <cell r="H17030" t="str">
            <v>1070200_1</v>
          </cell>
          <cell r="L17030" t="str">
            <v>KESE</v>
          </cell>
          <cell r="V17030" t="str">
            <v>halb</v>
          </cell>
          <cell r="W17030">
            <v>2024</v>
          </cell>
        </row>
        <row r="17031">
          <cell r="H17031" t="str">
            <v>1070200_1</v>
          </cell>
          <cell r="L17031" t="str">
            <v>HÜMO</v>
          </cell>
          <cell r="V17031" t="str">
            <v>kesine</v>
          </cell>
          <cell r="W17031">
            <v>2014</v>
          </cell>
        </row>
        <row r="17032">
          <cell r="H17032" t="str">
            <v>1070200_1</v>
          </cell>
          <cell r="L17032" t="str">
            <v>KESE</v>
          </cell>
          <cell r="V17032" t="str">
            <v>halb</v>
          </cell>
          <cell r="W17032">
            <v>2024</v>
          </cell>
        </row>
        <row r="17033">
          <cell r="H17033" t="str">
            <v>1096100_3</v>
          </cell>
          <cell r="L17033" t="str">
            <v>KOOND</v>
          </cell>
          <cell r="V17033" t="str">
            <v>halb</v>
          </cell>
          <cell r="W17033">
            <v>2022</v>
          </cell>
        </row>
        <row r="17034">
          <cell r="H17034" t="str">
            <v>1096100_3</v>
          </cell>
          <cell r="L17034" t="str">
            <v>KESE</v>
          </cell>
          <cell r="V17034" t="str">
            <v>halb</v>
          </cell>
          <cell r="W17034">
            <v>2022</v>
          </cell>
        </row>
        <row r="17035">
          <cell r="H17035" t="str">
            <v>1096100_3</v>
          </cell>
          <cell r="L17035" t="str">
            <v>ÖSE</v>
          </cell>
          <cell r="V17035" t="str">
            <v>kesine</v>
          </cell>
          <cell r="W17035">
            <v>2022</v>
          </cell>
        </row>
        <row r="17036">
          <cell r="H17036" t="str">
            <v>1096100_3</v>
          </cell>
          <cell r="L17036" t="str">
            <v>FÜKE</v>
          </cell>
          <cell r="V17036" t="str">
            <v>hea</v>
          </cell>
          <cell r="W17036">
            <v>2022</v>
          </cell>
        </row>
        <row r="17037">
          <cell r="H17037" t="str">
            <v>1096100_3</v>
          </cell>
          <cell r="L17037" t="str">
            <v>SPETS</v>
          </cell>
          <cell r="V17037" t="str">
            <v>hea</v>
          </cell>
          <cell r="W17037">
            <v>2022</v>
          </cell>
        </row>
        <row r="17038">
          <cell r="H17038" t="str">
            <v>1096100_3</v>
          </cell>
          <cell r="L17038" t="str">
            <v>HÜMO</v>
          </cell>
          <cell r="V17038" t="str">
            <v>kesine</v>
          </cell>
          <cell r="W17038">
            <v>2018</v>
          </cell>
        </row>
        <row r="17039">
          <cell r="H17039" t="str">
            <v>1083500_6</v>
          </cell>
          <cell r="L17039" t="str">
            <v>KOOND</v>
          </cell>
          <cell r="V17039" t="str">
            <v>halb</v>
          </cell>
          <cell r="W17039">
            <v>2015</v>
          </cell>
        </row>
        <row r="17040">
          <cell r="H17040" t="str">
            <v>1083500_6</v>
          </cell>
          <cell r="L17040" t="str">
            <v>KESE</v>
          </cell>
          <cell r="V17040" t="str">
            <v>hea</v>
          </cell>
          <cell r="W17040">
            <v>2015</v>
          </cell>
        </row>
        <row r="17041">
          <cell r="H17041" t="str">
            <v>1083500_6</v>
          </cell>
          <cell r="L17041" t="str">
            <v>ÖSE</v>
          </cell>
          <cell r="V17041" t="str">
            <v>halb</v>
          </cell>
          <cell r="W17041">
            <v>2015</v>
          </cell>
        </row>
        <row r="17042">
          <cell r="H17042" t="str">
            <v>1083500_6</v>
          </cell>
          <cell r="L17042" t="str">
            <v>HÜMO</v>
          </cell>
          <cell r="V17042" t="str">
            <v>kesine</v>
          </cell>
          <cell r="W17042">
            <v>2014</v>
          </cell>
        </row>
        <row r="17043">
          <cell r="H17043" t="str">
            <v>1012100_2</v>
          </cell>
          <cell r="L17043" t="str">
            <v>KOOND</v>
          </cell>
          <cell r="V17043" t="str">
            <v>halb</v>
          </cell>
          <cell r="W17043">
            <v>2023</v>
          </cell>
        </row>
        <row r="17044">
          <cell r="H17044" t="str">
            <v>1012100_2</v>
          </cell>
          <cell r="L17044" t="str">
            <v>KESE</v>
          </cell>
          <cell r="V17044" t="str">
            <v>halb</v>
          </cell>
          <cell r="W17044">
            <v>2022</v>
          </cell>
        </row>
        <row r="17045">
          <cell r="H17045" t="str">
            <v>1012100_2</v>
          </cell>
          <cell r="L17045" t="str">
            <v>ÖSE</v>
          </cell>
          <cell r="V17045" t="str">
            <v>kesine</v>
          </cell>
          <cell r="W17045">
            <v>2023</v>
          </cell>
        </row>
        <row r="17046">
          <cell r="H17046" t="str">
            <v>1012100_2</v>
          </cell>
          <cell r="L17046" t="str">
            <v>HÜMO</v>
          </cell>
          <cell r="V17046" t="str">
            <v>halb</v>
          </cell>
          <cell r="W17046">
            <v>2014</v>
          </cell>
        </row>
        <row r="17047">
          <cell r="H17047" t="str">
            <v>1012100_2</v>
          </cell>
          <cell r="L17047" t="str">
            <v>KOOND</v>
          </cell>
          <cell r="V17047" t="str">
            <v>halb</v>
          </cell>
          <cell r="W17047">
            <v>2023</v>
          </cell>
        </row>
        <row r="17048">
          <cell r="H17048" t="str">
            <v>1012100_2</v>
          </cell>
          <cell r="L17048" t="str">
            <v>KESE</v>
          </cell>
          <cell r="V17048" t="str">
            <v>halb</v>
          </cell>
          <cell r="W17048">
            <v>2022</v>
          </cell>
        </row>
        <row r="17049">
          <cell r="H17049" t="str">
            <v>1012100_2</v>
          </cell>
          <cell r="L17049" t="str">
            <v>ÖSE</v>
          </cell>
          <cell r="V17049" t="str">
            <v>kesine</v>
          </cell>
          <cell r="W17049">
            <v>2023</v>
          </cell>
        </row>
        <row r="17050">
          <cell r="H17050" t="str">
            <v>1012100_2</v>
          </cell>
          <cell r="L17050" t="str">
            <v>FÜKE</v>
          </cell>
          <cell r="V17050" t="str">
            <v>väga hea</v>
          </cell>
          <cell r="W17050">
            <v>2023</v>
          </cell>
        </row>
        <row r="17051">
          <cell r="H17051" t="str">
            <v>1012100_2</v>
          </cell>
          <cell r="L17051" t="str">
            <v>HÜMO</v>
          </cell>
          <cell r="V17051" t="str">
            <v>halb</v>
          </cell>
          <cell r="W17051">
            <v>2014</v>
          </cell>
        </row>
        <row r="17052">
          <cell r="H17052" t="str">
            <v>1012100_2</v>
          </cell>
          <cell r="L17052" t="str">
            <v>KOOND</v>
          </cell>
          <cell r="V17052" t="str">
            <v>halb</v>
          </cell>
          <cell r="W17052">
            <v>2023</v>
          </cell>
        </row>
        <row r="17053">
          <cell r="H17053" t="str">
            <v>1012100_2</v>
          </cell>
          <cell r="L17053" t="str">
            <v>KESE</v>
          </cell>
          <cell r="V17053" t="str">
            <v>halb</v>
          </cell>
          <cell r="W17053">
            <v>2022</v>
          </cell>
        </row>
        <row r="17054">
          <cell r="H17054" t="str">
            <v>1012100_2</v>
          </cell>
          <cell r="L17054" t="str">
            <v>ÖSE</v>
          </cell>
          <cell r="V17054" t="str">
            <v>kesine</v>
          </cell>
          <cell r="W17054">
            <v>2023</v>
          </cell>
        </row>
        <row r="17055">
          <cell r="H17055" t="str">
            <v>1012100_2</v>
          </cell>
          <cell r="L17055" t="str">
            <v>KOOND</v>
          </cell>
          <cell r="V17055" t="str">
            <v>halb</v>
          </cell>
          <cell r="W17055">
            <v>2023</v>
          </cell>
        </row>
        <row r="17056">
          <cell r="H17056" t="str">
            <v>1012100_2</v>
          </cell>
          <cell r="L17056" t="str">
            <v>KESE</v>
          </cell>
          <cell r="V17056" t="str">
            <v>halb</v>
          </cell>
          <cell r="W17056">
            <v>2022</v>
          </cell>
        </row>
        <row r="17057">
          <cell r="H17057" t="str">
            <v>1012100_2</v>
          </cell>
          <cell r="L17057" t="str">
            <v>ÖSE</v>
          </cell>
          <cell r="V17057" t="str">
            <v>kesine</v>
          </cell>
          <cell r="W17057">
            <v>2023</v>
          </cell>
        </row>
        <row r="17058">
          <cell r="H17058" t="str">
            <v>1012100_2</v>
          </cell>
          <cell r="L17058" t="str">
            <v>FÜKE</v>
          </cell>
          <cell r="V17058" t="str">
            <v>väga hea</v>
          </cell>
          <cell r="W17058">
            <v>2023</v>
          </cell>
        </row>
        <row r="17059">
          <cell r="H17059" t="str">
            <v>1012100_2</v>
          </cell>
          <cell r="L17059" t="str">
            <v>KALA</v>
          </cell>
          <cell r="V17059" t="str">
            <v>hea</v>
          </cell>
          <cell r="W17059">
            <v>2023</v>
          </cell>
        </row>
        <row r="17060">
          <cell r="H17060" t="str">
            <v>1012100_2</v>
          </cell>
          <cell r="L17060" t="str">
            <v>SUSE</v>
          </cell>
          <cell r="V17060" t="str">
            <v>hea</v>
          </cell>
          <cell r="W17060">
            <v>2023</v>
          </cell>
        </row>
        <row r="17061">
          <cell r="H17061" t="str">
            <v>1012100_2</v>
          </cell>
          <cell r="L17061" t="str">
            <v>FÜBE</v>
          </cell>
          <cell r="V17061" t="str">
            <v>väga hea</v>
          </cell>
          <cell r="W17061">
            <v>2023</v>
          </cell>
        </row>
        <row r="17062">
          <cell r="H17062" t="str">
            <v>1012100_2</v>
          </cell>
          <cell r="L17062" t="str">
            <v>MAFÜ</v>
          </cell>
          <cell r="V17062" t="str">
            <v>hea</v>
          </cell>
          <cell r="W17062">
            <v>2023</v>
          </cell>
        </row>
        <row r="17063">
          <cell r="H17063" t="str">
            <v>1012100_2</v>
          </cell>
          <cell r="L17063" t="str">
            <v>MAFÜ-FÜBE</v>
          </cell>
          <cell r="V17063" t="str">
            <v>hea</v>
          </cell>
          <cell r="W17063">
            <v>2023</v>
          </cell>
        </row>
        <row r="17064">
          <cell r="H17064" t="str">
            <v>1155700_1</v>
          </cell>
          <cell r="L17064" t="str">
            <v>KOOND</v>
          </cell>
          <cell r="V17064" t="str">
            <v>halb</v>
          </cell>
          <cell r="W17064">
            <v>2023</v>
          </cell>
        </row>
        <row r="17065">
          <cell r="H17065" t="str">
            <v>1155700_1</v>
          </cell>
          <cell r="L17065" t="str">
            <v>ÖSE</v>
          </cell>
          <cell r="V17065" t="str">
            <v>halb</v>
          </cell>
          <cell r="W17065">
            <v>2023</v>
          </cell>
        </row>
        <row r="17066">
          <cell r="H17066" t="str">
            <v>1155700_1</v>
          </cell>
          <cell r="L17066" t="str">
            <v>KOOND</v>
          </cell>
          <cell r="V17066" t="str">
            <v>halb</v>
          </cell>
          <cell r="W17066">
            <v>2023</v>
          </cell>
        </row>
        <row r="17067">
          <cell r="H17067" t="str">
            <v>1155700_1</v>
          </cell>
          <cell r="L17067" t="str">
            <v>ÖSE</v>
          </cell>
          <cell r="V17067" t="str">
            <v>halb</v>
          </cell>
          <cell r="W17067">
            <v>2023</v>
          </cell>
        </row>
        <row r="17068">
          <cell r="H17068" t="str">
            <v>1155700_1</v>
          </cell>
          <cell r="L17068" t="str">
            <v>FÜKE</v>
          </cell>
          <cell r="V17068" t="str">
            <v>väga hea</v>
          </cell>
          <cell r="W17068">
            <v>2023</v>
          </cell>
        </row>
        <row r="17069">
          <cell r="H17069" t="str">
            <v>1155700_1</v>
          </cell>
          <cell r="L17069" t="str">
            <v>KALA</v>
          </cell>
          <cell r="V17069" t="str">
            <v>halb</v>
          </cell>
          <cell r="W17069">
            <v>2023</v>
          </cell>
        </row>
        <row r="17070">
          <cell r="H17070" t="str">
            <v>1155700_1</v>
          </cell>
          <cell r="L17070" t="str">
            <v>SUSE</v>
          </cell>
          <cell r="V17070" t="str">
            <v>väga hea</v>
          </cell>
          <cell r="W17070">
            <v>2023</v>
          </cell>
        </row>
        <row r="17071">
          <cell r="H17071" t="str">
            <v>1155700_1</v>
          </cell>
          <cell r="L17071" t="str">
            <v>FÜBE</v>
          </cell>
          <cell r="V17071" t="str">
            <v>väga hea</v>
          </cell>
          <cell r="W17071">
            <v>2023</v>
          </cell>
        </row>
        <row r="17072">
          <cell r="H17072" t="str">
            <v>1155700_1</v>
          </cell>
          <cell r="L17072" t="str">
            <v>MAFÜ</v>
          </cell>
          <cell r="V17072" t="str">
            <v>hea</v>
          </cell>
          <cell r="W17072">
            <v>2023</v>
          </cell>
        </row>
        <row r="17073">
          <cell r="H17073" t="str">
            <v>1155700_1</v>
          </cell>
          <cell r="L17073" t="str">
            <v>MAFÜ-FÜBE</v>
          </cell>
          <cell r="V17073" t="str">
            <v>hea</v>
          </cell>
          <cell r="W17073">
            <v>2023</v>
          </cell>
        </row>
        <row r="17074">
          <cell r="H17074" t="str">
            <v>1155700_1</v>
          </cell>
          <cell r="L17074" t="str">
            <v>KOOND</v>
          </cell>
          <cell r="V17074" t="str">
            <v>halb</v>
          </cell>
          <cell r="W17074">
            <v>2023</v>
          </cell>
        </row>
        <row r="17075">
          <cell r="H17075" t="str">
            <v>1155700_1</v>
          </cell>
          <cell r="L17075" t="str">
            <v>ÖSE</v>
          </cell>
          <cell r="V17075" t="str">
            <v>halb</v>
          </cell>
          <cell r="W17075">
            <v>2023</v>
          </cell>
        </row>
        <row r="17076">
          <cell r="H17076" t="str">
            <v>1155700_1</v>
          </cell>
          <cell r="L17076" t="str">
            <v>HÜMO</v>
          </cell>
          <cell r="V17076" t="str">
            <v>kesine</v>
          </cell>
          <cell r="W17076">
            <v>2014</v>
          </cell>
        </row>
        <row r="17077">
          <cell r="H17077" t="str">
            <v>1154200_1</v>
          </cell>
          <cell r="L17077" t="str">
            <v>KOOND</v>
          </cell>
          <cell r="V17077" t="str">
            <v>halb</v>
          </cell>
          <cell r="W17077">
            <v>2023</v>
          </cell>
        </row>
        <row r="17078">
          <cell r="H17078" t="str">
            <v>1154200_1</v>
          </cell>
          <cell r="L17078" t="str">
            <v>KESE</v>
          </cell>
          <cell r="V17078" t="str">
            <v>halb</v>
          </cell>
          <cell r="W17078">
            <v>2022</v>
          </cell>
        </row>
        <row r="17079">
          <cell r="H17079" t="str">
            <v>1154200_1</v>
          </cell>
          <cell r="L17079" t="str">
            <v>ÖSE</v>
          </cell>
          <cell r="V17079" t="str">
            <v>hea</v>
          </cell>
          <cell r="W17079">
            <v>2023</v>
          </cell>
        </row>
        <row r="17080">
          <cell r="H17080" t="str">
            <v>1154300_1</v>
          </cell>
          <cell r="L17080" t="str">
            <v>KOOND</v>
          </cell>
          <cell r="V17080" t="str">
            <v>hea</v>
          </cell>
          <cell r="W17080">
            <v>2022</v>
          </cell>
        </row>
        <row r="17081">
          <cell r="H17081" t="str">
            <v>1154300_1</v>
          </cell>
          <cell r="L17081" t="str">
            <v>ÖSE</v>
          </cell>
          <cell r="V17081" t="str">
            <v>hea</v>
          </cell>
          <cell r="W17081">
            <v>2022</v>
          </cell>
        </row>
        <row r="17082">
          <cell r="H17082" t="str">
            <v>1154300_1</v>
          </cell>
          <cell r="L17082" t="str">
            <v>KALA</v>
          </cell>
          <cell r="V17082" t="str">
            <v>hea</v>
          </cell>
          <cell r="W17082">
            <v>2012</v>
          </cell>
        </row>
        <row r="17083">
          <cell r="H17083" t="str">
            <v>1154300_1</v>
          </cell>
          <cell r="L17083" t="str">
            <v>SUSE</v>
          </cell>
          <cell r="V17083" t="str">
            <v>väga hea</v>
          </cell>
          <cell r="W17083">
            <v>2012</v>
          </cell>
        </row>
        <row r="17084">
          <cell r="H17084" t="str">
            <v>1154300_1</v>
          </cell>
          <cell r="L17084" t="str">
            <v>FÜBE</v>
          </cell>
          <cell r="V17084" t="str">
            <v>väga hea</v>
          </cell>
          <cell r="W17084">
            <v>2012</v>
          </cell>
        </row>
        <row r="17085">
          <cell r="H17085" t="str">
            <v>1154300_1</v>
          </cell>
          <cell r="L17085" t="str">
            <v>MAFÜ</v>
          </cell>
          <cell r="V17085" t="str">
            <v>hea</v>
          </cell>
          <cell r="W17085">
            <v>2012</v>
          </cell>
        </row>
        <row r="17086">
          <cell r="H17086" t="str">
            <v>1154300_1</v>
          </cell>
          <cell r="L17086" t="str">
            <v>MAFÜ-FÜBE</v>
          </cell>
          <cell r="V17086" t="str">
            <v>hea</v>
          </cell>
          <cell r="W17086">
            <v>2012</v>
          </cell>
        </row>
        <row r="17087">
          <cell r="H17087" t="str">
            <v>1083500_6</v>
          </cell>
          <cell r="L17087" t="str">
            <v>KOOND</v>
          </cell>
          <cell r="V17087" t="str">
            <v>halb</v>
          </cell>
          <cell r="W17087">
            <v>2015</v>
          </cell>
        </row>
        <row r="17088">
          <cell r="H17088" t="str">
            <v>1083500_6</v>
          </cell>
          <cell r="L17088" t="str">
            <v>KESE</v>
          </cell>
          <cell r="V17088" t="str">
            <v>hea</v>
          </cell>
          <cell r="W17088">
            <v>2015</v>
          </cell>
        </row>
        <row r="17089">
          <cell r="H17089" t="str">
            <v>1083500_6</v>
          </cell>
          <cell r="L17089" t="str">
            <v>ÖSE</v>
          </cell>
          <cell r="V17089" t="str">
            <v>halb</v>
          </cell>
          <cell r="W17089">
            <v>2015</v>
          </cell>
        </row>
        <row r="17090">
          <cell r="H17090" t="str">
            <v>1083500_6</v>
          </cell>
          <cell r="L17090" t="str">
            <v>KOOND</v>
          </cell>
          <cell r="V17090" t="str">
            <v>halb</v>
          </cell>
          <cell r="W17090">
            <v>2015</v>
          </cell>
        </row>
        <row r="17091">
          <cell r="H17091" t="str">
            <v>1083500_6</v>
          </cell>
          <cell r="L17091" t="str">
            <v>KESE</v>
          </cell>
          <cell r="V17091" t="str">
            <v>hea</v>
          </cell>
          <cell r="W17091">
            <v>2015</v>
          </cell>
        </row>
        <row r="17092">
          <cell r="H17092" t="str">
            <v>1083500_6</v>
          </cell>
          <cell r="L17092" t="str">
            <v>ÖSE</v>
          </cell>
          <cell r="V17092" t="str">
            <v>halb</v>
          </cell>
          <cell r="W17092">
            <v>2015</v>
          </cell>
        </row>
        <row r="17093">
          <cell r="H17093" t="str">
            <v>1083500_6</v>
          </cell>
          <cell r="L17093" t="str">
            <v>SPETS</v>
          </cell>
          <cell r="V17093" t="str">
            <v>hea</v>
          </cell>
          <cell r="W17093">
            <v>2012</v>
          </cell>
        </row>
        <row r="17094">
          <cell r="H17094" t="str">
            <v>2155900_1</v>
          </cell>
          <cell r="L17094" t="str">
            <v>KOOND</v>
          </cell>
          <cell r="V17094" t="str">
            <v>halb</v>
          </cell>
          <cell r="W17094">
            <v>2025</v>
          </cell>
        </row>
        <row r="17095">
          <cell r="H17095" t="str">
            <v>2155900_1</v>
          </cell>
          <cell r="L17095" t="str">
            <v>KESE</v>
          </cell>
          <cell r="V17095" t="str">
            <v>halb</v>
          </cell>
          <cell r="W17095">
            <v>2022</v>
          </cell>
        </row>
        <row r="17096">
          <cell r="H17096" t="str">
            <v>2155900_1</v>
          </cell>
          <cell r="L17096" t="str">
            <v>ÖSE</v>
          </cell>
          <cell r="V17096" t="str">
            <v>hea</v>
          </cell>
          <cell r="W17096">
            <v>2025</v>
          </cell>
        </row>
        <row r="17097">
          <cell r="H17097" t="str">
            <v>2155900_1</v>
          </cell>
          <cell r="L17097" t="str">
            <v>KOOND</v>
          </cell>
          <cell r="V17097" t="str">
            <v>halb</v>
          </cell>
          <cell r="W17097">
            <v>2025</v>
          </cell>
        </row>
        <row r="17098">
          <cell r="H17098" t="str">
            <v>2155900_1</v>
          </cell>
          <cell r="L17098" t="str">
            <v>KESE</v>
          </cell>
          <cell r="V17098" t="str">
            <v>halb</v>
          </cell>
          <cell r="W17098">
            <v>2022</v>
          </cell>
        </row>
        <row r="17099">
          <cell r="H17099" t="str">
            <v>2155900_1</v>
          </cell>
          <cell r="L17099" t="str">
            <v>ÖSE</v>
          </cell>
          <cell r="V17099" t="str">
            <v>hea</v>
          </cell>
          <cell r="W17099">
            <v>2025</v>
          </cell>
        </row>
        <row r="17100">
          <cell r="H17100" t="str">
            <v>2155900_1</v>
          </cell>
          <cell r="L17100" t="str">
            <v>KOOND</v>
          </cell>
          <cell r="V17100" t="str">
            <v>halb</v>
          </cell>
          <cell r="W17100">
            <v>2025</v>
          </cell>
        </row>
        <row r="17101">
          <cell r="H17101" t="str">
            <v>2155900_1</v>
          </cell>
          <cell r="L17101" t="str">
            <v>KESE</v>
          </cell>
          <cell r="V17101" t="str">
            <v>halb</v>
          </cell>
          <cell r="W17101">
            <v>2022</v>
          </cell>
        </row>
        <row r="17102">
          <cell r="H17102" t="str">
            <v>2155900_1</v>
          </cell>
          <cell r="L17102" t="str">
            <v>ÖSE</v>
          </cell>
          <cell r="V17102" t="str">
            <v>hea</v>
          </cell>
          <cell r="W17102">
            <v>2025</v>
          </cell>
        </row>
        <row r="17103">
          <cell r="H17103" t="str">
            <v>2155900_1</v>
          </cell>
          <cell r="L17103" t="str">
            <v>FÜKE</v>
          </cell>
          <cell r="V17103" t="str">
            <v>hea</v>
          </cell>
          <cell r="W17103">
            <v>2023</v>
          </cell>
        </row>
        <row r="17104">
          <cell r="H17104" t="str">
            <v>2155900_1</v>
          </cell>
          <cell r="L17104" t="str">
            <v>KALA</v>
          </cell>
          <cell r="V17104" t="str">
            <v>hea</v>
          </cell>
          <cell r="W17104">
            <v>2025</v>
          </cell>
        </row>
        <row r="17105">
          <cell r="H17105" t="str">
            <v>2155900_1</v>
          </cell>
          <cell r="L17105" t="str">
            <v>SUSE</v>
          </cell>
          <cell r="V17105" t="str">
            <v>väga hea</v>
          </cell>
          <cell r="W17105">
            <v>2023</v>
          </cell>
        </row>
        <row r="17106">
          <cell r="H17106" t="str">
            <v>2155900_1</v>
          </cell>
          <cell r="L17106" t="str">
            <v>MAFÜ</v>
          </cell>
          <cell r="V17106" t="str">
            <v>hea</v>
          </cell>
          <cell r="W17106">
            <v>2023</v>
          </cell>
        </row>
        <row r="17107">
          <cell r="H17107" t="str">
            <v>2155900_1</v>
          </cell>
          <cell r="L17107" t="str">
            <v>MAFÜ-FÜBE</v>
          </cell>
          <cell r="V17107" t="str">
            <v>hea</v>
          </cell>
          <cell r="W17107">
            <v>2023</v>
          </cell>
        </row>
        <row r="17108">
          <cell r="H17108" t="str">
            <v>2155900_1</v>
          </cell>
          <cell r="L17108" t="str">
            <v>FÜPLA</v>
          </cell>
          <cell r="V17108" t="str">
            <v>hea</v>
          </cell>
          <cell r="W17108">
            <v>2023</v>
          </cell>
        </row>
        <row r="17109">
          <cell r="H17109" t="str">
            <v>2155900_1</v>
          </cell>
          <cell r="L17109" t="str">
            <v>HÜMO</v>
          </cell>
          <cell r="V17109" t="str">
            <v>hea</v>
          </cell>
          <cell r="W17109">
            <v>2023</v>
          </cell>
        </row>
        <row r="17110">
          <cell r="H17110" t="str">
            <v>1158700_1</v>
          </cell>
          <cell r="L17110" t="str">
            <v>KOOND</v>
          </cell>
          <cell r="V17110" t="str">
            <v>hea</v>
          </cell>
          <cell r="W17110">
            <v>2023</v>
          </cell>
        </row>
        <row r="17111">
          <cell r="H17111" t="str">
            <v>1158700_1</v>
          </cell>
          <cell r="L17111" t="str">
            <v>ÖSE</v>
          </cell>
          <cell r="V17111" t="str">
            <v>hea</v>
          </cell>
          <cell r="W17111">
            <v>2023</v>
          </cell>
        </row>
        <row r="17112">
          <cell r="H17112" t="str">
            <v>1158700_1</v>
          </cell>
          <cell r="L17112" t="str">
            <v>HÜMO</v>
          </cell>
          <cell r="V17112" t="str">
            <v>väga hea</v>
          </cell>
          <cell r="W17112">
            <v>2014</v>
          </cell>
        </row>
        <row r="17113">
          <cell r="H17113" t="str">
            <v>1159700_1</v>
          </cell>
          <cell r="L17113" t="str">
            <v>KOOND</v>
          </cell>
          <cell r="V17113" t="str">
            <v>kesine</v>
          </cell>
          <cell r="W17113">
            <v>2025</v>
          </cell>
        </row>
        <row r="17114">
          <cell r="H17114" t="str">
            <v>1159700_1</v>
          </cell>
          <cell r="L17114" t="str">
            <v>ÖSE</v>
          </cell>
          <cell r="V17114" t="str">
            <v>kesine</v>
          </cell>
          <cell r="W17114">
            <v>2025</v>
          </cell>
        </row>
        <row r="17115">
          <cell r="H17115" t="str">
            <v>1159700_1</v>
          </cell>
          <cell r="L17115" t="str">
            <v>FÜKE</v>
          </cell>
          <cell r="V17115" t="str">
            <v>väga hea</v>
          </cell>
          <cell r="W17115">
            <v>2025</v>
          </cell>
        </row>
        <row r="17116">
          <cell r="H17116" t="str">
            <v>1159700_1</v>
          </cell>
          <cell r="L17116" t="str">
            <v>KALA</v>
          </cell>
          <cell r="V17116" t="str">
            <v>väga hea</v>
          </cell>
          <cell r="W17116">
            <v>2025</v>
          </cell>
        </row>
        <row r="17117">
          <cell r="H17117" t="str">
            <v>1159700_1</v>
          </cell>
          <cell r="L17117" t="str">
            <v>SUSE</v>
          </cell>
          <cell r="V17117" t="str">
            <v>väga hea</v>
          </cell>
          <cell r="W17117">
            <v>2025</v>
          </cell>
        </row>
        <row r="17118">
          <cell r="H17118" t="str">
            <v>1159700_1</v>
          </cell>
          <cell r="L17118" t="str">
            <v>FÜBE</v>
          </cell>
          <cell r="V17118" t="str">
            <v>väga hea</v>
          </cell>
          <cell r="W17118">
            <v>2025</v>
          </cell>
        </row>
        <row r="17119">
          <cell r="H17119" t="str">
            <v>1159700_1</v>
          </cell>
          <cell r="L17119" t="str">
            <v>MAFÜ</v>
          </cell>
          <cell r="V17119" t="str">
            <v>väga hea</v>
          </cell>
          <cell r="W17119">
            <v>2025</v>
          </cell>
        </row>
        <row r="17120">
          <cell r="H17120" t="str">
            <v>1159700_1</v>
          </cell>
          <cell r="L17120" t="str">
            <v>MAFÜ-FÜBE</v>
          </cell>
          <cell r="V17120" t="str">
            <v>väga hea</v>
          </cell>
          <cell r="W17120">
            <v>2025</v>
          </cell>
        </row>
        <row r="17121">
          <cell r="H17121" t="str">
            <v>1159700_1</v>
          </cell>
          <cell r="L17121" t="str">
            <v>KOOND</v>
          </cell>
          <cell r="V17121" t="str">
            <v>kesine</v>
          </cell>
          <cell r="W17121">
            <v>2025</v>
          </cell>
        </row>
        <row r="17122">
          <cell r="H17122" t="str">
            <v>1159700_1</v>
          </cell>
          <cell r="L17122" t="str">
            <v>ÖSE</v>
          </cell>
          <cell r="V17122" t="str">
            <v>kesine</v>
          </cell>
          <cell r="W17122">
            <v>2025</v>
          </cell>
        </row>
        <row r="17123">
          <cell r="H17123" t="str">
            <v>1159700_1</v>
          </cell>
          <cell r="L17123" t="str">
            <v>KALA</v>
          </cell>
          <cell r="V17123" t="str">
            <v>väga hea</v>
          </cell>
          <cell r="W17123">
            <v>2025</v>
          </cell>
        </row>
        <row r="17124">
          <cell r="H17124" t="str">
            <v>1159700_1</v>
          </cell>
          <cell r="L17124" t="str">
            <v>KOOND</v>
          </cell>
          <cell r="V17124" t="str">
            <v>kesine</v>
          </cell>
          <cell r="W17124">
            <v>2025</v>
          </cell>
        </row>
        <row r="17125">
          <cell r="H17125" t="str">
            <v>1159700_1</v>
          </cell>
          <cell r="L17125" t="str">
            <v>ÖSE</v>
          </cell>
          <cell r="V17125" t="str">
            <v>kesine</v>
          </cell>
          <cell r="W17125">
            <v>2025</v>
          </cell>
        </row>
        <row r="17126">
          <cell r="H17126" t="str">
            <v>1159700_1</v>
          </cell>
          <cell r="L17126" t="str">
            <v>HÜMO</v>
          </cell>
          <cell r="V17126" t="str">
            <v>kesine</v>
          </cell>
          <cell r="W17126">
            <v>2025</v>
          </cell>
        </row>
        <row r="17127">
          <cell r="H17127" t="str">
            <v>2075600_1</v>
          </cell>
          <cell r="L17127" t="str">
            <v>KOOND</v>
          </cell>
          <cell r="V17127" t="str">
            <v>halb</v>
          </cell>
          <cell r="W17127">
            <v>2024</v>
          </cell>
        </row>
        <row r="17128">
          <cell r="H17128" t="str">
            <v>2075600_1</v>
          </cell>
          <cell r="L17128" t="str">
            <v>KESE</v>
          </cell>
          <cell r="V17128" t="str">
            <v>halb</v>
          </cell>
          <cell r="W17128">
            <v>2025</v>
          </cell>
        </row>
        <row r="17129">
          <cell r="H17129" t="str">
            <v>2075600_1</v>
          </cell>
          <cell r="L17129" t="str">
            <v>KOOND</v>
          </cell>
          <cell r="V17129" t="str">
            <v>halb</v>
          </cell>
          <cell r="W17129">
            <v>2024</v>
          </cell>
        </row>
        <row r="17130">
          <cell r="H17130" t="str">
            <v>2075600_1</v>
          </cell>
          <cell r="L17130" t="str">
            <v>KESE</v>
          </cell>
          <cell r="V17130" t="str">
            <v>halb</v>
          </cell>
          <cell r="W17130">
            <v>2025</v>
          </cell>
        </row>
        <row r="17131">
          <cell r="H17131" t="str">
            <v>2075600_1</v>
          </cell>
          <cell r="L17131" t="str">
            <v>ÖSE</v>
          </cell>
          <cell r="V17131" t="str">
            <v>halb</v>
          </cell>
          <cell r="W17131">
            <v>2025</v>
          </cell>
        </row>
        <row r="17132">
          <cell r="H17132" t="str">
            <v>2075600_1</v>
          </cell>
          <cell r="L17132" t="str">
            <v>FÜKE</v>
          </cell>
          <cell r="V17132" t="str">
            <v>kesine</v>
          </cell>
          <cell r="W17132">
            <v>2025</v>
          </cell>
        </row>
        <row r="17133">
          <cell r="H17133" t="str">
            <v>2075600_1</v>
          </cell>
          <cell r="L17133" t="str">
            <v>MAFÜ</v>
          </cell>
          <cell r="V17133" t="str">
            <v>kesine</v>
          </cell>
          <cell r="W17133">
            <v>2025</v>
          </cell>
        </row>
        <row r="17134">
          <cell r="H17134" t="str">
            <v>2075600_1</v>
          </cell>
          <cell r="L17134" t="str">
            <v>MAFÜ-FÜBE</v>
          </cell>
          <cell r="V17134" t="str">
            <v>kesine</v>
          </cell>
          <cell r="W17134">
            <v>2024</v>
          </cell>
        </row>
        <row r="17135">
          <cell r="H17135" t="str">
            <v>2075600_1</v>
          </cell>
          <cell r="L17135" t="str">
            <v>FÜPLA</v>
          </cell>
          <cell r="V17135" t="str">
            <v>halb</v>
          </cell>
          <cell r="W17135">
            <v>2025</v>
          </cell>
        </row>
        <row r="17136">
          <cell r="H17136" t="str">
            <v>2075600_1</v>
          </cell>
          <cell r="L17136" t="str">
            <v>KOOND</v>
          </cell>
          <cell r="V17136" t="str">
            <v>halb</v>
          </cell>
          <cell r="W17136">
            <v>2024</v>
          </cell>
        </row>
        <row r="17137">
          <cell r="H17137" t="str">
            <v>2075600_1</v>
          </cell>
          <cell r="L17137" t="str">
            <v>KESE</v>
          </cell>
          <cell r="V17137" t="str">
            <v>halb</v>
          </cell>
          <cell r="W17137">
            <v>2025</v>
          </cell>
        </row>
        <row r="17138">
          <cell r="H17138" t="str">
            <v>2075600_1</v>
          </cell>
          <cell r="L17138" t="str">
            <v>ÖSE</v>
          </cell>
          <cell r="V17138" t="str">
            <v>halb</v>
          </cell>
          <cell r="W17138">
            <v>2025</v>
          </cell>
        </row>
        <row r="17139">
          <cell r="H17139" t="str">
            <v>2075600_1</v>
          </cell>
          <cell r="L17139" t="str">
            <v>FÜKE</v>
          </cell>
          <cell r="V17139" t="str">
            <v>kesine</v>
          </cell>
          <cell r="W17139">
            <v>2025</v>
          </cell>
        </row>
        <row r="17140">
          <cell r="H17140" t="str">
            <v>2075600_1</v>
          </cell>
          <cell r="L17140" t="str">
            <v>SPETS</v>
          </cell>
          <cell r="V17140" t="str">
            <v>hea</v>
          </cell>
          <cell r="W17140">
            <v>2025</v>
          </cell>
        </row>
        <row r="17141">
          <cell r="H17141" t="str">
            <v>2075600_1</v>
          </cell>
          <cell r="L17141" t="str">
            <v>SUSE</v>
          </cell>
          <cell r="V17141" t="str">
            <v>väga halb</v>
          </cell>
          <cell r="W17141">
            <v>2025</v>
          </cell>
        </row>
        <row r="17142">
          <cell r="H17142" t="str">
            <v>2075600_1</v>
          </cell>
          <cell r="L17142" t="str">
            <v>FÜBE</v>
          </cell>
          <cell r="V17142" t="str">
            <v>hea</v>
          </cell>
          <cell r="W17142">
            <v>2025</v>
          </cell>
        </row>
        <row r="17143">
          <cell r="H17143" t="str">
            <v>2075600_1</v>
          </cell>
          <cell r="L17143" t="str">
            <v>MAFÜ</v>
          </cell>
          <cell r="V17143" t="str">
            <v>kesine</v>
          </cell>
          <cell r="W17143">
            <v>2025</v>
          </cell>
        </row>
        <row r="17144">
          <cell r="H17144" t="str">
            <v>2075600_1</v>
          </cell>
          <cell r="L17144" t="str">
            <v>MAFÜ-FÜBE</v>
          </cell>
          <cell r="V17144" t="str">
            <v>kesine</v>
          </cell>
          <cell r="W17144">
            <v>2024</v>
          </cell>
        </row>
        <row r="17145">
          <cell r="H17145" t="str">
            <v>2075600_1</v>
          </cell>
          <cell r="L17145" t="str">
            <v>FÜPLA</v>
          </cell>
          <cell r="V17145" t="str">
            <v>halb</v>
          </cell>
          <cell r="W17145">
            <v>2025</v>
          </cell>
        </row>
        <row r="17146">
          <cell r="H17146" t="str">
            <v>1107000_3</v>
          </cell>
          <cell r="L17146" t="str">
            <v>KOOND</v>
          </cell>
          <cell r="V17146" t="str">
            <v>halb</v>
          </cell>
          <cell r="W17146">
            <v>2025</v>
          </cell>
        </row>
        <row r="17147">
          <cell r="H17147" t="str">
            <v>1107000_3</v>
          </cell>
          <cell r="L17147" t="str">
            <v>KESE</v>
          </cell>
          <cell r="V17147" t="str">
            <v>halb</v>
          </cell>
          <cell r="W17147">
            <v>2024</v>
          </cell>
        </row>
        <row r="17148">
          <cell r="H17148" t="str">
            <v>1107000_3</v>
          </cell>
          <cell r="L17148" t="str">
            <v>ÖSE</v>
          </cell>
          <cell r="V17148" t="str">
            <v>hea</v>
          </cell>
          <cell r="W17148">
            <v>2025</v>
          </cell>
        </row>
        <row r="17149">
          <cell r="H17149" t="str">
            <v>1107000_3</v>
          </cell>
          <cell r="L17149" t="str">
            <v>FÜKE</v>
          </cell>
          <cell r="V17149" t="str">
            <v>väga hea</v>
          </cell>
          <cell r="W17149">
            <v>2025</v>
          </cell>
        </row>
        <row r="17150">
          <cell r="H17150" t="str">
            <v>1107000_3</v>
          </cell>
          <cell r="L17150" t="str">
            <v>SPETS</v>
          </cell>
          <cell r="V17150" t="str">
            <v>hea</v>
          </cell>
          <cell r="W17150">
            <v>2024</v>
          </cell>
        </row>
        <row r="17151">
          <cell r="H17151" t="str">
            <v>1107000_3</v>
          </cell>
          <cell r="L17151" t="str">
            <v>HÜMO</v>
          </cell>
          <cell r="V17151" t="str">
            <v>kesine</v>
          </cell>
          <cell r="W17151">
            <v>2014</v>
          </cell>
        </row>
        <row r="17152">
          <cell r="H17152" t="str">
            <v>1089100_1</v>
          </cell>
          <cell r="L17152" t="str">
            <v>KOOND</v>
          </cell>
          <cell r="V17152" t="str">
            <v>halb</v>
          </cell>
          <cell r="W17152">
            <v>2021</v>
          </cell>
        </row>
        <row r="17153">
          <cell r="H17153" t="str">
            <v>1089100_1</v>
          </cell>
          <cell r="L17153" t="str">
            <v>KESE</v>
          </cell>
          <cell r="V17153" t="str">
            <v>halb</v>
          </cell>
          <cell r="W17153">
            <v>2021</v>
          </cell>
        </row>
        <row r="17154">
          <cell r="H17154" t="str">
            <v>1013700_3</v>
          </cell>
          <cell r="L17154" t="str">
            <v>KOOND</v>
          </cell>
          <cell r="V17154" t="str">
            <v>halb</v>
          </cell>
          <cell r="W17154">
            <v>2025</v>
          </cell>
        </row>
        <row r="17155">
          <cell r="H17155" t="str">
            <v>1013700_3</v>
          </cell>
          <cell r="L17155" t="str">
            <v>KESE</v>
          </cell>
          <cell r="V17155" t="str">
            <v>hea</v>
          </cell>
          <cell r="W17155">
            <v>2024</v>
          </cell>
        </row>
        <row r="17156">
          <cell r="H17156" t="str">
            <v>1013700_3</v>
          </cell>
          <cell r="L17156" t="str">
            <v>ÖSE</v>
          </cell>
          <cell r="V17156" t="str">
            <v>hea</v>
          </cell>
          <cell r="W17156">
            <v>2025</v>
          </cell>
        </row>
        <row r="17157">
          <cell r="H17157" t="str">
            <v>1013700_3</v>
          </cell>
          <cell r="L17157" t="str">
            <v>FÜKE</v>
          </cell>
          <cell r="V17157" t="str">
            <v>hea</v>
          </cell>
          <cell r="W17157">
            <v>2025</v>
          </cell>
        </row>
        <row r="17158">
          <cell r="H17158" t="str">
            <v>1013700_3</v>
          </cell>
          <cell r="L17158" t="str">
            <v>SPETS</v>
          </cell>
          <cell r="V17158" t="str">
            <v>hea</v>
          </cell>
          <cell r="W17158">
            <v>2024</v>
          </cell>
        </row>
        <row r="17159">
          <cell r="H17159" t="str">
            <v>1013700_3</v>
          </cell>
          <cell r="L17159" t="str">
            <v>KALA</v>
          </cell>
          <cell r="V17159" t="str">
            <v>hea</v>
          </cell>
          <cell r="W17159">
            <v>2024</v>
          </cell>
        </row>
        <row r="17160">
          <cell r="H17160" t="str">
            <v>1013700_3</v>
          </cell>
          <cell r="L17160" t="str">
            <v>SUSE</v>
          </cell>
          <cell r="V17160" t="str">
            <v>väga hea</v>
          </cell>
          <cell r="W17160">
            <v>2025</v>
          </cell>
        </row>
        <row r="17161">
          <cell r="H17161" t="str">
            <v>1013700_3</v>
          </cell>
          <cell r="L17161" t="str">
            <v>FÜBE</v>
          </cell>
          <cell r="V17161" t="str">
            <v>hea</v>
          </cell>
          <cell r="W17161">
            <v>2025</v>
          </cell>
        </row>
        <row r="17162">
          <cell r="H17162" t="str">
            <v>1013700_3</v>
          </cell>
          <cell r="L17162" t="str">
            <v>MAFÜ</v>
          </cell>
          <cell r="V17162" t="str">
            <v>hea</v>
          </cell>
          <cell r="W17162">
            <v>2025</v>
          </cell>
        </row>
        <row r="17163">
          <cell r="H17163" t="str">
            <v>1013700_3</v>
          </cell>
          <cell r="L17163" t="str">
            <v>MAFÜ-FÜBE</v>
          </cell>
          <cell r="V17163" t="str">
            <v>hea</v>
          </cell>
          <cell r="W17163">
            <v>2025</v>
          </cell>
        </row>
        <row r="17164">
          <cell r="H17164" t="str">
            <v>2075600_1</v>
          </cell>
          <cell r="L17164" t="str">
            <v>KOOND</v>
          </cell>
          <cell r="V17164" t="str">
            <v>halb</v>
          </cell>
          <cell r="W17164">
            <v>2024</v>
          </cell>
        </row>
        <row r="17165">
          <cell r="H17165" t="str">
            <v>2075600_1</v>
          </cell>
          <cell r="L17165" t="str">
            <v>KESE</v>
          </cell>
          <cell r="V17165" t="str">
            <v>halb</v>
          </cell>
          <cell r="W17165">
            <v>2025</v>
          </cell>
        </row>
        <row r="17166">
          <cell r="H17166" t="str">
            <v>2075600_1</v>
          </cell>
          <cell r="L17166" t="str">
            <v>ÖSE</v>
          </cell>
          <cell r="V17166" t="str">
            <v>halb</v>
          </cell>
          <cell r="W17166">
            <v>2025</v>
          </cell>
        </row>
        <row r="17167">
          <cell r="H17167" t="str">
            <v>2075600_1</v>
          </cell>
          <cell r="L17167" t="str">
            <v>SPETS</v>
          </cell>
          <cell r="V17167" t="str">
            <v>hea</v>
          </cell>
          <cell r="W17167">
            <v>2025</v>
          </cell>
        </row>
        <row r="17168">
          <cell r="H17168" t="str">
            <v>1110600_1</v>
          </cell>
          <cell r="L17168" t="str">
            <v>KOOND</v>
          </cell>
          <cell r="V17168" t="str">
            <v>kesine</v>
          </cell>
          <cell r="W17168">
            <v>2024</v>
          </cell>
        </row>
        <row r="17169">
          <cell r="H17169" t="str">
            <v>1110600_1</v>
          </cell>
          <cell r="L17169" t="str">
            <v>KESE</v>
          </cell>
          <cell r="V17169" t="str">
            <v>hea</v>
          </cell>
          <cell r="W17169">
            <v>2015</v>
          </cell>
        </row>
        <row r="17170">
          <cell r="H17170" t="str">
            <v>1110600_1</v>
          </cell>
          <cell r="L17170" t="str">
            <v>KOOND</v>
          </cell>
          <cell r="V17170" t="str">
            <v>kesine</v>
          </cell>
          <cell r="W17170">
            <v>2024</v>
          </cell>
        </row>
        <row r="17171">
          <cell r="H17171" t="str">
            <v>1110600_1</v>
          </cell>
          <cell r="L17171" t="str">
            <v>KESE</v>
          </cell>
          <cell r="V17171" t="str">
            <v>hea</v>
          </cell>
          <cell r="W17171">
            <v>2015</v>
          </cell>
        </row>
        <row r="17172">
          <cell r="H17172" t="str">
            <v>1110600_1</v>
          </cell>
          <cell r="L17172" t="str">
            <v>ÖSE</v>
          </cell>
          <cell r="V17172" t="str">
            <v>kesine</v>
          </cell>
          <cell r="W17172">
            <v>2024</v>
          </cell>
        </row>
        <row r="17173">
          <cell r="H17173" t="str">
            <v>1110600_1</v>
          </cell>
          <cell r="L17173" t="str">
            <v>FÜKE</v>
          </cell>
          <cell r="V17173" t="str">
            <v>väga hea</v>
          </cell>
          <cell r="W17173">
            <v>2019</v>
          </cell>
        </row>
        <row r="17174">
          <cell r="H17174" t="str">
            <v>1110600_1</v>
          </cell>
          <cell r="L17174" t="str">
            <v>KALA</v>
          </cell>
          <cell r="V17174" t="str">
            <v>hea</v>
          </cell>
          <cell r="W17174">
            <v>2014</v>
          </cell>
        </row>
        <row r="17175">
          <cell r="H17175" t="str">
            <v>1110600_1</v>
          </cell>
          <cell r="L17175" t="str">
            <v>SUSE</v>
          </cell>
          <cell r="V17175" t="str">
            <v>väga hea</v>
          </cell>
          <cell r="W17175">
            <v>2014</v>
          </cell>
        </row>
        <row r="17176">
          <cell r="H17176" t="str">
            <v>1110600_1</v>
          </cell>
          <cell r="L17176" t="str">
            <v>FÜBE</v>
          </cell>
          <cell r="V17176" t="str">
            <v>väga hea</v>
          </cell>
          <cell r="W17176">
            <v>2014</v>
          </cell>
        </row>
        <row r="17177">
          <cell r="H17177" t="str">
            <v>1110600_1</v>
          </cell>
          <cell r="L17177" t="str">
            <v>MAFÜ-FÜBE</v>
          </cell>
          <cell r="V17177" t="str">
            <v>väga hea</v>
          </cell>
          <cell r="W17177">
            <v>2014</v>
          </cell>
        </row>
        <row r="17178">
          <cell r="H17178" t="str">
            <v>1022800_1</v>
          </cell>
          <cell r="L17178" t="str">
            <v>KOOND</v>
          </cell>
          <cell r="V17178" t="str">
            <v>kesine</v>
          </cell>
          <cell r="W17178">
            <v>2024</v>
          </cell>
        </row>
        <row r="17179">
          <cell r="H17179" t="str">
            <v>1022800_1</v>
          </cell>
          <cell r="L17179" t="str">
            <v>KESE</v>
          </cell>
          <cell r="V17179" t="str">
            <v>hea</v>
          </cell>
          <cell r="W17179">
            <v>2015</v>
          </cell>
        </row>
        <row r="17180">
          <cell r="H17180" t="str">
            <v>1022800_1</v>
          </cell>
          <cell r="L17180" t="str">
            <v>ÖSE</v>
          </cell>
          <cell r="V17180" t="str">
            <v>kesine</v>
          </cell>
          <cell r="W17180">
            <v>2024</v>
          </cell>
        </row>
        <row r="17181">
          <cell r="H17181" t="str">
            <v>1022800_1</v>
          </cell>
          <cell r="L17181" t="str">
            <v>HÜMO</v>
          </cell>
          <cell r="V17181" t="str">
            <v>kesine</v>
          </cell>
          <cell r="W17181">
            <v>2024</v>
          </cell>
        </row>
        <row r="17182">
          <cell r="H17182" t="str">
            <v>1174700_1</v>
          </cell>
          <cell r="L17182" t="str">
            <v>KOOND</v>
          </cell>
          <cell r="V17182" t="str">
            <v>hea</v>
          </cell>
          <cell r="W17182">
            <v>2015</v>
          </cell>
        </row>
        <row r="17183">
          <cell r="H17183" t="str">
            <v>2155500_1</v>
          </cell>
          <cell r="L17183" t="str">
            <v>KOOND</v>
          </cell>
          <cell r="V17183" t="str">
            <v>väga halb</v>
          </cell>
          <cell r="W17183">
            <v>2023</v>
          </cell>
        </row>
        <row r="17184">
          <cell r="H17184" t="str">
            <v>2155500_1</v>
          </cell>
          <cell r="L17184" t="str">
            <v>KESE</v>
          </cell>
          <cell r="V17184" t="str">
            <v>halb</v>
          </cell>
          <cell r="W17184">
            <v>2022</v>
          </cell>
        </row>
        <row r="17185">
          <cell r="H17185" t="str">
            <v>2155500_1</v>
          </cell>
          <cell r="L17185" t="str">
            <v>ÖSE</v>
          </cell>
          <cell r="V17185" t="str">
            <v>väga halb</v>
          </cell>
          <cell r="W17185">
            <v>2023</v>
          </cell>
        </row>
        <row r="17186">
          <cell r="H17186" t="str">
            <v>2155500_1</v>
          </cell>
          <cell r="L17186" t="str">
            <v>FÜKE</v>
          </cell>
          <cell r="V17186" t="str">
            <v>väga halb</v>
          </cell>
          <cell r="W17186">
            <v>2023</v>
          </cell>
        </row>
        <row r="17187">
          <cell r="H17187" t="str">
            <v>2155500_1</v>
          </cell>
          <cell r="L17187" t="str">
            <v>SPETS</v>
          </cell>
          <cell r="V17187" t="str">
            <v>hea</v>
          </cell>
          <cell r="W17187">
            <v>2022</v>
          </cell>
        </row>
        <row r="17188">
          <cell r="H17188" t="str">
            <v>2155500_1</v>
          </cell>
          <cell r="L17188" t="str">
            <v>KALA</v>
          </cell>
          <cell r="V17188" t="str">
            <v>hea</v>
          </cell>
          <cell r="W17188">
            <v>2023</v>
          </cell>
        </row>
        <row r="17189">
          <cell r="H17189" t="str">
            <v>2155500_1</v>
          </cell>
          <cell r="L17189" t="str">
            <v>SUSE</v>
          </cell>
          <cell r="V17189" t="str">
            <v>väga hea</v>
          </cell>
          <cell r="W17189">
            <v>2023</v>
          </cell>
        </row>
        <row r="17190">
          <cell r="H17190" t="str">
            <v>2155500_1</v>
          </cell>
          <cell r="L17190" t="str">
            <v>FÜBE</v>
          </cell>
          <cell r="V17190" t="str">
            <v>väga hea</v>
          </cell>
          <cell r="W17190">
            <v>2023</v>
          </cell>
        </row>
        <row r="17191">
          <cell r="H17191" t="str">
            <v>2155500_1</v>
          </cell>
          <cell r="L17191" t="str">
            <v>MAFÜ</v>
          </cell>
          <cell r="V17191" t="str">
            <v>kesine</v>
          </cell>
          <cell r="W17191">
            <v>2023</v>
          </cell>
        </row>
        <row r="17192">
          <cell r="H17192" t="str">
            <v>2155500_1</v>
          </cell>
          <cell r="L17192" t="str">
            <v>MAFÜ-FÜBE</v>
          </cell>
          <cell r="V17192" t="str">
            <v>kesine</v>
          </cell>
          <cell r="W17192">
            <v>2023</v>
          </cell>
        </row>
        <row r="17193">
          <cell r="H17193" t="str">
            <v>2155500_1</v>
          </cell>
          <cell r="L17193" t="str">
            <v>FÜPLA</v>
          </cell>
          <cell r="V17193" t="str">
            <v>hea</v>
          </cell>
          <cell r="W17193">
            <v>2023</v>
          </cell>
        </row>
        <row r="17194">
          <cell r="H17194" t="str">
            <v>1089100_1</v>
          </cell>
          <cell r="L17194" t="str">
            <v>KOOND</v>
          </cell>
          <cell r="V17194" t="str">
            <v>halb</v>
          </cell>
          <cell r="W17194">
            <v>2021</v>
          </cell>
        </row>
        <row r="17195">
          <cell r="H17195" t="str">
            <v>1089100_1</v>
          </cell>
          <cell r="L17195" t="str">
            <v>KESE</v>
          </cell>
          <cell r="V17195" t="str">
            <v>halb</v>
          </cell>
          <cell r="W17195">
            <v>2021</v>
          </cell>
        </row>
        <row r="17196">
          <cell r="H17196" t="str">
            <v>1089100_1</v>
          </cell>
          <cell r="L17196" t="str">
            <v>KOOND</v>
          </cell>
          <cell r="V17196" t="str">
            <v>halb</v>
          </cell>
          <cell r="W17196">
            <v>2021</v>
          </cell>
        </row>
        <row r="17197">
          <cell r="H17197" t="str">
            <v>1089100_1</v>
          </cell>
          <cell r="L17197" t="str">
            <v>KESE</v>
          </cell>
          <cell r="V17197" t="str">
            <v>halb</v>
          </cell>
          <cell r="W17197">
            <v>2021</v>
          </cell>
        </row>
        <row r="17198">
          <cell r="H17198" t="str">
            <v>1089100_1</v>
          </cell>
          <cell r="L17198" t="str">
            <v>ÖSE</v>
          </cell>
          <cell r="V17198" t="str">
            <v>halb</v>
          </cell>
          <cell r="W17198">
            <v>2021</v>
          </cell>
        </row>
        <row r="17199">
          <cell r="H17199" t="str">
            <v>1089200_4</v>
          </cell>
          <cell r="L17199" t="str">
            <v>KOOND</v>
          </cell>
          <cell r="V17199" t="str">
            <v>halb</v>
          </cell>
          <cell r="W17199">
            <v>2025</v>
          </cell>
        </row>
        <row r="17200">
          <cell r="H17200" t="str">
            <v>1089200_4</v>
          </cell>
          <cell r="L17200" t="str">
            <v>KESE</v>
          </cell>
          <cell r="V17200" t="str">
            <v>halb</v>
          </cell>
          <cell r="W17200">
            <v>2025</v>
          </cell>
        </row>
        <row r="17201">
          <cell r="H17201" t="str">
            <v>1089200_4</v>
          </cell>
          <cell r="L17201" t="str">
            <v>ÖSE</v>
          </cell>
          <cell r="V17201" t="str">
            <v>hea</v>
          </cell>
          <cell r="W17201">
            <v>2025</v>
          </cell>
        </row>
        <row r="17202">
          <cell r="H17202" t="str">
            <v>1089200_4</v>
          </cell>
          <cell r="L17202" t="str">
            <v>FÜKE</v>
          </cell>
          <cell r="V17202" t="str">
            <v>hea</v>
          </cell>
          <cell r="W17202">
            <v>2025</v>
          </cell>
        </row>
        <row r="17203">
          <cell r="H17203" t="str">
            <v>1089200_4</v>
          </cell>
          <cell r="L17203" t="str">
            <v>KOOND</v>
          </cell>
          <cell r="V17203" t="str">
            <v>halb</v>
          </cell>
          <cell r="W17203">
            <v>2025</v>
          </cell>
        </row>
        <row r="17204">
          <cell r="H17204" t="str">
            <v>1089200_4</v>
          </cell>
          <cell r="L17204" t="str">
            <v>KESE</v>
          </cell>
          <cell r="V17204" t="str">
            <v>halb</v>
          </cell>
          <cell r="W17204">
            <v>2025</v>
          </cell>
        </row>
        <row r="17205">
          <cell r="H17205" t="str">
            <v>1089200_4</v>
          </cell>
          <cell r="L17205" t="str">
            <v>ÖSE</v>
          </cell>
          <cell r="V17205" t="str">
            <v>hea</v>
          </cell>
          <cell r="W17205">
            <v>2025</v>
          </cell>
        </row>
        <row r="17206">
          <cell r="H17206" t="str">
            <v>1089200_4</v>
          </cell>
          <cell r="L17206" t="str">
            <v>HÜMO</v>
          </cell>
          <cell r="V17206" t="str">
            <v>kesine</v>
          </cell>
          <cell r="W17206">
            <v>2018</v>
          </cell>
        </row>
        <row r="17207">
          <cell r="H17207" t="str">
            <v>1089200_4</v>
          </cell>
          <cell r="L17207" t="str">
            <v>KOOND</v>
          </cell>
          <cell r="V17207" t="str">
            <v>halb</v>
          </cell>
          <cell r="W17207">
            <v>2025</v>
          </cell>
        </row>
        <row r="17208">
          <cell r="H17208" t="str">
            <v>1089200_4</v>
          </cell>
          <cell r="L17208" t="str">
            <v>KESE</v>
          </cell>
          <cell r="V17208" t="str">
            <v>halb</v>
          </cell>
          <cell r="W17208">
            <v>2025</v>
          </cell>
        </row>
        <row r="17209">
          <cell r="H17209" t="str">
            <v>1089200_4</v>
          </cell>
          <cell r="L17209" t="str">
            <v>ÖSE</v>
          </cell>
          <cell r="V17209" t="str">
            <v>hea</v>
          </cell>
          <cell r="W17209">
            <v>2025</v>
          </cell>
        </row>
        <row r="17210">
          <cell r="H17210" t="str">
            <v>1089200_4</v>
          </cell>
          <cell r="L17210" t="str">
            <v>FÜKE</v>
          </cell>
          <cell r="V17210" t="str">
            <v>hea</v>
          </cell>
          <cell r="W17210">
            <v>2025</v>
          </cell>
        </row>
        <row r="17211">
          <cell r="H17211" t="str">
            <v>1089200_4</v>
          </cell>
          <cell r="L17211" t="str">
            <v>SPETS</v>
          </cell>
          <cell r="V17211" t="str">
            <v>hea</v>
          </cell>
          <cell r="W17211">
            <v>2025</v>
          </cell>
        </row>
        <row r="17212">
          <cell r="H17212" t="str">
            <v>1089200_4</v>
          </cell>
          <cell r="L17212" t="str">
            <v>KOOND</v>
          </cell>
          <cell r="V17212" t="str">
            <v>halb</v>
          </cell>
          <cell r="W17212">
            <v>2025</v>
          </cell>
        </row>
        <row r="17213">
          <cell r="H17213" t="str">
            <v>1089200_4</v>
          </cell>
          <cell r="L17213" t="str">
            <v>KESE</v>
          </cell>
          <cell r="V17213" t="str">
            <v>halb</v>
          </cell>
          <cell r="W17213">
            <v>2025</v>
          </cell>
        </row>
        <row r="17214">
          <cell r="H17214" t="str">
            <v>1089200_4</v>
          </cell>
          <cell r="L17214" t="str">
            <v>ÖSE</v>
          </cell>
          <cell r="V17214" t="str">
            <v>hea</v>
          </cell>
          <cell r="W17214">
            <v>2025</v>
          </cell>
        </row>
        <row r="17215">
          <cell r="H17215" t="str">
            <v>1089200_4</v>
          </cell>
          <cell r="L17215" t="str">
            <v>FÜKE</v>
          </cell>
          <cell r="V17215" t="str">
            <v>hea</v>
          </cell>
          <cell r="W17215">
            <v>2025</v>
          </cell>
        </row>
        <row r="17216">
          <cell r="H17216" t="str">
            <v>1089200_4</v>
          </cell>
          <cell r="L17216" t="str">
            <v>SPETS</v>
          </cell>
          <cell r="V17216" t="str">
            <v>hea</v>
          </cell>
          <cell r="W17216">
            <v>2025</v>
          </cell>
        </row>
        <row r="17217">
          <cell r="H17217" t="str">
            <v>1089200_4</v>
          </cell>
          <cell r="L17217" t="str">
            <v>KALA</v>
          </cell>
          <cell r="V17217" t="str">
            <v>hea</v>
          </cell>
          <cell r="W17217">
            <v>2025</v>
          </cell>
        </row>
        <row r="17218">
          <cell r="H17218" t="str">
            <v>1089200_4</v>
          </cell>
          <cell r="L17218" t="str">
            <v>SUSE</v>
          </cell>
          <cell r="V17218" t="str">
            <v>väga hea</v>
          </cell>
          <cell r="W17218">
            <v>2025</v>
          </cell>
        </row>
        <row r="17219">
          <cell r="H17219" t="str">
            <v>1089200_4</v>
          </cell>
          <cell r="L17219" t="str">
            <v>FÜBE</v>
          </cell>
          <cell r="V17219" t="str">
            <v>väga hea</v>
          </cell>
          <cell r="W17219">
            <v>2025</v>
          </cell>
        </row>
        <row r="17220">
          <cell r="H17220" t="str">
            <v>1089200_4</v>
          </cell>
          <cell r="L17220" t="str">
            <v>MAFÜ</v>
          </cell>
          <cell r="V17220" t="str">
            <v>kesine</v>
          </cell>
          <cell r="W17220">
            <v>2025</v>
          </cell>
        </row>
        <row r="17221">
          <cell r="H17221" t="str">
            <v>1089200_4</v>
          </cell>
          <cell r="L17221" t="str">
            <v>MAFÜ-FÜBE</v>
          </cell>
          <cell r="V17221" t="str">
            <v>kesine</v>
          </cell>
          <cell r="W17221">
            <v>2025</v>
          </cell>
        </row>
        <row r="17222">
          <cell r="H17222" t="str">
            <v>1089200_4</v>
          </cell>
          <cell r="L17222" t="str">
            <v>HÜMO</v>
          </cell>
          <cell r="V17222" t="str">
            <v>kesine</v>
          </cell>
          <cell r="W17222">
            <v>2018</v>
          </cell>
        </row>
        <row r="17223">
          <cell r="H17223" t="str">
            <v>1096100_3</v>
          </cell>
          <cell r="L17223" t="str">
            <v>KOOND</v>
          </cell>
          <cell r="V17223" t="str">
            <v>halb</v>
          </cell>
          <cell r="W17223">
            <v>2022</v>
          </cell>
        </row>
        <row r="17224">
          <cell r="H17224" t="str">
            <v>1096100_3</v>
          </cell>
          <cell r="L17224" t="str">
            <v>KESE</v>
          </cell>
          <cell r="V17224" t="str">
            <v>halb</v>
          </cell>
          <cell r="W17224">
            <v>2022</v>
          </cell>
        </row>
        <row r="17225">
          <cell r="H17225" t="str">
            <v>1096100_3</v>
          </cell>
          <cell r="L17225" t="str">
            <v>KOOND</v>
          </cell>
          <cell r="V17225" t="str">
            <v>halb</v>
          </cell>
          <cell r="W17225">
            <v>2022</v>
          </cell>
        </row>
        <row r="17226">
          <cell r="H17226" t="str">
            <v>1096100_3</v>
          </cell>
          <cell r="L17226" t="str">
            <v>KESE</v>
          </cell>
          <cell r="V17226" t="str">
            <v>halb</v>
          </cell>
          <cell r="W17226">
            <v>2022</v>
          </cell>
        </row>
        <row r="17227">
          <cell r="H17227" t="str">
            <v>1096100_3</v>
          </cell>
          <cell r="L17227" t="str">
            <v>ÖSE</v>
          </cell>
          <cell r="V17227" t="str">
            <v>kesine</v>
          </cell>
          <cell r="W17227">
            <v>2022</v>
          </cell>
        </row>
        <row r="17228">
          <cell r="H17228" t="str">
            <v>1096100_3</v>
          </cell>
          <cell r="L17228" t="str">
            <v>FÜKE</v>
          </cell>
          <cell r="V17228" t="str">
            <v>hea</v>
          </cell>
          <cell r="W17228">
            <v>2022</v>
          </cell>
        </row>
        <row r="17229">
          <cell r="H17229" t="str">
            <v>1096100_3</v>
          </cell>
          <cell r="L17229" t="str">
            <v>KOOND</v>
          </cell>
          <cell r="V17229" t="str">
            <v>halb</v>
          </cell>
          <cell r="W17229">
            <v>2022</v>
          </cell>
        </row>
        <row r="17230">
          <cell r="H17230" t="str">
            <v>1096100_3</v>
          </cell>
          <cell r="L17230" t="str">
            <v>KESE</v>
          </cell>
          <cell r="V17230" t="str">
            <v>halb</v>
          </cell>
          <cell r="W17230">
            <v>2022</v>
          </cell>
        </row>
        <row r="17231">
          <cell r="H17231" t="str">
            <v>1096100_3</v>
          </cell>
          <cell r="L17231" t="str">
            <v>ÖSE</v>
          </cell>
          <cell r="V17231" t="str">
            <v>kesine</v>
          </cell>
          <cell r="W17231">
            <v>2022</v>
          </cell>
        </row>
        <row r="17232">
          <cell r="H17232" t="str">
            <v>1096100_3</v>
          </cell>
          <cell r="L17232" t="str">
            <v>FÜKE</v>
          </cell>
          <cell r="V17232" t="str">
            <v>hea</v>
          </cell>
          <cell r="W17232">
            <v>2022</v>
          </cell>
        </row>
        <row r="17233">
          <cell r="H17233" t="str">
            <v>1096100_3</v>
          </cell>
          <cell r="L17233" t="str">
            <v>SPETS</v>
          </cell>
          <cell r="V17233" t="str">
            <v>hea</v>
          </cell>
          <cell r="W17233">
            <v>2022</v>
          </cell>
        </row>
        <row r="17234">
          <cell r="H17234" t="str">
            <v>1096100_3</v>
          </cell>
          <cell r="L17234" t="str">
            <v>HÜMO</v>
          </cell>
          <cell r="V17234" t="str">
            <v>kesine</v>
          </cell>
          <cell r="W17234">
            <v>2018</v>
          </cell>
        </row>
        <row r="17235">
          <cell r="H17235" t="str">
            <v>1096100_3</v>
          </cell>
          <cell r="L17235" t="str">
            <v>KOOND</v>
          </cell>
          <cell r="V17235" t="str">
            <v>halb</v>
          </cell>
          <cell r="W17235">
            <v>2022</v>
          </cell>
        </row>
        <row r="17236">
          <cell r="H17236" t="str">
            <v>1096100_3</v>
          </cell>
          <cell r="L17236" t="str">
            <v>KESE</v>
          </cell>
          <cell r="V17236" t="str">
            <v>halb</v>
          </cell>
          <cell r="W17236">
            <v>2022</v>
          </cell>
        </row>
        <row r="17237">
          <cell r="H17237" t="str">
            <v>1096100_3</v>
          </cell>
          <cell r="L17237" t="str">
            <v>ÖSE</v>
          </cell>
          <cell r="V17237" t="str">
            <v>kesine</v>
          </cell>
          <cell r="W17237">
            <v>2022</v>
          </cell>
        </row>
        <row r="17238">
          <cell r="H17238" t="str">
            <v>1096100_3</v>
          </cell>
          <cell r="L17238" t="str">
            <v>FÜKE</v>
          </cell>
          <cell r="V17238" t="str">
            <v>hea</v>
          </cell>
          <cell r="W17238">
            <v>2022</v>
          </cell>
        </row>
        <row r="17239">
          <cell r="H17239" t="str">
            <v>1096100_3</v>
          </cell>
          <cell r="L17239" t="str">
            <v>SPETS</v>
          </cell>
          <cell r="V17239" t="str">
            <v>hea</v>
          </cell>
          <cell r="W17239">
            <v>2022</v>
          </cell>
        </row>
        <row r="17240">
          <cell r="H17240" t="str">
            <v>1107000_3</v>
          </cell>
          <cell r="L17240" t="str">
            <v>KOOND</v>
          </cell>
          <cell r="V17240" t="str">
            <v>halb</v>
          </cell>
          <cell r="W17240">
            <v>2025</v>
          </cell>
        </row>
        <row r="17241">
          <cell r="H17241" t="str">
            <v>1107000_3</v>
          </cell>
          <cell r="L17241" t="str">
            <v>KESE</v>
          </cell>
          <cell r="V17241" t="str">
            <v>halb</v>
          </cell>
          <cell r="W17241">
            <v>2024</v>
          </cell>
        </row>
        <row r="17242">
          <cell r="H17242" t="str">
            <v>1107000_3</v>
          </cell>
          <cell r="L17242" t="str">
            <v>KOOND</v>
          </cell>
          <cell r="V17242" t="str">
            <v>halb</v>
          </cell>
          <cell r="W17242">
            <v>2025</v>
          </cell>
        </row>
        <row r="17243">
          <cell r="H17243" t="str">
            <v>1107000_3</v>
          </cell>
          <cell r="L17243" t="str">
            <v>KESE</v>
          </cell>
          <cell r="V17243" t="str">
            <v>halb</v>
          </cell>
          <cell r="W17243">
            <v>2024</v>
          </cell>
        </row>
        <row r="17244">
          <cell r="H17244" t="str">
            <v>1107000_3</v>
          </cell>
          <cell r="L17244" t="str">
            <v>ÖSE</v>
          </cell>
          <cell r="V17244" t="str">
            <v>hea</v>
          </cell>
          <cell r="W17244">
            <v>2025</v>
          </cell>
        </row>
        <row r="17245">
          <cell r="H17245" t="str">
            <v>1107000_3</v>
          </cell>
          <cell r="L17245" t="str">
            <v>FÜKE</v>
          </cell>
          <cell r="V17245" t="str">
            <v>väga hea</v>
          </cell>
          <cell r="W17245">
            <v>2025</v>
          </cell>
        </row>
        <row r="17246">
          <cell r="H17246" t="str">
            <v>1018000_2</v>
          </cell>
          <cell r="L17246" t="str">
            <v>KOOND</v>
          </cell>
          <cell r="V17246" t="str">
            <v>halb</v>
          </cell>
          <cell r="W17246">
            <v>2025</v>
          </cell>
        </row>
        <row r="17247">
          <cell r="H17247" t="str">
            <v>1018000_2</v>
          </cell>
          <cell r="L17247" t="str">
            <v>KESE</v>
          </cell>
          <cell r="V17247" t="str">
            <v>halb</v>
          </cell>
          <cell r="W17247">
            <v>2020</v>
          </cell>
        </row>
        <row r="17248">
          <cell r="H17248" t="str">
            <v>1018000_2</v>
          </cell>
          <cell r="L17248" t="str">
            <v>KOOND</v>
          </cell>
          <cell r="V17248" t="str">
            <v>halb</v>
          </cell>
          <cell r="W17248">
            <v>2025</v>
          </cell>
        </row>
        <row r="17249">
          <cell r="H17249" t="str">
            <v>1018000_2</v>
          </cell>
          <cell r="L17249" t="str">
            <v>KESE</v>
          </cell>
          <cell r="V17249" t="str">
            <v>halb</v>
          </cell>
          <cell r="W17249">
            <v>2020</v>
          </cell>
        </row>
        <row r="17250">
          <cell r="H17250" t="str">
            <v>1018000_2</v>
          </cell>
          <cell r="L17250" t="str">
            <v>ÖSE</v>
          </cell>
          <cell r="V17250" t="str">
            <v>kesine</v>
          </cell>
          <cell r="W17250">
            <v>2025</v>
          </cell>
        </row>
        <row r="17251">
          <cell r="H17251" t="str">
            <v>1018000_2</v>
          </cell>
          <cell r="L17251" t="str">
            <v>FÜKE</v>
          </cell>
          <cell r="V17251" t="str">
            <v>kesine</v>
          </cell>
          <cell r="W17251">
            <v>2025</v>
          </cell>
        </row>
        <row r="17252">
          <cell r="H17252" t="str">
            <v>1018000_2</v>
          </cell>
          <cell r="L17252" t="str">
            <v>KOOND</v>
          </cell>
          <cell r="V17252" t="str">
            <v>halb</v>
          </cell>
          <cell r="W17252">
            <v>2025</v>
          </cell>
        </row>
        <row r="17253">
          <cell r="H17253" t="str">
            <v>1018000_2</v>
          </cell>
          <cell r="L17253" t="str">
            <v>KESE</v>
          </cell>
          <cell r="V17253" t="str">
            <v>halb</v>
          </cell>
          <cell r="W17253">
            <v>2020</v>
          </cell>
        </row>
        <row r="17254">
          <cell r="H17254" t="str">
            <v>1018000_2</v>
          </cell>
          <cell r="L17254" t="str">
            <v>ÖSE</v>
          </cell>
          <cell r="V17254" t="str">
            <v>kesine</v>
          </cell>
          <cell r="W17254">
            <v>2025</v>
          </cell>
        </row>
        <row r="17255">
          <cell r="H17255" t="str">
            <v>1018000_2</v>
          </cell>
          <cell r="L17255" t="str">
            <v>FÜKE</v>
          </cell>
          <cell r="V17255" t="str">
            <v>kesine</v>
          </cell>
          <cell r="W17255">
            <v>2025</v>
          </cell>
        </row>
        <row r="17256">
          <cell r="H17256" t="str">
            <v>1047200_4</v>
          </cell>
          <cell r="L17256" t="str">
            <v>KOOND</v>
          </cell>
          <cell r="V17256" t="str">
            <v>hea</v>
          </cell>
          <cell r="W17256">
            <v>2018</v>
          </cell>
        </row>
        <row r="17257">
          <cell r="H17257" t="str">
            <v>1047200_4</v>
          </cell>
          <cell r="L17257" t="str">
            <v>KESE</v>
          </cell>
          <cell r="V17257" t="str">
            <v>hea</v>
          </cell>
          <cell r="W17257">
            <v>2018</v>
          </cell>
        </row>
        <row r="17258">
          <cell r="H17258" t="str">
            <v>1047200_4</v>
          </cell>
          <cell r="L17258" t="str">
            <v>ÖSE</v>
          </cell>
          <cell r="V17258" t="str">
            <v>hea</v>
          </cell>
          <cell r="W17258">
            <v>2018</v>
          </cell>
        </row>
        <row r="17259">
          <cell r="H17259" t="str">
            <v>1047200_4</v>
          </cell>
          <cell r="L17259" t="str">
            <v>FÜKE</v>
          </cell>
          <cell r="V17259" t="str">
            <v>väga hea</v>
          </cell>
          <cell r="W17259">
            <v>2018</v>
          </cell>
        </row>
        <row r="17260">
          <cell r="H17260" t="str">
            <v>1047200_4</v>
          </cell>
          <cell r="L17260" t="str">
            <v>KALA</v>
          </cell>
          <cell r="V17260" t="str">
            <v>hea</v>
          </cell>
          <cell r="W17260">
            <v>2016</v>
          </cell>
        </row>
        <row r="17261">
          <cell r="H17261" t="str">
            <v>1047200_4</v>
          </cell>
          <cell r="L17261" t="str">
            <v>SUSE</v>
          </cell>
          <cell r="V17261" t="str">
            <v>hea</v>
          </cell>
          <cell r="W17261">
            <v>2016</v>
          </cell>
        </row>
        <row r="17262">
          <cell r="H17262" t="str">
            <v>1047200_4</v>
          </cell>
          <cell r="L17262" t="str">
            <v>FÜBE</v>
          </cell>
          <cell r="V17262" t="str">
            <v>hea</v>
          </cell>
          <cell r="W17262">
            <v>2016</v>
          </cell>
        </row>
        <row r="17263">
          <cell r="H17263" t="str">
            <v>1047200_4</v>
          </cell>
          <cell r="L17263" t="str">
            <v>MAFÜ</v>
          </cell>
          <cell r="V17263" t="str">
            <v>väga hea</v>
          </cell>
          <cell r="W17263">
            <v>2016</v>
          </cell>
        </row>
        <row r="17264">
          <cell r="H17264" t="str">
            <v>1047200_4</v>
          </cell>
          <cell r="L17264" t="str">
            <v>MAFÜ-FÜBE</v>
          </cell>
          <cell r="V17264" t="str">
            <v>hea</v>
          </cell>
          <cell r="W17264">
            <v>2016</v>
          </cell>
        </row>
        <row r="17265">
          <cell r="H17265" t="str">
            <v>1047200_4</v>
          </cell>
          <cell r="L17265" t="str">
            <v>KOOND</v>
          </cell>
          <cell r="V17265" t="str">
            <v>hea</v>
          </cell>
          <cell r="W17265">
            <v>2018</v>
          </cell>
        </row>
        <row r="17266">
          <cell r="H17266" t="str">
            <v>1047200_4</v>
          </cell>
          <cell r="L17266" t="str">
            <v>KESE</v>
          </cell>
          <cell r="V17266" t="str">
            <v>hea</v>
          </cell>
          <cell r="W17266">
            <v>2018</v>
          </cell>
        </row>
        <row r="17267">
          <cell r="H17267" t="str">
            <v>1047200_4</v>
          </cell>
          <cell r="L17267" t="str">
            <v>ÖSE</v>
          </cell>
          <cell r="V17267" t="str">
            <v>hea</v>
          </cell>
          <cell r="W17267">
            <v>2018</v>
          </cell>
        </row>
        <row r="17268">
          <cell r="H17268" t="str">
            <v>1047200_4</v>
          </cell>
          <cell r="L17268" t="str">
            <v>FÜKE</v>
          </cell>
          <cell r="V17268" t="str">
            <v>väga hea</v>
          </cell>
          <cell r="W17268">
            <v>2018</v>
          </cell>
        </row>
        <row r="17269">
          <cell r="H17269" t="str">
            <v>1047200_4</v>
          </cell>
          <cell r="L17269" t="str">
            <v>HÜMO</v>
          </cell>
          <cell r="V17269" t="str">
            <v>hea</v>
          </cell>
          <cell r="W17269">
            <v>2018</v>
          </cell>
        </row>
        <row r="17270">
          <cell r="H17270" t="str">
            <v>1047200_4</v>
          </cell>
          <cell r="L17270" t="str">
            <v>KOOND</v>
          </cell>
          <cell r="V17270" t="str">
            <v>hea</v>
          </cell>
          <cell r="W17270">
            <v>2018</v>
          </cell>
        </row>
        <row r="17271">
          <cell r="H17271" t="str">
            <v>1047200_4</v>
          </cell>
          <cell r="L17271" t="str">
            <v>KESE</v>
          </cell>
          <cell r="V17271" t="str">
            <v>hea</v>
          </cell>
          <cell r="W17271">
            <v>2018</v>
          </cell>
        </row>
        <row r="17272">
          <cell r="H17272" t="str">
            <v>1047200_4</v>
          </cell>
          <cell r="L17272" t="str">
            <v>ÖSE</v>
          </cell>
          <cell r="V17272" t="str">
            <v>hea</v>
          </cell>
          <cell r="W17272">
            <v>2018</v>
          </cell>
        </row>
        <row r="17273">
          <cell r="H17273" t="str">
            <v>1047200_4</v>
          </cell>
          <cell r="L17273" t="str">
            <v>FÜKE</v>
          </cell>
          <cell r="V17273" t="str">
            <v>väga hea</v>
          </cell>
          <cell r="W17273">
            <v>2018</v>
          </cell>
        </row>
        <row r="17274">
          <cell r="H17274" t="str">
            <v>1047200_4</v>
          </cell>
          <cell r="L17274" t="str">
            <v>KALA</v>
          </cell>
          <cell r="V17274" t="str">
            <v>hea</v>
          </cell>
          <cell r="W17274">
            <v>2016</v>
          </cell>
        </row>
        <row r="17275">
          <cell r="H17275" t="str">
            <v>1047200_4</v>
          </cell>
          <cell r="L17275" t="str">
            <v>SUSE</v>
          </cell>
          <cell r="V17275" t="str">
            <v>hea</v>
          </cell>
          <cell r="W17275">
            <v>2016</v>
          </cell>
        </row>
        <row r="17276">
          <cell r="H17276" t="str">
            <v>1047200_4</v>
          </cell>
          <cell r="L17276" t="str">
            <v>FÜBE</v>
          </cell>
          <cell r="V17276" t="str">
            <v>hea</v>
          </cell>
          <cell r="W17276">
            <v>2016</v>
          </cell>
        </row>
        <row r="17277">
          <cell r="H17277" t="str">
            <v>1047200_4</v>
          </cell>
          <cell r="L17277" t="str">
            <v>MAFÜ</v>
          </cell>
          <cell r="V17277" t="str">
            <v>väga hea</v>
          </cell>
          <cell r="W17277">
            <v>2016</v>
          </cell>
        </row>
        <row r="17278">
          <cell r="H17278" t="str">
            <v>1047200_4</v>
          </cell>
          <cell r="L17278" t="str">
            <v>MAFÜ-FÜBE</v>
          </cell>
          <cell r="V17278" t="str">
            <v>hea</v>
          </cell>
          <cell r="W17278">
            <v>2016</v>
          </cell>
        </row>
        <row r="17279">
          <cell r="H17279" t="str">
            <v>1047200_4</v>
          </cell>
          <cell r="L17279" t="str">
            <v>KOOND</v>
          </cell>
          <cell r="V17279" t="str">
            <v>hea</v>
          </cell>
          <cell r="W17279">
            <v>2018</v>
          </cell>
        </row>
        <row r="17280">
          <cell r="H17280" t="str">
            <v>1047200_4</v>
          </cell>
          <cell r="L17280" t="str">
            <v>KESE</v>
          </cell>
          <cell r="V17280" t="str">
            <v>hea</v>
          </cell>
          <cell r="W17280">
            <v>2018</v>
          </cell>
        </row>
        <row r="17281">
          <cell r="H17281" t="str">
            <v>1047200_4</v>
          </cell>
          <cell r="L17281" t="str">
            <v>ÖSE</v>
          </cell>
          <cell r="V17281" t="str">
            <v>hea</v>
          </cell>
          <cell r="W17281">
            <v>2018</v>
          </cell>
        </row>
        <row r="17282">
          <cell r="H17282" t="str">
            <v>1047200_4</v>
          </cell>
          <cell r="L17282" t="str">
            <v>FÜKE</v>
          </cell>
          <cell r="V17282" t="str">
            <v>väga hea</v>
          </cell>
          <cell r="W17282">
            <v>2018</v>
          </cell>
        </row>
        <row r="17283">
          <cell r="H17283" t="str">
            <v>1079500_1</v>
          </cell>
          <cell r="L17283" t="str">
            <v>KOOND</v>
          </cell>
          <cell r="V17283" t="str">
            <v>halb</v>
          </cell>
          <cell r="W17283">
            <v>2020</v>
          </cell>
        </row>
        <row r="17284">
          <cell r="H17284" t="str">
            <v>1079500_1</v>
          </cell>
          <cell r="L17284" t="str">
            <v>KESE</v>
          </cell>
          <cell r="V17284" t="str">
            <v>halb</v>
          </cell>
          <cell r="W17284">
            <v>2020</v>
          </cell>
        </row>
        <row r="17285">
          <cell r="H17285" t="str">
            <v>1079500_1</v>
          </cell>
          <cell r="L17285" t="str">
            <v>ÖSE</v>
          </cell>
          <cell r="V17285" t="str">
            <v>halb</v>
          </cell>
          <cell r="W17285">
            <v>2020</v>
          </cell>
        </row>
        <row r="17286">
          <cell r="H17286" t="str">
            <v>1079500_1</v>
          </cell>
          <cell r="L17286" t="str">
            <v>KOOND</v>
          </cell>
          <cell r="V17286" t="str">
            <v>halb</v>
          </cell>
          <cell r="W17286">
            <v>2020</v>
          </cell>
        </row>
        <row r="17287">
          <cell r="H17287" t="str">
            <v>1079500_1</v>
          </cell>
          <cell r="L17287" t="str">
            <v>KESE</v>
          </cell>
          <cell r="V17287" t="str">
            <v>halb</v>
          </cell>
          <cell r="W17287">
            <v>2020</v>
          </cell>
        </row>
        <row r="17288">
          <cell r="H17288" t="str">
            <v>1079500_1</v>
          </cell>
          <cell r="L17288" t="str">
            <v>ÖSE</v>
          </cell>
          <cell r="V17288" t="str">
            <v>halb</v>
          </cell>
          <cell r="W17288">
            <v>2020</v>
          </cell>
        </row>
        <row r="17289">
          <cell r="H17289" t="str">
            <v>1022800_1</v>
          </cell>
          <cell r="L17289" t="str">
            <v>KOOND</v>
          </cell>
          <cell r="V17289" t="str">
            <v>kesine</v>
          </cell>
          <cell r="W17289">
            <v>2024</v>
          </cell>
        </row>
        <row r="17290">
          <cell r="H17290" t="str">
            <v>1022800_1</v>
          </cell>
          <cell r="L17290" t="str">
            <v>KESE</v>
          </cell>
          <cell r="V17290" t="str">
            <v>hea</v>
          </cell>
          <cell r="W17290">
            <v>2015</v>
          </cell>
        </row>
        <row r="17291">
          <cell r="H17291" t="str">
            <v>1079200_4</v>
          </cell>
          <cell r="L17291" t="str">
            <v>KOOND</v>
          </cell>
          <cell r="V17291" t="str">
            <v>hea</v>
          </cell>
          <cell r="W17291">
            <v>2018</v>
          </cell>
        </row>
        <row r="17292">
          <cell r="H17292" t="str">
            <v>1079200_4</v>
          </cell>
          <cell r="L17292" t="str">
            <v>KESE</v>
          </cell>
          <cell r="V17292" t="str">
            <v>hea</v>
          </cell>
          <cell r="W17292">
            <v>2018</v>
          </cell>
        </row>
        <row r="17293">
          <cell r="H17293" t="str">
            <v>1079200_4</v>
          </cell>
          <cell r="L17293" t="str">
            <v>ÖSE</v>
          </cell>
          <cell r="V17293" t="str">
            <v>hea</v>
          </cell>
          <cell r="W17293">
            <v>2018</v>
          </cell>
        </row>
        <row r="17294">
          <cell r="H17294" t="str">
            <v>1079200_4</v>
          </cell>
          <cell r="L17294" t="str">
            <v>HÜMO</v>
          </cell>
          <cell r="V17294" t="str">
            <v>väga hea</v>
          </cell>
          <cell r="W17294">
            <v>2018</v>
          </cell>
        </row>
        <row r="17295">
          <cell r="H17295" t="str">
            <v>1174700_1</v>
          </cell>
          <cell r="L17295" t="str">
            <v>KOOND</v>
          </cell>
          <cell r="V17295" t="str">
            <v>hea</v>
          </cell>
          <cell r="W17295">
            <v>2015</v>
          </cell>
        </row>
        <row r="17296">
          <cell r="H17296" t="str">
            <v>1174700_1</v>
          </cell>
          <cell r="L17296" t="str">
            <v>KOOND</v>
          </cell>
          <cell r="V17296" t="str">
            <v>hea</v>
          </cell>
          <cell r="W17296">
            <v>2015</v>
          </cell>
        </row>
        <row r="17297">
          <cell r="H17297" t="str">
            <v>1174700_1</v>
          </cell>
          <cell r="L17297" t="str">
            <v>KOOND</v>
          </cell>
          <cell r="V17297" t="str">
            <v>hea</v>
          </cell>
          <cell r="W17297">
            <v>2015</v>
          </cell>
        </row>
        <row r="17298">
          <cell r="H17298" t="str">
            <v>1174700_1</v>
          </cell>
          <cell r="L17298" t="str">
            <v>KOOND</v>
          </cell>
          <cell r="V17298" t="str">
            <v>hea</v>
          </cell>
          <cell r="W17298">
            <v>2015</v>
          </cell>
        </row>
        <row r="17299">
          <cell r="H17299" t="str">
            <v>1023600_1</v>
          </cell>
          <cell r="L17299" t="str">
            <v>KOOND</v>
          </cell>
          <cell r="V17299" t="str">
            <v>halb</v>
          </cell>
          <cell r="W17299">
            <v>2025</v>
          </cell>
        </row>
        <row r="17300">
          <cell r="H17300" t="str">
            <v>1023600_1</v>
          </cell>
          <cell r="L17300" t="str">
            <v>KESE</v>
          </cell>
          <cell r="V17300" t="str">
            <v>halb</v>
          </cell>
          <cell r="W17300">
            <v>2023</v>
          </cell>
        </row>
        <row r="17301">
          <cell r="H17301" t="str">
            <v>1110600_1</v>
          </cell>
          <cell r="L17301" t="str">
            <v>KESE</v>
          </cell>
          <cell r="V17301" t="str">
            <v>hea</v>
          </cell>
          <cell r="W17301">
            <v>2015</v>
          </cell>
        </row>
        <row r="17302">
          <cell r="H17302" t="str">
            <v>1022800_1</v>
          </cell>
          <cell r="L17302" t="str">
            <v>KESE</v>
          </cell>
          <cell r="V17302" t="str">
            <v>hea</v>
          </cell>
          <cell r="W17302">
            <v>2015</v>
          </cell>
        </row>
        <row r="17303">
          <cell r="H17303" t="str">
            <v>1030000_2</v>
          </cell>
          <cell r="L17303" t="str">
            <v>KOOND</v>
          </cell>
          <cell r="V17303" t="str">
            <v>halb</v>
          </cell>
          <cell r="W17303">
            <v>2025</v>
          </cell>
        </row>
        <row r="17304">
          <cell r="H17304" t="str">
            <v>1030000_2</v>
          </cell>
          <cell r="L17304" t="str">
            <v>KESE</v>
          </cell>
          <cell r="V17304" t="str">
            <v>halb</v>
          </cell>
          <cell r="W17304">
            <v>2023</v>
          </cell>
        </row>
        <row r="17305">
          <cell r="H17305" t="str">
            <v>1030000_2</v>
          </cell>
          <cell r="L17305" t="str">
            <v>ÖSE</v>
          </cell>
          <cell r="V17305" t="str">
            <v>hea</v>
          </cell>
          <cell r="W17305">
            <v>2025</v>
          </cell>
        </row>
        <row r="17306">
          <cell r="H17306" t="str">
            <v>1030000_2</v>
          </cell>
          <cell r="L17306" t="str">
            <v>FÜKE</v>
          </cell>
          <cell r="V17306" t="str">
            <v>hea</v>
          </cell>
          <cell r="W17306">
            <v>2025</v>
          </cell>
        </row>
        <row r="17307">
          <cell r="H17307" t="str">
            <v>1030000_2</v>
          </cell>
          <cell r="L17307" t="str">
            <v>SPETS</v>
          </cell>
          <cell r="V17307" t="str">
            <v>hea</v>
          </cell>
          <cell r="W17307">
            <v>2023</v>
          </cell>
        </row>
        <row r="17308">
          <cell r="H17308" t="str">
            <v>1030000_2</v>
          </cell>
          <cell r="L17308" t="str">
            <v>KALA</v>
          </cell>
          <cell r="V17308" t="str">
            <v>kesine</v>
          </cell>
          <cell r="W17308">
            <v>2024</v>
          </cell>
        </row>
        <row r="17309">
          <cell r="H17309" t="str">
            <v>1030000_2</v>
          </cell>
          <cell r="L17309" t="str">
            <v>SUSE</v>
          </cell>
          <cell r="V17309" t="str">
            <v>väga hea</v>
          </cell>
          <cell r="W17309">
            <v>2024</v>
          </cell>
        </row>
        <row r="17310">
          <cell r="H17310" t="str">
            <v>1030000_2</v>
          </cell>
          <cell r="L17310" t="str">
            <v>FÜBE</v>
          </cell>
          <cell r="V17310" t="str">
            <v>väga hea</v>
          </cell>
          <cell r="W17310">
            <v>2024</v>
          </cell>
        </row>
        <row r="17311">
          <cell r="H17311" t="str">
            <v>1030000_2</v>
          </cell>
          <cell r="L17311" t="str">
            <v>MAFÜ</v>
          </cell>
          <cell r="V17311" t="str">
            <v>väga hea</v>
          </cell>
          <cell r="W17311">
            <v>2024</v>
          </cell>
        </row>
        <row r="17312">
          <cell r="H17312" t="str">
            <v>1030000_2</v>
          </cell>
          <cell r="L17312" t="str">
            <v>MAFÜ-FÜBE</v>
          </cell>
          <cell r="V17312" t="str">
            <v>väga hea</v>
          </cell>
          <cell r="W17312">
            <v>2024</v>
          </cell>
        </row>
        <row r="17313">
          <cell r="H17313" t="str">
            <v>1106500_1</v>
          </cell>
          <cell r="L17313" t="str">
            <v>KOOND</v>
          </cell>
          <cell r="V17313" t="str">
            <v>kesine</v>
          </cell>
          <cell r="W17313">
            <v>2018</v>
          </cell>
        </row>
        <row r="17314">
          <cell r="H17314" t="str">
            <v>1106500_1</v>
          </cell>
          <cell r="L17314" t="str">
            <v>ÖSE</v>
          </cell>
          <cell r="V17314" t="str">
            <v>kesine</v>
          </cell>
          <cell r="W17314">
            <v>2018</v>
          </cell>
        </row>
        <row r="17315">
          <cell r="H17315" t="str">
            <v>1106500_1</v>
          </cell>
          <cell r="L17315" t="str">
            <v>FÜKE</v>
          </cell>
          <cell r="V17315" t="str">
            <v>kesine</v>
          </cell>
          <cell r="W17315">
            <v>2018</v>
          </cell>
        </row>
        <row r="17316">
          <cell r="H17316" t="str">
            <v>1106500_1</v>
          </cell>
          <cell r="L17316" t="str">
            <v>KOOND</v>
          </cell>
          <cell r="V17316" t="str">
            <v>kesine</v>
          </cell>
          <cell r="W17316">
            <v>2018</v>
          </cell>
        </row>
        <row r="17317">
          <cell r="H17317" t="str">
            <v>1106500_1</v>
          </cell>
          <cell r="L17317" t="str">
            <v>KESE</v>
          </cell>
          <cell r="V17317" t="str">
            <v>hea</v>
          </cell>
          <cell r="W17317">
            <v>2018</v>
          </cell>
        </row>
        <row r="17318">
          <cell r="H17318" t="str">
            <v>1106500_1</v>
          </cell>
          <cell r="L17318" t="str">
            <v>ÖSE</v>
          </cell>
          <cell r="V17318" t="str">
            <v>kesine</v>
          </cell>
          <cell r="W17318">
            <v>2018</v>
          </cell>
        </row>
        <row r="17319">
          <cell r="H17319" t="str">
            <v>1106500_1</v>
          </cell>
          <cell r="L17319" t="str">
            <v>FÜKE</v>
          </cell>
          <cell r="V17319" t="str">
            <v>kesine</v>
          </cell>
          <cell r="W17319">
            <v>2018</v>
          </cell>
        </row>
        <row r="17320">
          <cell r="H17320" t="str">
            <v>1106500_1</v>
          </cell>
          <cell r="L17320" t="str">
            <v>SPETS</v>
          </cell>
          <cell r="V17320" t="str">
            <v>väga hea</v>
          </cell>
          <cell r="W17320">
            <v>2018</v>
          </cell>
        </row>
        <row r="17321">
          <cell r="H17321" t="str">
            <v>1132500_1</v>
          </cell>
          <cell r="L17321" t="str">
            <v>KOOND</v>
          </cell>
          <cell r="V17321" t="str">
            <v>kesine</v>
          </cell>
          <cell r="W17321">
            <v>2023</v>
          </cell>
        </row>
        <row r="17322">
          <cell r="H17322" t="str">
            <v>1132500_1</v>
          </cell>
          <cell r="L17322" t="str">
            <v>KESE</v>
          </cell>
          <cell r="V17322" t="str">
            <v>hea</v>
          </cell>
          <cell r="W17322">
            <v>2023</v>
          </cell>
        </row>
        <row r="17323">
          <cell r="H17323" t="str">
            <v>1132500_1</v>
          </cell>
          <cell r="L17323" t="str">
            <v>FÜKE</v>
          </cell>
          <cell r="V17323" t="str">
            <v>kesine</v>
          </cell>
          <cell r="W17323">
            <v>2023</v>
          </cell>
        </row>
        <row r="17324">
          <cell r="H17324" t="str">
            <v>1132500_1</v>
          </cell>
          <cell r="L17324" t="str">
            <v>SPETS</v>
          </cell>
          <cell r="V17324" t="str">
            <v>halb</v>
          </cell>
          <cell r="W17324">
            <v>2023</v>
          </cell>
        </row>
        <row r="17325">
          <cell r="H17325" t="str">
            <v>1132500_1</v>
          </cell>
          <cell r="L17325" t="str">
            <v>KOOND</v>
          </cell>
          <cell r="V17325" t="str">
            <v>kesine</v>
          </cell>
          <cell r="W17325">
            <v>2023</v>
          </cell>
        </row>
        <row r="17326">
          <cell r="H17326" t="str">
            <v>1132500_1</v>
          </cell>
          <cell r="L17326" t="str">
            <v>ÖSE</v>
          </cell>
          <cell r="V17326" t="str">
            <v>kesine</v>
          </cell>
          <cell r="W17326">
            <v>2023</v>
          </cell>
        </row>
        <row r="17327">
          <cell r="H17327" t="str">
            <v>1132500_1</v>
          </cell>
          <cell r="L17327" t="str">
            <v>FÜKE</v>
          </cell>
          <cell r="V17327" t="str">
            <v>kesine</v>
          </cell>
          <cell r="W17327">
            <v>2023</v>
          </cell>
        </row>
        <row r="17328">
          <cell r="H17328" t="str">
            <v>1132500_1</v>
          </cell>
          <cell r="L17328" t="str">
            <v>SPETS</v>
          </cell>
          <cell r="V17328" t="str">
            <v>halb</v>
          </cell>
          <cell r="W17328">
            <v>2023</v>
          </cell>
        </row>
        <row r="17329">
          <cell r="H17329" t="str">
            <v>1132500_1</v>
          </cell>
          <cell r="L17329" t="str">
            <v>KOOND</v>
          </cell>
          <cell r="V17329" t="str">
            <v>kesine</v>
          </cell>
          <cell r="W17329">
            <v>2023</v>
          </cell>
        </row>
        <row r="17330">
          <cell r="H17330" t="str">
            <v>1132500_1</v>
          </cell>
          <cell r="L17330" t="str">
            <v>ÖSE</v>
          </cell>
          <cell r="V17330" t="str">
            <v>kesine</v>
          </cell>
          <cell r="W17330">
            <v>2023</v>
          </cell>
        </row>
        <row r="17331">
          <cell r="H17331" t="str">
            <v>1132500_1</v>
          </cell>
          <cell r="L17331" t="str">
            <v>FÜKE</v>
          </cell>
          <cell r="V17331" t="str">
            <v>kesine</v>
          </cell>
          <cell r="W17331">
            <v>2023</v>
          </cell>
        </row>
        <row r="17332">
          <cell r="H17332" t="str">
            <v>1132500_1</v>
          </cell>
          <cell r="L17332" t="str">
            <v>SPETS</v>
          </cell>
          <cell r="V17332" t="str">
            <v>halb</v>
          </cell>
          <cell r="W17332">
            <v>2023</v>
          </cell>
        </row>
        <row r="17333">
          <cell r="H17333" t="str">
            <v>1080600_2</v>
          </cell>
          <cell r="L17333" t="str">
            <v>KOOND</v>
          </cell>
          <cell r="V17333" t="str">
            <v>hea</v>
          </cell>
          <cell r="W17333">
            <v>2025</v>
          </cell>
        </row>
        <row r="17334">
          <cell r="H17334" t="str">
            <v>1080600_2</v>
          </cell>
          <cell r="L17334" t="str">
            <v>KESE</v>
          </cell>
          <cell r="V17334" t="str">
            <v>hea</v>
          </cell>
          <cell r="W17334">
            <v>2025</v>
          </cell>
        </row>
        <row r="17335">
          <cell r="H17335" t="str">
            <v>1080600_2</v>
          </cell>
          <cell r="L17335" t="str">
            <v>ÖSE</v>
          </cell>
          <cell r="V17335" t="str">
            <v>hea</v>
          </cell>
          <cell r="W17335">
            <v>2025</v>
          </cell>
        </row>
        <row r="17336">
          <cell r="H17336" t="str">
            <v>1080600_2</v>
          </cell>
          <cell r="L17336" t="str">
            <v>FÜKE</v>
          </cell>
          <cell r="V17336" t="str">
            <v>hea</v>
          </cell>
          <cell r="W17336">
            <v>2025</v>
          </cell>
        </row>
        <row r="17337">
          <cell r="H17337" t="str">
            <v>1080600_2</v>
          </cell>
          <cell r="L17337" t="str">
            <v>KALA</v>
          </cell>
          <cell r="V17337" t="str">
            <v>väga hea</v>
          </cell>
          <cell r="W17337">
            <v>2024</v>
          </cell>
        </row>
        <row r="17338">
          <cell r="H17338" t="str">
            <v>1080600_2</v>
          </cell>
          <cell r="L17338" t="str">
            <v>SUSE</v>
          </cell>
          <cell r="V17338" t="str">
            <v>väga hea</v>
          </cell>
          <cell r="W17338">
            <v>2024</v>
          </cell>
        </row>
        <row r="17339">
          <cell r="H17339" t="str">
            <v>1080600_2</v>
          </cell>
          <cell r="L17339" t="str">
            <v>FÜBE</v>
          </cell>
          <cell r="V17339" t="str">
            <v>hea</v>
          </cell>
          <cell r="W17339">
            <v>2025</v>
          </cell>
        </row>
        <row r="17340">
          <cell r="H17340" t="str">
            <v>1080600_2</v>
          </cell>
          <cell r="L17340" t="str">
            <v>MAFÜ</v>
          </cell>
          <cell r="V17340" t="str">
            <v>väga hea</v>
          </cell>
          <cell r="W17340">
            <v>2025</v>
          </cell>
        </row>
        <row r="17341">
          <cell r="H17341" t="str">
            <v>1080600_2</v>
          </cell>
          <cell r="L17341" t="str">
            <v>MAFÜ-FÜBE</v>
          </cell>
          <cell r="V17341" t="str">
            <v>hea</v>
          </cell>
          <cell r="W17341">
            <v>2025</v>
          </cell>
        </row>
        <row r="17342">
          <cell r="H17342" t="str">
            <v>1100800_1</v>
          </cell>
          <cell r="L17342" t="str">
            <v>KOOND</v>
          </cell>
          <cell r="V17342" t="str">
            <v>hea</v>
          </cell>
          <cell r="W17342">
            <v>2024</v>
          </cell>
        </row>
        <row r="17343">
          <cell r="H17343" t="str">
            <v>1100800_1</v>
          </cell>
          <cell r="L17343" t="str">
            <v>ÖSE</v>
          </cell>
          <cell r="V17343" t="str">
            <v>kesine</v>
          </cell>
          <cell r="W17343">
            <v>2024</v>
          </cell>
        </row>
        <row r="17344">
          <cell r="H17344" t="str">
            <v>1100800_1</v>
          </cell>
          <cell r="L17344" t="str">
            <v>SUSE</v>
          </cell>
          <cell r="V17344" t="str">
            <v>väga hea</v>
          </cell>
          <cell r="W17344">
            <v>2024</v>
          </cell>
        </row>
        <row r="17345">
          <cell r="H17345" t="str">
            <v>1058700_2</v>
          </cell>
          <cell r="L17345" t="str">
            <v>KOOND</v>
          </cell>
          <cell r="V17345" t="str">
            <v>kesine</v>
          </cell>
          <cell r="W17345">
            <v>2024</v>
          </cell>
        </row>
        <row r="17346">
          <cell r="H17346" t="str">
            <v>1058700_2</v>
          </cell>
          <cell r="L17346" t="str">
            <v>KESE</v>
          </cell>
          <cell r="V17346" t="str">
            <v>hea</v>
          </cell>
          <cell r="W17346">
            <v>2024</v>
          </cell>
        </row>
        <row r="17347">
          <cell r="H17347" t="str">
            <v>1058700_2</v>
          </cell>
          <cell r="L17347" t="str">
            <v>KOOND</v>
          </cell>
          <cell r="V17347" t="str">
            <v>kesine</v>
          </cell>
          <cell r="W17347">
            <v>2024</v>
          </cell>
        </row>
        <row r="17348">
          <cell r="H17348" t="str">
            <v>1058700_2</v>
          </cell>
          <cell r="L17348" t="str">
            <v>KESE</v>
          </cell>
          <cell r="V17348" t="str">
            <v>hea</v>
          </cell>
          <cell r="W17348">
            <v>2024</v>
          </cell>
        </row>
        <row r="17349">
          <cell r="H17349" t="str">
            <v>1058700_2</v>
          </cell>
          <cell r="L17349" t="str">
            <v>ÖSE</v>
          </cell>
          <cell r="V17349" t="str">
            <v>kesine</v>
          </cell>
          <cell r="W17349">
            <v>2024</v>
          </cell>
        </row>
        <row r="17350">
          <cell r="H17350" t="str">
            <v>1058700_2</v>
          </cell>
          <cell r="L17350" t="str">
            <v>KOOND</v>
          </cell>
          <cell r="V17350" t="str">
            <v>kesine</v>
          </cell>
          <cell r="W17350">
            <v>2024</v>
          </cell>
        </row>
        <row r="17351">
          <cell r="H17351" t="str">
            <v>1058700_2</v>
          </cell>
          <cell r="L17351" t="str">
            <v>KESE</v>
          </cell>
          <cell r="V17351" t="str">
            <v>hea</v>
          </cell>
          <cell r="W17351">
            <v>2024</v>
          </cell>
        </row>
        <row r="17352">
          <cell r="H17352" t="str">
            <v>1058700_2</v>
          </cell>
          <cell r="L17352" t="str">
            <v>ÖSE</v>
          </cell>
          <cell r="V17352" t="str">
            <v>kesine</v>
          </cell>
          <cell r="W17352">
            <v>2024</v>
          </cell>
        </row>
        <row r="17353">
          <cell r="H17353" t="str">
            <v>1058700_2</v>
          </cell>
          <cell r="L17353" t="str">
            <v>HÜMO</v>
          </cell>
          <cell r="V17353" t="str">
            <v>halb</v>
          </cell>
          <cell r="W17353">
            <v>2018</v>
          </cell>
        </row>
        <row r="17354">
          <cell r="H17354" t="str">
            <v>1058700_2</v>
          </cell>
          <cell r="L17354" t="str">
            <v>KOOND</v>
          </cell>
          <cell r="V17354" t="str">
            <v>kesine</v>
          </cell>
          <cell r="W17354">
            <v>2024</v>
          </cell>
        </row>
        <row r="17355">
          <cell r="H17355" t="str">
            <v>1058700_2</v>
          </cell>
          <cell r="L17355" t="str">
            <v>KESE</v>
          </cell>
          <cell r="V17355" t="str">
            <v>hea</v>
          </cell>
          <cell r="W17355">
            <v>2024</v>
          </cell>
        </row>
        <row r="17356">
          <cell r="H17356" t="str">
            <v>1058700_2</v>
          </cell>
          <cell r="L17356" t="str">
            <v>ÖSE</v>
          </cell>
          <cell r="V17356" t="str">
            <v>kesine</v>
          </cell>
          <cell r="W17356">
            <v>2024</v>
          </cell>
        </row>
        <row r="17357">
          <cell r="H17357" t="str">
            <v>1062200_1</v>
          </cell>
          <cell r="L17357" t="str">
            <v>KOOND</v>
          </cell>
          <cell r="V17357" t="str">
            <v>halb</v>
          </cell>
          <cell r="W17357">
            <v>2025</v>
          </cell>
        </row>
        <row r="17358">
          <cell r="H17358" t="str">
            <v>1062200_1</v>
          </cell>
          <cell r="L17358" t="str">
            <v>KESE</v>
          </cell>
          <cell r="V17358" t="str">
            <v>halb</v>
          </cell>
          <cell r="W17358">
            <v>2023</v>
          </cell>
        </row>
        <row r="17359">
          <cell r="H17359" t="str">
            <v>1062200_1</v>
          </cell>
          <cell r="L17359" t="str">
            <v>SUSE</v>
          </cell>
          <cell r="V17359" t="str">
            <v>halb</v>
          </cell>
          <cell r="W17359">
            <v>2025</v>
          </cell>
        </row>
        <row r="17360">
          <cell r="H17360" t="str">
            <v>1062200_1</v>
          </cell>
          <cell r="L17360" t="str">
            <v>FÜBE</v>
          </cell>
          <cell r="V17360" t="str">
            <v>kesine</v>
          </cell>
          <cell r="W17360">
            <v>2025</v>
          </cell>
        </row>
        <row r="17361">
          <cell r="H17361" t="str">
            <v>1062200_1</v>
          </cell>
          <cell r="L17361" t="str">
            <v>MAFÜ</v>
          </cell>
          <cell r="V17361" t="str">
            <v>kesine</v>
          </cell>
          <cell r="W17361">
            <v>2025</v>
          </cell>
        </row>
        <row r="17362">
          <cell r="H17362" t="str">
            <v>1062200_1</v>
          </cell>
          <cell r="L17362" t="str">
            <v>MAFÜ-FÜBE</v>
          </cell>
          <cell r="V17362" t="str">
            <v>kesine</v>
          </cell>
          <cell r="W17362">
            <v>2025</v>
          </cell>
        </row>
        <row r="17363">
          <cell r="H17363" t="str">
            <v>1062200_1</v>
          </cell>
          <cell r="L17363" t="str">
            <v>KOOND</v>
          </cell>
          <cell r="V17363" t="str">
            <v>halb</v>
          </cell>
          <cell r="W17363">
            <v>2025</v>
          </cell>
        </row>
        <row r="17364">
          <cell r="H17364" t="str">
            <v>1062200_1</v>
          </cell>
          <cell r="L17364" t="str">
            <v>KESE</v>
          </cell>
          <cell r="V17364" t="str">
            <v>halb</v>
          </cell>
          <cell r="W17364">
            <v>2023</v>
          </cell>
        </row>
        <row r="17365">
          <cell r="H17365" t="str">
            <v>1062200_1</v>
          </cell>
          <cell r="L17365" t="str">
            <v>ÖSE</v>
          </cell>
          <cell r="V17365" t="str">
            <v>halb</v>
          </cell>
          <cell r="W17365">
            <v>2025</v>
          </cell>
        </row>
        <row r="17366">
          <cell r="H17366" t="str">
            <v>1062200_1</v>
          </cell>
          <cell r="L17366" t="str">
            <v>FÜKE</v>
          </cell>
          <cell r="V17366" t="str">
            <v>hea</v>
          </cell>
          <cell r="W17366">
            <v>2025</v>
          </cell>
        </row>
        <row r="17367">
          <cell r="H17367" t="str">
            <v>1062200_1</v>
          </cell>
          <cell r="L17367" t="str">
            <v>SPETS</v>
          </cell>
          <cell r="V17367" t="str">
            <v>hea</v>
          </cell>
          <cell r="W17367">
            <v>2023</v>
          </cell>
        </row>
        <row r="17368">
          <cell r="H17368" t="str">
            <v>1030000_2</v>
          </cell>
          <cell r="L17368" t="str">
            <v>KOOND</v>
          </cell>
          <cell r="V17368" t="str">
            <v>halb</v>
          </cell>
          <cell r="W17368">
            <v>2025</v>
          </cell>
        </row>
        <row r="17369">
          <cell r="H17369" t="str">
            <v>1030000_2</v>
          </cell>
          <cell r="L17369" t="str">
            <v>KESE</v>
          </cell>
          <cell r="V17369" t="str">
            <v>halb</v>
          </cell>
          <cell r="W17369">
            <v>2023</v>
          </cell>
        </row>
        <row r="17370">
          <cell r="H17370" t="str">
            <v>1030000_2</v>
          </cell>
          <cell r="L17370" t="str">
            <v>ÖSE</v>
          </cell>
          <cell r="V17370" t="str">
            <v>hea</v>
          </cell>
          <cell r="W17370">
            <v>2025</v>
          </cell>
        </row>
        <row r="17371">
          <cell r="H17371" t="str">
            <v>1030000_2</v>
          </cell>
          <cell r="L17371" t="str">
            <v>FÜKE</v>
          </cell>
          <cell r="V17371" t="str">
            <v>hea</v>
          </cell>
          <cell r="W17371">
            <v>2025</v>
          </cell>
        </row>
        <row r="17372">
          <cell r="H17372" t="str">
            <v>1030000_2</v>
          </cell>
          <cell r="L17372" t="str">
            <v>SPETS</v>
          </cell>
          <cell r="V17372" t="str">
            <v>hea</v>
          </cell>
          <cell r="W17372">
            <v>2023</v>
          </cell>
        </row>
        <row r="17373">
          <cell r="H17373" t="str">
            <v>1030000_2</v>
          </cell>
          <cell r="L17373" t="str">
            <v>KALA</v>
          </cell>
          <cell r="V17373" t="str">
            <v>kesine</v>
          </cell>
          <cell r="W17373">
            <v>2024</v>
          </cell>
        </row>
        <row r="17374">
          <cell r="H17374" t="str">
            <v>1030000_2</v>
          </cell>
          <cell r="L17374" t="str">
            <v>HÜMO</v>
          </cell>
          <cell r="V17374" t="str">
            <v>hea</v>
          </cell>
          <cell r="W17374">
            <v>2018</v>
          </cell>
        </row>
        <row r="17375">
          <cell r="H17375" t="str">
            <v>1030000_2</v>
          </cell>
          <cell r="L17375" t="str">
            <v>KOOND</v>
          </cell>
          <cell r="V17375" t="str">
            <v>halb</v>
          </cell>
          <cell r="W17375">
            <v>2025</v>
          </cell>
        </row>
        <row r="17376">
          <cell r="H17376" t="str">
            <v>1030000_2</v>
          </cell>
          <cell r="L17376" t="str">
            <v>ÖSE</v>
          </cell>
          <cell r="V17376" t="str">
            <v>hea</v>
          </cell>
          <cell r="W17376">
            <v>2025</v>
          </cell>
        </row>
        <row r="17377">
          <cell r="H17377" t="str">
            <v>1030000_2</v>
          </cell>
          <cell r="L17377" t="str">
            <v>FÜKE</v>
          </cell>
          <cell r="V17377" t="str">
            <v>hea</v>
          </cell>
          <cell r="W17377">
            <v>2025</v>
          </cell>
        </row>
        <row r="17378">
          <cell r="H17378" t="str">
            <v>1030000_2</v>
          </cell>
          <cell r="L17378" t="str">
            <v>KALA</v>
          </cell>
          <cell r="V17378" t="str">
            <v>kesine</v>
          </cell>
          <cell r="W17378">
            <v>2024</v>
          </cell>
        </row>
        <row r="17379">
          <cell r="H17379" t="str">
            <v>1030000_2</v>
          </cell>
          <cell r="L17379" t="str">
            <v>HÜMO</v>
          </cell>
          <cell r="V17379" t="str">
            <v>hea</v>
          </cell>
          <cell r="W17379">
            <v>2018</v>
          </cell>
        </row>
        <row r="17380">
          <cell r="H17380" t="str">
            <v>1030000_2</v>
          </cell>
          <cell r="L17380" t="str">
            <v>KOOND</v>
          </cell>
          <cell r="V17380" t="str">
            <v>halb</v>
          </cell>
          <cell r="W17380">
            <v>2025</v>
          </cell>
        </row>
        <row r="17381">
          <cell r="H17381" t="str">
            <v>1030000_2</v>
          </cell>
          <cell r="L17381" t="str">
            <v>ÖSE</v>
          </cell>
          <cell r="V17381" t="str">
            <v>hea</v>
          </cell>
          <cell r="W17381">
            <v>2025</v>
          </cell>
        </row>
        <row r="17382">
          <cell r="H17382" t="str">
            <v>1030000_2</v>
          </cell>
          <cell r="L17382" t="str">
            <v>FÜKE</v>
          </cell>
          <cell r="V17382" t="str">
            <v>hea</v>
          </cell>
          <cell r="W17382">
            <v>2025</v>
          </cell>
        </row>
        <row r="17383">
          <cell r="H17383" t="str">
            <v>1030000_2</v>
          </cell>
          <cell r="L17383" t="str">
            <v>KALA</v>
          </cell>
          <cell r="V17383" t="str">
            <v>kesine</v>
          </cell>
          <cell r="W17383">
            <v>2024</v>
          </cell>
        </row>
        <row r="17384">
          <cell r="H17384" t="str">
            <v>1030000_2</v>
          </cell>
          <cell r="L17384" t="str">
            <v>HÜMO</v>
          </cell>
          <cell r="V17384" t="str">
            <v>hea</v>
          </cell>
          <cell r="W17384">
            <v>2018</v>
          </cell>
        </row>
        <row r="17385">
          <cell r="H17385" t="str">
            <v>1062200_1</v>
          </cell>
          <cell r="L17385" t="str">
            <v>KOOND</v>
          </cell>
          <cell r="V17385" t="str">
            <v>halb</v>
          </cell>
          <cell r="W17385">
            <v>2025</v>
          </cell>
        </row>
        <row r="17386">
          <cell r="H17386" t="str">
            <v>1062200_1</v>
          </cell>
          <cell r="L17386" t="str">
            <v>KESE</v>
          </cell>
          <cell r="V17386" t="str">
            <v>halb</v>
          </cell>
          <cell r="W17386">
            <v>2023</v>
          </cell>
        </row>
        <row r="17387">
          <cell r="H17387" t="str">
            <v>1062200_1</v>
          </cell>
          <cell r="L17387" t="str">
            <v>ÖSE</v>
          </cell>
          <cell r="V17387" t="str">
            <v>halb</v>
          </cell>
          <cell r="W17387">
            <v>2025</v>
          </cell>
        </row>
        <row r="17388">
          <cell r="H17388" t="str">
            <v>1062200_1</v>
          </cell>
          <cell r="L17388" t="str">
            <v>FÜKE</v>
          </cell>
          <cell r="V17388" t="str">
            <v>hea</v>
          </cell>
          <cell r="W17388">
            <v>2025</v>
          </cell>
        </row>
        <row r="17389">
          <cell r="H17389" t="str">
            <v>1062200_1</v>
          </cell>
          <cell r="L17389" t="str">
            <v>SPETS</v>
          </cell>
          <cell r="V17389" t="str">
            <v>hea</v>
          </cell>
          <cell r="W17389">
            <v>2023</v>
          </cell>
        </row>
        <row r="17390">
          <cell r="H17390" t="str">
            <v>1068200_4</v>
          </cell>
          <cell r="L17390" t="str">
            <v>KOOND</v>
          </cell>
          <cell r="V17390" t="str">
            <v>halb</v>
          </cell>
          <cell r="W17390">
            <v>2018</v>
          </cell>
        </row>
        <row r="17391">
          <cell r="H17391" t="str">
            <v>1068200_4</v>
          </cell>
          <cell r="L17391" t="str">
            <v>KESE</v>
          </cell>
          <cell r="V17391" t="str">
            <v>halb</v>
          </cell>
          <cell r="W17391">
            <v>2018</v>
          </cell>
        </row>
        <row r="17392">
          <cell r="H17392" t="str">
            <v>1068200_4</v>
          </cell>
          <cell r="L17392" t="str">
            <v>ÖSE</v>
          </cell>
          <cell r="V17392" t="str">
            <v>kesine</v>
          </cell>
          <cell r="W17392">
            <v>2018</v>
          </cell>
        </row>
        <row r="17393">
          <cell r="H17393" t="str">
            <v>1068200_4</v>
          </cell>
          <cell r="L17393" t="str">
            <v>FÜKE</v>
          </cell>
          <cell r="V17393" t="str">
            <v>väga hea</v>
          </cell>
          <cell r="W17393">
            <v>2018</v>
          </cell>
        </row>
        <row r="17394">
          <cell r="H17394" t="str">
            <v>1068200_4</v>
          </cell>
          <cell r="L17394" t="str">
            <v>SPETS</v>
          </cell>
          <cell r="V17394" t="str">
            <v>halb</v>
          </cell>
          <cell r="W17394">
            <v>2018</v>
          </cell>
        </row>
        <row r="17395">
          <cell r="H17395" t="str">
            <v>1068200_4</v>
          </cell>
          <cell r="L17395" t="str">
            <v>HÜMO</v>
          </cell>
          <cell r="V17395" t="str">
            <v>hea</v>
          </cell>
          <cell r="W17395">
            <v>2018</v>
          </cell>
        </row>
        <row r="17396">
          <cell r="H17396" t="str">
            <v>1068200_4</v>
          </cell>
          <cell r="L17396" t="str">
            <v>KOOND</v>
          </cell>
          <cell r="V17396" t="str">
            <v>halb</v>
          </cell>
          <cell r="W17396">
            <v>2018</v>
          </cell>
        </row>
        <row r="17397">
          <cell r="H17397" t="str">
            <v>1068200_4</v>
          </cell>
          <cell r="L17397" t="str">
            <v>KESE</v>
          </cell>
          <cell r="V17397" t="str">
            <v>halb</v>
          </cell>
          <cell r="W17397">
            <v>2018</v>
          </cell>
        </row>
        <row r="17398">
          <cell r="H17398" t="str">
            <v>1068200_4</v>
          </cell>
          <cell r="L17398" t="str">
            <v>ÖSE</v>
          </cell>
          <cell r="V17398" t="str">
            <v>kesine</v>
          </cell>
          <cell r="W17398">
            <v>2018</v>
          </cell>
        </row>
        <row r="17399">
          <cell r="H17399" t="str">
            <v>1068200_4</v>
          </cell>
          <cell r="L17399" t="str">
            <v>FÜKE</v>
          </cell>
          <cell r="V17399" t="str">
            <v>väga hea</v>
          </cell>
          <cell r="W17399">
            <v>2018</v>
          </cell>
        </row>
        <row r="17400">
          <cell r="H17400" t="str">
            <v>1068200_4</v>
          </cell>
          <cell r="L17400" t="str">
            <v>SPETS</v>
          </cell>
          <cell r="V17400" t="str">
            <v>halb</v>
          </cell>
          <cell r="W17400">
            <v>2018</v>
          </cell>
        </row>
        <row r="17401">
          <cell r="H17401" t="str">
            <v>1123500_3</v>
          </cell>
          <cell r="L17401" t="str">
            <v>KOOND</v>
          </cell>
          <cell r="V17401" t="str">
            <v>halb</v>
          </cell>
          <cell r="W17401">
            <v>2025</v>
          </cell>
        </row>
        <row r="17402">
          <cell r="H17402" t="str">
            <v>1123500_3</v>
          </cell>
          <cell r="L17402" t="str">
            <v>KESE</v>
          </cell>
          <cell r="V17402" t="str">
            <v>halb</v>
          </cell>
          <cell r="W17402">
            <v>2024</v>
          </cell>
        </row>
        <row r="17403">
          <cell r="H17403" t="str">
            <v>1123500_3</v>
          </cell>
          <cell r="L17403" t="str">
            <v>ÖSE</v>
          </cell>
          <cell r="V17403" t="str">
            <v>hea</v>
          </cell>
          <cell r="W17403">
            <v>2025</v>
          </cell>
        </row>
        <row r="17404">
          <cell r="H17404" t="str">
            <v>1123500_3</v>
          </cell>
          <cell r="L17404" t="str">
            <v>FÜKE</v>
          </cell>
          <cell r="V17404" t="str">
            <v>väga hea</v>
          </cell>
          <cell r="W17404">
            <v>2025</v>
          </cell>
        </row>
        <row r="17405">
          <cell r="H17405" t="str">
            <v>1123500_3</v>
          </cell>
          <cell r="L17405" t="str">
            <v>SPETS</v>
          </cell>
          <cell r="V17405" t="str">
            <v>hea</v>
          </cell>
          <cell r="W17405">
            <v>2023</v>
          </cell>
        </row>
        <row r="17406">
          <cell r="H17406" t="str">
            <v>1123500_3</v>
          </cell>
          <cell r="L17406" t="str">
            <v>HÜMO</v>
          </cell>
          <cell r="V17406" t="str">
            <v>kesine</v>
          </cell>
          <cell r="W17406">
            <v>2018</v>
          </cell>
        </row>
        <row r="17407">
          <cell r="H17407" t="str">
            <v>1044400_2</v>
          </cell>
          <cell r="L17407" t="str">
            <v>KOOND</v>
          </cell>
          <cell r="V17407" t="str">
            <v>halb</v>
          </cell>
          <cell r="W17407">
            <v>2025</v>
          </cell>
        </row>
        <row r="17408">
          <cell r="H17408" t="str">
            <v>1044400_2</v>
          </cell>
          <cell r="L17408" t="str">
            <v>KESE</v>
          </cell>
          <cell r="V17408" t="str">
            <v>halb</v>
          </cell>
          <cell r="W17408">
            <v>2023</v>
          </cell>
        </row>
        <row r="17409">
          <cell r="H17409" t="str">
            <v>2085400_1</v>
          </cell>
          <cell r="L17409" t="str">
            <v>KOOND</v>
          </cell>
          <cell r="V17409" t="str">
            <v>kesine</v>
          </cell>
          <cell r="W17409">
            <v>2020</v>
          </cell>
        </row>
        <row r="17410">
          <cell r="H17410" t="str">
            <v>2085400_1</v>
          </cell>
          <cell r="L17410" t="str">
            <v>KESE</v>
          </cell>
          <cell r="V17410" t="str">
            <v>hea</v>
          </cell>
          <cell r="W17410">
            <v>2020</v>
          </cell>
        </row>
        <row r="17411">
          <cell r="H17411" t="str">
            <v>2085400_1</v>
          </cell>
          <cell r="L17411" t="str">
            <v>ÖSE</v>
          </cell>
          <cell r="V17411" t="str">
            <v>kesine</v>
          </cell>
          <cell r="W17411">
            <v>2020</v>
          </cell>
        </row>
        <row r="17412">
          <cell r="H17412" t="str">
            <v>2085400_1</v>
          </cell>
          <cell r="L17412" t="str">
            <v>FÜKE</v>
          </cell>
          <cell r="V17412" t="str">
            <v>hea</v>
          </cell>
          <cell r="W17412">
            <v>2020</v>
          </cell>
        </row>
        <row r="17413">
          <cell r="H17413" t="str">
            <v>2085400_1</v>
          </cell>
          <cell r="L17413" t="str">
            <v>SPETS</v>
          </cell>
          <cell r="V17413" t="str">
            <v>hea</v>
          </cell>
          <cell r="W17413">
            <v>2020</v>
          </cell>
        </row>
        <row r="17414">
          <cell r="H17414" t="str">
            <v>2085400_1</v>
          </cell>
          <cell r="L17414" t="str">
            <v>KALA</v>
          </cell>
          <cell r="V17414" t="str">
            <v>hea</v>
          </cell>
          <cell r="W17414">
            <v>2020</v>
          </cell>
        </row>
        <row r="17415">
          <cell r="H17415" t="str">
            <v>2085400_1</v>
          </cell>
          <cell r="L17415" t="str">
            <v>SUSE</v>
          </cell>
          <cell r="V17415" t="str">
            <v>kesine</v>
          </cell>
          <cell r="W17415">
            <v>2020</v>
          </cell>
        </row>
        <row r="17416">
          <cell r="H17416" t="str">
            <v>2085400_1</v>
          </cell>
          <cell r="L17416" t="str">
            <v>FÜBE</v>
          </cell>
          <cell r="V17416" t="str">
            <v>väga hea</v>
          </cell>
          <cell r="W17416">
            <v>2020</v>
          </cell>
        </row>
        <row r="17417">
          <cell r="H17417" t="str">
            <v>2085400_1</v>
          </cell>
          <cell r="L17417" t="str">
            <v>MAFÜ</v>
          </cell>
          <cell r="V17417" t="str">
            <v>kesine</v>
          </cell>
          <cell r="W17417">
            <v>2020</v>
          </cell>
        </row>
        <row r="17418">
          <cell r="H17418" t="str">
            <v>2085400_1</v>
          </cell>
          <cell r="L17418" t="str">
            <v>MAFÜ-FÜBE</v>
          </cell>
          <cell r="V17418" t="str">
            <v>kesine</v>
          </cell>
          <cell r="W17418">
            <v>2020</v>
          </cell>
        </row>
        <row r="17419">
          <cell r="H17419" t="str">
            <v>2085400_1</v>
          </cell>
          <cell r="L17419" t="str">
            <v>FÜPLA</v>
          </cell>
          <cell r="V17419" t="str">
            <v>hea</v>
          </cell>
          <cell r="W17419">
            <v>2020</v>
          </cell>
        </row>
        <row r="17420">
          <cell r="H17420" t="str">
            <v>2085400_1</v>
          </cell>
          <cell r="L17420" t="str">
            <v>HÜMO</v>
          </cell>
          <cell r="V17420" t="str">
            <v>väga hea</v>
          </cell>
          <cell r="W17420">
            <v>2020</v>
          </cell>
        </row>
        <row r="17421">
          <cell r="H17421" t="str">
            <v>1056900_1</v>
          </cell>
          <cell r="L17421" t="str">
            <v>KOOND</v>
          </cell>
          <cell r="V17421" t="str">
            <v>kesine</v>
          </cell>
          <cell r="W17421">
            <v>2015</v>
          </cell>
        </row>
        <row r="17422">
          <cell r="H17422" t="str">
            <v>1056900_2</v>
          </cell>
          <cell r="L17422" t="str">
            <v>KOOND</v>
          </cell>
          <cell r="V17422" t="str">
            <v>halb</v>
          </cell>
          <cell r="W17422">
            <v>2025</v>
          </cell>
        </row>
        <row r="17423">
          <cell r="H17423" t="str">
            <v>1056900_2</v>
          </cell>
          <cell r="L17423" t="str">
            <v>KOOND</v>
          </cell>
          <cell r="V17423" t="str">
            <v>halb</v>
          </cell>
          <cell r="W17423">
            <v>2025</v>
          </cell>
        </row>
        <row r="17424">
          <cell r="H17424" t="str">
            <v>1056900_2</v>
          </cell>
          <cell r="L17424" t="str">
            <v>ÖSE</v>
          </cell>
          <cell r="V17424" t="str">
            <v>kesine</v>
          </cell>
          <cell r="W17424">
            <v>2025</v>
          </cell>
        </row>
        <row r="17425">
          <cell r="H17425" t="str">
            <v>1056900_2</v>
          </cell>
          <cell r="L17425" t="str">
            <v>FÜKE</v>
          </cell>
          <cell r="V17425" t="str">
            <v>hea</v>
          </cell>
          <cell r="W17425">
            <v>2025</v>
          </cell>
        </row>
        <row r="17426">
          <cell r="H17426" t="str">
            <v>1056900_2</v>
          </cell>
          <cell r="L17426" t="str">
            <v>KALA</v>
          </cell>
          <cell r="V17426" t="str">
            <v>hea</v>
          </cell>
          <cell r="W17426">
            <v>2024</v>
          </cell>
        </row>
        <row r="17427">
          <cell r="H17427" t="str">
            <v>1056900_2</v>
          </cell>
          <cell r="L17427" t="str">
            <v>SUSE</v>
          </cell>
          <cell r="V17427" t="str">
            <v>väga hea</v>
          </cell>
          <cell r="W17427">
            <v>2025</v>
          </cell>
        </row>
        <row r="17428">
          <cell r="H17428" t="str">
            <v>1056900_2</v>
          </cell>
          <cell r="L17428" t="str">
            <v>FÜBE</v>
          </cell>
          <cell r="V17428" t="str">
            <v>väga hea</v>
          </cell>
          <cell r="W17428">
            <v>2025</v>
          </cell>
        </row>
        <row r="17429">
          <cell r="H17429" t="str">
            <v>1056900_2</v>
          </cell>
          <cell r="L17429" t="str">
            <v>MAFÜ</v>
          </cell>
          <cell r="V17429" t="str">
            <v>hea</v>
          </cell>
          <cell r="W17429">
            <v>2025</v>
          </cell>
        </row>
        <row r="17430">
          <cell r="H17430" t="str">
            <v>1056900_2</v>
          </cell>
          <cell r="L17430" t="str">
            <v>MAFÜ-FÜBE</v>
          </cell>
          <cell r="V17430" t="str">
            <v>hea</v>
          </cell>
          <cell r="W17430">
            <v>2025</v>
          </cell>
        </row>
        <row r="17431">
          <cell r="H17431" t="str">
            <v>1056900_2</v>
          </cell>
          <cell r="L17431" t="str">
            <v>HÜMO</v>
          </cell>
          <cell r="V17431" t="str">
            <v>hea</v>
          </cell>
          <cell r="W17431">
            <v>2019</v>
          </cell>
        </row>
        <row r="17432">
          <cell r="H17432" t="str">
            <v>1058700_3</v>
          </cell>
          <cell r="L17432" t="str">
            <v>KOOND</v>
          </cell>
          <cell r="V17432" t="str">
            <v>halb</v>
          </cell>
          <cell r="W17432">
            <v>2025</v>
          </cell>
        </row>
        <row r="17433">
          <cell r="H17433" t="str">
            <v>1058700_3</v>
          </cell>
          <cell r="L17433" t="str">
            <v>KESE</v>
          </cell>
          <cell r="V17433" t="str">
            <v>halb</v>
          </cell>
          <cell r="W17433">
            <v>2025</v>
          </cell>
        </row>
        <row r="17434">
          <cell r="H17434" t="str">
            <v>1058700_3</v>
          </cell>
          <cell r="L17434" t="str">
            <v>ÖSE</v>
          </cell>
          <cell r="V17434" t="str">
            <v>kesine</v>
          </cell>
          <cell r="W17434">
            <v>2025</v>
          </cell>
        </row>
        <row r="17435">
          <cell r="H17435" t="str">
            <v>1058700_3</v>
          </cell>
          <cell r="L17435" t="str">
            <v>KOOND</v>
          </cell>
          <cell r="V17435" t="str">
            <v>halb</v>
          </cell>
          <cell r="W17435">
            <v>2025</v>
          </cell>
        </row>
        <row r="17436">
          <cell r="H17436" t="str">
            <v>1058700_3</v>
          </cell>
          <cell r="L17436" t="str">
            <v>KESE</v>
          </cell>
          <cell r="V17436" t="str">
            <v>halb</v>
          </cell>
          <cell r="W17436">
            <v>2025</v>
          </cell>
        </row>
        <row r="17437">
          <cell r="H17437" t="str">
            <v>1058700_3</v>
          </cell>
          <cell r="L17437" t="str">
            <v>ÖSE</v>
          </cell>
          <cell r="V17437" t="str">
            <v>kesine</v>
          </cell>
          <cell r="W17437">
            <v>2025</v>
          </cell>
        </row>
        <row r="17438">
          <cell r="H17438" t="str">
            <v>1058700_3</v>
          </cell>
          <cell r="L17438" t="str">
            <v>FÜKE</v>
          </cell>
          <cell r="V17438" t="str">
            <v>väga hea</v>
          </cell>
          <cell r="W17438">
            <v>2025</v>
          </cell>
        </row>
        <row r="17439">
          <cell r="H17439" t="str">
            <v>1058700_2</v>
          </cell>
          <cell r="L17439" t="str">
            <v>KESE</v>
          </cell>
          <cell r="V17439" t="str">
            <v>hea</v>
          </cell>
          <cell r="W17439">
            <v>2024</v>
          </cell>
        </row>
        <row r="17440">
          <cell r="H17440" t="str">
            <v>1056900_2</v>
          </cell>
          <cell r="L17440" t="str">
            <v>KOOND</v>
          </cell>
          <cell r="V17440" t="str">
            <v>halb</v>
          </cell>
          <cell r="W17440">
            <v>2025</v>
          </cell>
        </row>
        <row r="17441">
          <cell r="H17441" t="str">
            <v>1056900_2</v>
          </cell>
          <cell r="L17441" t="str">
            <v>KESE</v>
          </cell>
          <cell r="V17441" t="str">
            <v>halb</v>
          </cell>
          <cell r="W17441">
            <v>2025</v>
          </cell>
        </row>
        <row r="17442">
          <cell r="H17442" t="str">
            <v>1056900_2</v>
          </cell>
          <cell r="L17442" t="str">
            <v>ÖSE</v>
          </cell>
          <cell r="V17442" t="str">
            <v>kesine</v>
          </cell>
          <cell r="W17442">
            <v>2025</v>
          </cell>
        </row>
        <row r="17443">
          <cell r="H17443" t="str">
            <v>1056900_2</v>
          </cell>
          <cell r="L17443" t="str">
            <v>FÜKE</v>
          </cell>
          <cell r="V17443" t="str">
            <v>hea</v>
          </cell>
          <cell r="W17443">
            <v>2025</v>
          </cell>
        </row>
        <row r="17444">
          <cell r="H17444" t="str">
            <v>1056900_2</v>
          </cell>
          <cell r="L17444" t="str">
            <v>KALA</v>
          </cell>
          <cell r="V17444" t="str">
            <v>hea</v>
          </cell>
          <cell r="W17444">
            <v>2024</v>
          </cell>
        </row>
        <row r="17445">
          <cell r="H17445" t="str">
            <v>1056900_2</v>
          </cell>
          <cell r="L17445" t="str">
            <v>SUSE</v>
          </cell>
          <cell r="V17445" t="str">
            <v>väga hea</v>
          </cell>
          <cell r="W17445">
            <v>2025</v>
          </cell>
        </row>
        <row r="17446">
          <cell r="H17446" t="str">
            <v>1056900_2</v>
          </cell>
          <cell r="L17446" t="str">
            <v>FÜBE</v>
          </cell>
          <cell r="V17446" t="str">
            <v>väga hea</v>
          </cell>
          <cell r="W17446">
            <v>2025</v>
          </cell>
        </row>
        <row r="17447">
          <cell r="H17447" t="str">
            <v>1056900_2</v>
          </cell>
          <cell r="L17447" t="str">
            <v>MAFÜ</v>
          </cell>
          <cell r="V17447" t="str">
            <v>hea</v>
          </cell>
          <cell r="W17447">
            <v>2025</v>
          </cell>
        </row>
        <row r="17448">
          <cell r="H17448" t="str">
            <v>1056900_2</v>
          </cell>
          <cell r="L17448" t="str">
            <v>MAFÜ-FÜBE</v>
          </cell>
          <cell r="V17448" t="str">
            <v>hea</v>
          </cell>
          <cell r="W17448">
            <v>2025</v>
          </cell>
        </row>
        <row r="17449">
          <cell r="H17449" t="str">
            <v>1058700_3</v>
          </cell>
          <cell r="L17449" t="str">
            <v>KESE</v>
          </cell>
          <cell r="V17449" t="str">
            <v>halb</v>
          </cell>
          <cell r="W17449">
            <v>2025</v>
          </cell>
        </row>
        <row r="17450">
          <cell r="H17450" t="str">
            <v>1044400_2</v>
          </cell>
          <cell r="L17450" t="str">
            <v>KOOND</v>
          </cell>
          <cell r="V17450" t="str">
            <v>halb</v>
          </cell>
          <cell r="W17450">
            <v>2025</v>
          </cell>
        </row>
        <row r="17451">
          <cell r="H17451" t="str">
            <v>1044400_2</v>
          </cell>
          <cell r="L17451" t="str">
            <v>KESE</v>
          </cell>
          <cell r="V17451" t="str">
            <v>halb</v>
          </cell>
          <cell r="W17451">
            <v>2023</v>
          </cell>
        </row>
        <row r="17452">
          <cell r="H17452" t="str">
            <v>1044400_2</v>
          </cell>
          <cell r="L17452" t="str">
            <v>ÖSE</v>
          </cell>
          <cell r="V17452" t="str">
            <v>kesine</v>
          </cell>
          <cell r="W17452">
            <v>2025</v>
          </cell>
        </row>
        <row r="17453">
          <cell r="H17453" t="str">
            <v>1044400_2</v>
          </cell>
          <cell r="L17453" t="str">
            <v>FÜKE</v>
          </cell>
          <cell r="V17453" t="str">
            <v>väga hea</v>
          </cell>
          <cell r="W17453">
            <v>2025</v>
          </cell>
        </row>
        <row r="17454">
          <cell r="H17454" t="str">
            <v>1044400_2</v>
          </cell>
          <cell r="L17454" t="str">
            <v>SUSE</v>
          </cell>
          <cell r="V17454" t="str">
            <v>väga hea</v>
          </cell>
          <cell r="W17454">
            <v>2024</v>
          </cell>
        </row>
        <row r="17455">
          <cell r="H17455" t="str">
            <v>1044400_2</v>
          </cell>
          <cell r="L17455" t="str">
            <v>FÜBE</v>
          </cell>
          <cell r="V17455" t="str">
            <v>väga hea</v>
          </cell>
          <cell r="W17455">
            <v>2024</v>
          </cell>
        </row>
        <row r="17456">
          <cell r="H17456" t="str">
            <v>1044400_2</v>
          </cell>
          <cell r="L17456" t="str">
            <v>MAFÜ</v>
          </cell>
          <cell r="V17456" t="str">
            <v>hea</v>
          </cell>
          <cell r="W17456">
            <v>2024</v>
          </cell>
        </row>
        <row r="17457">
          <cell r="H17457" t="str">
            <v>1044400_2</v>
          </cell>
          <cell r="L17457" t="str">
            <v>MAFÜ-FÜBE</v>
          </cell>
          <cell r="V17457" t="str">
            <v>hea</v>
          </cell>
          <cell r="W17457">
            <v>2024</v>
          </cell>
        </row>
        <row r="17458">
          <cell r="H17458" t="str">
            <v>1059200_1</v>
          </cell>
          <cell r="L17458" t="str">
            <v>KESE</v>
          </cell>
          <cell r="V17458" t="str">
            <v>hea</v>
          </cell>
          <cell r="W17458">
            <v>2021</v>
          </cell>
        </row>
        <row r="17459">
          <cell r="H17459" t="str">
            <v>1123500_3</v>
          </cell>
          <cell r="L17459" t="str">
            <v>KOOND</v>
          </cell>
          <cell r="V17459" t="str">
            <v>halb</v>
          </cell>
          <cell r="W17459">
            <v>2025</v>
          </cell>
        </row>
        <row r="17460">
          <cell r="H17460" t="str">
            <v>1123500_3</v>
          </cell>
          <cell r="L17460" t="str">
            <v>KESE</v>
          </cell>
          <cell r="V17460" t="str">
            <v>halb</v>
          </cell>
          <cell r="W17460">
            <v>2024</v>
          </cell>
        </row>
        <row r="17461">
          <cell r="H17461" t="str">
            <v>1123500_3</v>
          </cell>
          <cell r="L17461" t="str">
            <v>ÖSE</v>
          </cell>
          <cell r="V17461" t="str">
            <v>hea</v>
          </cell>
          <cell r="W17461">
            <v>2025</v>
          </cell>
        </row>
        <row r="17462">
          <cell r="H17462" t="str">
            <v>1123500_3</v>
          </cell>
          <cell r="L17462" t="str">
            <v>FÜKE</v>
          </cell>
          <cell r="V17462" t="str">
            <v>väga hea</v>
          </cell>
          <cell r="W17462">
            <v>2025</v>
          </cell>
        </row>
        <row r="17463">
          <cell r="H17463" t="str">
            <v>1123500_3</v>
          </cell>
          <cell r="L17463" t="str">
            <v>SPETS</v>
          </cell>
          <cell r="V17463" t="str">
            <v>hea</v>
          </cell>
          <cell r="W17463">
            <v>2023</v>
          </cell>
        </row>
        <row r="17464">
          <cell r="H17464" t="str">
            <v>1123500_3</v>
          </cell>
          <cell r="L17464" t="str">
            <v>KALA</v>
          </cell>
          <cell r="V17464" t="str">
            <v>hea</v>
          </cell>
          <cell r="W17464">
            <v>2023</v>
          </cell>
        </row>
        <row r="17465">
          <cell r="H17465" t="str">
            <v>1123500_3</v>
          </cell>
          <cell r="L17465" t="str">
            <v>SUSE</v>
          </cell>
          <cell r="V17465" t="str">
            <v>väga hea</v>
          </cell>
          <cell r="W17465">
            <v>2023</v>
          </cell>
        </row>
        <row r="17466">
          <cell r="H17466" t="str">
            <v>1123500_3</v>
          </cell>
          <cell r="L17466" t="str">
            <v>FÜBE</v>
          </cell>
          <cell r="V17466" t="str">
            <v>väga hea</v>
          </cell>
          <cell r="W17466">
            <v>2023</v>
          </cell>
        </row>
        <row r="17467">
          <cell r="H17467" t="str">
            <v>1123500_3</v>
          </cell>
          <cell r="L17467" t="str">
            <v>MAFÜ</v>
          </cell>
          <cell r="V17467" t="str">
            <v>väga hea</v>
          </cell>
          <cell r="W17467">
            <v>2023</v>
          </cell>
        </row>
        <row r="17468">
          <cell r="H17468" t="str">
            <v>1123500_3</v>
          </cell>
          <cell r="L17468" t="str">
            <v>MAFÜ-FÜBE</v>
          </cell>
          <cell r="V17468" t="str">
            <v>väga hea</v>
          </cell>
          <cell r="W17468">
            <v>2023</v>
          </cell>
        </row>
        <row r="17469">
          <cell r="H17469" t="str">
            <v>1058700_3</v>
          </cell>
          <cell r="L17469" t="str">
            <v>KOOND</v>
          </cell>
          <cell r="V17469" t="str">
            <v>halb</v>
          </cell>
          <cell r="W17469">
            <v>2025</v>
          </cell>
        </row>
        <row r="17470">
          <cell r="H17470" t="str">
            <v>1058700_3</v>
          </cell>
          <cell r="L17470" t="str">
            <v>KESE</v>
          </cell>
          <cell r="V17470" t="str">
            <v>halb</v>
          </cell>
          <cell r="W17470">
            <v>2025</v>
          </cell>
        </row>
        <row r="17471">
          <cell r="H17471" t="str">
            <v>1058700_3</v>
          </cell>
          <cell r="L17471" t="str">
            <v>ÖSE</v>
          </cell>
          <cell r="V17471" t="str">
            <v>kesine</v>
          </cell>
          <cell r="W17471">
            <v>2025</v>
          </cell>
        </row>
        <row r="17472">
          <cell r="H17472" t="str">
            <v>1058700_3</v>
          </cell>
          <cell r="L17472" t="str">
            <v>SPETS</v>
          </cell>
          <cell r="V17472" t="str">
            <v>hea</v>
          </cell>
          <cell r="W17472">
            <v>2024</v>
          </cell>
        </row>
        <row r="17473">
          <cell r="H17473" t="str">
            <v>1058700_3</v>
          </cell>
          <cell r="L17473" t="str">
            <v>HÜMO</v>
          </cell>
          <cell r="V17473" t="str">
            <v>hea</v>
          </cell>
          <cell r="W17473">
            <v>2014</v>
          </cell>
        </row>
        <row r="17474">
          <cell r="H17474" t="str">
            <v>2027900_1</v>
          </cell>
          <cell r="L17474" t="str">
            <v>KOOND</v>
          </cell>
          <cell r="V17474" t="str">
            <v>halb</v>
          </cell>
          <cell r="W17474">
            <v>2025</v>
          </cell>
        </row>
        <row r="17475">
          <cell r="H17475" t="str">
            <v>2027900_1</v>
          </cell>
          <cell r="L17475" t="str">
            <v>ÖSE</v>
          </cell>
          <cell r="V17475" t="str">
            <v>kesine</v>
          </cell>
          <cell r="W17475">
            <v>2025</v>
          </cell>
        </row>
        <row r="17476">
          <cell r="H17476" t="str">
            <v>2027900_1</v>
          </cell>
          <cell r="L17476" t="str">
            <v>FÜKE</v>
          </cell>
          <cell r="V17476" t="str">
            <v>hea</v>
          </cell>
          <cell r="W17476">
            <v>2025</v>
          </cell>
        </row>
        <row r="17477">
          <cell r="H17477" t="str">
            <v>2027900_1</v>
          </cell>
          <cell r="L17477" t="str">
            <v>KALA</v>
          </cell>
          <cell r="V17477" t="str">
            <v>väga hea</v>
          </cell>
          <cell r="W17477">
            <v>2025</v>
          </cell>
        </row>
        <row r="17478">
          <cell r="H17478" t="str">
            <v>2027900_1</v>
          </cell>
          <cell r="L17478" t="str">
            <v>SUSE</v>
          </cell>
          <cell r="V17478" t="str">
            <v>kesine</v>
          </cell>
          <cell r="W17478">
            <v>2025</v>
          </cell>
        </row>
        <row r="17479">
          <cell r="H17479" t="str">
            <v>2027900_1</v>
          </cell>
          <cell r="L17479" t="str">
            <v>MAFÜ</v>
          </cell>
          <cell r="V17479" t="str">
            <v>hea</v>
          </cell>
          <cell r="W17479">
            <v>2025</v>
          </cell>
        </row>
        <row r="17480">
          <cell r="H17480" t="str">
            <v>2027900_1</v>
          </cell>
          <cell r="L17480" t="str">
            <v>MAFÜ-FÜBE</v>
          </cell>
          <cell r="V17480" t="str">
            <v>hea</v>
          </cell>
          <cell r="W17480">
            <v>2025</v>
          </cell>
        </row>
        <row r="17481">
          <cell r="H17481" t="str">
            <v>2027900_1</v>
          </cell>
          <cell r="L17481" t="str">
            <v>FÜPLA</v>
          </cell>
          <cell r="V17481" t="str">
            <v>väga hea</v>
          </cell>
          <cell r="W17481">
            <v>2025</v>
          </cell>
        </row>
        <row r="17482">
          <cell r="H17482" t="str">
            <v>1067000_2</v>
          </cell>
          <cell r="L17482" t="str">
            <v>KOOND</v>
          </cell>
          <cell r="V17482" t="str">
            <v>kesine</v>
          </cell>
          <cell r="W17482">
            <v>2025</v>
          </cell>
        </row>
        <row r="17483">
          <cell r="H17483" t="str">
            <v>1067000_2</v>
          </cell>
          <cell r="L17483" t="str">
            <v>KESE</v>
          </cell>
          <cell r="V17483" t="str">
            <v>hea</v>
          </cell>
          <cell r="W17483">
            <v>2024</v>
          </cell>
        </row>
        <row r="17484">
          <cell r="H17484" t="str">
            <v>1067000_2</v>
          </cell>
          <cell r="L17484" t="str">
            <v>KOOND</v>
          </cell>
          <cell r="V17484" t="str">
            <v>kesine</v>
          </cell>
          <cell r="W17484">
            <v>2025</v>
          </cell>
        </row>
        <row r="17485">
          <cell r="H17485" t="str">
            <v>1067000_2</v>
          </cell>
          <cell r="L17485" t="str">
            <v>KESE</v>
          </cell>
          <cell r="V17485" t="str">
            <v>hea</v>
          </cell>
          <cell r="W17485">
            <v>2024</v>
          </cell>
        </row>
        <row r="17486">
          <cell r="H17486" t="str">
            <v>1067000_2</v>
          </cell>
          <cell r="L17486" t="str">
            <v>ÖSE</v>
          </cell>
          <cell r="V17486" t="str">
            <v>kesine</v>
          </cell>
          <cell r="W17486">
            <v>2025</v>
          </cell>
        </row>
        <row r="17487">
          <cell r="H17487" t="str">
            <v>1067000_2</v>
          </cell>
          <cell r="L17487" t="str">
            <v>HÜMO</v>
          </cell>
          <cell r="V17487" t="str">
            <v>hea</v>
          </cell>
          <cell r="W17487">
            <v>2018</v>
          </cell>
        </row>
        <row r="17488">
          <cell r="H17488" t="str">
            <v>1068700_2</v>
          </cell>
          <cell r="L17488" t="str">
            <v>KOOND</v>
          </cell>
          <cell r="V17488" t="str">
            <v>halb</v>
          </cell>
          <cell r="W17488">
            <v>2016</v>
          </cell>
        </row>
        <row r="17489">
          <cell r="H17489" t="str">
            <v>1068700_2</v>
          </cell>
          <cell r="L17489" t="str">
            <v>KESE</v>
          </cell>
          <cell r="V17489" t="str">
            <v>halb</v>
          </cell>
          <cell r="W17489">
            <v>2016</v>
          </cell>
        </row>
        <row r="17490">
          <cell r="H17490" t="str">
            <v>1068700_2</v>
          </cell>
          <cell r="L17490" t="str">
            <v>ÖSE</v>
          </cell>
          <cell r="V17490" t="str">
            <v>kesine</v>
          </cell>
          <cell r="W17490">
            <v>2016</v>
          </cell>
        </row>
        <row r="17491">
          <cell r="H17491" t="str">
            <v>1068700_2</v>
          </cell>
          <cell r="L17491" t="str">
            <v>FÜKE</v>
          </cell>
          <cell r="V17491" t="str">
            <v>hea</v>
          </cell>
          <cell r="W17491">
            <v>2016</v>
          </cell>
        </row>
        <row r="17492">
          <cell r="H17492" t="str">
            <v>1077900_2</v>
          </cell>
          <cell r="L17492" t="str">
            <v>KOOND</v>
          </cell>
          <cell r="V17492" t="str">
            <v>halb</v>
          </cell>
          <cell r="W17492">
            <v>2025</v>
          </cell>
        </row>
        <row r="17493">
          <cell r="H17493" t="str">
            <v>1077900_2</v>
          </cell>
          <cell r="L17493" t="str">
            <v>KESE</v>
          </cell>
          <cell r="V17493" t="str">
            <v>halb</v>
          </cell>
          <cell r="W17493">
            <v>2023</v>
          </cell>
        </row>
        <row r="17494">
          <cell r="H17494" t="str">
            <v>1077900_2</v>
          </cell>
          <cell r="L17494" t="str">
            <v>ÖSE</v>
          </cell>
          <cell r="V17494" t="str">
            <v>kesine</v>
          </cell>
          <cell r="W17494">
            <v>2025</v>
          </cell>
        </row>
        <row r="17495">
          <cell r="H17495" t="str">
            <v>1077900_2</v>
          </cell>
          <cell r="L17495" t="str">
            <v>FÜKE</v>
          </cell>
          <cell r="V17495" t="str">
            <v>hea</v>
          </cell>
          <cell r="W17495">
            <v>2025</v>
          </cell>
        </row>
        <row r="17496">
          <cell r="H17496" t="str">
            <v>1077900_2</v>
          </cell>
          <cell r="L17496" t="str">
            <v>SPETS</v>
          </cell>
          <cell r="V17496" t="str">
            <v>hea</v>
          </cell>
          <cell r="W17496">
            <v>2023</v>
          </cell>
        </row>
        <row r="17497">
          <cell r="H17497" t="str">
            <v>1083500_4</v>
          </cell>
          <cell r="L17497" t="str">
            <v>KOOND</v>
          </cell>
          <cell r="V17497" t="str">
            <v>halb</v>
          </cell>
          <cell r="W17497">
            <v>2025</v>
          </cell>
        </row>
        <row r="17498">
          <cell r="H17498" t="str">
            <v>1083500_4</v>
          </cell>
          <cell r="L17498" t="str">
            <v>KESE</v>
          </cell>
          <cell r="V17498" t="str">
            <v>halb</v>
          </cell>
          <cell r="W17498">
            <v>2025</v>
          </cell>
        </row>
        <row r="17499">
          <cell r="H17499" t="str">
            <v>1083500_4</v>
          </cell>
          <cell r="L17499" t="str">
            <v>ÖSE</v>
          </cell>
          <cell r="V17499" t="str">
            <v>halb</v>
          </cell>
          <cell r="W17499">
            <v>2025</v>
          </cell>
        </row>
        <row r="17500">
          <cell r="H17500" t="str">
            <v>1083500_4</v>
          </cell>
          <cell r="L17500" t="str">
            <v>FÜKE</v>
          </cell>
          <cell r="V17500" t="str">
            <v>väga hea</v>
          </cell>
          <cell r="W17500">
            <v>2025</v>
          </cell>
        </row>
        <row r="17501">
          <cell r="H17501" t="str">
            <v>1083500_4</v>
          </cell>
          <cell r="L17501" t="str">
            <v>KOOND</v>
          </cell>
          <cell r="V17501" t="str">
            <v>halb</v>
          </cell>
          <cell r="W17501">
            <v>2025</v>
          </cell>
        </row>
        <row r="17502">
          <cell r="H17502" t="str">
            <v>1083500_4</v>
          </cell>
          <cell r="L17502" t="str">
            <v>KESE</v>
          </cell>
          <cell r="V17502" t="str">
            <v>halb</v>
          </cell>
          <cell r="W17502">
            <v>2025</v>
          </cell>
        </row>
        <row r="17503">
          <cell r="H17503" t="str">
            <v>1083500_4</v>
          </cell>
          <cell r="L17503" t="str">
            <v>ÖSE</v>
          </cell>
          <cell r="V17503" t="str">
            <v>halb</v>
          </cell>
          <cell r="W17503">
            <v>2025</v>
          </cell>
        </row>
        <row r="17504">
          <cell r="H17504" t="str">
            <v>1083500_4</v>
          </cell>
          <cell r="L17504" t="str">
            <v>FÜKE</v>
          </cell>
          <cell r="V17504" t="str">
            <v>väga hea</v>
          </cell>
          <cell r="W17504">
            <v>2025</v>
          </cell>
        </row>
        <row r="17505">
          <cell r="H17505" t="str">
            <v>1083500_4</v>
          </cell>
          <cell r="L17505" t="str">
            <v>SPETS</v>
          </cell>
          <cell r="V17505" t="str">
            <v>hea</v>
          </cell>
          <cell r="W17505">
            <v>2021</v>
          </cell>
        </row>
        <row r="17506">
          <cell r="H17506" t="str">
            <v>1083500_4</v>
          </cell>
          <cell r="L17506" t="str">
            <v>KALA</v>
          </cell>
          <cell r="V17506" t="str">
            <v>väga hea</v>
          </cell>
          <cell r="W17506">
            <v>2020</v>
          </cell>
        </row>
        <row r="17507">
          <cell r="H17507" t="str">
            <v>1083500_4</v>
          </cell>
          <cell r="L17507" t="str">
            <v>SUSE</v>
          </cell>
          <cell r="V17507" t="str">
            <v>kesine</v>
          </cell>
          <cell r="W17507">
            <v>2020</v>
          </cell>
        </row>
        <row r="17508">
          <cell r="H17508" t="str">
            <v>1083500_4</v>
          </cell>
          <cell r="L17508" t="str">
            <v>FÜBE</v>
          </cell>
          <cell r="V17508" t="str">
            <v>väga hea</v>
          </cell>
          <cell r="W17508">
            <v>2020</v>
          </cell>
        </row>
        <row r="17509">
          <cell r="H17509" t="str">
            <v>1083500_4</v>
          </cell>
          <cell r="L17509" t="str">
            <v>MAFÜ</v>
          </cell>
          <cell r="V17509" t="str">
            <v>kesine</v>
          </cell>
          <cell r="W17509">
            <v>2020</v>
          </cell>
        </row>
        <row r="17510">
          <cell r="H17510" t="str">
            <v>1083500_4</v>
          </cell>
          <cell r="L17510" t="str">
            <v>MAFÜ-FÜBE</v>
          </cell>
          <cell r="V17510" t="str">
            <v>kesine</v>
          </cell>
          <cell r="W17510">
            <v>2020</v>
          </cell>
        </row>
        <row r="17511">
          <cell r="H17511" t="str">
            <v>1083500_4</v>
          </cell>
          <cell r="L17511" t="str">
            <v>HÜMO</v>
          </cell>
          <cell r="V17511" t="str">
            <v>halb</v>
          </cell>
          <cell r="W17511">
            <v>2018</v>
          </cell>
        </row>
        <row r="17512">
          <cell r="H17512" t="str">
            <v>1085000_1</v>
          </cell>
          <cell r="L17512" t="str">
            <v>KOOND</v>
          </cell>
          <cell r="V17512" t="str">
            <v>kesine</v>
          </cell>
          <cell r="W17512">
            <v>2025</v>
          </cell>
        </row>
        <row r="17513">
          <cell r="H17513" t="str">
            <v>1085000_1</v>
          </cell>
          <cell r="L17513" t="str">
            <v>KESE</v>
          </cell>
          <cell r="V17513" t="str">
            <v>hea</v>
          </cell>
          <cell r="W17513">
            <v>2023</v>
          </cell>
        </row>
        <row r="17514">
          <cell r="H17514" t="str">
            <v>1067000_2</v>
          </cell>
          <cell r="L17514" t="str">
            <v>KOOND</v>
          </cell>
          <cell r="V17514" t="str">
            <v>kesine</v>
          </cell>
          <cell r="W17514">
            <v>2025</v>
          </cell>
        </row>
        <row r="17515">
          <cell r="H17515" t="str">
            <v>1067000_2</v>
          </cell>
          <cell r="L17515" t="str">
            <v>KESE</v>
          </cell>
          <cell r="V17515" t="str">
            <v>hea</v>
          </cell>
          <cell r="W17515">
            <v>2024</v>
          </cell>
        </row>
        <row r="17516">
          <cell r="H17516" t="str">
            <v>1067000_2</v>
          </cell>
          <cell r="L17516" t="str">
            <v>ÖSE</v>
          </cell>
          <cell r="V17516" t="str">
            <v>kesine</v>
          </cell>
          <cell r="W17516">
            <v>2025</v>
          </cell>
        </row>
        <row r="17517">
          <cell r="H17517" t="str">
            <v>1067000_2</v>
          </cell>
          <cell r="L17517" t="str">
            <v>FÜKE</v>
          </cell>
          <cell r="V17517" t="str">
            <v>väga hea</v>
          </cell>
          <cell r="W17517">
            <v>2025</v>
          </cell>
        </row>
        <row r="17518">
          <cell r="H17518" t="str">
            <v>1067000_2</v>
          </cell>
          <cell r="L17518" t="str">
            <v>SPETS</v>
          </cell>
          <cell r="V17518" t="str">
            <v>halb</v>
          </cell>
          <cell r="W17518">
            <v>2024</v>
          </cell>
        </row>
        <row r="17519">
          <cell r="H17519" t="str">
            <v>1067000_2</v>
          </cell>
          <cell r="L17519" t="str">
            <v>KALA</v>
          </cell>
          <cell r="V17519" t="str">
            <v>kesine</v>
          </cell>
          <cell r="W17519">
            <v>2021</v>
          </cell>
        </row>
        <row r="17520">
          <cell r="H17520" t="str">
            <v>1067000_2</v>
          </cell>
          <cell r="L17520" t="str">
            <v>SUSE</v>
          </cell>
          <cell r="V17520" t="str">
            <v>kesine</v>
          </cell>
          <cell r="W17520">
            <v>2021</v>
          </cell>
        </row>
        <row r="17521">
          <cell r="H17521" t="str">
            <v>1067000_2</v>
          </cell>
          <cell r="L17521" t="str">
            <v>FÜBE</v>
          </cell>
          <cell r="V17521" t="str">
            <v>väga hea</v>
          </cell>
          <cell r="W17521">
            <v>2021</v>
          </cell>
        </row>
        <row r="17522">
          <cell r="H17522" t="str">
            <v>1067000_2</v>
          </cell>
          <cell r="L17522" t="str">
            <v>MAFÜ</v>
          </cell>
          <cell r="V17522" t="str">
            <v>väga hea</v>
          </cell>
          <cell r="W17522">
            <v>2021</v>
          </cell>
        </row>
        <row r="17523">
          <cell r="H17523" t="str">
            <v>1067000_2</v>
          </cell>
          <cell r="L17523" t="str">
            <v>MAFÜ-FÜBE</v>
          </cell>
          <cell r="V17523" t="str">
            <v>väga hea</v>
          </cell>
          <cell r="W17523">
            <v>2021</v>
          </cell>
        </row>
        <row r="17524">
          <cell r="H17524" t="str">
            <v>1101700_1</v>
          </cell>
          <cell r="L17524" t="str">
            <v>KOOND</v>
          </cell>
          <cell r="V17524" t="str">
            <v>kesine</v>
          </cell>
          <cell r="W17524">
            <v>2019</v>
          </cell>
        </row>
        <row r="17525">
          <cell r="H17525" t="str">
            <v>1131600_3</v>
          </cell>
          <cell r="L17525" t="str">
            <v>KOOND</v>
          </cell>
          <cell r="V17525" t="str">
            <v>halb</v>
          </cell>
          <cell r="W17525">
            <v>2023</v>
          </cell>
        </row>
        <row r="17526">
          <cell r="H17526" t="str">
            <v>1131600_3</v>
          </cell>
          <cell r="L17526" t="str">
            <v>KESE</v>
          </cell>
          <cell r="V17526" t="str">
            <v>halb</v>
          </cell>
          <cell r="W17526">
            <v>2020</v>
          </cell>
        </row>
        <row r="17527">
          <cell r="H17527" t="str">
            <v>1131600_3</v>
          </cell>
          <cell r="L17527" t="str">
            <v>ÖSE</v>
          </cell>
          <cell r="V17527" t="str">
            <v>hea</v>
          </cell>
          <cell r="W17527">
            <v>2023</v>
          </cell>
        </row>
        <row r="17528">
          <cell r="H17528" t="str">
            <v>1131600_3</v>
          </cell>
          <cell r="L17528" t="str">
            <v>FÜKE</v>
          </cell>
          <cell r="V17528" t="str">
            <v>väga hea</v>
          </cell>
          <cell r="W17528">
            <v>2023</v>
          </cell>
        </row>
        <row r="17529">
          <cell r="H17529" t="str">
            <v>1131600_3</v>
          </cell>
          <cell r="L17529" t="str">
            <v>KALA</v>
          </cell>
          <cell r="V17529" t="str">
            <v>hea</v>
          </cell>
          <cell r="W17529">
            <v>2023</v>
          </cell>
        </row>
        <row r="17530">
          <cell r="H17530" t="str">
            <v>1131600_3</v>
          </cell>
          <cell r="L17530" t="str">
            <v>SUSE</v>
          </cell>
          <cell r="V17530" t="str">
            <v>väga hea</v>
          </cell>
          <cell r="W17530">
            <v>2023</v>
          </cell>
        </row>
        <row r="17531">
          <cell r="H17531" t="str">
            <v>1131600_3</v>
          </cell>
          <cell r="L17531" t="str">
            <v>MAFÜ</v>
          </cell>
          <cell r="V17531" t="str">
            <v>väga hea</v>
          </cell>
          <cell r="W17531">
            <v>2023</v>
          </cell>
        </row>
        <row r="17532">
          <cell r="H17532" t="str">
            <v>1131600_3</v>
          </cell>
          <cell r="L17532" t="str">
            <v>MAFÜ-FÜBE</v>
          </cell>
          <cell r="V17532" t="str">
            <v>väga hea</v>
          </cell>
          <cell r="W17532">
            <v>2023</v>
          </cell>
        </row>
        <row r="17533">
          <cell r="H17533" t="str">
            <v>1131600_4</v>
          </cell>
          <cell r="L17533" t="str">
            <v>KOOND</v>
          </cell>
          <cell r="V17533" t="str">
            <v>halb</v>
          </cell>
          <cell r="W17533">
            <v>2023</v>
          </cell>
        </row>
        <row r="17534">
          <cell r="H17534" t="str">
            <v>1136000_1</v>
          </cell>
          <cell r="L17534" t="str">
            <v>KOOND</v>
          </cell>
          <cell r="V17534" t="str">
            <v>kesine</v>
          </cell>
          <cell r="W17534">
            <v>2023</v>
          </cell>
        </row>
        <row r="17535">
          <cell r="H17535" t="str">
            <v>1136000_1</v>
          </cell>
          <cell r="L17535" t="str">
            <v>KESE</v>
          </cell>
          <cell r="V17535" t="str">
            <v>hea</v>
          </cell>
          <cell r="W17535">
            <v>2016</v>
          </cell>
        </row>
        <row r="17536">
          <cell r="H17536" t="str">
            <v>1136000_1</v>
          </cell>
          <cell r="L17536" t="str">
            <v>ÖSE</v>
          </cell>
          <cell r="V17536" t="str">
            <v>kesine</v>
          </cell>
          <cell r="W17536">
            <v>2023</v>
          </cell>
        </row>
        <row r="17537">
          <cell r="H17537" t="str">
            <v>1136000_1</v>
          </cell>
          <cell r="L17537" t="str">
            <v>FÜKE</v>
          </cell>
          <cell r="V17537" t="str">
            <v>väga hea</v>
          </cell>
          <cell r="W17537">
            <v>2023</v>
          </cell>
        </row>
        <row r="17538">
          <cell r="H17538" t="str">
            <v>1136000_1</v>
          </cell>
          <cell r="L17538" t="str">
            <v>SUSE</v>
          </cell>
          <cell r="V17538" t="str">
            <v>väga hea</v>
          </cell>
          <cell r="W17538">
            <v>2023</v>
          </cell>
        </row>
        <row r="17539">
          <cell r="H17539" t="str">
            <v>1136000_1</v>
          </cell>
          <cell r="L17539" t="str">
            <v>FÜBE</v>
          </cell>
          <cell r="V17539" t="str">
            <v>väga hea</v>
          </cell>
          <cell r="W17539">
            <v>2023</v>
          </cell>
        </row>
        <row r="17540">
          <cell r="H17540" t="str">
            <v>1136000_1</v>
          </cell>
          <cell r="L17540" t="str">
            <v>MAFÜ-FÜBE</v>
          </cell>
          <cell r="V17540" t="str">
            <v>väga hea</v>
          </cell>
          <cell r="W17540">
            <v>2023</v>
          </cell>
        </row>
        <row r="17541">
          <cell r="H17541" t="str">
            <v>1059900_2</v>
          </cell>
          <cell r="L17541" t="str">
            <v>KOOND</v>
          </cell>
          <cell r="V17541" t="str">
            <v>hea</v>
          </cell>
          <cell r="W17541">
            <v>2025</v>
          </cell>
        </row>
        <row r="17542">
          <cell r="H17542" t="str">
            <v>1059900_2</v>
          </cell>
          <cell r="L17542" t="str">
            <v>KESE</v>
          </cell>
          <cell r="V17542" t="str">
            <v>hea</v>
          </cell>
          <cell r="W17542">
            <v>2021</v>
          </cell>
        </row>
        <row r="17543">
          <cell r="H17543" t="str">
            <v>1059900_2</v>
          </cell>
          <cell r="L17543" t="str">
            <v>ÖSE</v>
          </cell>
          <cell r="V17543" t="str">
            <v>hea</v>
          </cell>
          <cell r="W17543">
            <v>2025</v>
          </cell>
        </row>
        <row r="17544">
          <cell r="H17544" t="str">
            <v>1059900_2</v>
          </cell>
          <cell r="L17544" t="str">
            <v>FÜKE</v>
          </cell>
          <cell r="V17544" t="str">
            <v>väga hea</v>
          </cell>
          <cell r="W17544">
            <v>2025</v>
          </cell>
        </row>
        <row r="17545">
          <cell r="H17545" t="str">
            <v>1085000_1</v>
          </cell>
          <cell r="L17545" t="str">
            <v>KOOND</v>
          </cell>
          <cell r="V17545" t="str">
            <v>kesine</v>
          </cell>
          <cell r="W17545">
            <v>2025</v>
          </cell>
        </row>
        <row r="17546">
          <cell r="H17546" t="str">
            <v>1085000_1</v>
          </cell>
          <cell r="L17546" t="str">
            <v>KESE</v>
          </cell>
          <cell r="V17546" t="str">
            <v>hea</v>
          </cell>
          <cell r="W17546">
            <v>2023</v>
          </cell>
        </row>
        <row r="17547">
          <cell r="H17547" t="str">
            <v>1085000_1</v>
          </cell>
          <cell r="L17547" t="str">
            <v>ÖSE</v>
          </cell>
          <cell r="V17547" t="str">
            <v>kesine</v>
          </cell>
          <cell r="W17547">
            <v>2025</v>
          </cell>
        </row>
        <row r="17548">
          <cell r="H17548" t="str">
            <v>1085000_1</v>
          </cell>
          <cell r="L17548" t="str">
            <v>FÜKE</v>
          </cell>
          <cell r="V17548" t="str">
            <v>kesine</v>
          </cell>
          <cell r="W17548">
            <v>2025</v>
          </cell>
        </row>
        <row r="17549">
          <cell r="H17549" t="str">
            <v>1085000_1</v>
          </cell>
          <cell r="L17549" t="str">
            <v>SPETS</v>
          </cell>
          <cell r="V17549" t="str">
            <v>hea</v>
          </cell>
          <cell r="W17549">
            <v>2023</v>
          </cell>
        </row>
        <row r="17550">
          <cell r="H17550" t="str">
            <v>1059900_2</v>
          </cell>
          <cell r="L17550" t="str">
            <v>KOOND</v>
          </cell>
          <cell r="V17550" t="str">
            <v>hea</v>
          </cell>
          <cell r="W17550">
            <v>2025</v>
          </cell>
        </row>
        <row r="17551">
          <cell r="H17551" t="str">
            <v>1059900_2</v>
          </cell>
          <cell r="L17551" t="str">
            <v>KESE</v>
          </cell>
          <cell r="V17551" t="str">
            <v>hea</v>
          </cell>
          <cell r="W17551">
            <v>2021</v>
          </cell>
        </row>
        <row r="17552">
          <cell r="H17552" t="str">
            <v>1059900_2</v>
          </cell>
          <cell r="L17552" t="str">
            <v>ÖSE</v>
          </cell>
          <cell r="V17552" t="str">
            <v>hea</v>
          </cell>
          <cell r="W17552">
            <v>2025</v>
          </cell>
        </row>
        <row r="17553">
          <cell r="H17553" t="str">
            <v>1059900_2</v>
          </cell>
          <cell r="L17553" t="str">
            <v>HÜMO</v>
          </cell>
          <cell r="V17553" t="str">
            <v>hea</v>
          </cell>
          <cell r="W17553">
            <v>2018</v>
          </cell>
        </row>
        <row r="17554">
          <cell r="H17554" t="str">
            <v>1068200_3</v>
          </cell>
          <cell r="L17554" t="str">
            <v>KOOND</v>
          </cell>
          <cell r="V17554" t="str">
            <v>halb</v>
          </cell>
          <cell r="W17554">
            <v>2015</v>
          </cell>
        </row>
        <row r="17555">
          <cell r="H17555" t="str">
            <v>1068200_3</v>
          </cell>
          <cell r="L17555" t="str">
            <v>KESE</v>
          </cell>
          <cell r="V17555" t="str">
            <v>halb</v>
          </cell>
          <cell r="W17555">
            <v>2015</v>
          </cell>
        </row>
        <row r="17556">
          <cell r="H17556" t="str">
            <v>1068200_3</v>
          </cell>
          <cell r="L17556" t="str">
            <v>ÖSE</v>
          </cell>
          <cell r="V17556" t="str">
            <v>kesine</v>
          </cell>
          <cell r="W17556">
            <v>2015</v>
          </cell>
        </row>
        <row r="17557">
          <cell r="H17557" t="str">
            <v>1068200_3</v>
          </cell>
          <cell r="L17557" t="str">
            <v>FÜKE</v>
          </cell>
          <cell r="V17557" t="str">
            <v>väga hea</v>
          </cell>
          <cell r="W17557">
            <v>2015</v>
          </cell>
        </row>
        <row r="17558">
          <cell r="H17558" t="str">
            <v>1068200_3</v>
          </cell>
          <cell r="L17558" t="str">
            <v>KALA</v>
          </cell>
          <cell r="V17558" t="str">
            <v>kesine</v>
          </cell>
          <cell r="W17558">
            <v>2015</v>
          </cell>
        </row>
        <row r="17559">
          <cell r="H17559" t="str">
            <v>1068200_3</v>
          </cell>
          <cell r="L17559" t="str">
            <v>SUSE</v>
          </cell>
          <cell r="V17559" t="str">
            <v>väga hea</v>
          </cell>
          <cell r="W17559">
            <v>2015</v>
          </cell>
        </row>
        <row r="17560">
          <cell r="H17560" t="str">
            <v>1068200_3</v>
          </cell>
          <cell r="L17560" t="str">
            <v>FÜBE</v>
          </cell>
          <cell r="V17560" t="str">
            <v>väga hea</v>
          </cell>
          <cell r="W17560">
            <v>2015</v>
          </cell>
        </row>
        <row r="17561">
          <cell r="H17561" t="str">
            <v>1068200_3</v>
          </cell>
          <cell r="L17561" t="str">
            <v>MAFÜ</v>
          </cell>
          <cell r="V17561" t="str">
            <v>hea</v>
          </cell>
          <cell r="W17561">
            <v>2015</v>
          </cell>
        </row>
        <row r="17562">
          <cell r="H17562" t="str">
            <v>1068200_3</v>
          </cell>
          <cell r="L17562" t="str">
            <v>MAFÜ-FÜBE</v>
          </cell>
          <cell r="V17562" t="str">
            <v>hea</v>
          </cell>
          <cell r="W17562">
            <v>2015</v>
          </cell>
        </row>
        <row r="17563">
          <cell r="H17563" t="str">
            <v>1047200_3</v>
          </cell>
          <cell r="L17563" t="str">
            <v>KESE</v>
          </cell>
          <cell r="V17563" t="str">
            <v>halb</v>
          </cell>
          <cell r="W17563">
            <v>2023</v>
          </cell>
        </row>
        <row r="17564">
          <cell r="H17564" t="str">
            <v>1047200_3</v>
          </cell>
          <cell r="L17564" t="str">
            <v>KESE</v>
          </cell>
          <cell r="V17564" t="str">
            <v>halb</v>
          </cell>
          <cell r="W17564">
            <v>2023</v>
          </cell>
        </row>
        <row r="17565">
          <cell r="H17565" t="str">
            <v>1057900_1</v>
          </cell>
          <cell r="L17565" t="str">
            <v>KOOND</v>
          </cell>
          <cell r="V17565" t="str">
            <v>hea</v>
          </cell>
          <cell r="W17565">
            <v>2024</v>
          </cell>
        </row>
        <row r="17566">
          <cell r="H17566" t="str">
            <v>1067000_2</v>
          </cell>
          <cell r="L17566" t="str">
            <v>KESE</v>
          </cell>
          <cell r="V17566" t="str">
            <v>hea</v>
          </cell>
          <cell r="W17566">
            <v>2024</v>
          </cell>
        </row>
        <row r="17567">
          <cell r="H17567" t="str">
            <v>2001100_1</v>
          </cell>
          <cell r="L17567" t="str">
            <v>KOOND</v>
          </cell>
          <cell r="V17567" t="str">
            <v>kesine</v>
          </cell>
          <cell r="W17567">
            <v>2025</v>
          </cell>
        </row>
        <row r="17568">
          <cell r="H17568" t="str">
            <v>2001100_1</v>
          </cell>
          <cell r="L17568" t="str">
            <v>ÖSE</v>
          </cell>
          <cell r="V17568" t="str">
            <v>kesine</v>
          </cell>
          <cell r="W17568">
            <v>2025</v>
          </cell>
        </row>
        <row r="17569">
          <cell r="H17569" t="str">
            <v>2001100_1</v>
          </cell>
          <cell r="L17569" t="str">
            <v>FÜKE</v>
          </cell>
          <cell r="V17569" t="str">
            <v>kesine</v>
          </cell>
          <cell r="W17569">
            <v>2025</v>
          </cell>
        </row>
        <row r="17570">
          <cell r="H17570" t="str">
            <v>2001100_1</v>
          </cell>
          <cell r="L17570" t="str">
            <v>KALA</v>
          </cell>
          <cell r="V17570" t="str">
            <v>hea</v>
          </cell>
          <cell r="W17570">
            <v>2025</v>
          </cell>
        </row>
        <row r="17571">
          <cell r="H17571" t="str">
            <v>2001100_1</v>
          </cell>
          <cell r="L17571" t="str">
            <v>SUSE</v>
          </cell>
          <cell r="V17571" t="str">
            <v>väga hea</v>
          </cell>
          <cell r="W17571">
            <v>2025</v>
          </cell>
        </row>
        <row r="17572">
          <cell r="H17572" t="str">
            <v>2001100_1</v>
          </cell>
          <cell r="L17572" t="str">
            <v>MAFÜ</v>
          </cell>
          <cell r="V17572" t="str">
            <v>kesine</v>
          </cell>
          <cell r="W17572">
            <v>2025</v>
          </cell>
        </row>
        <row r="17573">
          <cell r="H17573" t="str">
            <v>2001100_1</v>
          </cell>
          <cell r="L17573" t="str">
            <v>MAFÜ-FÜBE</v>
          </cell>
          <cell r="V17573" t="str">
            <v>kesine</v>
          </cell>
          <cell r="W17573">
            <v>2025</v>
          </cell>
        </row>
        <row r="17574">
          <cell r="H17574" t="str">
            <v>2001100_1</v>
          </cell>
          <cell r="L17574" t="str">
            <v>FÜPLA</v>
          </cell>
          <cell r="V17574" t="str">
            <v>hea</v>
          </cell>
          <cell r="W17574">
            <v>2025</v>
          </cell>
        </row>
        <row r="17575">
          <cell r="H17575" t="str">
            <v>1089200_4</v>
          </cell>
          <cell r="L17575" t="str">
            <v>KESE</v>
          </cell>
          <cell r="V17575" t="str">
            <v>halb</v>
          </cell>
          <cell r="W17575">
            <v>2025</v>
          </cell>
        </row>
        <row r="17576">
          <cell r="H17576" t="str">
            <v>1107000_3</v>
          </cell>
          <cell r="L17576" t="str">
            <v>KOOND</v>
          </cell>
          <cell r="V17576" t="str">
            <v>halb</v>
          </cell>
          <cell r="W17576">
            <v>2025</v>
          </cell>
        </row>
        <row r="17577">
          <cell r="H17577" t="str">
            <v>1107000_3</v>
          </cell>
          <cell r="L17577" t="str">
            <v>KESE</v>
          </cell>
          <cell r="V17577" t="str">
            <v>halb</v>
          </cell>
          <cell r="W17577">
            <v>2024</v>
          </cell>
        </row>
        <row r="17578">
          <cell r="H17578" t="str">
            <v>1062200_1</v>
          </cell>
          <cell r="L17578" t="str">
            <v>KESE</v>
          </cell>
          <cell r="V17578" t="str">
            <v>halb</v>
          </cell>
          <cell r="W17578">
            <v>2023</v>
          </cell>
        </row>
        <row r="17579">
          <cell r="H17579" t="str">
            <v>1096100_2</v>
          </cell>
          <cell r="L17579" t="str">
            <v>KESE</v>
          </cell>
          <cell r="V17579" t="str">
            <v>halb</v>
          </cell>
          <cell r="W17579">
            <v>2024</v>
          </cell>
        </row>
        <row r="17580">
          <cell r="H17580" t="str">
            <v>1052600_2</v>
          </cell>
          <cell r="L17580" t="str">
            <v>KESE</v>
          </cell>
          <cell r="V17580" t="str">
            <v>halb</v>
          </cell>
          <cell r="W17580">
            <v>2023</v>
          </cell>
        </row>
        <row r="17581">
          <cell r="H17581" t="str">
            <v>1068200_3</v>
          </cell>
          <cell r="L17581" t="str">
            <v>KESE</v>
          </cell>
          <cell r="V17581" t="str">
            <v>halb</v>
          </cell>
          <cell r="W17581">
            <v>2015</v>
          </cell>
        </row>
        <row r="17582">
          <cell r="H17582" t="str">
            <v>1072900_2</v>
          </cell>
          <cell r="L17582" t="str">
            <v>KOOND</v>
          </cell>
          <cell r="V17582" t="str">
            <v>kesine</v>
          </cell>
          <cell r="W17582">
            <v>2025</v>
          </cell>
        </row>
        <row r="17583">
          <cell r="H17583" t="str">
            <v>1072900_2</v>
          </cell>
          <cell r="L17583" t="str">
            <v>ÖSE</v>
          </cell>
          <cell r="V17583" t="str">
            <v>kesine</v>
          </cell>
          <cell r="W17583">
            <v>2025</v>
          </cell>
        </row>
        <row r="17584">
          <cell r="H17584" t="str">
            <v>1072900_2</v>
          </cell>
          <cell r="L17584" t="str">
            <v>FÜKE</v>
          </cell>
          <cell r="V17584" t="str">
            <v>hea</v>
          </cell>
          <cell r="W17584">
            <v>2025</v>
          </cell>
        </row>
        <row r="17585">
          <cell r="H17585" t="str">
            <v>1072900_2</v>
          </cell>
          <cell r="L17585" t="str">
            <v>KALA</v>
          </cell>
          <cell r="V17585" t="str">
            <v>kesine</v>
          </cell>
          <cell r="W17585">
            <v>2023</v>
          </cell>
        </row>
        <row r="17586">
          <cell r="H17586" t="str">
            <v>1072900_2</v>
          </cell>
          <cell r="L17586" t="str">
            <v>SUSE</v>
          </cell>
          <cell r="V17586" t="str">
            <v>väga hea</v>
          </cell>
          <cell r="W17586">
            <v>2023</v>
          </cell>
        </row>
        <row r="17587">
          <cell r="H17587" t="str">
            <v>1072900_2</v>
          </cell>
          <cell r="L17587" t="str">
            <v>FÜBE</v>
          </cell>
          <cell r="V17587" t="str">
            <v>väga hea</v>
          </cell>
          <cell r="W17587">
            <v>2023</v>
          </cell>
        </row>
        <row r="17588">
          <cell r="H17588" t="str">
            <v>1072900_2</v>
          </cell>
          <cell r="L17588" t="str">
            <v>MAFÜ</v>
          </cell>
          <cell r="V17588" t="str">
            <v>hea</v>
          </cell>
          <cell r="W17588">
            <v>2023</v>
          </cell>
        </row>
        <row r="17589">
          <cell r="H17589" t="str">
            <v>1072900_2</v>
          </cell>
          <cell r="L17589" t="str">
            <v>MAFÜ-FÜBE</v>
          </cell>
          <cell r="V17589" t="str">
            <v>hea</v>
          </cell>
          <cell r="W17589">
            <v>2023</v>
          </cell>
        </row>
        <row r="17590">
          <cell r="H17590" t="str">
            <v>1072900_2</v>
          </cell>
          <cell r="L17590" t="str">
            <v>HÜMO</v>
          </cell>
          <cell r="V17590" t="str">
            <v>halb</v>
          </cell>
          <cell r="W17590">
            <v>2014</v>
          </cell>
        </row>
        <row r="17591">
          <cell r="H17591" t="str">
            <v>1083500_6</v>
          </cell>
          <cell r="L17591" t="str">
            <v>KOOND</v>
          </cell>
          <cell r="V17591" t="str">
            <v>halb</v>
          </cell>
          <cell r="W17591">
            <v>2015</v>
          </cell>
        </row>
        <row r="17592">
          <cell r="H17592" t="str">
            <v>1083500_6</v>
          </cell>
          <cell r="L17592" t="str">
            <v>KESE</v>
          </cell>
          <cell r="V17592" t="str">
            <v>hea</v>
          </cell>
          <cell r="W17592">
            <v>2015</v>
          </cell>
        </row>
        <row r="17593">
          <cell r="H17593" t="str">
            <v>1083500_6</v>
          </cell>
          <cell r="L17593" t="str">
            <v>ÖSE</v>
          </cell>
          <cell r="V17593" t="str">
            <v>halb</v>
          </cell>
          <cell r="W17593">
            <v>2015</v>
          </cell>
        </row>
        <row r="17594">
          <cell r="H17594" t="str">
            <v>2001100_1</v>
          </cell>
          <cell r="L17594" t="str">
            <v>KOOND</v>
          </cell>
          <cell r="V17594" t="str">
            <v>kesine</v>
          </cell>
          <cell r="W17594">
            <v>2025</v>
          </cell>
        </row>
        <row r="17595">
          <cell r="H17595" t="str">
            <v>2001100_1</v>
          </cell>
          <cell r="L17595" t="str">
            <v>ÖSE</v>
          </cell>
          <cell r="V17595" t="str">
            <v>kesine</v>
          </cell>
          <cell r="W17595">
            <v>2025</v>
          </cell>
        </row>
        <row r="17596">
          <cell r="H17596" t="str">
            <v>2001100_1</v>
          </cell>
          <cell r="L17596" t="str">
            <v>FÜKE</v>
          </cell>
          <cell r="V17596" t="str">
            <v>kesine</v>
          </cell>
          <cell r="W17596">
            <v>2025</v>
          </cell>
        </row>
        <row r="17597">
          <cell r="H17597" t="str">
            <v>2001100_1</v>
          </cell>
          <cell r="L17597" t="str">
            <v>KALA</v>
          </cell>
          <cell r="V17597" t="str">
            <v>hea</v>
          </cell>
          <cell r="W17597">
            <v>2025</v>
          </cell>
        </row>
        <row r="17598">
          <cell r="H17598" t="str">
            <v>2001100_1</v>
          </cell>
          <cell r="L17598" t="str">
            <v>SUSE</v>
          </cell>
          <cell r="V17598" t="str">
            <v>väga hea</v>
          </cell>
          <cell r="W17598">
            <v>2025</v>
          </cell>
        </row>
        <row r="17599">
          <cell r="H17599" t="str">
            <v>2001100_1</v>
          </cell>
          <cell r="L17599" t="str">
            <v>MAFÜ</v>
          </cell>
          <cell r="V17599" t="str">
            <v>kesine</v>
          </cell>
          <cell r="W17599">
            <v>2025</v>
          </cell>
        </row>
        <row r="17600">
          <cell r="H17600" t="str">
            <v>2001100_1</v>
          </cell>
          <cell r="L17600" t="str">
            <v>MAFÜ-FÜBE</v>
          </cell>
          <cell r="V17600" t="str">
            <v>kesine</v>
          </cell>
          <cell r="W17600">
            <v>2025</v>
          </cell>
        </row>
        <row r="17601">
          <cell r="H17601" t="str">
            <v>2001100_1</v>
          </cell>
          <cell r="L17601" t="str">
            <v>FÜPLA</v>
          </cell>
          <cell r="V17601" t="str">
            <v>hea</v>
          </cell>
          <cell r="W17601">
            <v>2025</v>
          </cell>
        </row>
        <row r="17602">
          <cell r="H17602" t="str">
            <v>2078730_1</v>
          </cell>
          <cell r="L17602" t="str">
            <v>KOOND</v>
          </cell>
          <cell r="V17602" t="str">
            <v>kesine</v>
          </cell>
          <cell r="W17602">
            <v>2024</v>
          </cell>
        </row>
        <row r="17603">
          <cell r="H17603" t="str">
            <v>2078730_1</v>
          </cell>
          <cell r="L17603" t="str">
            <v>ÖSE</v>
          </cell>
          <cell r="V17603" t="str">
            <v>kesine</v>
          </cell>
          <cell r="W17603">
            <v>2024</v>
          </cell>
        </row>
        <row r="17604">
          <cell r="H17604" t="str">
            <v>2078730_1</v>
          </cell>
          <cell r="L17604" t="str">
            <v>FÜKE</v>
          </cell>
          <cell r="V17604" t="str">
            <v>hea</v>
          </cell>
          <cell r="W17604">
            <v>2024</v>
          </cell>
        </row>
        <row r="17605">
          <cell r="H17605" t="str">
            <v>2078730_1</v>
          </cell>
          <cell r="L17605" t="str">
            <v>KALA</v>
          </cell>
          <cell r="V17605" t="str">
            <v>hea</v>
          </cell>
          <cell r="W17605">
            <v>2024</v>
          </cell>
        </row>
        <row r="17606">
          <cell r="H17606" t="str">
            <v>2078730_1</v>
          </cell>
          <cell r="L17606" t="str">
            <v>SUSE</v>
          </cell>
          <cell r="V17606" t="str">
            <v>kesine</v>
          </cell>
          <cell r="W17606">
            <v>2024</v>
          </cell>
        </row>
        <row r="17607">
          <cell r="H17607" t="str">
            <v>2078730_1</v>
          </cell>
          <cell r="L17607" t="str">
            <v>FÜBE</v>
          </cell>
          <cell r="V17607" t="str">
            <v>hea</v>
          </cell>
          <cell r="W17607">
            <v>2024</v>
          </cell>
        </row>
        <row r="17608">
          <cell r="H17608" t="str">
            <v>2078730_1</v>
          </cell>
          <cell r="L17608" t="str">
            <v>MAFÜ</v>
          </cell>
          <cell r="V17608" t="str">
            <v>kesine</v>
          </cell>
          <cell r="W17608">
            <v>2024</v>
          </cell>
        </row>
        <row r="17609">
          <cell r="H17609" t="str">
            <v>2078730_1</v>
          </cell>
          <cell r="L17609" t="str">
            <v>MAFÜ-FÜBE</v>
          </cell>
          <cell r="V17609" t="str">
            <v>kesine</v>
          </cell>
          <cell r="W17609">
            <v>2024</v>
          </cell>
        </row>
        <row r="17610">
          <cell r="H17610" t="str">
            <v>2078730_1</v>
          </cell>
          <cell r="L17610" t="str">
            <v>FÜPLA</v>
          </cell>
          <cell r="V17610" t="str">
            <v>hea</v>
          </cell>
          <cell r="W17610">
            <v>2024</v>
          </cell>
        </row>
        <row r="17611">
          <cell r="H17611" t="str">
            <v>2078730_1</v>
          </cell>
          <cell r="L17611" t="str">
            <v>HÜMO</v>
          </cell>
          <cell r="V17611" t="str">
            <v>kesine</v>
          </cell>
          <cell r="W17611">
            <v>2018</v>
          </cell>
        </row>
        <row r="17612">
          <cell r="H17612" t="str">
            <v>1070200_1</v>
          </cell>
          <cell r="L17612" t="str">
            <v>KESE</v>
          </cell>
          <cell r="V17612" t="str">
            <v>halb</v>
          </cell>
          <cell r="W17612">
            <v>2024</v>
          </cell>
        </row>
        <row r="17613">
          <cell r="H17613" t="str">
            <v>1018000_2</v>
          </cell>
          <cell r="L17613" t="str">
            <v>KOOND</v>
          </cell>
          <cell r="V17613" t="str">
            <v>halb</v>
          </cell>
          <cell r="W17613">
            <v>2025</v>
          </cell>
        </row>
        <row r="17614">
          <cell r="H17614" t="str">
            <v>1018000_2</v>
          </cell>
          <cell r="L17614" t="str">
            <v>ÖSE</v>
          </cell>
          <cell r="V17614" t="str">
            <v>kesine</v>
          </cell>
          <cell r="W17614">
            <v>2025</v>
          </cell>
        </row>
        <row r="17615">
          <cell r="H17615" t="str">
            <v>1018000_2</v>
          </cell>
          <cell r="L17615" t="str">
            <v>FÜKE</v>
          </cell>
          <cell r="V17615" t="str">
            <v>kesine</v>
          </cell>
          <cell r="W17615">
            <v>2025</v>
          </cell>
        </row>
        <row r="17616">
          <cell r="H17616" t="str">
            <v>1018000_2</v>
          </cell>
          <cell r="L17616" t="str">
            <v>KALA</v>
          </cell>
          <cell r="V17616" t="str">
            <v>kesine</v>
          </cell>
          <cell r="W17616">
            <v>2023</v>
          </cell>
        </row>
        <row r="17617">
          <cell r="H17617" t="str">
            <v>1018000_2</v>
          </cell>
          <cell r="L17617" t="str">
            <v>SUSE</v>
          </cell>
          <cell r="V17617" t="str">
            <v>väga hea</v>
          </cell>
          <cell r="W17617">
            <v>2023</v>
          </cell>
        </row>
        <row r="17618">
          <cell r="H17618" t="str">
            <v>1018000_2</v>
          </cell>
          <cell r="L17618" t="str">
            <v>FÜBE</v>
          </cell>
          <cell r="V17618" t="str">
            <v>väga hea</v>
          </cell>
          <cell r="W17618">
            <v>2023</v>
          </cell>
        </row>
        <row r="17619">
          <cell r="H17619" t="str">
            <v>1018000_2</v>
          </cell>
          <cell r="L17619" t="str">
            <v>MAFÜ</v>
          </cell>
          <cell r="V17619" t="str">
            <v>hea</v>
          </cell>
          <cell r="W17619">
            <v>2023</v>
          </cell>
        </row>
        <row r="17620">
          <cell r="H17620" t="str">
            <v>1018000_2</v>
          </cell>
          <cell r="L17620" t="str">
            <v>MAFÜ-FÜBE</v>
          </cell>
          <cell r="V17620" t="str">
            <v>hea</v>
          </cell>
          <cell r="W17620">
            <v>2023</v>
          </cell>
        </row>
        <row r="17621">
          <cell r="H17621" t="str">
            <v>1110400_1</v>
          </cell>
          <cell r="L17621" t="str">
            <v>KOOND</v>
          </cell>
          <cell r="V17621" t="str">
            <v>kesine</v>
          </cell>
          <cell r="W17621">
            <v>2022</v>
          </cell>
        </row>
        <row r="17622">
          <cell r="H17622" t="str">
            <v>1110400_1</v>
          </cell>
          <cell r="L17622" t="str">
            <v>KESE</v>
          </cell>
          <cell r="V17622" t="str">
            <v>hea</v>
          </cell>
          <cell r="W17622">
            <v>2013</v>
          </cell>
        </row>
        <row r="17623">
          <cell r="H17623" t="str">
            <v>1110400_1</v>
          </cell>
          <cell r="L17623" t="str">
            <v>ÖSE</v>
          </cell>
          <cell r="V17623" t="str">
            <v>kesine</v>
          </cell>
          <cell r="W17623">
            <v>2022</v>
          </cell>
        </row>
        <row r="17624">
          <cell r="H17624" t="str">
            <v>1110400_1</v>
          </cell>
          <cell r="L17624" t="str">
            <v>FÜKE</v>
          </cell>
          <cell r="V17624" t="str">
            <v>kesine</v>
          </cell>
          <cell r="W17624">
            <v>2019</v>
          </cell>
        </row>
        <row r="17625">
          <cell r="H17625" t="str">
            <v>1110400_1</v>
          </cell>
          <cell r="L17625" t="str">
            <v>SPETS</v>
          </cell>
          <cell r="V17625" t="str">
            <v>hea</v>
          </cell>
          <cell r="W17625">
            <v>2019</v>
          </cell>
        </row>
        <row r="17626">
          <cell r="H17626" t="str">
            <v>1110400_1</v>
          </cell>
          <cell r="L17626" t="str">
            <v>KALA</v>
          </cell>
          <cell r="V17626" t="str">
            <v>kesine</v>
          </cell>
          <cell r="W17626">
            <v>2022</v>
          </cell>
        </row>
        <row r="17627">
          <cell r="H17627" t="str">
            <v>1110400_1</v>
          </cell>
          <cell r="L17627" t="str">
            <v>SUSE</v>
          </cell>
          <cell r="V17627" t="str">
            <v>hea</v>
          </cell>
          <cell r="W17627">
            <v>2019</v>
          </cell>
        </row>
        <row r="17628">
          <cell r="H17628" t="str">
            <v>1110400_1</v>
          </cell>
          <cell r="L17628" t="str">
            <v>FÜBE</v>
          </cell>
          <cell r="V17628" t="str">
            <v>väga hea</v>
          </cell>
          <cell r="W17628">
            <v>2019</v>
          </cell>
        </row>
        <row r="17629">
          <cell r="H17629" t="str">
            <v>1110400_1</v>
          </cell>
          <cell r="L17629" t="str">
            <v>MAFÜ</v>
          </cell>
          <cell r="V17629" t="str">
            <v>hea</v>
          </cell>
          <cell r="W17629">
            <v>2019</v>
          </cell>
        </row>
        <row r="17630">
          <cell r="H17630" t="str">
            <v>1110400_1</v>
          </cell>
          <cell r="L17630" t="str">
            <v>MAFÜ-FÜBE</v>
          </cell>
          <cell r="V17630" t="str">
            <v>hea</v>
          </cell>
          <cell r="W17630">
            <v>2019</v>
          </cell>
        </row>
        <row r="17631">
          <cell r="H17631" t="str">
            <v>1110400_1</v>
          </cell>
          <cell r="L17631" t="str">
            <v>HÜMO</v>
          </cell>
          <cell r="V17631" t="str">
            <v>kesine</v>
          </cell>
          <cell r="W17631">
            <v>2014</v>
          </cell>
        </row>
        <row r="17632">
          <cell r="H17632" t="str">
            <v>1079200_4</v>
          </cell>
          <cell r="L17632" t="str">
            <v>KOOND</v>
          </cell>
          <cell r="V17632" t="str">
            <v>hea</v>
          </cell>
          <cell r="W17632">
            <v>2018</v>
          </cell>
        </row>
        <row r="17633">
          <cell r="H17633" t="str">
            <v>1079200_4</v>
          </cell>
          <cell r="L17633" t="str">
            <v>KESE</v>
          </cell>
          <cell r="V17633" t="str">
            <v>hea</v>
          </cell>
          <cell r="W17633">
            <v>2018</v>
          </cell>
        </row>
        <row r="17634">
          <cell r="H17634" t="str">
            <v>1123500_3</v>
          </cell>
          <cell r="L17634" t="str">
            <v>KESE</v>
          </cell>
          <cell r="V17634" t="str">
            <v>halb</v>
          </cell>
          <cell r="W17634">
            <v>2024</v>
          </cell>
        </row>
        <row r="17635">
          <cell r="H17635" t="str">
            <v>1085000_1</v>
          </cell>
          <cell r="L17635" t="str">
            <v>KESE</v>
          </cell>
          <cell r="V17635" t="str">
            <v>hea</v>
          </cell>
          <cell r="W17635">
            <v>2023</v>
          </cell>
        </row>
        <row r="17636">
          <cell r="H17636" t="str">
            <v>1063800_1</v>
          </cell>
          <cell r="L17636" t="str">
            <v>KESE</v>
          </cell>
          <cell r="V17636" t="str">
            <v>halb</v>
          </cell>
          <cell r="W17636">
            <v>2021</v>
          </cell>
        </row>
        <row r="17637">
          <cell r="H17637" t="str">
            <v>1061300_2</v>
          </cell>
          <cell r="L17637" t="str">
            <v>KOOND</v>
          </cell>
          <cell r="V17637" t="str">
            <v>kesine</v>
          </cell>
          <cell r="W17637">
            <v>2025</v>
          </cell>
        </row>
        <row r="17638">
          <cell r="H17638" t="str">
            <v>1061300_2</v>
          </cell>
          <cell r="L17638" t="str">
            <v>KESE</v>
          </cell>
          <cell r="V17638" t="str">
            <v>hea</v>
          </cell>
          <cell r="W17638">
            <v>2023</v>
          </cell>
        </row>
        <row r="17639">
          <cell r="H17639" t="str">
            <v>1061300_2</v>
          </cell>
          <cell r="L17639" t="str">
            <v>ÖSE</v>
          </cell>
          <cell r="V17639" t="str">
            <v>kesine</v>
          </cell>
          <cell r="W17639">
            <v>2025</v>
          </cell>
        </row>
        <row r="17640">
          <cell r="H17640" t="str">
            <v>1061300_2</v>
          </cell>
          <cell r="L17640" t="str">
            <v>FÜKE</v>
          </cell>
          <cell r="V17640" t="str">
            <v>väga hea</v>
          </cell>
          <cell r="W17640">
            <v>2025</v>
          </cell>
        </row>
        <row r="17641">
          <cell r="H17641" t="str">
            <v>2073400_1</v>
          </cell>
          <cell r="L17641" t="str">
            <v>KOOND</v>
          </cell>
          <cell r="V17641" t="str">
            <v>halb</v>
          </cell>
          <cell r="W17641">
            <v>2023</v>
          </cell>
        </row>
        <row r="17642">
          <cell r="H17642" t="str">
            <v>2073400_1</v>
          </cell>
          <cell r="L17642" t="str">
            <v>KESE</v>
          </cell>
          <cell r="V17642" t="str">
            <v>halb</v>
          </cell>
          <cell r="W17642">
            <v>2023</v>
          </cell>
        </row>
        <row r="17643">
          <cell r="H17643" t="str">
            <v>2073400_1</v>
          </cell>
          <cell r="L17643" t="str">
            <v>ÖSE</v>
          </cell>
          <cell r="V17643" t="str">
            <v>hea</v>
          </cell>
          <cell r="W17643">
            <v>2023</v>
          </cell>
        </row>
        <row r="17644">
          <cell r="H17644" t="str">
            <v>2073400_1</v>
          </cell>
          <cell r="L17644" t="str">
            <v>FÜKE</v>
          </cell>
          <cell r="V17644" t="str">
            <v>hea</v>
          </cell>
          <cell r="W17644">
            <v>2023</v>
          </cell>
        </row>
        <row r="17645">
          <cell r="H17645" t="str">
            <v>2073400_1</v>
          </cell>
          <cell r="L17645" t="str">
            <v>SPETS</v>
          </cell>
          <cell r="V17645" t="str">
            <v>hea</v>
          </cell>
          <cell r="W17645">
            <v>2023</v>
          </cell>
        </row>
        <row r="17646">
          <cell r="H17646" t="str">
            <v>2073400_1</v>
          </cell>
          <cell r="L17646" t="str">
            <v>KALA</v>
          </cell>
          <cell r="V17646" t="str">
            <v>hea</v>
          </cell>
          <cell r="W17646">
            <v>2023</v>
          </cell>
        </row>
        <row r="17647">
          <cell r="H17647" t="str">
            <v>2073400_1</v>
          </cell>
          <cell r="L17647" t="str">
            <v>SUSE</v>
          </cell>
          <cell r="V17647" t="str">
            <v>väga hea</v>
          </cell>
          <cell r="W17647">
            <v>2023</v>
          </cell>
        </row>
        <row r="17648">
          <cell r="H17648" t="str">
            <v>2073400_1</v>
          </cell>
          <cell r="L17648" t="str">
            <v>FÜBE</v>
          </cell>
          <cell r="V17648" t="str">
            <v>väga hea</v>
          </cell>
          <cell r="W17648">
            <v>2023</v>
          </cell>
        </row>
        <row r="17649">
          <cell r="H17649" t="str">
            <v>2073400_1</v>
          </cell>
          <cell r="L17649" t="str">
            <v>MAFÜ</v>
          </cell>
          <cell r="V17649" t="str">
            <v>hea</v>
          </cell>
          <cell r="W17649">
            <v>2023</v>
          </cell>
        </row>
        <row r="17650">
          <cell r="H17650" t="str">
            <v>2073400_1</v>
          </cell>
          <cell r="L17650" t="str">
            <v>MAFÜ-FÜBE</v>
          </cell>
          <cell r="V17650" t="str">
            <v>hea</v>
          </cell>
          <cell r="W17650">
            <v>2023</v>
          </cell>
        </row>
        <row r="17651">
          <cell r="H17651" t="str">
            <v>2073400_1</v>
          </cell>
          <cell r="L17651" t="str">
            <v>FÜPLA</v>
          </cell>
          <cell r="V17651" t="str">
            <v>hea</v>
          </cell>
          <cell r="W17651">
            <v>2023</v>
          </cell>
        </row>
        <row r="17652">
          <cell r="H17652" t="str">
            <v>1136000_1</v>
          </cell>
          <cell r="L17652" t="str">
            <v>KESE</v>
          </cell>
          <cell r="V17652" t="str">
            <v>hea</v>
          </cell>
          <cell r="W17652">
            <v>2016</v>
          </cell>
        </row>
        <row r="17653">
          <cell r="H17653" t="str">
            <v>1060900_1</v>
          </cell>
          <cell r="L17653" t="str">
            <v>KOOND</v>
          </cell>
          <cell r="V17653" t="str">
            <v>halb</v>
          </cell>
          <cell r="W17653">
            <v>2021</v>
          </cell>
        </row>
        <row r="17654">
          <cell r="H17654" t="str">
            <v>1060900_1</v>
          </cell>
          <cell r="L17654" t="str">
            <v>ÖSE</v>
          </cell>
          <cell r="V17654" t="str">
            <v>halb</v>
          </cell>
          <cell r="W17654">
            <v>2021</v>
          </cell>
        </row>
        <row r="17655">
          <cell r="H17655" t="str">
            <v>1060900_1</v>
          </cell>
          <cell r="L17655" t="str">
            <v>FÜKE</v>
          </cell>
          <cell r="V17655" t="str">
            <v>väga hea</v>
          </cell>
          <cell r="W17655">
            <v>2021</v>
          </cell>
        </row>
        <row r="17656">
          <cell r="H17656" t="str">
            <v>1060900_1</v>
          </cell>
          <cell r="L17656" t="str">
            <v>SUSE</v>
          </cell>
          <cell r="V17656" t="str">
            <v>halb</v>
          </cell>
          <cell r="W17656">
            <v>2021</v>
          </cell>
        </row>
        <row r="17657">
          <cell r="H17657" t="str">
            <v>1060900_1</v>
          </cell>
          <cell r="L17657" t="str">
            <v>FÜBE</v>
          </cell>
          <cell r="V17657" t="str">
            <v>hea</v>
          </cell>
          <cell r="W17657">
            <v>2021</v>
          </cell>
        </row>
        <row r="17658">
          <cell r="H17658" t="str">
            <v>1060900_1</v>
          </cell>
          <cell r="L17658" t="str">
            <v>MAFÜ-FÜBE</v>
          </cell>
          <cell r="V17658" t="str">
            <v>hea</v>
          </cell>
          <cell r="W17658">
            <v>2021</v>
          </cell>
        </row>
        <row r="17659">
          <cell r="H17659" t="str">
            <v>1047200_4</v>
          </cell>
          <cell r="L17659" t="str">
            <v>KOOND</v>
          </cell>
          <cell r="V17659" t="str">
            <v>hea</v>
          </cell>
          <cell r="W17659">
            <v>2018</v>
          </cell>
        </row>
        <row r="17660">
          <cell r="H17660" t="str">
            <v>1047200_4</v>
          </cell>
          <cell r="L17660" t="str">
            <v>KESE</v>
          </cell>
          <cell r="V17660" t="str">
            <v>hea</v>
          </cell>
          <cell r="W17660">
            <v>2018</v>
          </cell>
        </row>
        <row r="17661">
          <cell r="H17661" t="str">
            <v>2001100_1</v>
          </cell>
          <cell r="L17661" t="str">
            <v>KOOND</v>
          </cell>
          <cell r="V17661" t="str">
            <v>kesine</v>
          </cell>
          <cell r="W17661">
            <v>2025</v>
          </cell>
        </row>
        <row r="17662">
          <cell r="H17662" t="str">
            <v>2001100_1</v>
          </cell>
          <cell r="L17662" t="str">
            <v>ÖSE</v>
          </cell>
          <cell r="V17662" t="str">
            <v>kesine</v>
          </cell>
          <cell r="W17662">
            <v>2025</v>
          </cell>
        </row>
        <row r="17663">
          <cell r="H17663" t="str">
            <v>2001100_1</v>
          </cell>
          <cell r="L17663" t="str">
            <v>FÜKE</v>
          </cell>
          <cell r="V17663" t="str">
            <v>kesine</v>
          </cell>
          <cell r="W17663">
            <v>2025</v>
          </cell>
        </row>
        <row r="17664">
          <cell r="H17664" t="str">
            <v>2001100_1</v>
          </cell>
          <cell r="L17664" t="str">
            <v>SUSE</v>
          </cell>
          <cell r="V17664" t="str">
            <v>väga hea</v>
          </cell>
          <cell r="W17664">
            <v>2025</v>
          </cell>
        </row>
        <row r="17665">
          <cell r="H17665" t="str">
            <v>2001100_1</v>
          </cell>
          <cell r="L17665" t="str">
            <v>MAFÜ</v>
          </cell>
          <cell r="V17665" t="str">
            <v>kesine</v>
          </cell>
          <cell r="W17665">
            <v>2025</v>
          </cell>
        </row>
        <row r="17666">
          <cell r="H17666" t="str">
            <v>2001100_1</v>
          </cell>
          <cell r="L17666" t="str">
            <v>MAFÜ-FÜBE</v>
          </cell>
          <cell r="V17666" t="str">
            <v>kesine</v>
          </cell>
          <cell r="W17666">
            <v>2025</v>
          </cell>
        </row>
        <row r="17667">
          <cell r="H17667" t="str">
            <v>2001100_1</v>
          </cell>
          <cell r="L17667" t="str">
            <v>FÜPLA</v>
          </cell>
          <cell r="V17667" t="str">
            <v>hea</v>
          </cell>
          <cell r="W17667">
            <v>2025</v>
          </cell>
        </row>
        <row r="17668">
          <cell r="H17668" t="str">
            <v>1164000_1</v>
          </cell>
          <cell r="L17668" t="str">
            <v>KOOND</v>
          </cell>
          <cell r="V17668" t="str">
            <v>halb</v>
          </cell>
          <cell r="W17668">
            <v>2025</v>
          </cell>
        </row>
        <row r="17669">
          <cell r="H17669" t="str">
            <v>1164000_1</v>
          </cell>
          <cell r="L17669" t="str">
            <v>ÖSE</v>
          </cell>
          <cell r="V17669" t="str">
            <v>hea</v>
          </cell>
          <cell r="W17669">
            <v>2025</v>
          </cell>
        </row>
        <row r="17670">
          <cell r="H17670" t="str">
            <v>1164000_1</v>
          </cell>
          <cell r="L17670" t="str">
            <v>KOOND</v>
          </cell>
          <cell r="V17670" t="str">
            <v>halb</v>
          </cell>
          <cell r="W17670">
            <v>2025</v>
          </cell>
        </row>
        <row r="17671">
          <cell r="H17671" t="str">
            <v>1164000_1</v>
          </cell>
          <cell r="L17671" t="str">
            <v>ÖSE</v>
          </cell>
          <cell r="V17671" t="str">
            <v>hea</v>
          </cell>
          <cell r="W17671">
            <v>2025</v>
          </cell>
        </row>
        <row r="17672">
          <cell r="H17672" t="str">
            <v>1164000_1</v>
          </cell>
          <cell r="L17672" t="str">
            <v>FÜKE</v>
          </cell>
          <cell r="V17672" t="str">
            <v>väga hea</v>
          </cell>
          <cell r="W17672">
            <v>2024</v>
          </cell>
        </row>
        <row r="17673">
          <cell r="H17673" t="str">
            <v>1164000_1</v>
          </cell>
          <cell r="L17673" t="str">
            <v>KALA</v>
          </cell>
          <cell r="V17673" t="str">
            <v>hea</v>
          </cell>
          <cell r="W17673">
            <v>2025</v>
          </cell>
        </row>
        <row r="17674">
          <cell r="H17674" t="str">
            <v>1164000_1</v>
          </cell>
          <cell r="L17674" t="str">
            <v>SUSE</v>
          </cell>
          <cell r="V17674" t="str">
            <v>hea</v>
          </cell>
          <cell r="W17674">
            <v>2024</v>
          </cell>
        </row>
        <row r="17675">
          <cell r="H17675" t="str">
            <v>1164000_1</v>
          </cell>
          <cell r="L17675" t="str">
            <v>FÜBE</v>
          </cell>
          <cell r="V17675" t="str">
            <v>hea</v>
          </cell>
          <cell r="W17675">
            <v>2024</v>
          </cell>
        </row>
        <row r="17676">
          <cell r="H17676" t="str">
            <v>1164000_1</v>
          </cell>
          <cell r="L17676" t="str">
            <v>MAFÜ</v>
          </cell>
          <cell r="V17676" t="str">
            <v>hea</v>
          </cell>
          <cell r="W17676">
            <v>2024</v>
          </cell>
        </row>
        <row r="17677">
          <cell r="H17677" t="str">
            <v>1164000_1</v>
          </cell>
          <cell r="L17677" t="str">
            <v>MAFÜ-FÜBE</v>
          </cell>
          <cell r="V17677" t="str">
            <v>hea</v>
          </cell>
          <cell r="W17677">
            <v>2024</v>
          </cell>
        </row>
        <row r="17678">
          <cell r="H17678" t="str">
            <v>2001100_1</v>
          </cell>
          <cell r="L17678" t="str">
            <v>KOOND</v>
          </cell>
          <cell r="V17678" t="str">
            <v>kesine</v>
          </cell>
          <cell r="W17678">
            <v>2025</v>
          </cell>
        </row>
        <row r="17679">
          <cell r="H17679" t="str">
            <v>2001100_1</v>
          </cell>
          <cell r="L17679" t="str">
            <v>ÖSE</v>
          </cell>
          <cell r="V17679" t="str">
            <v>kesine</v>
          </cell>
          <cell r="W17679">
            <v>2025</v>
          </cell>
        </row>
        <row r="17680">
          <cell r="H17680" t="str">
            <v>2001100_1</v>
          </cell>
          <cell r="L17680" t="str">
            <v>FÜKE</v>
          </cell>
          <cell r="V17680" t="str">
            <v>kesine</v>
          </cell>
          <cell r="W17680">
            <v>2025</v>
          </cell>
        </row>
        <row r="17681">
          <cell r="H17681" t="str">
            <v>2001100_1</v>
          </cell>
          <cell r="L17681" t="str">
            <v>KALA</v>
          </cell>
          <cell r="V17681" t="str">
            <v>hea</v>
          </cell>
          <cell r="W17681">
            <v>2025</v>
          </cell>
        </row>
        <row r="17682">
          <cell r="H17682" t="str">
            <v>2001100_1</v>
          </cell>
          <cell r="L17682" t="str">
            <v>SUSE</v>
          </cell>
          <cell r="V17682" t="str">
            <v>väga hea</v>
          </cell>
          <cell r="W17682">
            <v>2025</v>
          </cell>
        </row>
        <row r="17683">
          <cell r="H17683" t="str">
            <v>2001100_1</v>
          </cell>
          <cell r="L17683" t="str">
            <v>FÜBE</v>
          </cell>
          <cell r="V17683" t="str">
            <v>väga hea</v>
          </cell>
          <cell r="W17683">
            <v>2025</v>
          </cell>
        </row>
        <row r="17684">
          <cell r="H17684" t="str">
            <v>2001100_1</v>
          </cell>
          <cell r="L17684" t="str">
            <v>MAFÜ</v>
          </cell>
          <cell r="V17684" t="str">
            <v>kesine</v>
          </cell>
          <cell r="W17684">
            <v>2025</v>
          </cell>
        </row>
        <row r="17685">
          <cell r="H17685" t="str">
            <v>2001100_1</v>
          </cell>
          <cell r="L17685" t="str">
            <v>MAFÜ-FÜBE</v>
          </cell>
          <cell r="V17685" t="str">
            <v>kesine</v>
          </cell>
          <cell r="W17685">
            <v>2025</v>
          </cell>
        </row>
        <row r="17686">
          <cell r="H17686" t="str">
            <v>2001100_1</v>
          </cell>
          <cell r="L17686" t="str">
            <v>FÜPLA</v>
          </cell>
          <cell r="V17686" t="str">
            <v>hea</v>
          </cell>
          <cell r="W17686">
            <v>2025</v>
          </cell>
        </row>
        <row r="17687">
          <cell r="H17687" t="str">
            <v>2001100_1</v>
          </cell>
          <cell r="L17687" t="str">
            <v>HÜMO</v>
          </cell>
          <cell r="V17687" t="str">
            <v>väga hea</v>
          </cell>
          <cell r="W17687">
            <v>2020</v>
          </cell>
        </row>
        <row r="17688">
          <cell r="H17688" t="str">
            <v>1094500_2</v>
          </cell>
          <cell r="L17688" t="str">
            <v>KOOND</v>
          </cell>
          <cell r="V17688" t="str">
            <v>halb</v>
          </cell>
          <cell r="W17688">
            <v>2025</v>
          </cell>
        </row>
        <row r="17689">
          <cell r="H17689" t="str">
            <v>1094500_2</v>
          </cell>
          <cell r="L17689" t="str">
            <v>ÖSE</v>
          </cell>
          <cell r="V17689" t="str">
            <v>kesine</v>
          </cell>
          <cell r="W17689">
            <v>2025</v>
          </cell>
        </row>
        <row r="17690">
          <cell r="H17690" t="str">
            <v>1094500_2</v>
          </cell>
          <cell r="L17690" t="str">
            <v>FÜKE</v>
          </cell>
          <cell r="V17690" t="str">
            <v>kesine</v>
          </cell>
          <cell r="W17690">
            <v>2025</v>
          </cell>
        </row>
        <row r="17691">
          <cell r="H17691" t="str">
            <v>1094500_2</v>
          </cell>
          <cell r="L17691" t="str">
            <v>SPETS</v>
          </cell>
          <cell r="V17691" t="str">
            <v>hea</v>
          </cell>
          <cell r="W17691">
            <v>2023</v>
          </cell>
        </row>
        <row r="17692">
          <cell r="H17692" t="str">
            <v>1094500_2</v>
          </cell>
          <cell r="L17692" t="str">
            <v>KALA</v>
          </cell>
          <cell r="V17692" t="str">
            <v>väga hea</v>
          </cell>
          <cell r="W17692">
            <v>2025</v>
          </cell>
        </row>
        <row r="17693">
          <cell r="H17693" t="str">
            <v>1094500_2</v>
          </cell>
          <cell r="L17693" t="str">
            <v>SUSE</v>
          </cell>
          <cell r="V17693" t="str">
            <v>väga hea</v>
          </cell>
          <cell r="W17693">
            <v>2025</v>
          </cell>
        </row>
        <row r="17694">
          <cell r="H17694" t="str">
            <v>1094500_2</v>
          </cell>
          <cell r="L17694" t="str">
            <v>FÜBE</v>
          </cell>
          <cell r="V17694" t="str">
            <v>hea</v>
          </cell>
          <cell r="W17694">
            <v>2025</v>
          </cell>
        </row>
        <row r="17695">
          <cell r="H17695" t="str">
            <v>1094500_2</v>
          </cell>
          <cell r="L17695" t="str">
            <v>MAFÜ</v>
          </cell>
          <cell r="V17695" t="str">
            <v>hea</v>
          </cell>
          <cell r="W17695">
            <v>2025</v>
          </cell>
        </row>
        <row r="17696">
          <cell r="H17696" t="str">
            <v>1094500_2</v>
          </cell>
          <cell r="L17696" t="str">
            <v>MAFÜ-FÜBE</v>
          </cell>
          <cell r="V17696" t="str">
            <v>hea</v>
          </cell>
          <cell r="W17696">
            <v>2025</v>
          </cell>
        </row>
        <row r="17697">
          <cell r="H17697" t="str">
            <v>1094500_2</v>
          </cell>
          <cell r="L17697" t="str">
            <v>HÜMO</v>
          </cell>
          <cell r="V17697" t="str">
            <v>väga hea</v>
          </cell>
          <cell r="W17697">
            <v>2014</v>
          </cell>
        </row>
        <row r="17698">
          <cell r="H17698" t="str">
            <v>1106100_1</v>
          </cell>
          <cell r="L17698" t="str">
            <v>KOOND</v>
          </cell>
          <cell r="V17698" t="str">
            <v>kesine</v>
          </cell>
          <cell r="W17698">
            <v>2019</v>
          </cell>
        </row>
        <row r="17699">
          <cell r="H17699" t="str">
            <v>1106100_1</v>
          </cell>
          <cell r="L17699" t="str">
            <v>ÖSE</v>
          </cell>
          <cell r="V17699" t="str">
            <v>kesine</v>
          </cell>
          <cell r="W17699">
            <v>2019</v>
          </cell>
        </row>
        <row r="17700">
          <cell r="H17700" t="str">
            <v>1106100_1</v>
          </cell>
          <cell r="L17700" t="str">
            <v>FÜKE</v>
          </cell>
          <cell r="V17700" t="str">
            <v>hea</v>
          </cell>
          <cell r="W17700">
            <v>2019</v>
          </cell>
        </row>
        <row r="17701">
          <cell r="H17701" t="str">
            <v>1106100_1</v>
          </cell>
          <cell r="L17701" t="str">
            <v>KALA</v>
          </cell>
          <cell r="V17701" t="str">
            <v>kesine</v>
          </cell>
          <cell r="W17701">
            <v>2019</v>
          </cell>
        </row>
        <row r="17702">
          <cell r="H17702" t="str">
            <v>1106100_1</v>
          </cell>
          <cell r="L17702" t="str">
            <v>SUSE</v>
          </cell>
          <cell r="V17702" t="str">
            <v>hea</v>
          </cell>
          <cell r="W17702">
            <v>2025</v>
          </cell>
        </row>
        <row r="17703">
          <cell r="H17703" t="str">
            <v>1106100_1</v>
          </cell>
          <cell r="L17703" t="str">
            <v>FÜBE</v>
          </cell>
          <cell r="V17703" t="str">
            <v>hea</v>
          </cell>
          <cell r="W17703">
            <v>2025</v>
          </cell>
        </row>
        <row r="17704">
          <cell r="H17704" t="str">
            <v>1106100_1</v>
          </cell>
          <cell r="L17704" t="str">
            <v>MAFÜ</v>
          </cell>
          <cell r="V17704" t="str">
            <v>hea</v>
          </cell>
          <cell r="W17704">
            <v>2025</v>
          </cell>
        </row>
        <row r="17705">
          <cell r="H17705" t="str">
            <v>1106100_1</v>
          </cell>
          <cell r="L17705" t="str">
            <v>MAFÜ-FÜBE</v>
          </cell>
          <cell r="V17705" t="str">
            <v>hea</v>
          </cell>
          <cell r="W17705">
            <v>2025</v>
          </cell>
        </row>
        <row r="17706">
          <cell r="H17706" t="str">
            <v>1106100_1</v>
          </cell>
          <cell r="L17706" t="str">
            <v>HÜMO</v>
          </cell>
          <cell r="V17706" t="str">
            <v>halb</v>
          </cell>
          <cell r="W17706">
            <v>2014</v>
          </cell>
        </row>
        <row r="17707">
          <cell r="H17707" t="str">
            <v>1160800_1</v>
          </cell>
          <cell r="L17707" t="str">
            <v>KOOND</v>
          </cell>
          <cell r="V17707" t="str">
            <v>hea</v>
          </cell>
          <cell r="W17707">
            <v>2025</v>
          </cell>
        </row>
        <row r="17708">
          <cell r="H17708" t="str">
            <v>1160800_1</v>
          </cell>
          <cell r="L17708" t="str">
            <v>ÖSE</v>
          </cell>
          <cell r="V17708" t="str">
            <v>kesine</v>
          </cell>
          <cell r="W17708">
            <v>2017</v>
          </cell>
        </row>
        <row r="17709">
          <cell r="H17709" t="str">
            <v>1160800_1</v>
          </cell>
          <cell r="L17709" t="str">
            <v>KOOND</v>
          </cell>
          <cell r="V17709" t="str">
            <v>hea</v>
          </cell>
          <cell r="W17709">
            <v>2025</v>
          </cell>
        </row>
        <row r="17710">
          <cell r="H17710" t="str">
            <v>1160800_1</v>
          </cell>
          <cell r="L17710" t="str">
            <v>ÖSE</v>
          </cell>
          <cell r="V17710" t="str">
            <v>kesine</v>
          </cell>
          <cell r="W17710">
            <v>2017</v>
          </cell>
        </row>
        <row r="17711">
          <cell r="H17711" t="str">
            <v>1160800_1</v>
          </cell>
          <cell r="L17711" t="str">
            <v>FÜKE</v>
          </cell>
          <cell r="V17711" t="str">
            <v>hea</v>
          </cell>
          <cell r="W17711">
            <v>2025</v>
          </cell>
        </row>
        <row r="17712">
          <cell r="H17712" t="str">
            <v>1160800_1</v>
          </cell>
          <cell r="L17712" t="str">
            <v>KALA</v>
          </cell>
          <cell r="V17712" t="str">
            <v>hea</v>
          </cell>
          <cell r="W17712">
            <v>2023</v>
          </cell>
        </row>
        <row r="17713">
          <cell r="H17713" t="str">
            <v>1160800_1</v>
          </cell>
          <cell r="L17713" t="str">
            <v>SUSE</v>
          </cell>
          <cell r="V17713" t="str">
            <v>hea</v>
          </cell>
          <cell r="W17713">
            <v>2023</v>
          </cell>
        </row>
        <row r="17714">
          <cell r="H17714" t="str">
            <v>1160800_1</v>
          </cell>
          <cell r="L17714" t="str">
            <v>FÜBE</v>
          </cell>
          <cell r="V17714" t="str">
            <v>hea</v>
          </cell>
          <cell r="W17714">
            <v>2023</v>
          </cell>
        </row>
        <row r="17715">
          <cell r="H17715" t="str">
            <v>1160800_1</v>
          </cell>
          <cell r="L17715" t="str">
            <v>MAFÜ-FÜBE</v>
          </cell>
          <cell r="V17715" t="str">
            <v>hea</v>
          </cell>
          <cell r="W17715">
            <v>2023</v>
          </cell>
        </row>
        <row r="17716">
          <cell r="H17716" t="str">
            <v>1067300_1</v>
          </cell>
          <cell r="L17716" t="str">
            <v>KOOND</v>
          </cell>
          <cell r="V17716" t="str">
            <v>kesine</v>
          </cell>
          <cell r="W17716">
            <v>2022</v>
          </cell>
        </row>
        <row r="17717">
          <cell r="H17717" t="str">
            <v>1067300_1</v>
          </cell>
          <cell r="L17717" t="str">
            <v>ÖSE</v>
          </cell>
          <cell r="V17717" t="str">
            <v>kesine</v>
          </cell>
          <cell r="W17717">
            <v>2022</v>
          </cell>
        </row>
        <row r="17718">
          <cell r="H17718" t="str">
            <v>1068200_4</v>
          </cell>
          <cell r="L17718" t="str">
            <v>KESE</v>
          </cell>
          <cell r="V17718" t="str">
            <v>halb</v>
          </cell>
          <cell r="W17718">
            <v>2018</v>
          </cell>
        </row>
        <row r="17719">
          <cell r="H17719" t="str">
            <v>2065600_1</v>
          </cell>
          <cell r="L17719" t="str">
            <v>KOOND</v>
          </cell>
          <cell r="V17719" t="str">
            <v>kesine</v>
          </cell>
          <cell r="W17719">
            <v>2020</v>
          </cell>
        </row>
        <row r="17720">
          <cell r="H17720" t="str">
            <v>2065600_1</v>
          </cell>
          <cell r="L17720" t="str">
            <v>ÖSE</v>
          </cell>
          <cell r="V17720" t="str">
            <v>kesine</v>
          </cell>
          <cell r="W17720">
            <v>2020</v>
          </cell>
        </row>
        <row r="17721">
          <cell r="H17721" t="str">
            <v>2065600_1</v>
          </cell>
          <cell r="L17721" t="str">
            <v>FÜKE</v>
          </cell>
          <cell r="V17721" t="str">
            <v>hea</v>
          </cell>
          <cell r="W17721">
            <v>2020</v>
          </cell>
        </row>
        <row r="17722">
          <cell r="H17722" t="str">
            <v>2065600_1</v>
          </cell>
          <cell r="L17722" t="str">
            <v>KALA</v>
          </cell>
          <cell r="V17722" t="str">
            <v>hea</v>
          </cell>
          <cell r="W17722">
            <v>2020</v>
          </cell>
        </row>
        <row r="17723">
          <cell r="H17723" t="str">
            <v>2065600_1</v>
          </cell>
          <cell r="L17723" t="str">
            <v>SUSE</v>
          </cell>
          <cell r="V17723" t="str">
            <v>kesine</v>
          </cell>
          <cell r="W17723">
            <v>2020</v>
          </cell>
        </row>
        <row r="17724">
          <cell r="H17724" t="str">
            <v>2065600_1</v>
          </cell>
          <cell r="L17724" t="str">
            <v>FÜBE</v>
          </cell>
          <cell r="V17724" t="str">
            <v>hea</v>
          </cell>
          <cell r="W17724">
            <v>2020</v>
          </cell>
        </row>
        <row r="17725">
          <cell r="H17725" t="str">
            <v>2065600_1</v>
          </cell>
          <cell r="L17725" t="str">
            <v>MAFÜ</v>
          </cell>
          <cell r="V17725" t="str">
            <v>kesine</v>
          </cell>
          <cell r="W17725">
            <v>2020</v>
          </cell>
        </row>
        <row r="17726">
          <cell r="H17726" t="str">
            <v>2065600_1</v>
          </cell>
          <cell r="L17726" t="str">
            <v>MAFÜ-FÜBE</v>
          </cell>
          <cell r="V17726" t="str">
            <v>kesine</v>
          </cell>
          <cell r="W17726">
            <v>2020</v>
          </cell>
        </row>
        <row r="17727">
          <cell r="H17727" t="str">
            <v>2065600_1</v>
          </cell>
          <cell r="L17727" t="str">
            <v>FÜPLA</v>
          </cell>
          <cell r="V17727" t="str">
            <v>hea</v>
          </cell>
          <cell r="W17727">
            <v>2020</v>
          </cell>
        </row>
        <row r="17728">
          <cell r="H17728" t="str">
            <v>2065600_1</v>
          </cell>
          <cell r="L17728" t="str">
            <v>HÜMO</v>
          </cell>
          <cell r="V17728" t="str">
            <v>hea</v>
          </cell>
          <cell r="W17728">
            <v>2020</v>
          </cell>
        </row>
        <row r="17729">
          <cell r="H17729" t="str">
            <v>1003000_7</v>
          </cell>
          <cell r="L17729" t="str">
            <v>KESE</v>
          </cell>
          <cell r="V17729" t="str">
            <v>halb</v>
          </cell>
          <cell r="W17729">
            <v>2022</v>
          </cell>
        </row>
        <row r="17730">
          <cell r="H17730" t="str">
            <v>1077900_2</v>
          </cell>
          <cell r="L17730" t="str">
            <v>KESE</v>
          </cell>
          <cell r="V17730" t="str">
            <v>halb</v>
          </cell>
          <cell r="W17730">
            <v>2023</v>
          </cell>
        </row>
        <row r="17731">
          <cell r="H17731" t="str">
            <v>1059900_2</v>
          </cell>
          <cell r="L17731" t="str">
            <v>KOOND</v>
          </cell>
          <cell r="V17731" t="str">
            <v>hea</v>
          </cell>
          <cell r="W17731">
            <v>2025</v>
          </cell>
        </row>
        <row r="17732">
          <cell r="H17732" t="str">
            <v>1059900_2</v>
          </cell>
          <cell r="L17732" t="str">
            <v>KESE</v>
          </cell>
          <cell r="V17732" t="str">
            <v>hea</v>
          </cell>
          <cell r="W17732">
            <v>2021</v>
          </cell>
        </row>
        <row r="17733">
          <cell r="H17733" t="str">
            <v>1059900_2</v>
          </cell>
          <cell r="L17733" t="str">
            <v>ÖSE</v>
          </cell>
          <cell r="V17733" t="str">
            <v>hea</v>
          </cell>
          <cell r="W17733">
            <v>2025</v>
          </cell>
        </row>
        <row r="17734">
          <cell r="H17734" t="str">
            <v>1059900_2</v>
          </cell>
          <cell r="L17734" t="str">
            <v>FÜKE</v>
          </cell>
          <cell r="V17734" t="str">
            <v>väga hea</v>
          </cell>
          <cell r="W17734">
            <v>2025</v>
          </cell>
        </row>
        <row r="17735">
          <cell r="H17735" t="str">
            <v>1059900_2</v>
          </cell>
          <cell r="L17735" t="str">
            <v>SPETS</v>
          </cell>
          <cell r="V17735" t="str">
            <v>hea</v>
          </cell>
          <cell r="W17735">
            <v>2021</v>
          </cell>
        </row>
        <row r="17736">
          <cell r="H17736" t="str">
            <v>1059900_2</v>
          </cell>
          <cell r="L17736" t="str">
            <v>KALA</v>
          </cell>
          <cell r="V17736" t="str">
            <v>hea</v>
          </cell>
          <cell r="W17736">
            <v>2021</v>
          </cell>
        </row>
        <row r="17737">
          <cell r="H17737" t="str">
            <v>1059900_2</v>
          </cell>
          <cell r="L17737" t="str">
            <v>SUSE</v>
          </cell>
          <cell r="V17737" t="str">
            <v>väga hea</v>
          </cell>
          <cell r="W17737">
            <v>2021</v>
          </cell>
        </row>
        <row r="17738">
          <cell r="H17738" t="str">
            <v>1059900_2</v>
          </cell>
          <cell r="L17738" t="str">
            <v>FÜBE</v>
          </cell>
          <cell r="V17738" t="str">
            <v>väga hea</v>
          </cell>
          <cell r="W17738">
            <v>2021</v>
          </cell>
        </row>
        <row r="17739">
          <cell r="H17739" t="str">
            <v>1059900_2</v>
          </cell>
          <cell r="L17739" t="str">
            <v>MAFÜ</v>
          </cell>
          <cell r="V17739" t="str">
            <v>hea</v>
          </cell>
          <cell r="W17739">
            <v>2021</v>
          </cell>
        </row>
        <row r="17740">
          <cell r="H17740" t="str">
            <v>1059900_2</v>
          </cell>
          <cell r="L17740" t="str">
            <v>MAFÜ-FÜBE</v>
          </cell>
          <cell r="V17740" t="str">
            <v>hea</v>
          </cell>
          <cell r="W17740">
            <v>2021</v>
          </cell>
        </row>
        <row r="17741">
          <cell r="H17741" t="str">
            <v>1044400_2</v>
          </cell>
          <cell r="L17741" t="str">
            <v>KOOND</v>
          </cell>
          <cell r="V17741" t="str">
            <v>halb</v>
          </cell>
          <cell r="W17741">
            <v>2025</v>
          </cell>
        </row>
        <row r="17742">
          <cell r="H17742" t="str">
            <v>1044400_2</v>
          </cell>
          <cell r="L17742" t="str">
            <v>KESE</v>
          </cell>
          <cell r="V17742" t="str">
            <v>halb</v>
          </cell>
          <cell r="W17742">
            <v>2023</v>
          </cell>
        </row>
        <row r="17743">
          <cell r="H17743" t="str">
            <v>1044400_2</v>
          </cell>
          <cell r="L17743" t="str">
            <v>ÖSE</v>
          </cell>
          <cell r="V17743" t="str">
            <v>kesine</v>
          </cell>
          <cell r="W17743">
            <v>2025</v>
          </cell>
        </row>
        <row r="17744">
          <cell r="H17744" t="str">
            <v>1044400_2</v>
          </cell>
          <cell r="L17744" t="str">
            <v>KALA</v>
          </cell>
          <cell r="V17744" t="str">
            <v>hea</v>
          </cell>
          <cell r="W17744">
            <v>2024</v>
          </cell>
        </row>
        <row r="17745">
          <cell r="H17745" t="str">
            <v>1141500_1</v>
          </cell>
          <cell r="L17745" t="str">
            <v>KOOND</v>
          </cell>
          <cell r="V17745" t="str">
            <v>kesine</v>
          </cell>
          <cell r="W17745">
            <v>2025</v>
          </cell>
        </row>
        <row r="17746">
          <cell r="H17746" t="str">
            <v>1141500_1</v>
          </cell>
          <cell r="L17746" t="str">
            <v>ÖSE</v>
          </cell>
          <cell r="V17746" t="str">
            <v>kesine</v>
          </cell>
          <cell r="W17746">
            <v>2025</v>
          </cell>
        </row>
        <row r="17747">
          <cell r="H17747" t="str">
            <v>1141500_1</v>
          </cell>
          <cell r="L17747" t="str">
            <v>FÜKE</v>
          </cell>
          <cell r="V17747" t="str">
            <v>väga hea</v>
          </cell>
          <cell r="W17747">
            <v>2025</v>
          </cell>
        </row>
        <row r="17748">
          <cell r="H17748" t="str">
            <v>1141500_1</v>
          </cell>
          <cell r="L17748" t="str">
            <v>KALA</v>
          </cell>
          <cell r="V17748" t="str">
            <v>kesine</v>
          </cell>
          <cell r="W17748">
            <v>2021</v>
          </cell>
        </row>
        <row r="17749">
          <cell r="H17749" t="str">
            <v>1141500_1</v>
          </cell>
          <cell r="L17749" t="str">
            <v>SUSE</v>
          </cell>
          <cell r="V17749" t="str">
            <v>hea</v>
          </cell>
          <cell r="W17749">
            <v>2008</v>
          </cell>
        </row>
        <row r="17750">
          <cell r="H17750" t="str">
            <v>1141500_1</v>
          </cell>
          <cell r="L17750" t="str">
            <v>FÜBE</v>
          </cell>
          <cell r="V17750" t="str">
            <v>hea</v>
          </cell>
          <cell r="W17750">
            <v>2008</v>
          </cell>
        </row>
        <row r="17751">
          <cell r="H17751" t="str">
            <v>1141500_1</v>
          </cell>
          <cell r="L17751" t="str">
            <v>MAFÜ-FÜBE</v>
          </cell>
          <cell r="V17751" t="str">
            <v>hea</v>
          </cell>
          <cell r="W17751">
            <v>2008</v>
          </cell>
        </row>
        <row r="17752">
          <cell r="H17752" t="str">
            <v>1094500_2</v>
          </cell>
          <cell r="L17752" t="str">
            <v>KOOND</v>
          </cell>
          <cell r="V17752" t="str">
            <v>halb</v>
          </cell>
          <cell r="W17752">
            <v>2025</v>
          </cell>
        </row>
        <row r="17753">
          <cell r="H17753" t="str">
            <v>1094500_2</v>
          </cell>
          <cell r="L17753" t="str">
            <v>MAFÜ</v>
          </cell>
          <cell r="V17753" t="str">
            <v>hea</v>
          </cell>
          <cell r="W17753">
            <v>2025</v>
          </cell>
        </row>
        <row r="17754">
          <cell r="H17754" t="str">
            <v>1094500_2</v>
          </cell>
          <cell r="L17754" t="str">
            <v>MAFÜ-FÜBE</v>
          </cell>
          <cell r="V17754" t="str">
            <v>hea</v>
          </cell>
          <cell r="W17754">
            <v>2025</v>
          </cell>
        </row>
        <row r="17755">
          <cell r="H17755" t="str">
            <v>2085500_1</v>
          </cell>
          <cell r="L17755" t="str">
            <v>KOOND</v>
          </cell>
          <cell r="V17755" t="str">
            <v>kesine</v>
          </cell>
          <cell r="W17755">
            <v>2020</v>
          </cell>
        </row>
        <row r="17756">
          <cell r="H17756" t="str">
            <v>2085500_1</v>
          </cell>
          <cell r="L17756" t="str">
            <v>ÖSE</v>
          </cell>
          <cell r="V17756" t="str">
            <v>kesine</v>
          </cell>
          <cell r="W17756">
            <v>2020</v>
          </cell>
        </row>
        <row r="17757">
          <cell r="H17757" t="str">
            <v>2085500_1</v>
          </cell>
          <cell r="L17757" t="str">
            <v>SUSE</v>
          </cell>
          <cell r="V17757" t="str">
            <v>kesine</v>
          </cell>
          <cell r="W17757">
            <v>2020</v>
          </cell>
        </row>
        <row r="17758">
          <cell r="H17758" t="str">
            <v>2085500_1</v>
          </cell>
          <cell r="L17758" t="str">
            <v>MAFÜ</v>
          </cell>
          <cell r="V17758" t="str">
            <v>kesine</v>
          </cell>
          <cell r="W17758">
            <v>2020</v>
          </cell>
        </row>
        <row r="17759">
          <cell r="H17759" t="str">
            <v>2085500_1</v>
          </cell>
          <cell r="L17759" t="str">
            <v>MAFÜ-FÜBE</v>
          </cell>
          <cell r="V17759" t="str">
            <v>kesine</v>
          </cell>
          <cell r="W17759">
            <v>2020</v>
          </cell>
        </row>
        <row r="17760">
          <cell r="H17760" t="str">
            <v>2085500_1</v>
          </cell>
          <cell r="L17760" t="str">
            <v>FÜPLA</v>
          </cell>
          <cell r="V17760" t="str">
            <v>hea</v>
          </cell>
          <cell r="W17760">
            <v>2020</v>
          </cell>
        </row>
        <row r="17761">
          <cell r="H17761" t="str">
            <v>2001000_1</v>
          </cell>
          <cell r="L17761" t="str">
            <v>KOOND</v>
          </cell>
          <cell r="V17761" t="str">
            <v>halb</v>
          </cell>
          <cell r="W17761">
            <v>2025</v>
          </cell>
        </row>
        <row r="17762">
          <cell r="H17762" t="str">
            <v>2001000_1</v>
          </cell>
          <cell r="L17762" t="str">
            <v>ÖSE</v>
          </cell>
          <cell r="V17762" t="str">
            <v>halb</v>
          </cell>
          <cell r="W17762">
            <v>2025</v>
          </cell>
        </row>
        <row r="17763">
          <cell r="H17763" t="str">
            <v>2001000_1</v>
          </cell>
          <cell r="L17763" t="str">
            <v>FÜKE</v>
          </cell>
          <cell r="V17763" t="str">
            <v>halb</v>
          </cell>
          <cell r="W17763">
            <v>2025</v>
          </cell>
        </row>
        <row r="17764">
          <cell r="H17764" t="str">
            <v>2001000_1</v>
          </cell>
          <cell r="L17764" t="str">
            <v>SUSE</v>
          </cell>
          <cell r="V17764" t="str">
            <v>hea</v>
          </cell>
          <cell r="W17764">
            <v>2025</v>
          </cell>
        </row>
        <row r="17765">
          <cell r="H17765" t="str">
            <v>2001000_1</v>
          </cell>
          <cell r="L17765" t="str">
            <v>MAFÜ</v>
          </cell>
          <cell r="V17765" t="str">
            <v>kesine</v>
          </cell>
          <cell r="W17765">
            <v>2025</v>
          </cell>
        </row>
        <row r="17766">
          <cell r="H17766" t="str">
            <v>2001000_1</v>
          </cell>
          <cell r="L17766" t="str">
            <v>MAFÜ-FÜBE</v>
          </cell>
          <cell r="V17766" t="str">
            <v>kesine</v>
          </cell>
          <cell r="W17766">
            <v>2025</v>
          </cell>
        </row>
        <row r="17767">
          <cell r="H17767" t="str">
            <v>2001000_1</v>
          </cell>
          <cell r="L17767" t="str">
            <v>FÜPLA</v>
          </cell>
          <cell r="V17767" t="str">
            <v>hea</v>
          </cell>
          <cell r="W17767">
            <v>2025</v>
          </cell>
        </row>
        <row r="17768">
          <cell r="H17768" t="str">
            <v>1131600_3</v>
          </cell>
          <cell r="L17768" t="str">
            <v>KESE</v>
          </cell>
          <cell r="V17768" t="str">
            <v>halb</v>
          </cell>
          <cell r="W17768">
            <v>2020</v>
          </cell>
        </row>
        <row r="17769">
          <cell r="H17769" t="str">
            <v>1047200_3</v>
          </cell>
          <cell r="L17769" t="str">
            <v>KESE</v>
          </cell>
          <cell r="V17769" t="str">
            <v>halb</v>
          </cell>
          <cell r="W17769">
            <v>2023</v>
          </cell>
        </row>
        <row r="17770">
          <cell r="H17770" t="str">
            <v>1106500_1</v>
          </cell>
          <cell r="L17770" t="str">
            <v>KOOND</v>
          </cell>
          <cell r="V17770" t="str">
            <v>kesine</v>
          </cell>
          <cell r="W17770">
            <v>2018</v>
          </cell>
        </row>
        <row r="17771">
          <cell r="H17771" t="str">
            <v>1106500_1</v>
          </cell>
          <cell r="L17771" t="str">
            <v>ÖSE</v>
          </cell>
          <cell r="V17771" t="str">
            <v>kesine</v>
          </cell>
          <cell r="W17771">
            <v>2018</v>
          </cell>
        </row>
        <row r="17772">
          <cell r="H17772" t="str">
            <v>1106500_1</v>
          </cell>
          <cell r="L17772" t="str">
            <v>FÜKE</v>
          </cell>
          <cell r="V17772" t="str">
            <v>kesine</v>
          </cell>
          <cell r="W17772">
            <v>2018</v>
          </cell>
        </row>
        <row r="17773">
          <cell r="H17773" t="str">
            <v>1106500_1</v>
          </cell>
          <cell r="L17773" t="str">
            <v>SPETS</v>
          </cell>
          <cell r="V17773" t="str">
            <v>väga hea</v>
          </cell>
          <cell r="W17773">
            <v>2018</v>
          </cell>
        </row>
        <row r="17774">
          <cell r="H17774" t="str">
            <v>2001000_1</v>
          </cell>
          <cell r="L17774" t="str">
            <v>KOOND</v>
          </cell>
          <cell r="V17774" t="str">
            <v>halb</v>
          </cell>
          <cell r="W17774">
            <v>2025</v>
          </cell>
        </row>
        <row r="17775">
          <cell r="H17775" t="str">
            <v>2001000_1</v>
          </cell>
          <cell r="L17775" t="str">
            <v>KESE</v>
          </cell>
          <cell r="V17775" t="str">
            <v>halb</v>
          </cell>
          <cell r="W17775">
            <v>2025</v>
          </cell>
        </row>
        <row r="17776">
          <cell r="H17776" t="str">
            <v>2001000_1</v>
          </cell>
          <cell r="L17776" t="str">
            <v>ÖSE</v>
          </cell>
          <cell r="V17776" t="str">
            <v>halb</v>
          </cell>
          <cell r="W17776">
            <v>2025</v>
          </cell>
        </row>
        <row r="17777">
          <cell r="H17777" t="str">
            <v>2001000_1</v>
          </cell>
          <cell r="L17777" t="str">
            <v>FÜKE</v>
          </cell>
          <cell r="V17777" t="str">
            <v>halb</v>
          </cell>
          <cell r="W17777">
            <v>2025</v>
          </cell>
        </row>
        <row r="17778">
          <cell r="H17778" t="str">
            <v>2001000_1</v>
          </cell>
          <cell r="L17778" t="str">
            <v>SPETS</v>
          </cell>
          <cell r="V17778" t="str">
            <v>hea</v>
          </cell>
          <cell r="W17778">
            <v>2025</v>
          </cell>
        </row>
        <row r="17779">
          <cell r="H17779" t="str">
            <v>2001000_1</v>
          </cell>
          <cell r="L17779" t="str">
            <v>KALA</v>
          </cell>
          <cell r="V17779" t="str">
            <v>hea</v>
          </cell>
          <cell r="W17779">
            <v>2025</v>
          </cell>
        </row>
        <row r="17780">
          <cell r="H17780" t="str">
            <v>2001000_1</v>
          </cell>
          <cell r="L17780" t="str">
            <v>SUSE</v>
          </cell>
          <cell r="V17780" t="str">
            <v>hea</v>
          </cell>
          <cell r="W17780">
            <v>2025</v>
          </cell>
        </row>
        <row r="17781">
          <cell r="H17781" t="str">
            <v>2001000_1</v>
          </cell>
          <cell r="L17781" t="str">
            <v>FÜBE</v>
          </cell>
          <cell r="V17781" t="str">
            <v>väga hea</v>
          </cell>
          <cell r="W17781">
            <v>2025</v>
          </cell>
        </row>
        <row r="17782">
          <cell r="H17782" t="str">
            <v>2001000_1</v>
          </cell>
          <cell r="L17782" t="str">
            <v>MAFÜ</v>
          </cell>
          <cell r="V17782" t="str">
            <v>kesine</v>
          </cell>
          <cell r="W17782">
            <v>2025</v>
          </cell>
        </row>
        <row r="17783">
          <cell r="H17783" t="str">
            <v>2001000_1</v>
          </cell>
          <cell r="L17783" t="str">
            <v>MAFÜ-FÜBE</v>
          </cell>
          <cell r="V17783" t="str">
            <v>kesine</v>
          </cell>
          <cell r="W17783">
            <v>2025</v>
          </cell>
        </row>
        <row r="17784">
          <cell r="H17784" t="str">
            <v>2001000_1</v>
          </cell>
          <cell r="L17784" t="str">
            <v>FÜPLA</v>
          </cell>
          <cell r="V17784" t="str">
            <v>hea</v>
          </cell>
          <cell r="W17784">
            <v>2025</v>
          </cell>
        </row>
        <row r="17785">
          <cell r="H17785" t="str">
            <v>2001000_1</v>
          </cell>
          <cell r="L17785" t="str">
            <v>HÜMO</v>
          </cell>
          <cell r="V17785" t="str">
            <v>väga hea</v>
          </cell>
          <cell r="W17785">
            <v>2020</v>
          </cell>
        </row>
        <row r="17786">
          <cell r="H17786" t="str">
            <v>2062820_1</v>
          </cell>
          <cell r="L17786" t="str">
            <v>KOOND</v>
          </cell>
          <cell r="V17786" t="str">
            <v>halb</v>
          </cell>
          <cell r="W17786">
            <v>2020</v>
          </cell>
        </row>
        <row r="17787">
          <cell r="H17787" t="str">
            <v>2062820_1</v>
          </cell>
          <cell r="L17787" t="str">
            <v>ÖSE</v>
          </cell>
          <cell r="V17787" t="str">
            <v>halb</v>
          </cell>
          <cell r="W17787">
            <v>2020</v>
          </cell>
        </row>
        <row r="17788">
          <cell r="H17788" t="str">
            <v>2062820_1</v>
          </cell>
          <cell r="L17788" t="str">
            <v>FÜKE</v>
          </cell>
          <cell r="V17788" t="str">
            <v>väga halb</v>
          </cell>
          <cell r="W17788">
            <v>2020</v>
          </cell>
        </row>
        <row r="17789">
          <cell r="H17789" t="str">
            <v>2062820_1</v>
          </cell>
          <cell r="L17789" t="str">
            <v>KALA</v>
          </cell>
          <cell r="V17789" t="str">
            <v>hea</v>
          </cell>
          <cell r="W17789">
            <v>2020</v>
          </cell>
        </row>
        <row r="17790">
          <cell r="H17790" t="str">
            <v>2062820_1</v>
          </cell>
          <cell r="L17790" t="str">
            <v>SUSE</v>
          </cell>
          <cell r="V17790" t="str">
            <v>halb</v>
          </cell>
          <cell r="W17790">
            <v>2020</v>
          </cell>
        </row>
        <row r="17791">
          <cell r="H17791" t="str">
            <v>2062820_1</v>
          </cell>
          <cell r="L17791" t="str">
            <v>FÜBE</v>
          </cell>
          <cell r="V17791" t="str">
            <v>väga hea</v>
          </cell>
          <cell r="W17791">
            <v>2020</v>
          </cell>
        </row>
        <row r="17792">
          <cell r="H17792" t="str">
            <v>2062820_1</v>
          </cell>
          <cell r="L17792" t="str">
            <v>MAFÜ</v>
          </cell>
          <cell r="V17792" t="str">
            <v>kesine</v>
          </cell>
          <cell r="W17792">
            <v>2020</v>
          </cell>
        </row>
        <row r="17793">
          <cell r="H17793" t="str">
            <v>2062820_1</v>
          </cell>
          <cell r="L17793" t="str">
            <v>MAFÜ-FÜBE</v>
          </cell>
          <cell r="V17793" t="str">
            <v>kesine</v>
          </cell>
          <cell r="W17793">
            <v>2020</v>
          </cell>
        </row>
        <row r="17794">
          <cell r="H17794" t="str">
            <v>2062820_1</v>
          </cell>
          <cell r="L17794" t="str">
            <v>FÜPLA</v>
          </cell>
          <cell r="V17794" t="str">
            <v>hea</v>
          </cell>
          <cell r="W17794">
            <v>2020</v>
          </cell>
        </row>
        <row r="17795">
          <cell r="H17795" t="str">
            <v>2062820_1</v>
          </cell>
          <cell r="L17795" t="str">
            <v>HÜMO</v>
          </cell>
          <cell r="V17795" t="str">
            <v>hea</v>
          </cell>
          <cell r="W17795">
            <v>2020</v>
          </cell>
        </row>
        <row r="17796">
          <cell r="H17796" t="str">
            <v>1111500_1</v>
          </cell>
          <cell r="L17796" t="str">
            <v>KOOND</v>
          </cell>
          <cell r="V17796" t="str">
            <v>kesine</v>
          </cell>
          <cell r="W17796">
            <v>2022</v>
          </cell>
        </row>
        <row r="17797">
          <cell r="H17797" t="str">
            <v>1111500_1</v>
          </cell>
          <cell r="L17797" t="str">
            <v>ÖSE</v>
          </cell>
          <cell r="V17797" t="str">
            <v>kesine</v>
          </cell>
          <cell r="W17797">
            <v>2022</v>
          </cell>
        </row>
        <row r="17798">
          <cell r="H17798" t="str">
            <v>1111500_1</v>
          </cell>
          <cell r="L17798" t="str">
            <v>FÜKE</v>
          </cell>
          <cell r="V17798" t="str">
            <v>hea</v>
          </cell>
          <cell r="W17798">
            <v>2019</v>
          </cell>
        </row>
        <row r="17799">
          <cell r="H17799" t="str">
            <v>1111500_1</v>
          </cell>
          <cell r="L17799" t="str">
            <v>KALA</v>
          </cell>
          <cell r="V17799" t="str">
            <v>kesine</v>
          </cell>
          <cell r="W17799">
            <v>2019</v>
          </cell>
        </row>
        <row r="17800">
          <cell r="H17800" t="str">
            <v>1111500_1</v>
          </cell>
          <cell r="L17800" t="str">
            <v>SUSE</v>
          </cell>
          <cell r="V17800" t="str">
            <v>kesine</v>
          </cell>
          <cell r="W17800">
            <v>2019</v>
          </cell>
        </row>
        <row r="17801">
          <cell r="H17801" t="str">
            <v>1111500_1</v>
          </cell>
          <cell r="L17801" t="str">
            <v>FÜBE</v>
          </cell>
          <cell r="V17801" t="str">
            <v>väga hea</v>
          </cell>
          <cell r="W17801">
            <v>2019</v>
          </cell>
        </row>
        <row r="17802">
          <cell r="H17802" t="str">
            <v>1111500_1</v>
          </cell>
          <cell r="L17802" t="str">
            <v>MAFÜ</v>
          </cell>
          <cell r="V17802" t="str">
            <v>väga hea</v>
          </cell>
          <cell r="W17802">
            <v>2019</v>
          </cell>
        </row>
        <row r="17803">
          <cell r="H17803" t="str">
            <v>1111500_1</v>
          </cell>
          <cell r="L17803" t="str">
            <v>MAFÜ-FÜBE</v>
          </cell>
          <cell r="V17803" t="str">
            <v>väga hea</v>
          </cell>
          <cell r="W17803">
            <v>2019</v>
          </cell>
        </row>
        <row r="17804">
          <cell r="H17804" t="str">
            <v>1056900_2</v>
          </cell>
          <cell r="L17804" t="str">
            <v>KOOND</v>
          </cell>
          <cell r="V17804" t="str">
            <v>halb</v>
          </cell>
          <cell r="W17804">
            <v>2025</v>
          </cell>
        </row>
        <row r="17805">
          <cell r="H17805" t="str">
            <v>1056900_2</v>
          </cell>
          <cell r="L17805" t="str">
            <v>ÖSE</v>
          </cell>
          <cell r="V17805" t="str">
            <v>kesine</v>
          </cell>
          <cell r="W17805">
            <v>2025</v>
          </cell>
        </row>
        <row r="17806">
          <cell r="H17806" t="str">
            <v>1056900_2</v>
          </cell>
          <cell r="L17806" t="str">
            <v>FÜKE</v>
          </cell>
          <cell r="V17806" t="str">
            <v>hea</v>
          </cell>
          <cell r="W17806">
            <v>2025</v>
          </cell>
        </row>
        <row r="17807">
          <cell r="H17807" t="str">
            <v>1056900_2</v>
          </cell>
          <cell r="L17807" t="str">
            <v>KALA</v>
          </cell>
          <cell r="V17807" t="str">
            <v>hea</v>
          </cell>
          <cell r="W17807">
            <v>2024</v>
          </cell>
        </row>
        <row r="17808">
          <cell r="H17808" t="str">
            <v>1056900_2</v>
          </cell>
          <cell r="L17808" t="str">
            <v>SUSE</v>
          </cell>
          <cell r="V17808" t="str">
            <v>väga hea</v>
          </cell>
          <cell r="W17808">
            <v>2025</v>
          </cell>
        </row>
        <row r="17809">
          <cell r="H17809" t="str">
            <v>1056900_2</v>
          </cell>
          <cell r="L17809" t="str">
            <v>FÜBE</v>
          </cell>
          <cell r="V17809" t="str">
            <v>väga hea</v>
          </cell>
          <cell r="W17809">
            <v>2025</v>
          </cell>
        </row>
        <row r="17810">
          <cell r="H17810" t="str">
            <v>1056900_2</v>
          </cell>
          <cell r="L17810" t="str">
            <v>MAFÜ</v>
          </cell>
          <cell r="V17810" t="str">
            <v>hea</v>
          </cell>
          <cell r="W17810">
            <v>2025</v>
          </cell>
        </row>
        <row r="17811">
          <cell r="H17811" t="str">
            <v>1056900_2</v>
          </cell>
          <cell r="L17811" t="str">
            <v>MAFÜ-FÜBE</v>
          </cell>
          <cell r="V17811" t="str">
            <v>hea</v>
          </cell>
          <cell r="W17811">
            <v>2025</v>
          </cell>
        </row>
        <row r="17812">
          <cell r="H17812" t="str">
            <v>1119500_1</v>
          </cell>
          <cell r="L17812" t="str">
            <v>KOOND</v>
          </cell>
          <cell r="V17812" t="str">
            <v>kesine</v>
          </cell>
          <cell r="W17812">
            <v>2022</v>
          </cell>
        </row>
        <row r="17813">
          <cell r="H17813" t="str">
            <v>1119500_1</v>
          </cell>
          <cell r="L17813" t="str">
            <v>ÖSE</v>
          </cell>
          <cell r="V17813" t="str">
            <v>kesine</v>
          </cell>
          <cell r="W17813">
            <v>2022</v>
          </cell>
        </row>
        <row r="17814">
          <cell r="H17814" t="str">
            <v>1119500_1</v>
          </cell>
          <cell r="L17814" t="str">
            <v>FÜKE</v>
          </cell>
          <cell r="V17814" t="str">
            <v>kesine</v>
          </cell>
          <cell r="W17814">
            <v>2019</v>
          </cell>
        </row>
        <row r="17815">
          <cell r="H17815" t="str">
            <v>1023600_1</v>
          </cell>
          <cell r="L17815" t="str">
            <v>KOOND</v>
          </cell>
          <cell r="V17815" t="str">
            <v>halb</v>
          </cell>
          <cell r="W17815">
            <v>2025</v>
          </cell>
        </row>
        <row r="17816">
          <cell r="H17816" t="str">
            <v>1023600_1</v>
          </cell>
          <cell r="L17816" t="str">
            <v>KESE</v>
          </cell>
          <cell r="V17816" t="str">
            <v>halb</v>
          </cell>
          <cell r="W17816">
            <v>2023</v>
          </cell>
        </row>
        <row r="17817">
          <cell r="H17817" t="str">
            <v>1023600_1</v>
          </cell>
          <cell r="L17817" t="str">
            <v>ÖSE</v>
          </cell>
          <cell r="V17817" t="str">
            <v>hea</v>
          </cell>
          <cell r="W17817">
            <v>2025</v>
          </cell>
        </row>
        <row r="17818">
          <cell r="H17818" t="str">
            <v>1023600_1</v>
          </cell>
          <cell r="L17818" t="str">
            <v>FÜKE</v>
          </cell>
          <cell r="V17818" t="str">
            <v>hea</v>
          </cell>
          <cell r="W17818">
            <v>2025</v>
          </cell>
        </row>
        <row r="17819">
          <cell r="H17819" t="str">
            <v>1023600_1</v>
          </cell>
          <cell r="L17819" t="str">
            <v>SPETS</v>
          </cell>
          <cell r="V17819" t="str">
            <v>hea</v>
          </cell>
          <cell r="W17819">
            <v>2023</v>
          </cell>
        </row>
        <row r="17820">
          <cell r="H17820" t="str">
            <v>1023600_1</v>
          </cell>
          <cell r="L17820" t="str">
            <v>HÜMO</v>
          </cell>
          <cell r="V17820" t="str">
            <v>hea</v>
          </cell>
          <cell r="W17820">
            <v>2018</v>
          </cell>
        </row>
        <row r="17821">
          <cell r="H17821" t="str">
            <v>1018000_2</v>
          </cell>
          <cell r="L17821" t="str">
            <v>KOOND</v>
          </cell>
          <cell r="V17821" t="str">
            <v>halb</v>
          </cell>
          <cell r="W17821">
            <v>2025</v>
          </cell>
        </row>
        <row r="17822">
          <cell r="H17822" t="str">
            <v>1018000_2</v>
          </cell>
          <cell r="L17822" t="str">
            <v>ÖSE</v>
          </cell>
          <cell r="V17822" t="str">
            <v>kesine</v>
          </cell>
          <cell r="W17822">
            <v>2025</v>
          </cell>
        </row>
        <row r="17823">
          <cell r="H17823" t="str">
            <v>1018000_2</v>
          </cell>
          <cell r="L17823" t="str">
            <v>FÜKE</v>
          </cell>
          <cell r="V17823" t="str">
            <v>kesine</v>
          </cell>
          <cell r="W17823">
            <v>2025</v>
          </cell>
        </row>
        <row r="17824">
          <cell r="H17824" t="str">
            <v>1059900_2</v>
          </cell>
          <cell r="L17824" t="str">
            <v>KOOND</v>
          </cell>
          <cell r="V17824" t="str">
            <v>hea</v>
          </cell>
          <cell r="W17824">
            <v>2025</v>
          </cell>
        </row>
        <row r="17825">
          <cell r="H17825" t="str">
            <v>1059900_2</v>
          </cell>
          <cell r="L17825" t="str">
            <v>KESE</v>
          </cell>
          <cell r="V17825" t="str">
            <v>hea</v>
          </cell>
          <cell r="W17825">
            <v>2021</v>
          </cell>
        </row>
        <row r="17826">
          <cell r="H17826" t="str">
            <v>1059900_2</v>
          </cell>
          <cell r="L17826" t="str">
            <v>ÖSE</v>
          </cell>
          <cell r="V17826" t="str">
            <v>hea</v>
          </cell>
          <cell r="W17826">
            <v>2025</v>
          </cell>
        </row>
        <row r="17827">
          <cell r="H17827" t="str">
            <v>1059900_2</v>
          </cell>
          <cell r="L17827" t="str">
            <v>FÜKE</v>
          </cell>
          <cell r="V17827" t="str">
            <v>väga hea</v>
          </cell>
          <cell r="W17827">
            <v>2025</v>
          </cell>
        </row>
        <row r="17828">
          <cell r="H17828" t="str">
            <v>1074100_1</v>
          </cell>
          <cell r="L17828" t="str">
            <v>KOOND</v>
          </cell>
          <cell r="V17828" t="str">
            <v>hea</v>
          </cell>
          <cell r="W17828">
            <v>2021</v>
          </cell>
        </row>
        <row r="17829">
          <cell r="H17829" t="str">
            <v>1074100_1</v>
          </cell>
          <cell r="L17829" t="str">
            <v>KESE</v>
          </cell>
          <cell r="V17829" t="str">
            <v>hea</v>
          </cell>
          <cell r="W17829">
            <v>2015</v>
          </cell>
        </row>
        <row r="17830">
          <cell r="H17830" t="str">
            <v>1074100_1</v>
          </cell>
          <cell r="L17830" t="str">
            <v>ÖSE</v>
          </cell>
          <cell r="V17830" t="str">
            <v>hea</v>
          </cell>
          <cell r="W17830">
            <v>2021</v>
          </cell>
        </row>
        <row r="17831">
          <cell r="H17831" t="str">
            <v>1074100_1</v>
          </cell>
          <cell r="L17831" t="str">
            <v>FÜKE</v>
          </cell>
          <cell r="V17831" t="str">
            <v>väga hea</v>
          </cell>
          <cell r="W17831">
            <v>2021</v>
          </cell>
        </row>
        <row r="17832">
          <cell r="H17832" t="str">
            <v>1074100_1</v>
          </cell>
          <cell r="L17832" t="str">
            <v>SPETS</v>
          </cell>
          <cell r="V17832" t="str">
            <v>hea</v>
          </cell>
          <cell r="W17832">
            <v>2015</v>
          </cell>
        </row>
        <row r="17833">
          <cell r="H17833" t="str">
            <v>1074100_1</v>
          </cell>
          <cell r="L17833" t="str">
            <v>KALA</v>
          </cell>
          <cell r="V17833" t="str">
            <v>väga hea</v>
          </cell>
          <cell r="W17833">
            <v>2021</v>
          </cell>
        </row>
        <row r="17834">
          <cell r="H17834" t="str">
            <v>1074100_1</v>
          </cell>
          <cell r="L17834" t="str">
            <v>SUSE</v>
          </cell>
          <cell r="V17834" t="str">
            <v>kesine</v>
          </cell>
          <cell r="W17834">
            <v>2021</v>
          </cell>
        </row>
        <row r="17835">
          <cell r="H17835" t="str">
            <v>1074100_1</v>
          </cell>
          <cell r="L17835" t="str">
            <v>FÜBE</v>
          </cell>
          <cell r="V17835" t="str">
            <v>hea</v>
          </cell>
          <cell r="W17835">
            <v>2021</v>
          </cell>
        </row>
        <row r="17836">
          <cell r="H17836" t="str">
            <v>1074100_1</v>
          </cell>
          <cell r="L17836" t="str">
            <v>MAFÜ</v>
          </cell>
          <cell r="V17836" t="str">
            <v>hea</v>
          </cell>
          <cell r="W17836">
            <v>2021</v>
          </cell>
        </row>
        <row r="17837">
          <cell r="H17837" t="str">
            <v>1074100_1</v>
          </cell>
          <cell r="L17837" t="str">
            <v>MAFÜ-FÜBE</v>
          </cell>
          <cell r="V17837" t="str">
            <v>hea</v>
          </cell>
          <cell r="W17837">
            <v>2021</v>
          </cell>
        </row>
        <row r="17838">
          <cell r="H17838" t="str">
            <v>1005100_1</v>
          </cell>
          <cell r="L17838" t="str">
            <v>KOOND</v>
          </cell>
          <cell r="V17838" t="str">
            <v>kesine</v>
          </cell>
          <cell r="W17838">
            <v>2024</v>
          </cell>
        </row>
        <row r="17839">
          <cell r="H17839" t="str">
            <v>1024300_1</v>
          </cell>
          <cell r="L17839" t="str">
            <v>KOOND</v>
          </cell>
          <cell r="V17839" t="str">
            <v>hea</v>
          </cell>
          <cell r="W17839">
            <v>2019</v>
          </cell>
        </row>
        <row r="17840">
          <cell r="H17840" t="str">
            <v>1024300_1</v>
          </cell>
          <cell r="L17840" t="str">
            <v>ÖSE</v>
          </cell>
          <cell r="V17840" t="str">
            <v>hea</v>
          </cell>
          <cell r="W17840">
            <v>2019</v>
          </cell>
        </row>
        <row r="17841">
          <cell r="H17841" t="str">
            <v>1024300_1</v>
          </cell>
          <cell r="L17841" t="str">
            <v>FÜKE</v>
          </cell>
          <cell r="V17841" t="str">
            <v>väga hea</v>
          </cell>
          <cell r="W17841">
            <v>2019</v>
          </cell>
        </row>
        <row r="17842">
          <cell r="H17842" t="str">
            <v>1024300_1</v>
          </cell>
          <cell r="L17842" t="str">
            <v>KALA</v>
          </cell>
          <cell r="V17842" t="str">
            <v>hea</v>
          </cell>
          <cell r="W17842">
            <v>2019</v>
          </cell>
        </row>
        <row r="17843">
          <cell r="H17843" t="str">
            <v>1024300_1</v>
          </cell>
          <cell r="L17843" t="str">
            <v>SUSE</v>
          </cell>
          <cell r="V17843" t="str">
            <v>väga hea</v>
          </cell>
          <cell r="W17843">
            <v>2019</v>
          </cell>
        </row>
        <row r="17844">
          <cell r="H17844" t="str">
            <v>1024300_1</v>
          </cell>
          <cell r="L17844" t="str">
            <v>FÜBE</v>
          </cell>
          <cell r="V17844" t="str">
            <v>väga hea</v>
          </cell>
          <cell r="W17844">
            <v>2019</v>
          </cell>
        </row>
        <row r="17845">
          <cell r="H17845" t="str">
            <v>1024300_1</v>
          </cell>
          <cell r="L17845" t="str">
            <v>MAFÜ</v>
          </cell>
          <cell r="V17845" t="str">
            <v>väga hea</v>
          </cell>
          <cell r="W17845">
            <v>2019</v>
          </cell>
        </row>
        <row r="17846">
          <cell r="H17846" t="str">
            <v>1024300_1</v>
          </cell>
          <cell r="L17846" t="str">
            <v>MAFÜ-FÜBE</v>
          </cell>
          <cell r="V17846" t="str">
            <v>väga hea</v>
          </cell>
          <cell r="W17846">
            <v>2019</v>
          </cell>
        </row>
        <row r="17847">
          <cell r="H17847" t="str">
            <v>1140400_1</v>
          </cell>
          <cell r="L17847" t="str">
            <v>KOOND</v>
          </cell>
          <cell r="V17847" t="str">
            <v>hea</v>
          </cell>
          <cell r="W17847">
            <v>2015</v>
          </cell>
        </row>
        <row r="17848">
          <cell r="H17848" t="str">
            <v>1140400_1</v>
          </cell>
          <cell r="L17848" t="str">
            <v>ÖSE</v>
          </cell>
          <cell r="V17848" t="str">
            <v>hea</v>
          </cell>
          <cell r="W17848">
            <v>2015</v>
          </cell>
        </row>
        <row r="17849">
          <cell r="H17849" t="str">
            <v>1140400_1</v>
          </cell>
          <cell r="L17849" t="str">
            <v>FÜKE</v>
          </cell>
          <cell r="V17849" t="str">
            <v>väga hea</v>
          </cell>
          <cell r="W17849">
            <v>2009</v>
          </cell>
        </row>
        <row r="17850">
          <cell r="H17850" t="str">
            <v>1140400_1</v>
          </cell>
          <cell r="L17850" t="str">
            <v>KOOND</v>
          </cell>
          <cell r="V17850" t="str">
            <v>hea</v>
          </cell>
          <cell r="W17850">
            <v>2015</v>
          </cell>
        </row>
        <row r="17851">
          <cell r="H17851" t="str">
            <v>1140400_1</v>
          </cell>
          <cell r="L17851" t="str">
            <v>ÖSE</v>
          </cell>
          <cell r="V17851" t="str">
            <v>hea</v>
          </cell>
          <cell r="W17851">
            <v>2015</v>
          </cell>
        </row>
        <row r="17852">
          <cell r="H17852" t="str">
            <v>1107000_2</v>
          </cell>
          <cell r="L17852" t="str">
            <v>KOOND</v>
          </cell>
          <cell r="V17852" t="str">
            <v>hea</v>
          </cell>
          <cell r="W17852">
            <v>2024</v>
          </cell>
        </row>
        <row r="17853">
          <cell r="H17853" t="str">
            <v>1107000_2</v>
          </cell>
          <cell r="L17853" t="str">
            <v>ÖSE</v>
          </cell>
          <cell r="V17853" t="str">
            <v>hea</v>
          </cell>
          <cell r="W17853">
            <v>2024</v>
          </cell>
        </row>
        <row r="17854">
          <cell r="H17854" t="str">
            <v>1107000_2</v>
          </cell>
          <cell r="L17854" t="str">
            <v>FÜKE</v>
          </cell>
          <cell r="V17854" t="str">
            <v>väga hea</v>
          </cell>
          <cell r="W17854">
            <v>2024</v>
          </cell>
        </row>
        <row r="17855">
          <cell r="H17855" t="str">
            <v>1107000_2</v>
          </cell>
          <cell r="L17855" t="str">
            <v>KALA</v>
          </cell>
          <cell r="V17855" t="str">
            <v>hea</v>
          </cell>
          <cell r="W17855">
            <v>2024</v>
          </cell>
        </row>
        <row r="17856">
          <cell r="H17856" t="str">
            <v>1107000_2</v>
          </cell>
          <cell r="L17856" t="str">
            <v>SUSE</v>
          </cell>
          <cell r="V17856" t="str">
            <v>väga hea</v>
          </cell>
          <cell r="W17856">
            <v>2024</v>
          </cell>
        </row>
        <row r="17857">
          <cell r="H17857" t="str">
            <v>1107000_2</v>
          </cell>
          <cell r="L17857" t="str">
            <v>FÜBE</v>
          </cell>
          <cell r="V17857" t="str">
            <v>väga hea</v>
          </cell>
          <cell r="W17857">
            <v>2024</v>
          </cell>
        </row>
        <row r="17858">
          <cell r="H17858" t="str">
            <v>1107000_2</v>
          </cell>
          <cell r="L17858" t="str">
            <v>MAFÜ</v>
          </cell>
          <cell r="V17858" t="str">
            <v>väga hea</v>
          </cell>
          <cell r="W17858">
            <v>2024</v>
          </cell>
        </row>
        <row r="17859">
          <cell r="H17859" t="str">
            <v>1107000_2</v>
          </cell>
          <cell r="L17859" t="str">
            <v>MAFÜ-FÜBE</v>
          </cell>
          <cell r="V17859" t="str">
            <v>väga hea</v>
          </cell>
          <cell r="W17859">
            <v>2024</v>
          </cell>
        </row>
        <row r="17860">
          <cell r="H17860" t="str">
            <v>1116600_1</v>
          </cell>
          <cell r="L17860" t="str">
            <v>KOOND</v>
          </cell>
          <cell r="V17860" t="str">
            <v>hea</v>
          </cell>
          <cell r="W17860">
            <v>2019</v>
          </cell>
        </row>
        <row r="17861">
          <cell r="H17861" t="str">
            <v>1116600_1</v>
          </cell>
          <cell r="L17861" t="str">
            <v>ÖSE</v>
          </cell>
          <cell r="V17861" t="str">
            <v>hea</v>
          </cell>
          <cell r="W17861">
            <v>2019</v>
          </cell>
        </row>
        <row r="17862">
          <cell r="H17862" t="str">
            <v>1116600_1</v>
          </cell>
          <cell r="L17862" t="str">
            <v>FÜKE</v>
          </cell>
          <cell r="V17862" t="str">
            <v>hea</v>
          </cell>
          <cell r="W17862">
            <v>2019</v>
          </cell>
        </row>
        <row r="17863">
          <cell r="H17863" t="str">
            <v>1116600_2</v>
          </cell>
          <cell r="L17863" t="str">
            <v>KOOND</v>
          </cell>
          <cell r="V17863" t="str">
            <v>halb</v>
          </cell>
          <cell r="W17863">
            <v>2024</v>
          </cell>
        </row>
        <row r="17864">
          <cell r="H17864" t="str">
            <v>1116600_2</v>
          </cell>
          <cell r="L17864" t="str">
            <v>ÖSE</v>
          </cell>
          <cell r="V17864" t="str">
            <v>hea</v>
          </cell>
          <cell r="W17864">
            <v>2024</v>
          </cell>
        </row>
        <row r="17865">
          <cell r="H17865" t="str">
            <v>1116600_2</v>
          </cell>
          <cell r="L17865" t="str">
            <v>FÜKE</v>
          </cell>
          <cell r="V17865" t="str">
            <v>väga hea</v>
          </cell>
          <cell r="W17865">
            <v>2024</v>
          </cell>
        </row>
        <row r="17866">
          <cell r="H17866" t="str">
            <v>1116600_2</v>
          </cell>
          <cell r="L17866" t="str">
            <v>KALA</v>
          </cell>
          <cell r="V17866" t="str">
            <v>hea</v>
          </cell>
          <cell r="W17866">
            <v>2024</v>
          </cell>
        </row>
        <row r="17867">
          <cell r="H17867" t="str">
            <v>1116600_2</v>
          </cell>
          <cell r="L17867" t="str">
            <v>SUSE</v>
          </cell>
          <cell r="V17867" t="str">
            <v>väga hea</v>
          </cell>
          <cell r="W17867">
            <v>2024</v>
          </cell>
        </row>
        <row r="17868">
          <cell r="H17868" t="str">
            <v>1116600_2</v>
          </cell>
          <cell r="L17868" t="str">
            <v>FÜBE</v>
          </cell>
          <cell r="V17868" t="str">
            <v>hea</v>
          </cell>
          <cell r="W17868">
            <v>2024</v>
          </cell>
        </row>
        <row r="17869">
          <cell r="H17869" t="str">
            <v>1116600_2</v>
          </cell>
          <cell r="L17869" t="str">
            <v>MAFÜ</v>
          </cell>
          <cell r="V17869" t="str">
            <v>väga hea</v>
          </cell>
          <cell r="W17869">
            <v>2024</v>
          </cell>
        </row>
        <row r="17870">
          <cell r="H17870" t="str">
            <v>1116600_2</v>
          </cell>
          <cell r="L17870" t="str">
            <v>MAFÜ-FÜBE</v>
          </cell>
          <cell r="V17870" t="str">
            <v>hea</v>
          </cell>
          <cell r="W17870">
            <v>2024</v>
          </cell>
        </row>
        <row r="17871">
          <cell r="H17871" t="str">
            <v>1116600_2</v>
          </cell>
          <cell r="L17871" t="str">
            <v>KOOND</v>
          </cell>
          <cell r="V17871" t="str">
            <v>halb</v>
          </cell>
          <cell r="W17871">
            <v>2024</v>
          </cell>
        </row>
        <row r="17872">
          <cell r="H17872" t="str">
            <v>1116600_2</v>
          </cell>
          <cell r="L17872" t="str">
            <v>ÖSE</v>
          </cell>
          <cell r="V17872" t="str">
            <v>hea</v>
          </cell>
          <cell r="W17872">
            <v>2024</v>
          </cell>
        </row>
        <row r="17873">
          <cell r="H17873" t="str">
            <v>1116600_2</v>
          </cell>
          <cell r="L17873" t="str">
            <v>KALA</v>
          </cell>
          <cell r="V17873" t="str">
            <v>hea</v>
          </cell>
          <cell r="W17873">
            <v>2024</v>
          </cell>
        </row>
        <row r="17874">
          <cell r="H17874" t="str">
            <v>2039710_1</v>
          </cell>
          <cell r="L17874" t="str">
            <v>KOOND</v>
          </cell>
          <cell r="V17874" t="str">
            <v>halb</v>
          </cell>
          <cell r="W17874">
            <v>2024</v>
          </cell>
        </row>
        <row r="17875">
          <cell r="H17875" t="str">
            <v>2039710_1</v>
          </cell>
          <cell r="L17875" t="str">
            <v>ÖSE</v>
          </cell>
          <cell r="V17875" t="str">
            <v>hea</v>
          </cell>
          <cell r="W17875">
            <v>2024</v>
          </cell>
        </row>
        <row r="17876">
          <cell r="H17876" t="str">
            <v>2039710_1</v>
          </cell>
          <cell r="L17876" t="str">
            <v>FÜKE</v>
          </cell>
          <cell r="V17876" t="str">
            <v>hea</v>
          </cell>
          <cell r="W17876">
            <v>2024</v>
          </cell>
        </row>
        <row r="17877">
          <cell r="H17877" t="str">
            <v>2039710_1</v>
          </cell>
          <cell r="L17877" t="str">
            <v>KALA</v>
          </cell>
          <cell r="V17877" t="str">
            <v>hea</v>
          </cell>
          <cell r="W17877">
            <v>2024</v>
          </cell>
        </row>
        <row r="17878">
          <cell r="H17878" t="str">
            <v>2039710_1</v>
          </cell>
          <cell r="L17878" t="str">
            <v>SUSE</v>
          </cell>
          <cell r="V17878" t="str">
            <v>hea</v>
          </cell>
          <cell r="W17878">
            <v>2024</v>
          </cell>
        </row>
        <row r="17879">
          <cell r="H17879" t="str">
            <v>2039710_1</v>
          </cell>
          <cell r="L17879" t="str">
            <v>FÜBE</v>
          </cell>
          <cell r="V17879" t="str">
            <v>hea</v>
          </cell>
          <cell r="W17879">
            <v>2024</v>
          </cell>
        </row>
        <row r="17880">
          <cell r="H17880" t="str">
            <v>2039710_1</v>
          </cell>
          <cell r="L17880" t="str">
            <v>MAFÜ</v>
          </cell>
          <cell r="V17880" t="str">
            <v>hea</v>
          </cell>
          <cell r="W17880">
            <v>2024</v>
          </cell>
        </row>
        <row r="17881">
          <cell r="H17881" t="str">
            <v>2039710_1</v>
          </cell>
          <cell r="L17881" t="str">
            <v>MAFÜ-FÜBE</v>
          </cell>
          <cell r="V17881" t="str">
            <v>hea</v>
          </cell>
          <cell r="W17881">
            <v>2024</v>
          </cell>
        </row>
        <row r="17882">
          <cell r="H17882" t="str">
            <v>2039710_1</v>
          </cell>
          <cell r="L17882" t="str">
            <v>FÜPLA</v>
          </cell>
          <cell r="V17882" t="str">
            <v>hea</v>
          </cell>
          <cell r="W17882">
            <v>2024</v>
          </cell>
        </row>
        <row r="17883">
          <cell r="H17883" t="str">
            <v>2039710_1</v>
          </cell>
          <cell r="L17883" t="str">
            <v>HÜMO</v>
          </cell>
          <cell r="V17883" t="str">
            <v>väga hea</v>
          </cell>
          <cell r="W17883">
            <v>2020</v>
          </cell>
        </row>
        <row r="17884">
          <cell r="H17884" t="str">
            <v>2074900_1</v>
          </cell>
          <cell r="L17884" t="str">
            <v>KOOND</v>
          </cell>
          <cell r="V17884" t="str">
            <v>halb</v>
          </cell>
          <cell r="W17884">
            <v>2020</v>
          </cell>
        </row>
        <row r="17885">
          <cell r="H17885" t="str">
            <v>2074900_1</v>
          </cell>
          <cell r="L17885" t="str">
            <v>ÖSE</v>
          </cell>
          <cell r="V17885" t="str">
            <v>halb</v>
          </cell>
          <cell r="W17885">
            <v>2020</v>
          </cell>
        </row>
        <row r="17886">
          <cell r="H17886" t="str">
            <v>2074900_1</v>
          </cell>
          <cell r="L17886" t="str">
            <v>FÜKE</v>
          </cell>
          <cell r="V17886" t="str">
            <v>väga halb</v>
          </cell>
          <cell r="W17886">
            <v>2020</v>
          </cell>
        </row>
        <row r="17887">
          <cell r="H17887" t="str">
            <v>2074900_1</v>
          </cell>
          <cell r="L17887" t="str">
            <v>KALA</v>
          </cell>
          <cell r="V17887" t="str">
            <v>hea</v>
          </cell>
          <cell r="W17887">
            <v>2020</v>
          </cell>
        </row>
        <row r="17888">
          <cell r="H17888" t="str">
            <v>2074900_1</v>
          </cell>
          <cell r="L17888" t="str">
            <v>SUSE</v>
          </cell>
          <cell r="V17888" t="str">
            <v>kesine</v>
          </cell>
          <cell r="W17888">
            <v>2020</v>
          </cell>
        </row>
        <row r="17889">
          <cell r="H17889" t="str">
            <v>2074900_1</v>
          </cell>
          <cell r="L17889" t="str">
            <v>FÜBE</v>
          </cell>
          <cell r="V17889" t="str">
            <v>kesine</v>
          </cell>
          <cell r="W17889">
            <v>2020</v>
          </cell>
        </row>
        <row r="17890">
          <cell r="H17890" t="str">
            <v>2074900_1</v>
          </cell>
          <cell r="L17890" t="str">
            <v>MAFÜ</v>
          </cell>
          <cell r="V17890" t="str">
            <v>kesine</v>
          </cell>
          <cell r="W17890">
            <v>2020</v>
          </cell>
        </row>
        <row r="17891">
          <cell r="H17891" t="str">
            <v>2074900_1</v>
          </cell>
          <cell r="L17891" t="str">
            <v>MAFÜ-FÜBE</v>
          </cell>
          <cell r="V17891" t="str">
            <v>kesine</v>
          </cell>
          <cell r="W17891">
            <v>2020</v>
          </cell>
        </row>
        <row r="17892">
          <cell r="H17892" t="str">
            <v>2074900_1</v>
          </cell>
          <cell r="L17892" t="str">
            <v>FÜPLA</v>
          </cell>
          <cell r="V17892" t="str">
            <v>väga hea</v>
          </cell>
          <cell r="W17892">
            <v>2020</v>
          </cell>
        </row>
        <row r="17893">
          <cell r="H17893" t="str">
            <v>2074900_1</v>
          </cell>
          <cell r="L17893" t="str">
            <v>HÜMO</v>
          </cell>
          <cell r="V17893" t="str">
            <v>väga hea</v>
          </cell>
          <cell r="W17893">
            <v>2020</v>
          </cell>
        </row>
        <row r="17894">
          <cell r="H17894" t="str">
            <v>2011500_1</v>
          </cell>
          <cell r="L17894" t="str">
            <v>KOOND</v>
          </cell>
          <cell r="V17894" t="str">
            <v>halb</v>
          </cell>
          <cell r="W17894">
            <v>2025</v>
          </cell>
        </row>
        <row r="17895">
          <cell r="H17895" t="str">
            <v>2011500_1</v>
          </cell>
          <cell r="L17895" t="str">
            <v>ÖSE</v>
          </cell>
          <cell r="V17895" t="str">
            <v>halb</v>
          </cell>
          <cell r="W17895">
            <v>2025</v>
          </cell>
        </row>
        <row r="17896">
          <cell r="H17896" t="str">
            <v>2011500_1</v>
          </cell>
          <cell r="L17896" t="str">
            <v>FÜKE</v>
          </cell>
          <cell r="V17896" t="str">
            <v>halb</v>
          </cell>
          <cell r="W17896">
            <v>2025</v>
          </cell>
        </row>
        <row r="17897">
          <cell r="H17897" t="str">
            <v>2011500_1</v>
          </cell>
          <cell r="L17897" t="str">
            <v>SUSE</v>
          </cell>
          <cell r="V17897" t="str">
            <v>väga hea</v>
          </cell>
          <cell r="W17897">
            <v>2025</v>
          </cell>
        </row>
        <row r="17898">
          <cell r="H17898" t="str">
            <v>2011500_1</v>
          </cell>
          <cell r="L17898" t="str">
            <v>MAFÜ</v>
          </cell>
          <cell r="V17898" t="str">
            <v>hea</v>
          </cell>
          <cell r="W17898">
            <v>2025</v>
          </cell>
        </row>
        <row r="17899">
          <cell r="H17899" t="str">
            <v>2011500_1</v>
          </cell>
          <cell r="L17899" t="str">
            <v>MAFÜ-FÜBE</v>
          </cell>
          <cell r="V17899" t="str">
            <v>hea</v>
          </cell>
          <cell r="W17899">
            <v>2025</v>
          </cell>
        </row>
        <row r="17900">
          <cell r="H17900" t="str">
            <v>2011500_1</v>
          </cell>
          <cell r="L17900" t="str">
            <v>FÜPLA</v>
          </cell>
          <cell r="V17900" t="str">
            <v>kesine</v>
          </cell>
          <cell r="W17900">
            <v>2025</v>
          </cell>
        </row>
        <row r="17901">
          <cell r="H17901" t="str">
            <v>2011500_1</v>
          </cell>
          <cell r="L17901" t="str">
            <v>KOOND</v>
          </cell>
          <cell r="V17901" t="str">
            <v>halb</v>
          </cell>
          <cell r="W17901">
            <v>2025</v>
          </cell>
        </row>
        <row r="17902">
          <cell r="H17902" t="str">
            <v>2011500_1</v>
          </cell>
          <cell r="L17902" t="str">
            <v>ÖSE</v>
          </cell>
          <cell r="V17902" t="str">
            <v>halb</v>
          </cell>
          <cell r="W17902">
            <v>2025</v>
          </cell>
        </row>
        <row r="17903">
          <cell r="H17903" t="str">
            <v>2011500_1</v>
          </cell>
          <cell r="L17903" t="str">
            <v>FÜKE</v>
          </cell>
          <cell r="V17903" t="str">
            <v>halb</v>
          </cell>
          <cell r="W17903">
            <v>2025</v>
          </cell>
        </row>
        <row r="17904">
          <cell r="H17904" t="str">
            <v>2011500_1</v>
          </cell>
          <cell r="L17904" t="str">
            <v>SUSE</v>
          </cell>
          <cell r="V17904" t="str">
            <v>väga hea</v>
          </cell>
          <cell r="W17904">
            <v>2025</v>
          </cell>
        </row>
        <row r="17905">
          <cell r="H17905" t="str">
            <v>2011500_1</v>
          </cell>
          <cell r="L17905" t="str">
            <v>MAFÜ</v>
          </cell>
          <cell r="V17905" t="str">
            <v>hea</v>
          </cell>
          <cell r="W17905">
            <v>2025</v>
          </cell>
        </row>
        <row r="17906">
          <cell r="H17906" t="str">
            <v>2011500_1</v>
          </cell>
          <cell r="L17906" t="str">
            <v>MAFÜ-FÜBE</v>
          </cell>
          <cell r="V17906" t="str">
            <v>hea</v>
          </cell>
          <cell r="W17906">
            <v>2025</v>
          </cell>
        </row>
        <row r="17907">
          <cell r="H17907" t="str">
            <v>2011500_1</v>
          </cell>
          <cell r="L17907" t="str">
            <v>FÜPLA</v>
          </cell>
          <cell r="V17907" t="str">
            <v>kesine</v>
          </cell>
          <cell r="W17907">
            <v>2025</v>
          </cell>
        </row>
        <row r="17908">
          <cell r="H17908" t="str">
            <v>1000100_1</v>
          </cell>
          <cell r="L17908" t="str">
            <v>KOOND</v>
          </cell>
          <cell r="V17908" t="str">
            <v>hea</v>
          </cell>
          <cell r="W17908">
            <v>2015</v>
          </cell>
        </row>
        <row r="17909">
          <cell r="H17909" t="str">
            <v>1012600_1</v>
          </cell>
          <cell r="L17909" t="str">
            <v>KOOND</v>
          </cell>
          <cell r="V17909" t="str">
            <v>hea</v>
          </cell>
          <cell r="W17909">
            <v>2022</v>
          </cell>
        </row>
        <row r="17910">
          <cell r="H17910" t="str">
            <v>1023600_1</v>
          </cell>
          <cell r="L17910" t="str">
            <v>KOOND</v>
          </cell>
          <cell r="V17910" t="str">
            <v>halb</v>
          </cell>
          <cell r="W17910">
            <v>2025</v>
          </cell>
        </row>
        <row r="17911">
          <cell r="H17911" t="str">
            <v>1023600_1</v>
          </cell>
          <cell r="L17911" t="str">
            <v>KESE</v>
          </cell>
          <cell r="V17911" t="str">
            <v>halb</v>
          </cell>
          <cell r="W17911">
            <v>2023</v>
          </cell>
        </row>
        <row r="17912">
          <cell r="H17912" t="str">
            <v>1023600_1</v>
          </cell>
          <cell r="L17912" t="str">
            <v>ÖSE</v>
          </cell>
          <cell r="V17912" t="str">
            <v>hea</v>
          </cell>
          <cell r="W17912">
            <v>2025</v>
          </cell>
        </row>
        <row r="17913">
          <cell r="H17913" t="str">
            <v>1023600_1</v>
          </cell>
          <cell r="L17913" t="str">
            <v>FÜKE</v>
          </cell>
          <cell r="V17913" t="str">
            <v>hea</v>
          </cell>
          <cell r="W17913">
            <v>2025</v>
          </cell>
        </row>
        <row r="17914">
          <cell r="H17914" t="str">
            <v>1023600_1</v>
          </cell>
          <cell r="L17914" t="str">
            <v>SPETS</v>
          </cell>
          <cell r="V17914" t="str">
            <v>hea</v>
          </cell>
          <cell r="W17914">
            <v>2023</v>
          </cell>
        </row>
        <row r="17915">
          <cell r="H17915" t="str">
            <v>1023600_1</v>
          </cell>
          <cell r="L17915" t="str">
            <v>FÜBE</v>
          </cell>
          <cell r="V17915" t="str">
            <v>väga hea</v>
          </cell>
          <cell r="W17915">
            <v>2016</v>
          </cell>
        </row>
        <row r="17916">
          <cell r="H17916" t="str">
            <v>1023600_1</v>
          </cell>
          <cell r="L17916" t="str">
            <v>MAFÜ</v>
          </cell>
          <cell r="V17916" t="str">
            <v>väga hea</v>
          </cell>
          <cell r="W17916">
            <v>2016</v>
          </cell>
        </row>
        <row r="17917">
          <cell r="H17917" t="str">
            <v>1023600_1</v>
          </cell>
          <cell r="L17917" t="str">
            <v>MAFÜ-FÜBE</v>
          </cell>
          <cell r="V17917" t="str">
            <v>väga hea</v>
          </cell>
          <cell r="W17917">
            <v>2016</v>
          </cell>
        </row>
        <row r="17918">
          <cell r="H17918" t="str">
            <v>1140400_1</v>
          </cell>
          <cell r="L17918" t="str">
            <v>KOOND</v>
          </cell>
          <cell r="V17918" t="str">
            <v>hea</v>
          </cell>
          <cell r="W17918">
            <v>2015</v>
          </cell>
        </row>
        <row r="17919">
          <cell r="H17919" t="str">
            <v>1140400_1</v>
          </cell>
          <cell r="L17919" t="str">
            <v>ÖSE</v>
          </cell>
          <cell r="V17919" t="str">
            <v>hea</v>
          </cell>
          <cell r="W17919">
            <v>2015</v>
          </cell>
        </row>
        <row r="17920">
          <cell r="H17920" t="str">
            <v>1039600_1</v>
          </cell>
          <cell r="L17920" t="str">
            <v>KOOND</v>
          </cell>
          <cell r="V17920" t="str">
            <v>hea</v>
          </cell>
          <cell r="W17920">
            <v>2016</v>
          </cell>
        </row>
        <row r="17921">
          <cell r="H17921" t="str">
            <v>1039600_1</v>
          </cell>
          <cell r="L17921" t="str">
            <v>ÖSE</v>
          </cell>
          <cell r="V17921" t="str">
            <v>hea</v>
          </cell>
          <cell r="W17921">
            <v>2016</v>
          </cell>
        </row>
        <row r="17922">
          <cell r="H17922" t="str">
            <v>1039600_1</v>
          </cell>
          <cell r="L17922" t="str">
            <v>HÜMO</v>
          </cell>
          <cell r="V17922" t="str">
            <v>kesine</v>
          </cell>
          <cell r="W17922">
            <v>2014</v>
          </cell>
        </row>
        <row r="17923">
          <cell r="H17923" t="str">
            <v>2011500_1</v>
          </cell>
          <cell r="L17923" t="str">
            <v>KOOND</v>
          </cell>
          <cell r="V17923" t="str">
            <v>halb</v>
          </cell>
          <cell r="W17923">
            <v>2025</v>
          </cell>
        </row>
        <row r="17924">
          <cell r="H17924" t="str">
            <v>2011500_1</v>
          </cell>
          <cell r="L17924" t="str">
            <v>ÖSE</v>
          </cell>
          <cell r="V17924" t="str">
            <v>halb</v>
          </cell>
          <cell r="W17924">
            <v>2025</v>
          </cell>
        </row>
        <row r="17925">
          <cell r="H17925" t="str">
            <v>2011500_1</v>
          </cell>
          <cell r="L17925" t="str">
            <v>FÜKE</v>
          </cell>
          <cell r="V17925" t="str">
            <v>halb</v>
          </cell>
          <cell r="W17925">
            <v>2025</v>
          </cell>
        </row>
        <row r="17926">
          <cell r="H17926" t="str">
            <v>2011500_1</v>
          </cell>
          <cell r="L17926" t="str">
            <v>SPETS</v>
          </cell>
          <cell r="V17926" t="str">
            <v>hea</v>
          </cell>
          <cell r="W17926">
            <v>2025</v>
          </cell>
        </row>
        <row r="17927">
          <cell r="H17927" t="str">
            <v>1118100_1</v>
          </cell>
          <cell r="L17927" t="str">
            <v>KOOND</v>
          </cell>
          <cell r="V17927" t="str">
            <v>hea</v>
          </cell>
          <cell r="W17927">
            <v>2022</v>
          </cell>
        </row>
        <row r="17928">
          <cell r="H17928" t="str">
            <v>1118100_1</v>
          </cell>
          <cell r="L17928" t="str">
            <v>ÖSE</v>
          </cell>
          <cell r="V17928" t="str">
            <v>hea</v>
          </cell>
          <cell r="W17928">
            <v>2022</v>
          </cell>
        </row>
        <row r="17929">
          <cell r="H17929" t="str">
            <v>1118100_1</v>
          </cell>
          <cell r="L17929" t="str">
            <v>FÜKE</v>
          </cell>
          <cell r="V17929" t="str">
            <v>väga hea</v>
          </cell>
          <cell r="W17929">
            <v>2019</v>
          </cell>
        </row>
        <row r="17930">
          <cell r="H17930" t="str">
            <v>1118100_1</v>
          </cell>
          <cell r="L17930" t="str">
            <v>SUSE</v>
          </cell>
          <cell r="V17930" t="str">
            <v>hea</v>
          </cell>
          <cell r="W17930">
            <v>2022</v>
          </cell>
        </row>
        <row r="17931">
          <cell r="H17931" t="str">
            <v>1118100_1</v>
          </cell>
          <cell r="L17931" t="str">
            <v>FÜBE</v>
          </cell>
          <cell r="V17931" t="str">
            <v>hea</v>
          </cell>
          <cell r="W17931">
            <v>2022</v>
          </cell>
        </row>
        <row r="17932">
          <cell r="H17932" t="str">
            <v>1118100_1</v>
          </cell>
          <cell r="L17932" t="str">
            <v>MAFÜ</v>
          </cell>
          <cell r="V17932" t="str">
            <v>hea</v>
          </cell>
          <cell r="W17932">
            <v>2022</v>
          </cell>
        </row>
        <row r="17933">
          <cell r="H17933" t="str">
            <v>1118100_1</v>
          </cell>
          <cell r="L17933" t="str">
            <v>MAFÜ-FÜBE</v>
          </cell>
          <cell r="V17933" t="str">
            <v>hea</v>
          </cell>
          <cell r="W17933">
            <v>2022</v>
          </cell>
        </row>
        <row r="17934">
          <cell r="H17934" t="str">
            <v>1102100_1</v>
          </cell>
          <cell r="L17934" t="str">
            <v>KOOND</v>
          </cell>
          <cell r="V17934" t="str">
            <v>hea</v>
          </cell>
          <cell r="W17934">
            <v>2019</v>
          </cell>
        </row>
        <row r="17935">
          <cell r="H17935" t="str">
            <v>1102100_1</v>
          </cell>
          <cell r="L17935" t="str">
            <v>ÖSE</v>
          </cell>
          <cell r="V17935" t="str">
            <v>hea</v>
          </cell>
          <cell r="W17935">
            <v>2019</v>
          </cell>
        </row>
        <row r="17936">
          <cell r="H17936" t="str">
            <v>1102100_1</v>
          </cell>
          <cell r="L17936" t="str">
            <v>FÜKE</v>
          </cell>
          <cell r="V17936" t="str">
            <v>väga hea</v>
          </cell>
          <cell r="W17936">
            <v>2019</v>
          </cell>
        </row>
        <row r="17937">
          <cell r="H17937" t="str">
            <v>1003000_7</v>
          </cell>
          <cell r="L17937" t="str">
            <v>KOOND</v>
          </cell>
          <cell r="V17937" t="str">
            <v>halb</v>
          </cell>
          <cell r="W17937">
            <v>2025</v>
          </cell>
        </row>
        <row r="17938">
          <cell r="H17938" t="str">
            <v>1003000_7</v>
          </cell>
          <cell r="L17938" t="str">
            <v>KESE</v>
          </cell>
          <cell r="V17938" t="str">
            <v>halb</v>
          </cell>
          <cell r="W17938">
            <v>2022</v>
          </cell>
        </row>
        <row r="17939">
          <cell r="H17939" t="str">
            <v>1003000_7</v>
          </cell>
          <cell r="L17939" t="str">
            <v>ÖSE</v>
          </cell>
          <cell r="V17939" t="str">
            <v>kesine</v>
          </cell>
          <cell r="W17939">
            <v>2025</v>
          </cell>
        </row>
        <row r="17940">
          <cell r="H17940" t="str">
            <v>1003000_7</v>
          </cell>
          <cell r="L17940" t="str">
            <v>FÜKE</v>
          </cell>
          <cell r="V17940" t="str">
            <v>hea</v>
          </cell>
          <cell r="W17940">
            <v>2025</v>
          </cell>
        </row>
        <row r="17941">
          <cell r="H17941" t="str">
            <v>1003000_7</v>
          </cell>
          <cell r="L17941" t="str">
            <v>SPETS</v>
          </cell>
          <cell r="V17941" t="str">
            <v>hea</v>
          </cell>
          <cell r="W17941">
            <v>2022</v>
          </cell>
        </row>
        <row r="17942">
          <cell r="H17942" t="str">
            <v>1117700_1</v>
          </cell>
          <cell r="L17942" t="str">
            <v>KOOND</v>
          </cell>
          <cell r="V17942" t="str">
            <v>halb</v>
          </cell>
          <cell r="W17942">
            <v>2022</v>
          </cell>
        </row>
        <row r="17943">
          <cell r="H17943" t="str">
            <v>1117700_1</v>
          </cell>
          <cell r="L17943" t="str">
            <v>ÖSE</v>
          </cell>
          <cell r="V17943" t="str">
            <v>halb</v>
          </cell>
          <cell r="W17943">
            <v>2022</v>
          </cell>
        </row>
        <row r="17944">
          <cell r="H17944" t="str">
            <v>1117700_1</v>
          </cell>
          <cell r="L17944" t="str">
            <v>FÜKE</v>
          </cell>
          <cell r="V17944" t="str">
            <v>väga hea</v>
          </cell>
          <cell r="W17944">
            <v>2019</v>
          </cell>
        </row>
        <row r="17945">
          <cell r="H17945" t="str">
            <v>1117700_1</v>
          </cell>
          <cell r="L17945" t="str">
            <v>KALA</v>
          </cell>
          <cell r="V17945" t="str">
            <v>hea</v>
          </cell>
          <cell r="W17945">
            <v>2022</v>
          </cell>
        </row>
        <row r="17946">
          <cell r="H17946" t="str">
            <v>1117700_1</v>
          </cell>
          <cell r="L17946" t="str">
            <v>SUSE</v>
          </cell>
          <cell r="V17946" t="str">
            <v>halb</v>
          </cell>
          <cell r="W17946">
            <v>2019</v>
          </cell>
        </row>
        <row r="17947">
          <cell r="H17947" t="str">
            <v>1117700_1</v>
          </cell>
          <cell r="L17947" t="str">
            <v>FÜBE</v>
          </cell>
          <cell r="V17947" t="str">
            <v>kesine</v>
          </cell>
          <cell r="W17947">
            <v>2022</v>
          </cell>
        </row>
        <row r="17948">
          <cell r="H17948" t="str">
            <v>1117700_1</v>
          </cell>
          <cell r="L17948" t="str">
            <v>MAFÜ</v>
          </cell>
          <cell r="V17948" t="str">
            <v>hea</v>
          </cell>
          <cell r="W17948">
            <v>2022</v>
          </cell>
        </row>
        <row r="17949">
          <cell r="H17949" t="str">
            <v>1117700_1</v>
          </cell>
          <cell r="L17949" t="str">
            <v>MAFÜ-FÜBE</v>
          </cell>
          <cell r="V17949" t="str">
            <v>kesine</v>
          </cell>
          <cell r="W17949">
            <v>2022</v>
          </cell>
        </row>
        <row r="17950">
          <cell r="H17950" t="str">
            <v>1106100_1</v>
          </cell>
          <cell r="L17950" t="str">
            <v>KOOND</v>
          </cell>
          <cell r="V17950" t="str">
            <v>kesine</v>
          </cell>
          <cell r="W17950">
            <v>2019</v>
          </cell>
        </row>
        <row r="17951">
          <cell r="H17951" t="str">
            <v>1106100_1</v>
          </cell>
          <cell r="L17951" t="str">
            <v>ÖSE</v>
          </cell>
          <cell r="V17951" t="str">
            <v>kesine</v>
          </cell>
          <cell r="W17951">
            <v>2019</v>
          </cell>
        </row>
        <row r="17952">
          <cell r="H17952" t="str">
            <v>1106100_1</v>
          </cell>
          <cell r="L17952" t="str">
            <v>FÜKE</v>
          </cell>
          <cell r="V17952" t="str">
            <v>hea</v>
          </cell>
          <cell r="W17952">
            <v>2019</v>
          </cell>
        </row>
        <row r="17953">
          <cell r="H17953" t="str">
            <v>1106100_1</v>
          </cell>
          <cell r="L17953" t="str">
            <v>KALA</v>
          </cell>
          <cell r="V17953" t="str">
            <v>kesine</v>
          </cell>
          <cell r="W17953">
            <v>2019</v>
          </cell>
        </row>
        <row r="17954">
          <cell r="H17954" t="str">
            <v>1106100_1</v>
          </cell>
          <cell r="L17954" t="str">
            <v>SUSE</v>
          </cell>
          <cell r="V17954" t="str">
            <v>hea</v>
          </cell>
          <cell r="W17954">
            <v>2025</v>
          </cell>
        </row>
        <row r="17955">
          <cell r="H17955" t="str">
            <v>1106100_1</v>
          </cell>
          <cell r="L17955" t="str">
            <v>FÜBE</v>
          </cell>
          <cell r="V17955" t="str">
            <v>hea</v>
          </cell>
          <cell r="W17955">
            <v>2025</v>
          </cell>
        </row>
        <row r="17956">
          <cell r="H17956" t="str">
            <v>1106100_1</v>
          </cell>
          <cell r="L17956" t="str">
            <v>MAFÜ</v>
          </cell>
          <cell r="V17956" t="str">
            <v>hea</v>
          </cell>
          <cell r="W17956">
            <v>2025</v>
          </cell>
        </row>
        <row r="17957">
          <cell r="H17957" t="str">
            <v>1106100_1</v>
          </cell>
          <cell r="L17957" t="str">
            <v>MAFÜ-FÜBE</v>
          </cell>
          <cell r="V17957" t="str">
            <v>hea</v>
          </cell>
          <cell r="W17957">
            <v>2025</v>
          </cell>
        </row>
        <row r="17958">
          <cell r="H17958" t="str">
            <v>1015800_1</v>
          </cell>
          <cell r="L17958" t="str">
            <v>KOOND</v>
          </cell>
          <cell r="V17958" t="str">
            <v>kesine</v>
          </cell>
          <cell r="W17958">
            <v>2024</v>
          </cell>
        </row>
        <row r="17959">
          <cell r="H17959" t="str">
            <v>1086600_1</v>
          </cell>
          <cell r="L17959" t="str">
            <v>KOOND</v>
          </cell>
          <cell r="V17959" t="str">
            <v>kesine</v>
          </cell>
          <cell r="W17959">
            <v>2024</v>
          </cell>
        </row>
        <row r="17960">
          <cell r="H17960" t="str">
            <v>1045500_1</v>
          </cell>
          <cell r="L17960" t="str">
            <v>KOOND</v>
          </cell>
          <cell r="V17960" t="str">
            <v>kesine</v>
          </cell>
          <cell r="W17960">
            <v>2015</v>
          </cell>
        </row>
        <row r="17961">
          <cell r="H17961" t="str">
            <v>2064400_1</v>
          </cell>
          <cell r="L17961" t="str">
            <v>KOOND</v>
          </cell>
          <cell r="V17961" t="str">
            <v>halb</v>
          </cell>
          <cell r="W17961">
            <v>2019</v>
          </cell>
        </row>
        <row r="17962">
          <cell r="H17962" t="str">
            <v>2064400_1</v>
          </cell>
          <cell r="L17962" t="str">
            <v>ÖSE</v>
          </cell>
          <cell r="V17962" t="str">
            <v>halb</v>
          </cell>
          <cell r="W17962">
            <v>2019</v>
          </cell>
        </row>
        <row r="17963">
          <cell r="H17963" t="str">
            <v>2064400_1</v>
          </cell>
          <cell r="L17963" t="str">
            <v>FÜKE</v>
          </cell>
          <cell r="V17963" t="str">
            <v>väga halb</v>
          </cell>
          <cell r="W17963">
            <v>2019</v>
          </cell>
        </row>
        <row r="17964">
          <cell r="H17964" t="str">
            <v>2064400_1</v>
          </cell>
          <cell r="L17964" t="str">
            <v>KALA</v>
          </cell>
          <cell r="V17964" t="str">
            <v>kesine</v>
          </cell>
          <cell r="W17964">
            <v>2019</v>
          </cell>
        </row>
        <row r="17965">
          <cell r="H17965" t="str">
            <v>2064400_1</v>
          </cell>
          <cell r="L17965" t="str">
            <v>SUSE</v>
          </cell>
          <cell r="V17965" t="str">
            <v>halb</v>
          </cell>
          <cell r="W17965">
            <v>2019</v>
          </cell>
        </row>
        <row r="17966">
          <cell r="H17966" t="str">
            <v>2064400_1</v>
          </cell>
          <cell r="L17966" t="str">
            <v>FÜBE</v>
          </cell>
          <cell r="V17966" t="str">
            <v>hea</v>
          </cell>
          <cell r="W17966">
            <v>2019</v>
          </cell>
        </row>
        <row r="17967">
          <cell r="H17967" t="str">
            <v>2064400_1</v>
          </cell>
          <cell r="L17967" t="str">
            <v>MAFÜ</v>
          </cell>
          <cell r="V17967" t="str">
            <v>kesine</v>
          </cell>
          <cell r="W17967">
            <v>2019</v>
          </cell>
        </row>
        <row r="17968">
          <cell r="H17968" t="str">
            <v>2064400_1</v>
          </cell>
          <cell r="L17968" t="str">
            <v>MAFÜ-FÜBE</v>
          </cell>
          <cell r="V17968" t="str">
            <v>kesine</v>
          </cell>
          <cell r="W17968">
            <v>2019</v>
          </cell>
        </row>
        <row r="17969">
          <cell r="H17969" t="str">
            <v>2064400_1</v>
          </cell>
          <cell r="L17969" t="str">
            <v>FÜPLA</v>
          </cell>
          <cell r="V17969" t="str">
            <v>kesine</v>
          </cell>
          <cell r="W17969">
            <v>2019</v>
          </cell>
        </row>
        <row r="17970">
          <cell r="H17970" t="str">
            <v>1136000_3</v>
          </cell>
          <cell r="L17970" t="str">
            <v>KOOND</v>
          </cell>
          <cell r="V17970" t="str">
            <v>halb</v>
          </cell>
          <cell r="W17970">
            <v>2023</v>
          </cell>
        </row>
        <row r="17971">
          <cell r="H17971" t="str">
            <v>1136000_3</v>
          </cell>
          <cell r="L17971" t="str">
            <v>KESE</v>
          </cell>
          <cell r="V17971" t="str">
            <v>halb</v>
          </cell>
          <cell r="W17971">
            <v>2023</v>
          </cell>
        </row>
        <row r="17972">
          <cell r="H17972" t="str">
            <v>1136000_3</v>
          </cell>
          <cell r="L17972" t="str">
            <v>ÖSE</v>
          </cell>
          <cell r="V17972" t="str">
            <v>hea</v>
          </cell>
          <cell r="W17972">
            <v>2023</v>
          </cell>
        </row>
        <row r="17973">
          <cell r="H17973" t="str">
            <v>1136000_3</v>
          </cell>
          <cell r="L17973" t="str">
            <v>FÜKE</v>
          </cell>
          <cell r="V17973" t="str">
            <v>väga hea</v>
          </cell>
          <cell r="W17973">
            <v>2023</v>
          </cell>
        </row>
        <row r="17974">
          <cell r="H17974" t="str">
            <v>1136000_3</v>
          </cell>
          <cell r="L17974" t="str">
            <v>SPETS</v>
          </cell>
          <cell r="V17974" t="str">
            <v>halb</v>
          </cell>
          <cell r="W17974">
            <v>2023</v>
          </cell>
        </row>
        <row r="17975">
          <cell r="H17975" t="str">
            <v>1136000_3</v>
          </cell>
          <cell r="L17975" t="str">
            <v>SUSE</v>
          </cell>
          <cell r="V17975" t="str">
            <v>väga hea</v>
          </cell>
          <cell r="W17975">
            <v>2023</v>
          </cell>
        </row>
        <row r="17976">
          <cell r="H17976" t="str">
            <v>1136000_3</v>
          </cell>
          <cell r="L17976" t="str">
            <v>FÜBE</v>
          </cell>
          <cell r="V17976" t="str">
            <v>väga hea</v>
          </cell>
          <cell r="W17976">
            <v>2023</v>
          </cell>
        </row>
        <row r="17977">
          <cell r="H17977" t="str">
            <v>1136000_3</v>
          </cell>
          <cell r="L17977" t="str">
            <v>MAFÜ</v>
          </cell>
          <cell r="V17977" t="str">
            <v>hea</v>
          </cell>
          <cell r="W17977">
            <v>2023</v>
          </cell>
        </row>
        <row r="17978">
          <cell r="H17978" t="str">
            <v>1136000_3</v>
          </cell>
          <cell r="L17978" t="str">
            <v>MAFÜ-FÜBE</v>
          </cell>
          <cell r="V17978" t="str">
            <v>hea</v>
          </cell>
          <cell r="W17978">
            <v>2023</v>
          </cell>
        </row>
        <row r="17979">
          <cell r="H17979" t="str">
            <v>1122300_1</v>
          </cell>
          <cell r="L17979" t="str">
            <v>KOOND</v>
          </cell>
          <cell r="V17979" t="str">
            <v>hea</v>
          </cell>
          <cell r="W17979">
            <v>2015</v>
          </cell>
        </row>
        <row r="17980">
          <cell r="H17980" t="str">
            <v>1122300_1</v>
          </cell>
          <cell r="L17980" t="str">
            <v>ÖSE</v>
          </cell>
          <cell r="V17980" t="str">
            <v>hea</v>
          </cell>
          <cell r="W17980">
            <v>2015</v>
          </cell>
        </row>
        <row r="17981">
          <cell r="H17981" t="str">
            <v>1122300_1</v>
          </cell>
          <cell r="L17981" t="str">
            <v>FÜKE</v>
          </cell>
          <cell r="V17981" t="str">
            <v>väga hea</v>
          </cell>
          <cell r="W17981">
            <v>2009</v>
          </cell>
        </row>
        <row r="17982">
          <cell r="H17982" t="str">
            <v>1122300_1</v>
          </cell>
          <cell r="L17982" t="str">
            <v>KOOND</v>
          </cell>
          <cell r="V17982" t="str">
            <v>hea</v>
          </cell>
          <cell r="W17982">
            <v>2015</v>
          </cell>
        </row>
        <row r="17983">
          <cell r="H17983" t="str">
            <v>1103200_1</v>
          </cell>
          <cell r="L17983" t="str">
            <v>KOOND</v>
          </cell>
          <cell r="V17983" t="str">
            <v>kesine</v>
          </cell>
          <cell r="W17983">
            <v>2024</v>
          </cell>
        </row>
        <row r="17984">
          <cell r="H17984" t="str">
            <v>1103200_1</v>
          </cell>
          <cell r="L17984" t="str">
            <v>ÖSE</v>
          </cell>
          <cell r="V17984" t="str">
            <v>kesine</v>
          </cell>
          <cell r="W17984">
            <v>2019</v>
          </cell>
        </row>
        <row r="17985">
          <cell r="H17985" t="str">
            <v>1103200_1</v>
          </cell>
          <cell r="L17985" t="str">
            <v>FÜKE</v>
          </cell>
          <cell r="V17985" t="str">
            <v>väga hea</v>
          </cell>
          <cell r="W17985">
            <v>2019</v>
          </cell>
        </row>
        <row r="17986">
          <cell r="H17986" t="str">
            <v>1103200_1</v>
          </cell>
          <cell r="L17986" t="str">
            <v>SUSE</v>
          </cell>
          <cell r="V17986" t="str">
            <v>kesine</v>
          </cell>
          <cell r="W17986">
            <v>2019</v>
          </cell>
        </row>
        <row r="17987">
          <cell r="H17987" t="str">
            <v>1103200_1</v>
          </cell>
          <cell r="L17987" t="str">
            <v>FÜBE</v>
          </cell>
          <cell r="V17987" t="str">
            <v>väga hea</v>
          </cell>
          <cell r="W17987">
            <v>2019</v>
          </cell>
        </row>
        <row r="17988">
          <cell r="H17988" t="str">
            <v>1103200_1</v>
          </cell>
          <cell r="L17988" t="str">
            <v>MAFÜ</v>
          </cell>
          <cell r="V17988" t="str">
            <v>väga hea</v>
          </cell>
          <cell r="W17988">
            <v>2019</v>
          </cell>
        </row>
        <row r="17989">
          <cell r="H17989" t="str">
            <v>1103200_1</v>
          </cell>
          <cell r="L17989" t="str">
            <v>MAFÜ-FÜBE</v>
          </cell>
          <cell r="V17989" t="str">
            <v>väga hea</v>
          </cell>
          <cell r="W17989">
            <v>2019</v>
          </cell>
        </row>
        <row r="17990">
          <cell r="H17990" t="str">
            <v>1112700_2</v>
          </cell>
          <cell r="L17990" t="str">
            <v>KOOND</v>
          </cell>
          <cell r="V17990" t="str">
            <v>halb</v>
          </cell>
          <cell r="W17990">
            <v>2023</v>
          </cell>
        </row>
        <row r="17991">
          <cell r="H17991" t="str">
            <v>1112700_2</v>
          </cell>
          <cell r="L17991" t="str">
            <v>ÖSE</v>
          </cell>
          <cell r="V17991" t="str">
            <v>hea</v>
          </cell>
          <cell r="W17991">
            <v>2023</v>
          </cell>
        </row>
        <row r="17992">
          <cell r="H17992" t="str">
            <v>1112700_2</v>
          </cell>
          <cell r="L17992" t="str">
            <v>FÜKE</v>
          </cell>
          <cell r="V17992" t="str">
            <v>väga hea</v>
          </cell>
          <cell r="W17992">
            <v>2023</v>
          </cell>
        </row>
        <row r="17993">
          <cell r="H17993" t="str">
            <v>1110400_1</v>
          </cell>
          <cell r="L17993" t="str">
            <v>KOOND</v>
          </cell>
          <cell r="V17993" t="str">
            <v>kesine</v>
          </cell>
          <cell r="W17993">
            <v>2022</v>
          </cell>
        </row>
        <row r="17994">
          <cell r="H17994" t="str">
            <v>1110400_1</v>
          </cell>
          <cell r="L17994" t="str">
            <v>ÖSE</v>
          </cell>
          <cell r="V17994" t="str">
            <v>kesine</v>
          </cell>
          <cell r="W17994">
            <v>2022</v>
          </cell>
        </row>
        <row r="17995">
          <cell r="H17995" t="str">
            <v>1110400_1</v>
          </cell>
          <cell r="L17995" t="str">
            <v>FÜKE</v>
          </cell>
          <cell r="V17995" t="str">
            <v>kesine</v>
          </cell>
          <cell r="W17995">
            <v>2019</v>
          </cell>
        </row>
        <row r="17996">
          <cell r="H17996" t="str">
            <v>1110400_1</v>
          </cell>
          <cell r="L17996" t="str">
            <v>SPETS</v>
          </cell>
          <cell r="V17996" t="str">
            <v>hea</v>
          </cell>
          <cell r="W17996">
            <v>2019</v>
          </cell>
        </row>
        <row r="17997">
          <cell r="H17997" t="str">
            <v>1110400_1</v>
          </cell>
          <cell r="L17997" t="str">
            <v>KALA</v>
          </cell>
          <cell r="V17997" t="str">
            <v>kesine</v>
          </cell>
          <cell r="W17997">
            <v>2022</v>
          </cell>
        </row>
        <row r="17998">
          <cell r="H17998" t="str">
            <v>1110400_1</v>
          </cell>
          <cell r="L17998" t="str">
            <v>SUSE</v>
          </cell>
          <cell r="V17998" t="str">
            <v>hea</v>
          </cell>
          <cell r="W17998">
            <v>2019</v>
          </cell>
        </row>
        <row r="17999">
          <cell r="H17999" t="str">
            <v>1110400_1</v>
          </cell>
          <cell r="L17999" t="str">
            <v>FÜBE</v>
          </cell>
          <cell r="V17999" t="str">
            <v>väga hea</v>
          </cell>
          <cell r="W17999">
            <v>2019</v>
          </cell>
        </row>
        <row r="18000">
          <cell r="H18000" t="str">
            <v>1110400_1</v>
          </cell>
          <cell r="L18000" t="str">
            <v>MAFÜ</v>
          </cell>
          <cell r="V18000" t="str">
            <v>hea</v>
          </cell>
          <cell r="W18000">
            <v>2019</v>
          </cell>
        </row>
        <row r="18001">
          <cell r="H18001" t="str">
            <v>1110400_1</v>
          </cell>
          <cell r="L18001" t="str">
            <v>MAFÜ-FÜBE</v>
          </cell>
          <cell r="V18001" t="str">
            <v>hea</v>
          </cell>
          <cell r="W18001">
            <v>2019</v>
          </cell>
        </row>
        <row r="18002">
          <cell r="H18002" t="str">
            <v>1110600_1</v>
          </cell>
          <cell r="L18002" t="str">
            <v>KOOND</v>
          </cell>
          <cell r="V18002" t="str">
            <v>kesine</v>
          </cell>
          <cell r="W18002">
            <v>2024</v>
          </cell>
        </row>
        <row r="18003">
          <cell r="H18003" t="str">
            <v>1110600_1</v>
          </cell>
          <cell r="L18003" t="str">
            <v>ÖSE</v>
          </cell>
          <cell r="V18003" t="str">
            <v>kesine</v>
          </cell>
          <cell r="W18003">
            <v>2024</v>
          </cell>
        </row>
        <row r="18004">
          <cell r="H18004" t="str">
            <v>1110600_1</v>
          </cell>
          <cell r="L18004" t="str">
            <v>FÜKE</v>
          </cell>
          <cell r="V18004" t="str">
            <v>väga hea</v>
          </cell>
          <cell r="W18004">
            <v>2019</v>
          </cell>
        </row>
        <row r="18005">
          <cell r="H18005" t="str">
            <v>1110400_3</v>
          </cell>
          <cell r="L18005" t="str">
            <v>KOOND</v>
          </cell>
          <cell r="V18005" t="str">
            <v>halb</v>
          </cell>
          <cell r="W18005">
            <v>2024</v>
          </cell>
        </row>
        <row r="18006">
          <cell r="H18006" t="str">
            <v>1110400_3</v>
          </cell>
          <cell r="L18006" t="str">
            <v>ÖSE</v>
          </cell>
          <cell r="V18006" t="str">
            <v>hea</v>
          </cell>
          <cell r="W18006">
            <v>2024</v>
          </cell>
        </row>
        <row r="18007">
          <cell r="H18007" t="str">
            <v>1110400_3</v>
          </cell>
          <cell r="L18007" t="str">
            <v>FÜKE</v>
          </cell>
          <cell r="V18007" t="str">
            <v>väga hea</v>
          </cell>
          <cell r="W18007">
            <v>2024</v>
          </cell>
        </row>
        <row r="18008">
          <cell r="H18008" t="str">
            <v>1101700_1</v>
          </cell>
          <cell r="L18008" t="str">
            <v>KOOND</v>
          </cell>
          <cell r="V18008" t="str">
            <v>kesine</v>
          </cell>
          <cell r="W18008">
            <v>2019</v>
          </cell>
        </row>
        <row r="18009">
          <cell r="H18009" t="str">
            <v>1101700_1</v>
          </cell>
          <cell r="L18009" t="str">
            <v>ÖSE</v>
          </cell>
          <cell r="V18009" t="str">
            <v>kesine</v>
          </cell>
          <cell r="W18009">
            <v>2019</v>
          </cell>
        </row>
        <row r="18010">
          <cell r="H18010" t="str">
            <v>1101700_1</v>
          </cell>
          <cell r="L18010" t="str">
            <v>FÜKE</v>
          </cell>
          <cell r="V18010" t="str">
            <v>väga hea</v>
          </cell>
          <cell r="W18010">
            <v>2019</v>
          </cell>
        </row>
        <row r="18011">
          <cell r="H18011" t="str">
            <v>1101700_1</v>
          </cell>
          <cell r="L18011" t="str">
            <v>KALA</v>
          </cell>
          <cell r="V18011" t="str">
            <v>kesine</v>
          </cell>
          <cell r="W18011">
            <v>2019</v>
          </cell>
        </row>
        <row r="18012">
          <cell r="H18012" t="str">
            <v>1101700_1</v>
          </cell>
          <cell r="L18012" t="str">
            <v>SUSE</v>
          </cell>
          <cell r="V18012" t="str">
            <v>hea</v>
          </cell>
          <cell r="W18012">
            <v>2019</v>
          </cell>
        </row>
        <row r="18013">
          <cell r="H18013" t="str">
            <v>1101700_1</v>
          </cell>
          <cell r="L18013" t="str">
            <v>FÜBE</v>
          </cell>
          <cell r="V18013" t="str">
            <v>väga hea</v>
          </cell>
          <cell r="W18013">
            <v>2019</v>
          </cell>
        </row>
        <row r="18014">
          <cell r="H18014" t="str">
            <v>1101700_1</v>
          </cell>
          <cell r="L18014" t="str">
            <v>MAFÜ</v>
          </cell>
          <cell r="V18014" t="str">
            <v>väga hea</v>
          </cell>
          <cell r="W18014">
            <v>2019</v>
          </cell>
        </row>
        <row r="18015">
          <cell r="H18015" t="str">
            <v>1101700_1</v>
          </cell>
          <cell r="L18015" t="str">
            <v>MAFÜ-FÜBE</v>
          </cell>
          <cell r="V18015" t="str">
            <v>väga hea</v>
          </cell>
          <cell r="W18015">
            <v>2019</v>
          </cell>
        </row>
        <row r="18016">
          <cell r="H18016" t="str">
            <v>1105000_1</v>
          </cell>
          <cell r="L18016" t="str">
            <v>KOOND</v>
          </cell>
          <cell r="V18016" t="str">
            <v>kesine</v>
          </cell>
          <cell r="W18016">
            <v>2019</v>
          </cell>
        </row>
        <row r="18017">
          <cell r="H18017" t="str">
            <v>1105000_1</v>
          </cell>
          <cell r="L18017" t="str">
            <v>ÖSE</v>
          </cell>
          <cell r="V18017" t="str">
            <v>kesine</v>
          </cell>
          <cell r="W18017">
            <v>2019</v>
          </cell>
        </row>
        <row r="18018">
          <cell r="H18018" t="str">
            <v>1105000_1</v>
          </cell>
          <cell r="L18018" t="str">
            <v>FÜKE</v>
          </cell>
          <cell r="V18018" t="str">
            <v>väga hea</v>
          </cell>
          <cell r="W18018">
            <v>2019</v>
          </cell>
        </row>
        <row r="18019">
          <cell r="H18019" t="str">
            <v>1105000_1</v>
          </cell>
          <cell r="L18019" t="str">
            <v>KALA</v>
          </cell>
          <cell r="V18019" t="str">
            <v>kesine</v>
          </cell>
          <cell r="W18019">
            <v>2019</v>
          </cell>
        </row>
        <row r="18020">
          <cell r="H18020" t="str">
            <v>1105000_1</v>
          </cell>
          <cell r="L18020" t="str">
            <v>SUSE</v>
          </cell>
          <cell r="V18020" t="str">
            <v>hea</v>
          </cell>
          <cell r="W18020">
            <v>2025</v>
          </cell>
        </row>
        <row r="18021">
          <cell r="H18021" t="str">
            <v>1105000_1</v>
          </cell>
          <cell r="L18021" t="str">
            <v>FÜBE</v>
          </cell>
          <cell r="V18021" t="str">
            <v>hea</v>
          </cell>
          <cell r="W18021">
            <v>2025</v>
          </cell>
        </row>
        <row r="18022">
          <cell r="H18022" t="str">
            <v>1105000_1</v>
          </cell>
          <cell r="L18022" t="str">
            <v>MAFÜ</v>
          </cell>
          <cell r="V18022" t="str">
            <v>väga hea</v>
          </cell>
          <cell r="W18022">
            <v>2025</v>
          </cell>
        </row>
        <row r="18023">
          <cell r="H18023" t="str">
            <v>1105000_1</v>
          </cell>
          <cell r="L18023" t="str">
            <v>MAFÜ-FÜBE</v>
          </cell>
          <cell r="V18023" t="str">
            <v>hea</v>
          </cell>
          <cell r="W18023">
            <v>2025</v>
          </cell>
        </row>
        <row r="18024">
          <cell r="H18024" t="str">
            <v>1105000_1</v>
          </cell>
          <cell r="L18024" t="str">
            <v>HÜMO</v>
          </cell>
          <cell r="V18024" t="str">
            <v>väga halb</v>
          </cell>
          <cell r="W18024">
            <v>2019</v>
          </cell>
        </row>
        <row r="18025">
          <cell r="H18025" t="str">
            <v>1070200_1</v>
          </cell>
          <cell r="L18025" t="str">
            <v>KOOND</v>
          </cell>
          <cell r="V18025" t="str">
            <v>halb</v>
          </cell>
          <cell r="W18025">
            <v>2024</v>
          </cell>
        </row>
        <row r="18026">
          <cell r="H18026" t="str">
            <v>1070200_1</v>
          </cell>
          <cell r="L18026" t="str">
            <v>KESE</v>
          </cell>
          <cell r="V18026" t="str">
            <v>halb</v>
          </cell>
          <cell r="W18026">
            <v>2024</v>
          </cell>
        </row>
        <row r="18027">
          <cell r="H18027" t="str">
            <v>1070200_1</v>
          </cell>
          <cell r="L18027" t="str">
            <v>ÖSE</v>
          </cell>
          <cell r="V18027" t="str">
            <v>halb</v>
          </cell>
          <cell r="W18027">
            <v>2024</v>
          </cell>
        </row>
        <row r="18028">
          <cell r="H18028" t="str">
            <v>1070200_1</v>
          </cell>
          <cell r="L18028" t="str">
            <v>FÜKE</v>
          </cell>
          <cell r="V18028" t="str">
            <v>väga hea</v>
          </cell>
          <cell r="W18028">
            <v>2024</v>
          </cell>
        </row>
        <row r="18029">
          <cell r="H18029" t="str">
            <v>1070200_1</v>
          </cell>
          <cell r="L18029" t="str">
            <v>SPETS</v>
          </cell>
          <cell r="V18029" t="str">
            <v>halb</v>
          </cell>
          <cell r="W18029">
            <v>2024</v>
          </cell>
        </row>
        <row r="18030">
          <cell r="H18030" t="str">
            <v>1070200_1</v>
          </cell>
          <cell r="L18030" t="str">
            <v>HÜMO</v>
          </cell>
          <cell r="V18030" t="str">
            <v>kesine</v>
          </cell>
          <cell r="W18030">
            <v>2014</v>
          </cell>
        </row>
        <row r="18031">
          <cell r="H18031" t="str">
            <v>1100200_1</v>
          </cell>
          <cell r="L18031" t="str">
            <v>KOOND</v>
          </cell>
          <cell r="V18031" t="str">
            <v>hea</v>
          </cell>
          <cell r="W18031">
            <v>2015</v>
          </cell>
        </row>
        <row r="18032">
          <cell r="H18032" t="str">
            <v>1037400_1</v>
          </cell>
          <cell r="L18032" t="str">
            <v>KOOND</v>
          </cell>
          <cell r="V18032" t="str">
            <v>kesine</v>
          </cell>
          <cell r="W18032">
            <v>2023</v>
          </cell>
        </row>
        <row r="18033">
          <cell r="H18033" t="str">
            <v>1037400_1</v>
          </cell>
          <cell r="L18033" t="str">
            <v>ÖSE</v>
          </cell>
          <cell r="V18033" t="str">
            <v>kesine</v>
          </cell>
          <cell r="W18033">
            <v>2023</v>
          </cell>
        </row>
        <row r="18034">
          <cell r="H18034" t="str">
            <v>1114200_2</v>
          </cell>
          <cell r="L18034" t="str">
            <v>KOOND</v>
          </cell>
          <cell r="V18034" t="str">
            <v>halb</v>
          </cell>
          <cell r="W18034">
            <v>2024</v>
          </cell>
        </row>
        <row r="18035">
          <cell r="H18035" t="str">
            <v>1114200_2</v>
          </cell>
          <cell r="L18035" t="str">
            <v>ÖSE</v>
          </cell>
          <cell r="V18035" t="str">
            <v>kesine</v>
          </cell>
          <cell r="W18035">
            <v>2024</v>
          </cell>
        </row>
        <row r="18036">
          <cell r="H18036" t="str">
            <v>1114200_2</v>
          </cell>
          <cell r="L18036" t="str">
            <v>FÜKE</v>
          </cell>
          <cell r="V18036" t="str">
            <v>hea</v>
          </cell>
          <cell r="W18036">
            <v>2024</v>
          </cell>
        </row>
        <row r="18037">
          <cell r="H18037" t="str">
            <v>1114200_2</v>
          </cell>
          <cell r="L18037" t="str">
            <v>KALA</v>
          </cell>
          <cell r="V18037" t="str">
            <v>hea</v>
          </cell>
          <cell r="W18037">
            <v>2024</v>
          </cell>
        </row>
        <row r="18038">
          <cell r="H18038" t="str">
            <v>1114200_2</v>
          </cell>
          <cell r="L18038" t="str">
            <v>SUSE</v>
          </cell>
          <cell r="V18038" t="str">
            <v>väga hea</v>
          </cell>
          <cell r="W18038">
            <v>2024</v>
          </cell>
        </row>
        <row r="18039">
          <cell r="H18039" t="str">
            <v>1114200_2</v>
          </cell>
          <cell r="L18039" t="str">
            <v>FÜBE</v>
          </cell>
          <cell r="V18039" t="str">
            <v>väga hea</v>
          </cell>
          <cell r="W18039">
            <v>2024</v>
          </cell>
        </row>
        <row r="18040">
          <cell r="H18040" t="str">
            <v>1114200_2</v>
          </cell>
          <cell r="L18040" t="str">
            <v>MAFÜ</v>
          </cell>
          <cell r="V18040" t="str">
            <v>hea</v>
          </cell>
          <cell r="W18040">
            <v>2024</v>
          </cell>
        </row>
        <row r="18041">
          <cell r="H18041" t="str">
            <v>1114200_2</v>
          </cell>
          <cell r="L18041" t="str">
            <v>MAFÜ-FÜBE</v>
          </cell>
          <cell r="V18041" t="str">
            <v>hea</v>
          </cell>
          <cell r="W18041">
            <v>2024</v>
          </cell>
        </row>
        <row r="18042">
          <cell r="H18042" t="str">
            <v>1107000_1</v>
          </cell>
          <cell r="L18042" t="str">
            <v>KOOND</v>
          </cell>
          <cell r="V18042" t="str">
            <v>hea</v>
          </cell>
          <cell r="W18042">
            <v>2024</v>
          </cell>
        </row>
        <row r="18043">
          <cell r="H18043" t="str">
            <v>1107000_1</v>
          </cell>
          <cell r="L18043" t="str">
            <v>ÖSE</v>
          </cell>
          <cell r="V18043" t="str">
            <v>hea</v>
          </cell>
          <cell r="W18043">
            <v>2024</v>
          </cell>
        </row>
        <row r="18044">
          <cell r="H18044" t="str">
            <v>1107000_1</v>
          </cell>
          <cell r="L18044" t="str">
            <v>FÜKE</v>
          </cell>
          <cell r="V18044" t="str">
            <v>väga hea</v>
          </cell>
          <cell r="W18044">
            <v>2024</v>
          </cell>
        </row>
        <row r="18045">
          <cell r="H18045" t="str">
            <v>1107000_1</v>
          </cell>
          <cell r="L18045" t="str">
            <v>KALA</v>
          </cell>
          <cell r="V18045" t="str">
            <v>väga hea</v>
          </cell>
          <cell r="W18045">
            <v>2024</v>
          </cell>
        </row>
        <row r="18046">
          <cell r="H18046" t="str">
            <v>1107000_1</v>
          </cell>
          <cell r="L18046" t="str">
            <v>SUSE</v>
          </cell>
          <cell r="V18046" t="str">
            <v>hea</v>
          </cell>
          <cell r="W18046">
            <v>2024</v>
          </cell>
        </row>
        <row r="18047">
          <cell r="H18047" t="str">
            <v>1107000_1</v>
          </cell>
          <cell r="L18047" t="str">
            <v>FÜBE</v>
          </cell>
          <cell r="V18047" t="str">
            <v>väga hea</v>
          </cell>
          <cell r="W18047">
            <v>2024</v>
          </cell>
        </row>
        <row r="18048">
          <cell r="H18048" t="str">
            <v>1107000_1</v>
          </cell>
          <cell r="L18048" t="str">
            <v>MAFÜ</v>
          </cell>
          <cell r="V18048" t="str">
            <v>hea</v>
          </cell>
          <cell r="W18048">
            <v>2024</v>
          </cell>
        </row>
        <row r="18049">
          <cell r="H18049" t="str">
            <v>1107000_1</v>
          </cell>
          <cell r="L18049" t="str">
            <v>MAFÜ-FÜBE</v>
          </cell>
          <cell r="V18049" t="str">
            <v>hea</v>
          </cell>
          <cell r="W18049">
            <v>2024</v>
          </cell>
        </row>
        <row r="18050">
          <cell r="H18050" t="str">
            <v>1047600_1</v>
          </cell>
          <cell r="L18050" t="str">
            <v>KOOND</v>
          </cell>
          <cell r="V18050" t="str">
            <v>hea</v>
          </cell>
          <cell r="W18050">
            <v>2019</v>
          </cell>
        </row>
        <row r="18051">
          <cell r="H18051" t="str">
            <v>1047600_1</v>
          </cell>
          <cell r="L18051" t="str">
            <v>ÖSE</v>
          </cell>
          <cell r="V18051" t="str">
            <v>hea</v>
          </cell>
          <cell r="W18051">
            <v>2019</v>
          </cell>
        </row>
        <row r="18052">
          <cell r="H18052" t="str">
            <v>1103400_1</v>
          </cell>
          <cell r="L18052" t="str">
            <v>KOOND</v>
          </cell>
          <cell r="V18052" t="str">
            <v>hea</v>
          </cell>
          <cell r="W18052">
            <v>2022</v>
          </cell>
        </row>
        <row r="18053">
          <cell r="H18053" t="str">
            <v>1103400_1</v>
          </cell>
          <cell r="L18053" t="str">
            <v>ÖSE</v>
          </cell>
          <cell r="V18053" t="str">
            <v>hea</v>
          </cell>
          <cell r="W18053">
            <v>2022</v>
          </cell>
        </row>
        <row r="18054">
          <cell r="H18054" t="str">
            <v>1103400_1</v>
          </cell>
          <cell r="L18054" t="str">
            <v>FÜKE</v>
          </cell>
          <cell r="V18054" t="str">
            <v>väga hea</v>
          </cell>
          <cell r="W18054">
            <v>2019</v>
          </cell>
        </row>
        <row r="18055">
          <cell r="H18055" t="str">
            <v>1103400_1</v>
          </cell>
          <cell r="L18055" t="str">
            <v>KALA</v>
          </cell>
          <cell r="V18055" t="str">
            <v>väga hea</v>
          </cell>
          <cell r="W18055">
            <v>2022</v>
          </cell>
        </row>
        <row r="18056">
          <cell r="H18056" t="str">
            <v>1103400_1</v>
          </cell>
          <cell r="L18056" t="str">
            <v>SUSE</v>
          </cell>
          <cell r="V18056" t="str">
            <v>kesine</v>
          </cell>
          <cell r="W18056">
            <v>2019</v>
          </cell>
        </row>
        <row r="18057">
          <cell r="H18057" t="str">
            <v>1103400_1</v>
          </cell>
          <cell r="L18057" t="str">
            <v>FÜBE</v>
          </cell>
          <cell r="V18057" t="str">
            <v>väga hea</v>
          </cell>
          <cell r="W18057">
            <v>2022</v>
          </cell>
        </row>
        <row r="18058">
          <cell r="H18058" t="str">
            <v>1103400_1</v>
          </cell>
          <cell r="L18058" t="str">
            <v>MAFÜ</v>
          </cell>
          <cell r="V18058" t="str">
            <v>väga hea</v>
          </cell>
          <cell r="W18058">
            <v>2022</v>
          </cell>
        </row>
        <row r="18059">
          <cell r="H18059" t="str">
            <v>1103400_1</v>
          </cell>
          <cell r="L18059" t="str">
            <v>MAFÜ-FÜBE</v>
          </cell>
          <cell r="V18059" t="str">
            <v>väga hea</v>
          </cell>
          <cell r="W18059">
            <v>2022</v>
          </cell>
        </row>
        <row r="18060">
          <cell r="H18060" t="str">
            <v>1109600_1</v>
          </cell>
          <cell r="L18060" t="str">
            <v>KOOND</v>
          </cell>
          <cell r="V18060" t="str">
            <v>halb</v>
          </cell>
          <cell r="W18060">
            <v>2019</v>
          </cell>
        </row>
        <row r="18061">
          <cell r="H18061" t="str">
            <v>1109600_1</v>
          </cell>
          <cell r="L18061" t="str">
            <v>ÖSE</v>
          </cell>
          <cell r="V18061" t="str">
            <v>halb</v>
          </cell>
          <cell r="W18061">
            <v>2019</v>
          </cell>
        </row>
        <row r="18062">
          <cell r="H18062" t="str">
            <v>1109600_1</v>
          </cell>
          <cell r="L18062" t="str">
            <v>FÜKE</v>
          </cell>
          <cell r="V18062" t="str">
            <v>väga hea</v>
          </cell>
          <cell r="W18062">
            <v>2019</v>
          </cell>
        </row>
        <row r="18063">
          <cell r="H18063" t="str">
            <v>1109600_1</v>
          </cell>
          <cell r="L18063" t="str">
            <v>KALA</v>
          </cell>
          <cell r="V18063" t="str">
            <v>halb</v>
          </cell>
          <cell r="W18063">
            <v>2019</v>
          </cell>
        </row>
        <row r="18064">
          <cell r="H18064" t="str">
            <v>1109600_1</v>
          </cell>
          <cell r="L18064" t="str">
            <v>SUSE</v>
          </cell>
          <cell r="V18064" t="str">
            <v>väga hea</v>
          </cell>
          <cell r="W18064">
            <v>2019</v>
          </cell>
        </row>
        <row r="18065">
          <cell r="H18065" t="str">
            <v>1109600_1</v>
          </cell>
          <cell r="L18065" t="str">
            <v>FÜBE</v>
          </cell>
          <cell r="V18065" t="str">
            <v>väga hea</v>
          </cell>
          <cell r="W18065">
            <v>2019</v>
          </cell>
        </row>
        <row r="18066">
          <cell r="H18066" t="str">
            <v>1109600_1</v>
          </cell>
          <cell r="L18066" t="str">
            <v>MAFÜ</v>
          </cell>
          <cell r="V18066" t="str">
            <v>hea</v>
          </cell>
          <cell r="W18066">
            <v>2019</v>
          </cell>
        </row>
        <row r="18067">
          <cell r="H18067" t="str">
            <v>1109600_1</v>
          </cell>
          <cell r="L18067" t="str">
            <v>MAFÜ-FÜBE</v>
          </cell>
          <cell r="V18067" t="str">
            <v>hea</v>
          </cell>
          <cell r="W18067">
            <v>2019</v>
          </cell>
        </row>
        <row r="18068">
          <cell r="H18068" t="str">
            <v>1001100_1</v>
          </cell>
          <cell r="L18068" t="str">
            <v>KOOND</v>
          </cell>
          <cell r="V18068" t="str">
            <v>kesine</v>
          </cell>
          <cell r="W18068">
            <v>2010</v>
          </cell>
        </row>
        <row r="18069">
          <cell r="H18069" t="str">
            <v>1001100_1</v>
          </cell>
          <cell r="L18069" t="str">
            <v>ÖSE</v>
          </cell>
          <cell r="V18069" t="str">
            <v>kesine</v>
          </cell>
          <cell r="W18069">
            <v>2010</v>
          </cell>
        </row>
        <row r="18070">
          <cell r="H18070" t="str">
            <v>1094500_1</v>
          </cell>
          <cell r="L18070" t="str">
            <v>KOOND</v>
          </cell>
          <cell r="V18070" t="str">
            <v>kesine</v>
          </cell>
          <cell r="W18070">
            <v>2019</v>
          </cell>
        </row>
        <row r="18071">
          <cell r="H18071" t="str">
            <v>1094500_1</v>
          </cell>
          <cell r="L18071" t="str">
            <v>ÖSE</v>
          </cell>
          <cell r="V18071" t="str">
            <v>kesine</v>
          </cell>
          <cell r="W18071">
            <v>2019</v>
          </cell>
        </row>
        <row r="18072">
          <cell r="H18072" t="str">
            <v>1094500_1</v>
          </cell>
          <cell r="L18072" t="str">
            <v>FÜKE</v>
          </cell>
          <cell r="V18072" t="str">
            <v>kesine</v>
          </cell>
          <cell r="W18072">
            <v>2019</v>
          </cell>
        </row>
        <row r="18073">
          <cell r="H18073" t="str">
            <v>1094500_1</v>
          </cell>
          <cell r="L18073" t="str">
            <v>SUSE</v>
          </cell>
          <cell r="V18073" t="str">
            <v>kesine</v>
          </cell>
          <cell r="W18073">
            <v>2019</v>
          </cell>
        </row>
        <row r="18074">
          <cell r="H18074" t="str">
            <v>1094500_1</v>
          </cell>
          <cell r="L18074" t="str">
            <v>FÜBE</v>
          </cell>
          <cell r="V18074" t="str">
            <v>kesine</v>
          </cell>
          <cell r="W18074">
            <v>2019</v>
          </cell>
        </row>
        <row r="18075">
          <cell r="H18075" t="str">
            <v>1094500_1</v>
          </cell>
          <cell r="L18075" t="str">
            <v>MAFÜ</v>
          </cell>
          <cell r="V18075" t="str">
            <v>kesine</v>
          </cell>
          <cell r="W18075">
            <v>2019</v>
          </cell>
        </row>
        <row r="18076">
          <cell r="H18076" t="str">
            <v>1094500_1</v>
          </cell>
          <cell r="L18076" t="str">
            <v>MAFÜ-FÜBE</v>
          </cell>
          <cell r="V18076" t="str">
            <v>kesine</v>
          </cell>
          <cell r="W18076">
            <v>2019</v>
          </cell>
        </row>
        <row r="18077">
          <cell r="H18077" t="str">
            <v>1018000_2</v>
          </cell>
          <cell r="L18077" t="str">
            <v>KOOND</v>
          </cell>
          <cell r="V18077" t="str">
            <v>halb</v>
          </cell>
          <cell r="W18077">
            <v>2025</v>
          </cell>
        </row>
        <row r="18078">
          <cell r="H18078" t="str">
            <v>1018000_2</v>
          </cell>
          <cell r="L18078" t="str">
            <v>ÖSE</v>
          </cell>
          <cell r="V18078" t="str">
            <v>kesine</v>
          </cell>
          <cell r="W18078">
            <v>2025</v>
          </cell>
        </row>
        <row r="18079">
          <cell r="H18079" t="str">
            <v>1018000_2</v>
          </cell>
          <cell r="L18079" t="str">
            <v>FÜKE</v>
          </cell>
          <cell r="V18079" t="str">
            <v>kesine</v>
          </cell>
          <cell r="W18079">
            <v>2025</v>
          </cell>
        </row>
        <row r="18080">
          <cell r="H18080" t="str">
            <v>1018000_2</v>
          </cell>
          <cell r="L18080" t="str">
            <v>HÜMO</v>
          </cell>
          <cell r="V18080" t="str">
            <v>hea</v>
          </cell>
          <cell r="W18080">
            <v>2018</v>
          </cell>
        </row>
        <row r="18081">
          <cell r="H18081" t="str">
            <v>1013700_3</v>
          </cell>
          <cell r="L18081" t="str">
            <v>KOOND</v>
          </cell>
          <cell r="V18081" t="str">
            <v>halb</v>
          </cell>
          <cell r="W18081">
            <v>2025</v>
          </cell>
        </row>
        <row r="18082">
          <cell r="H18082" t="str">
            <v>1013700_3</v>
          </cell>
          <cell r="L18082" t="str">
            <v>ÖSE</v>
          </cell>
          <cell r="V18082" t="str">
            <v>hea</v>
          </cell>
          <cell r="W18082">
            <v>2025</v>
          </cell>
        </row>
        <row r="18083">
          <cell r="H18083" t="str">
            <v>1013700_3</v>
          </cell>
          <cell r="L18083" t="str">
            <v>FÜKE</v>
          </cell>
          <cell r="V18083" t="str">
            <v>hea</v>
          </cell>
          <cell r="W18083">
            <v>2025</v>
          </cell>
        </row>
        <row r="18084">
          <cell r="H18084" t="str">
            <v>1013700_3</v>
          </cell>
          <cell r="L18084" t="str">
            <v>HÜMO</v>
          </cell>
          <cell r="V18084" t="str">
            <v>hea</v>
          </cell>
          <cell r="W18084">
            <v>2019</v>
          </cell>
        </row>
        <row r="18085">
          <cell r="H18085" t="str">
            <v>1031500_1</v>
          </cell>
          <cell r="L18085" t="str">
            <v>KOOND</v>
          </cell>
          <cell r="V18085" t="str">
            <v>kesine</v>
          </cell>
          <cell r="W18085">
            <v>2025</v>
          </cell>
        </row>
        <row r="18086">
          <cell r="H18086" t="str">
            <v>1031500_1</v>
          </cell>
          <cell r="L18086" t="str">
            <v>ÖSE</v>
          </cell>
          <cell r="V18086" t="str">
            <v>kesine</v>
          </cell>
          <cell r="W18086">
            <v>2025</v>
          </cell>
        </row>
        <row r="18087">
          <cell r="H18087" t="str">
            <v>1031500_1</v>
          </cell>
          <cell r="L18087" t="str">
            <v>FÜKE</v>
          </cell>
          <cell r="V18087" t="str">
            <v>kesine</v>
          </cell>
          <cell r="W18087">
            <v>2025</v>
          </cell>
        </row>
        <row r="18088">
          <cell r="H18088" t="str">
            <v>1047200_2</v>
          </cell>
          <cell r="L18088" t="str">
            <v>KOOND</v>
          </cell>
          <cell r="V18088" t="str">
            <v>hea</v>
          </cell>
          <cell r="W18088">
            <v>2025</v>
          </cell>
        </row>
        <row r="18089">
          <cell r="H18089" t="str">
            <v>1047200_2</v>
          </cell>
          <cell r="L18089" t="str">
            <v>ÖSE</v>
          </cell>
          <cell r="V18089" t="str">
            <v>hea</v>
          </cell>
          <cell r="W18089">
            <v>2025</v>
          </cell>
        </row>
        <row r="18090">
          <cell r="H18090" t="str">
            <v>1047200_2</v>
          </cell>
          <cell r="L18090" t="str">
            <v>FÜKE</v>
          </cell>
          <cell r="V18090" t="str">
            <v>hea</v>
          </cell>
          <cell r="W18090">
            <v>2025</v>
          </cell>
        </row>
        <row r="18091">
          <cell r="H18091" t="str">
            <v>1061300_2</v>
          </cell>
          <cell r="L18091" t="str">
            <v>KOOND</v>
          </cell>
          <cell r="V18091" t="str">
            <v>kesine</v>
          </cell>
          <cell r="W18091">
            <v>2025</v>
          </cell>
        </row>
        <row r="18092">
          <cell r="H18092" t="str">
            <v>1061300_2</v>
          </cell>
          <cell r="L18092" t="str">
            <v>ÖSE</v>
          </cell>
          <cell r="V18092" t="str">
            <v>kesine</v>
          </cell>
          <cell r="W18092">
            <v>2025</v>
          </cell>
        </row>
        <row r="18093">
          <cell r="H18093" t="str">
            <v>1061300_2</v>
          </cell>
          <cell r="L18093" t="str">
            <v>FÜKE</v>
          </cell>
          <cell r="V18093" t="str">
            <v>väga hea</v>
          </cell>
          <cell r="W18093">
            <v>2025</v>
          </cell>
        </row>
        <row r="18094">
          <cell r="H18094" t="str">
            <v>1059900_2</v>
          </cell>
          <cell r="L18094" t="str">
            <v>KOOND</v>
          </cell>
          <cell r="V18094" t="str">
            <v>hea</v>
          </cell>
          <cell r="W18094">
            <v>2025</v>
          </cell>
        </row>
        <row r="18095">
          <cell r="H18095" t="str">
            <v>1059900_2</v>
          </cell>
          <cell r="L18095" t="str">
            <v>ÖSE</v>
          </cell>
          <cell r="V18095" t="str">
            <v>hea</v>
          </cell>
          <cell r="W18095">
            <v>2025</v>
          </cell>
        </row>
        <row r="18096">
          <cell r="H18096" t="str">
            <v>1059900_2</v>
          </cell>
          <cell r="L18096" t="str">
            <v>FÜKE</v>
          </cell>
          <cell r="V18096" t="str">
            <v>väga hea</v>
          </cell>
          <cell r="W18096">
            <v>2025</v>
          </cell>
        </row>
        <row r="18097">
          <cell r="H18097" t="str">
            <v>2083800_1</v>
          </cell>
          <cell r="L18097" t="str">
            <v>KOOND</v>
          </cell>
          <cell r="V18097" t="str">
            <v>halb</v>
          </cell>
          <cell r="W18097">
            <v>2024</v>
          </cell>
        </row>
        <row r="18098">
          <cell r="H18098" t="str">
            <v>2083800_1</v>
          </cell>
          <cell r="L18098" t="str">
            <v>ÖSE</v>
          </cell>
          <cell r="V18098" t="str">
            <v>hea</v>
          </cell>
          <cell r="W18098">
            <v>2025</v>
          </cell>
        </row>
        <row r="18099">
          <cell r="H18099" t="str">
            <v>2083800_1</v>
          </cell>
          <cell r="L18099" t="str">
            <v>FÜKE</v>
          </cell>
          <cell r="V18099" t="str">
            <v>hea</v>
          </cell>
          <cell r="W18099">
            <v>2025</v>
          </cell>
        </row>
        <row r="18100">
          <cell r="H18100" t="str">
            <v>2083800_1</v>
          </cell>
          <cell r="L18100" t="str">
            <v>SUSE</v>
          </cell>
          <cell r="V18100" t="str">
            <v>kesine</v>
          </cell>
          <cell r="W18100">
            <v>2025</v>
          </cell>
        </row>
        <row r="18101">
          <cell r="H18101" t="str">
            <v>2083800_1</v>
          </cell>
          <cell r="L18101" t="str">
            <v>FÜBE</v>
          </cell>
          <cell r="V18101" t="str">
            <v>hea</v>
          </cell>
          <cell r="W18101">
            <v>2024</v>
          </cell>
        </row>
        <row r="18102">
          <cell r="H18102" t="str">
            <v>2083800_1</v>
          </cell>
          <cell r="L18102" t="str">
            <v>MAFÜ</v>
          </cell>
          <cell r="V18102" t="str">
            <v>halb</v>
          </cell>
          <cell r="W18102">
            <v>2020</v>
          </cell>
        </row>
        <row r="18103">
          <cell r="H18103" t="str">
            <v>2083800_1</v>
          </cell>
          <cell r="L18103" t="str">
            <v>MAFÜ-FÜBE</v>
          </cell>
          <cell r="V18103" t="str">
            <v>hea</v>
          </cell>
          <cell r="W18103">
            <v>2024</v>
          </cell>
        </row>
        <row r="18104">
          <cell r="H18104" t="str">
            <v>2083800_1</v>
          </cell>
          <cell r="L18104" t="str">
            <v>FÜPLA</v>
          </cell>
          <cell r="V18104" t="str">
            <v>hea</v>
          </cell>
          <cell r="W18104">
            <v>2025</v>
          </cell>
        </row>
        <row r="18105">
          <cell r="H18105" t="str">
            <v>1032100_1</v>
          </cell>
          <cell r="L18105" t="str">
            <v>KOOND</v>
          </cell>
          <cell r="V18105" t="str">
            <v>hea</v>
          </cell>
          <cell r="W18105">
            <v>2025</v>
          </cell>
        </row>
        <row r="18106">
          <cell r="H18106" t="str">
            <v>1032100_1</v>
          </cell>
          <cell r="L18106" t="str">
            <v>ÖSE</v>
          </cell>
          <cell r="V18106" t="str">
            <v>hea</v>
          </cell>
          <cell r="W18106">
            <v>2025</v>
          </cell>
        </row>
        <row r="18107">
          <cell r="H18107" t="str">
            <v>1032100_1</v>
          </cell>
          <cell r="L18107" t="str">
            <v>FÜKE</v>
          </cell>
          <cell r="V18107" t="str">
            <v>hea</v>
          </cell>
          <cell r="W18107">
            <v>2025</v>
          </cell>
        </row>
        <row r="18108">
          <cell r="H18108" t="str">
            <v>1013700_1</v>
          </cell>
          <cell r="L18108" t="str">
            <v>KOOND</v>
          </cell>
          <cell r="V18108" t="str">
            <v>kesine</v>
          </cell>
          <cell r="W18108">
            <v>2022</v>
          </cell>
        </row>
        <row r="18109">
          <cell r="H18109" t="str">
            <v>1013700_1</v>
          </cell>
          <cell r="L18109" t="str">
            <v>ÖSE</v>
          </cell>
          <cell r="V18109" t="str">
            <v>kesine</v>
          </cell>
          <cell r="W18109">
            <v>2022</v>
          </cell>
        </row>
        <row r="18110">
          <cell r="H18110" t="str">
            <v>1013700_1</v>
          </cell>
          <cell r="L18110" t="str">
            <v>KALA</v>
          </cell>
          <cell r="V18110" t="str">
            <v>hea</v>
          </cell>
          <cell r="W18110">
            <v>2012</v>
          </cell>
        </row>
        <row r="18111">
          <cell r="H18111" t="str">
            <v>1085700_1</v>
          </cell>
          <cell r="L18111" t="str">
            <v>KOOND</v>
          </cell>
          <cell r="V18111" t="str">
            <v>hea</v>
          </cell>
          <cell r="W18111">
            <v>2025</v>
          </cell>
        </row>
        <row r="18112">
          <cell r="H18112" t="str">
            <v>1085700_1</v>
          </cell>
          <cell r="L18112" t="str">
            <v>ÖSE</v>
          </cell>
          <cell r="V18112" t="str">
            <v>hea</v>
          </cell>
          <cell r="W18112">
            <v>2025</v>
          </cell>
        </row>
        <row r="18113">
          <cell r="H18113" t="str">
            <v>1056900_2</v>
          </cell>
          <cell r="L18113" t="str">
            <v>KOOND</v>
          </cell>
          <cell r="V18113" t="str">
            <v>halb</v>
          </cell>
          <cell r="W18113">
            <v>2025</v>
          </cell>
        </row>
        <row r="18114">
          <cell r="H18114" t="str">
            <v>1056900_2</v>
          </cell>
          <cell r="L18114" t="str">
            <v>ÖSE</v>
          </cell>
          <cell r="V18114" t="str">
            <v>kesine</v>
          </cell>
          <cell r="W18114">
            <v>2025</v>
          </cell>
        </row>
        <row r="18115">
          <cell r="H18115" t="str">
            <v>1056900_2</v>
          </cell>
          <cell r="L18115" t="str">
            <v>FÜKE</v>
          </cell>
          <cell r="V18115" t="str">
            <v>hea</v>
          </cell>
          <cell r="W18115">
            <v>2025</v>
          </cell>
        </row>
        <row r="18116">
          <cell r="H18116" t="str">
            <v>1056900_2</v>
          </cell>
          <cell r="L18116" t="str">
            <v>KALA</v>
          </cell>
          <cell r="V18116" t="str">
            <v>hea</v>
          </cell>
          <cell r="W18116">
            <v>2024</v>
          </cell>
        </row>
        <row r="18117">
          <cell r="H18117" t="str">
            <v>1056900_2</v>
          </cell>
          <cell r="L18117" t="str">
            <v>SUSE</v>
          </cell>
          <cell r="V18117" t="str">
            <v>väga hea</v>
          </cell>
          <cell r="W18117">
            <v>2025</v>
          </cell>
        </row>
        <row r="18118">
          <cell r="H18118" t="str">
            <v>1056900_2</v>
          </cell>
          <cell r="L18118" t="str">
            <v>FÜBE</v>
          </cell>
          <cell r="V18118" t="str">
            <v>väga hea</v>
          </cell>
          <cell r="W18118">
            <v>2025</v>
          </cell>
        </row>
        <row r="18119">
          <cell r="H18119" t="str">
            <v>1056900_2</v>
          </cell>
          <cell r="L18119" t="str">
            <v>MAFÜ</v>
          </cell>
          <cell r="V18119" t="str">
            <v>hea</v>
          </cell>
          <cell r="W18119">
            <v>2025</v>
          </cell>
        </row>
        <row r="18120">
          <cell r="H18120" t="str">
            <v>1056900_2</v>
          </cell>
          <cell r="L18120" t="str">
            <v>MAFÜ-FÜBE</v>
          </cell>
          <cell r="V18120" t="str">
            <v>hea</v>
          </cell>
          <cell r="W18120">
            <v>2025</v>
          </cell>
        </row>
        <row r="18121">
          <cell r="H18121" t="str">
            <v>1056900_2</v>
          </cell>
          <cell r="L18121" t="str">
            <v>HÜMO</v>
          </cell>
          <cell r="V18121" t="str">
            <v>hea</v>
          </cell>
          <cell r="W18121">
            <v>2019</v>
          </cell>
        </row>
        <row r="18122">
          <cell r="H18122" t="str">
            <v>1140400_1</v>
          </cell>
          <cell r="L18122" t="str">
            <v>KOOND</v>
          </cell>
          <cell r="V18122" t="str">
            <v>hea</v>
          </cell>
          <cell r="W18122">
            <v>2015</v>
          </cell>
        </row>
        <row r="18123">
          <cell r="H18123" t="str">
            <v>1122300_1</v>
          </cell>
          <cell r="L18123" t="str">
            <v>KOOND</v>
          </cell>
          <cell r="V18123" t="str">
            <v>hea</v>
          </cell>
          <cell r="W18123">
            <v>2015</v>
          </cell>
        </row>
        <row r="18124">
          <cell r="H18124" t="str">
            <v>1122300_1</v>
          </cell>
          <cell r="L18124" t="str">
            <v>ÖSE</v>
          </cell>
          <cell r="V18124" t="str">
            <v>hea</v>
          </cell>
          <cell r="W18124">
            <v>2015</v>
          </cell>
        </row>
        <row r="18125">
          <cell r="H18125" t="str">
            <v>1077900_2</v>
          </cell>
          <cell r="L18125" t="str">
            <v>KOOND</v>
          </cell>
          <cell r="V18125" t="str">
            <v>halb</v>
          </cell>
          <cell r="W18125">
            <v>2025</v>
          </cell>
        </row>
        <row r="18126">
          <cell r="H18126" t="str">
            <v>1077900_2</v>
          </cell>
          <cell r="L18126" t="str">
            <v>KESE</v>
          </cell>
          <cell r="V18126" t="str">
            <v>halb</v>
          </cell>
          <cell r="W18126">
            <v>2023</v>
          </cell>
        </row>
        <row r="18127">
          <cell r="H18127" t="str">
            <v>1077900_2</v>
          </cell>
          <cell r="L18127" t="str">
            <v>ÖSE</v>
          </cell>
          <cell r="V18127" t="str">
            <v>kesine</v>
          </cell>
          <cell r="W18127">
            <v>2025</v>
          </cell>
        </row>
        <row r="18128">
          <cell r="H18128" t="str">
            <v>1077900_2</v>
          </cell>
          <cell r="L18128" t="str">
            <v>FÜKE</v>
          </cell>
          <cell r="V18128" t="str">
            <v>hea</v>
          </cell>
          <cell r="W18128">
            <v>2025</v>
          </cell>
        </row>
        <row r="18129">
          <cell r="H18129" t="str">
            <v>1077900_2</v>
          </cell>
          <cell r="L18129" t="str">
            <v>SPETS</v>
          </cell>
          <cell r="V18129" t="str">
            <v>hea</v>
          </cell>
          <cell r="W18129">
            <v>2023</v>
          </cell>
        </row>
        <row r="18130">
          <cell r="H18130" t="str">
            <v>1067000_2</v>
          </cell>
          <cell r="L18130" t="str">
            <v>KOOND</v>
          </cell>
          <cell r="V18130" t="str">
            <v>kesine</v>
          </cell>
          <cell r="W18130">
            <v>2025</v>
          </cell>
        </row>
        <row r="18131">
          <cell r="H18131" t="str">
            <v>1067000_2</v>
          </cell>
          <cell r="L18131" t="str">
            <v>KESE</v>
          </cell>
          <cell r="V18131" t="str">
            <v>hea</v>
          </cell>
          <cell r="W18131">
            <v>2024</v>
          </cell>
        </row>
        <row r="18132">
          <cell r="H18132" t="str">
            <v>1067000_2</v>
          </cell>
          <cell r="L18132" t="str">
            <v>ÖSE</v>
          </cell>
          <cell r="V18132" t="str">
            <v>kesine</v>
          </cell>
          <cell r="W18132">
            <v>2025</v>
          </cell>
        </row>
        <row r="18133">
          <cell r="H18133" t="str">
            <v>1067000_2</v>
          </cell>
          <cell r="L18133" t="str">
            <v>FÜKE</v>
          </cell>
          <cell r="V18133" t="str">
            <v>väga hea</v>
          </cell>
          <cell r="W18133">
            <v>2025</v>
          </cell>
        </row>
        <row r="18134">
          <cell r="H18134" t="str">
            <v>1067000_2</v>
          </cell>
          <cell r="L18134" t="str">
            <v>SPETS</v>
          </cell>
          <cell r="V18134" t="str">
            <v>halb</v>
          </cell>
          <cell r="W18134">
            <v>2024</v>
          </cell>
        </row>
        <row r="18135">
          <cell r="H18135" t="str">
            <v>1079200_1</v>
          </cell>
          <cell r="L18135" t="str">
            <v>KOOND</v>
          </cell>
          <cell r="V18135" t="str">
            <v>kesine</v>
          </cell>
          <cell r="W18135">
            <v>2025</v>
          </cell>
        </row>
        <row r="18136">
          <cell r="H18136" t="str">
            <v>1079200_1</v>
          </cell>
          <cell r="L18136" t="str">
            <v>ÖSE</v>
          </cell>
          <cell r="V18136" t="str">
            <v>kesine</v>
          </cell>
          <cell r="W18136">
            <v>2025</v>
          </cell>
        </row>
        <row r="18137">
          <cell r="H18137" t="str">
            <v>1079200_1</v>
          </cell>
          <cell r="L18137" t="str">
            <v>FÜKE</v>
          </cell>
          <cell r="V18137" t="str">
            <v>hea</v>
          </cell>
          <cell r="W18137">
            <v>2025</v>
          </cell>
        </row>
        <row r="18138">
          <cell r="H18138" t="str">
            <v>2083800_1</v>
          </cell>
          <cell r="L18138" t="str">
            <v>KOOND</v>
          </cell>
          <cell r="V18138" t="str">
            <v>halb</v>
          </cell>
          <cell r="W18138">
            <v>2024</v>
          </cell>
        </row>
        <row r="18139">
          <cell r="H18139" t="str">
            <v>2083800_1</v>
          </cell>
          <cell r="L18139" t="str">
            <v>KESE</v>
          </cell>
          <cell r="V18139" t="str">
            <v>halb</v>
          </cell>
          <cell r="W18139">
            <v>2023</v>
          </cell>
        </row>
        <row r="18140">
          <cell r="H18140" t="str">
            <v>2083800_1</v>
          </cell>
          <cell r="L18140" t="str">
            <v>ÖSE</v>
          </cell>
          <cell r="V18140" t="str">
            <v>hea</v>
          </cell>
          <cell r="W18140">
            <v>2025</v>
          </cell>
        </row>
        <row r="18141">
          <cell r="H18141" t="str">
            <v>2083800_1</v>
          </cell>
          <cell r="L18141" t="str">
            <v>FÜKE</v>
          </cell>
          <cell r="V18141" t="str">
            <v>hea</v>
          </cell>
          <cell r="W18141">
            <v>2025</v>
          </cell>
        </row>
        <row r="18142">
          <cell r="H18142" t="str">
            <v>2083800_1</v>
          </cell>
          <cell r="L18142" t="str">
            <v>SPETS</v>
          </cell>
          <cell r="V18142" t="str">
            <v>halb</v>
          </cell>
          <cell r="W18142">
            <v>2023</v>
          </cell>
        </row>
        <row r="18143">
          <cell r="H18143" t="str">
            <v>2083800_1</v>
          </cell>
          <cell r="L18143" t="str">
            <v>SUSE</v>
          </cell>
          <cell r="V18143" t="str">
            <v>kesine</v>
          </cell>
          <cell r="W18143">
            <v>2025</v>
          </cell>
        </row>
        <row r="18144">
          <cell r="H18144" t="str">
            <v>2083800_1</v>
          </cell>
          <cell r="L18144" t="str">
            <v>FÜPLA</v>
          </cell>
          <cell r="V18144" t="str">
            <v>hea</v>
          </cell>
          <cell r="W18144">
            <v>2025</v>
          </cell>
        </row>
        <row r="18145">
          <cell r="H18145" t="str">
            <v>1030000_3</v>
          </cell>
          <cell r="L18145" t="str">
            <v>KOOND</v>
          </cell>
          <cell r="V18145" t="str">
            <v>halb</v>
          </cell>
          <cell r="W18145">
            <v>2025</v>
          </cell>
        </row>
        <row r="18146">
          <cell r="H18146" t="str">
            <v>1030000_3</v>
          </cell>
          <cell r="L18146" t="str">
            <v>ÖSE</v>
          </cell>
          <cell r="V18146" t="str">
            <v>kesine</v>
          </cell>
          <cell r="W18146">
            <v>2025</v>
          </cell>
        </row>
        <row r="18147">
          <cell r="H18147" t="str">
            <v>1030000_3</v>
          </cell>
          <cell r="L18147" t="str">
            <v>SUSE</v>
          </cell>
          <cell r="V18147" t="str">
            <v>väga hea</v>
          </cell>
          <cell r="W18147">
            <v>2025</v>
          </cell>
        </row>
        <row r="18148">
          <cell r="H18148" t="str">
            <v>1030000_3</v>
          </cell>
          <cell r="L18148" t="str">
            <v>FÜBE</v>
          </cell>
          <cell r="V18148" t="str">
            <v>väga hea</v>
          </cell>
          <cell r="W18148">
            <v>2025</v>
          </cell>
        </row>
        <row r="18149">
          <cell r="H18149" t="str">
            <v>1030000_3</v>
          </cell>
          <cell r="L18149" t="str">
            <v>MAFÜ</v>
          </cell>
          <cell r="V18149" t="str">
            <v>hea</v>
          </cell>
          <cell r="W18149">
            <v>2025</v>
          </cell>
        </row>
        <row r="18150">
          <cell r="H18150" t="str">
            <v>1030000_3</v>
          </cell>
          <cell r="L18150" t="str">
            <v>MAFÜ-FÜBE</v>
          </cell>
          <cell r="V18150" t="str">
            <v>hea</v>
          </cell>
          <cell r="W18150">
            <v>2025</v>
          </cell>
        </row>
        <row r="18151">
          <cell r="H18151" t="str">
            <v>1083500_2</v>
          </cell>
          <cell r="L18151" t="str">
            <v>KOOND</v>
          </cell>
          <cell r="V18151" t="str">
            <v>hea</v>
          </cell>
          <cell r="W18151">
            <v>2025</v>
          </cell>
        </row>
        <row r="18152">
          <cell r="H18152" t="str">
            <v>1083500_2</v>
          </cell>
          <cell r="L18152" t="str">
            <v>ÖSE</v>
          </cell>
          <cell r="V18152" t="str">
            <v>hea</v>
          </cell>
          <cell r="W18152">
            <v>2025</v>
          </cell>
        </row>
        <row r="18153">
          <cell r="H18153" t="str">
            <v>1083500_2</v>
          </cell>
          <cell r="L18153" t="str">
            <v>FÜKE</v>
          </cell>
          <cell r="V18153" t="str">
            <v>väga hea</v>
          </cell>
          <cell r="W18153">
            <v>2025</v>
          </cell>
        </row>
        <row r="18154">
          <cell r="H18154" t="str">
            <v>1083500_2</v>
          </cell>
          <cell r="L18154" t="str">
            <v>KALA</v>
          </cell>
          <cell r="V18154" t="str">
            <v>hea</v>
          </cell>
          <cell r="W18154">
            <v>2025</v>
          </cell>
        </row>
        <row r="18155">
          <cell r="H18155" t="str">
            <v>1083500_2</v>
          </cell>
          <cell r="L18155" t="str">
            <v>SUSE</v>
          </cell>
          <cell r="V18155" t="str">
            <v>väga hea</v>
          </cell>
          <cell r="W18155">
            <v>2025</v>
          </cell>
        </row>
        <row r="18156">
          <cell r="H18156" t="str">
            <v>1083500_2</v>
          </cell>
          <cell r="L18156" t="str">
            <v>FÜBE</v>
          </cell>
          <cell r="V18156" t="str">
            <v>väga hea</v>
          </cell>
          <cell r="W18156">
            <v>2025</v>
          </cell>
        </row>
        <row r="18157">
          <cell r="H18157" t="str">
            <v>1083500_2</v>
          </cell>
          <cell r="L18157" t="str">
            <v>MAFÜ</v>
          </cell>
          <cell r="V18157" t="str">
            <v>kesine</v>
          </cell>
          <cell r="W18157">
            <v>2025</v>
          </cell>
        </row>
        <row r="18158">
          <cell r="H18158" t="str">
            <v>1083500_2</v>
          </cell>
          <cell r="L18158" t="str">
            <v>MAFÜ-FÜBE</v>
          </cell>
          <cell r="V18158" t="str">
            <v>kesine</v>
          </cell>
          <cell r="W18158">
            <v>2025</v>
          </cell>
        </row>
        <row r="18159">
          <cell r="H18159" t="str">
            <v>1083500_2</v>
          </cell>
          <cell r="L18159" t="str">
            <v>HÜMO</v>
          </cell>
          <cell r="V18159" t="str">
            <v>kesine</v>
          </cell>
          <cell r="W18159">
            <v>2025</v>
          </cell>
        </row>
        <row r="18160">
          <cell r="H18160" t="str">
            <v>1062200_4</v>
          </cell>
          <cell r="L18160" t="str">
            <v>KOOND</v>
          </cell>
          <cell r="V18160" t="str">
            <v>kesine</v>
          </cell>
          <cell r="W18160">
            <v>2025</v>
          </cell>
        </row>
        <row r="18161">
          <cell r="H18161" t="str">
            <v>1062200_4</v>
          </cell>
          <cell r="L18161" t="str">
            <v>KESE</v>
          </cell>
          <cell r="V18161" t="str">
            <v>hea</v>
          </cell>
          <cell r="W18161">
            <v>2025</v>
          </cell>
        </row>
        <row r="18162">
          <cell r="H18162" t="str">
            <v>1062200_4</v>
          </cell>
          <cell r="L18162" t="str">
            <v>ÖSE</v>
          </cell>
          <cell r="V18162" t="str">
            <v>kesine</v>
          </cell>
          <cell r="W18162">
            <v>2025</v>
          </cell>
        </row>
        <row r="18163">
          <cell r="H18163" t="str">
            <v>1062200_4</v>
          </cell>
          <cell r="L18163" t="str">
            <v>FÜKE</v>
          </cell>
          <cell r="V18163" t="str">
            <v>hea</v>
          </cell>
          <cell r="W18163">
            <v>2025</v>
          </cell>
        </row>
        <row r="18164">
          <cell r="H18164" t="str">
            <v>1062200_4</v>
          </cell>
          <cell r="L18164" t="str">
            <v>SPETS</v>
          </cell>
          <cell r="V18164" t="str">
            <v>hea</v>
          </cell>
          <cell r="W18164">
            <v>2025</v>
          </cell>
        </row>
        <row r="18165">
          <cell r="H18165" t="str">
            <v>1062200_4</v>
          </cell>
          <cell r="L18165" t="str">
            <v>KALA</v>
          </cell>
          <cell r="V18165" t="str">
            <v>kesine</v>
          </cell>
          <cell r="W18165">
            <v>2025</v>
          </cell>
        </row>
        <row r="18166">
          <cell r="H18166" t="str">
            <v>1062200_4</v>
          </cell>
          <cell r="L18166" t="str">
            <v>HÜMO</v>
          </cell>
          <cell r="V18166" t="str">
            <v>väga halb</v>
          </cell>
          <cell r="W18166">
            <v>2018</v>
          </cell>
        </row>
        <row r="18167">
          <cell r="H18167" t="str">
            <v>1058700_3</v>
          </cell>
          <cell r="L18167" t="str">
            <v>KOOND</v>
          </cell>
          <cell r="V18167" t="str">
            <v>halb</v>
          </cell>
          <cell r="W18167">
            <v>2025</v>
          </cell>
        </row>
        <row r="18168">
          <cell r="H18168" t="str">
            <v>1058700_3</v>
          </cell>
          <cell r="L18168" t="str">
            <v>ÖSE</v>
          </cell>
          <cell r="V18168" t="str">
            <v>kesine</v>
          </cell>
          <cell r="W18168">
            <v>2025</v>
          </cell>
        </row>
        <row r="18169">
          <cell r="H18169" t="str">
            <v>1058700_3</v>
          </cell>
          <cell r="L18169" t="str">
            <v>FÜKE</v>
          </cell>
          <cell r="V18169" t="str">
            <v>väga hea</v>
          </cell>
          <cell r="W18169">
            <v>2025</v>
          </cell>
        </row>
        <row r="18170">
          <cell r="H18170" t="str">
            <v>1058700_3</v>
          </cell>
          <cell r="L18170" t="str">
            <v>SPETS</v>
          </cell>
          <cell r="V18170" t="str">
            <v>hea</v>
          </cell>
          <cell r="W18170">
            <v>2024</v>
          </cell>
        </row>
        <row r="18171">
          <cell r="H18171" t="str">
            <v>1096100_3</v>
          </cell>
          <cell r="L18171" t="str">
            <v>KOOND</v>
          </cell>
          <cell r="V18171" t="str">
            <v>halb</v>
          </cell>
          <cell r="W18171">
            <v>2022</v>
          </cell>
        </row>
        <row r="18172">
          <cell r="H18172" t="str">
            <v>1096100_3</v>
          </cell>
          <cell r="L18172" t="str">
            <v>KESE</v>
          </cell>
          <cell r="V18172" t="str">
            <v>halb</v>
          </cell>
          <cell r="W18172">
            <v>2022</v>
          </cell>
        </row>
        <row r="18173">
          <cell r="H18173" t="str">
            <v>1096100_3</v>
          </cell>
          <cell r="L18173" t="str">
            <v>ÖSE</v>
          </cell>
          <cell r="V18173" t="str">
            <v>kesine</v>
          </cell>
          <cell r="W18173">
            <v>2022</v>
          </cell>
        </row>
        <row r="18174">
          <cell r="H18174" t="str">
            <v>1096100_3</v>
          </cell>
          <cell r="L18174" t="str">
            <v>FÜKE</v>
          </cell>
          <cell r="V18174" t="str">
            <v>hea</v>
          </cell>
          <cell r="W18174">
            <v>2022</v>
          </cell>
        </row>
        <row r="18175">
          <cell r="H18175" t="str">
            <v>1096100_3</v>
          </cell>
          <cell r="L18175" t="str">
            <v>SPETS</v>
          </cell>
          <cell r="V18175" t="str">
            <v>hea</v>
          </cell>
          <cell r="W18175">
            <v>2022</v>
          </cell>
        </row>
        <row r="18176">
          <cell r="H18176" t="str">
            <v>2075600_2</v>
          </cell>
          <cell r="L18176" t="str">
            <v>KOOND</v>
          </cell>
          <cell r="V18176" t="str">
            <v>halb</v>
          </cell>
          <cell r="W18176">
            <v>2024</v>
          </cell>
        </row>
        <row r="18177">
          <cell r="H18177" t="str">
            <v>2075600_2</v>
          </cell>
          <cell r="L18177" t="str">
            <v>ÖSE</v>
          </cell>
          <cell r="V18177" t="str">
            <v>halb</v>
          </cell>
          <cell r="W18177">
            <v>2025</v>
          </cell>
        </row>
        <row r="18178">
          <cell r="H18178" t="str">
            <v>2075600_2</v>
          </cell>
          <cell r="L18178" t="str">
            <v>FÜKE</v>
          </cell>
          <cell r="V18178" t="str">
            <v>kesine</v>
          </cell>
          <cell r="W18178">
            <v>2025</v>
          </cell>
        </row>
        <row r="18179">
          <cell r="H18179" t="str">
            <v>2075600_2</v>
          </cell>
          <cell r="L18179" t="str">
            <v>SUSE</v>
          </cell>
          <cell r="V18179" t="str">
            <v>väga halb</v>
          </cell>
          <cell r="W18179">
            <v>2025</v>
          </cell>
        </row>
        <row r="18180">
          <cell r="H18180" t="str">
            <v>2075600_2</v>
          </cell>
          <cell r="L18180" t="str">
            <v>FÜPLA</v>
          </cell>
          <cell r="V18180" t="str">
            <v>halb</v>
          </cell>
          <cell r="W18180">
            <v>2025</v>
          </cell>
        </row>
        <row r="18181">
          <cell r="H18181" t="str">
            <v>1096100_3</v>
          </cell>
          <cell r="L18181" t="str">
            <v>KOOND</v>
          </cell>
          <cell r="V18181" t="str">
            <v>halb</v>
          </cell>
          <cell r="W18181">
            <v>2022</v>
          </cell>
        </row>
        <row r="18182">
          <cell r="H18182" t="str">
            <v>1096100_3</v>
          </cell>
          <cell r="L18182" t="str">
            <v>KESE</v>
          </cell>
          <cell r="V18182" t="str">
            <v>halb</v>
          </cell>
          <cell r="W18182">
            <v>2022</v>
          </cell>
        </row>
        <row r="18183">
          <cell r="H18183" t="str">
            <v>1096100_3</v>
          </cell>
          <cell r="L18183" t="str">
            <v>ÖSE</v>
          </cell>
          <cell r="V18183" t="str">
            <v>kesine</v>
          </cell>
          <cell r="W18183">
            <v>2022</v>
          </cell>
        </row>
        <row r="18184">
          <cell r="H18184" t="str">
            <v>1096100_3</v>
          </cell>
          <cell r="L18184" t="str">
            <v>FÜKE</v>
          </cell>
          <cell r="V18184" t="str">
            <v>hea</v>
          </cell>
          <cell r="W18184">
            <v>2022</v>
          </cell>
        </row>
        <row r="18185">
          <cell r="H18185" t="str">
            <v>1096100_3</v>
          </cell>
          <cell r="L18185" t="str">
            <v>SPETS</v>
          </cell>
          <cell r="V18185" t="str">
            <v>hea</v>
          </cell>
          <cell r="W18185">
            <v>2022</v>
          </cell>
        </row>
        <row r="18186">
          <cell r="H18186" t="str">
            <v>1096100_3</v>
          </cell>
          <cell r="L18186" t="str">
            <v>KALA</v>
          </cell>
          <cell r="V18186" t="str">
            <v>väga hea</v>
          </cell>
          <cell r="W18186">
            <v>2019</v>
          </cell>
        </row>
        <row r="18187">
          <cell r="H18187" t="str">
            <v>1096100_3</v>
          </cell>
          <cell r="L18187" t="str">
            <v>SUSE</v>
          </cell>
          <cell r="V18187" t="str">
            <v>kesine</v>
          </cell>
          <cell r="W18187">
            <v>2019</v>
          </cell>
        </row>
        <row r="18188">
          <cell r="H18188" t="str">
            <v>1096100_3</v>
          </cell>
          <cell r="L18188" t="str">
            <v>FÜBE</v>
          </cell>
          <cell r="V18188" t="str">
            <v>hea</v>
          </cell>
          <cell r="W18188">
            <v>2019</v>
          </cell>
        </row>
        <row r="18189">
          <cell r="H18189" t="str">
            <v>1096100_3</v>
          </cell>
          <cell r="L18189" t="str">
            <v>MAFÜ</v>
          </cell>
          <cell r="V18189" t="str">
            <v>hea</v>
          </cell>
          <cell r="W18189">
            <v>2019</v>
          </cell>
        </row>
        <row r="18190">
          <cell r="H18190" t="str">
            <v>1096100_3</v>
          </cell>
          <cell r="L18190" t="str">
            <v>MAFÜ-FÜBE</v>
          </cell>
          <cell r="V18190" t="str">
            <v>hea</v>
          </cell>
          <cell r="W18190">
            <v>2019</v>
          </cell>
        </row>
        <row r="18191">
          <cell r="H18191" t="str">
            <v>1164500_1</v>
          </cell>
          <cell r="L18191" t="str">
            <v>KOOND</v>
          </cell>
          <cell r="V18191" t="str">
            <v>halb</v>
          </cell>
          <cell r="W18191">
            <v>2019</v>
          </cell>
        </row>
        <row r="18192">
          <cell r="H18192" t="str">
            <v>1164500_1</v>
          </cell>
          <cell r="L18192" t="str">
            <v>KESE</v>
          </cell>
          <cell r="V18192" t="str">
            <v>halb</v>
          </cell>
          <cell r="W18192">
            <v>2019</v>
          </cell>
        </row>
        <row r="18193">
          <cell r="H18193" t="str">
            <v>1164500_1</v>
          </cell>
          <cell r="L18193" t="str">
            <v>ÖSE</v>
          </cell>
          <cell r="V18193" t="str">
            <v>hea</v>
          </cell>
          <cell r="W18193">
            <v>2019</v>
          </cell>
        </row>
        <row r="18194">
          <cell r="H18194" t="str">
            <v>1164500_1</v>
          </cell>
          <cell r="L18194" t="str">
            <v>FÜKE</v>
          </cell>
          <cell r="V18194" t="str">
            <v>väga hea</v>
          </cell>
          <cell r="W18194">
            <v>2019</v>
          </cell>
        </row>
        <row r="18195">
          <cell r="H18195" t="str">
            <v>1164500_1</v>
          </cell>
          <cell r="L18195" t="str">
            <v>SPETS</v>
          </cell>
          <cell r="V18195" t="str">
            <v>hea</v>
          </cell>
          <cell r="W18195">
            <v>2019</v>
          </cell>
        </row>
        <row r="18196">
          <cell r="H18196" t="str">
            <v>1107000_3</v>
          </cell>
          <cell r="L18196" t="str">
            <v>KOOND</v>
          </cell>
          <cell r="V18196" t="str">
            <v>halb</v>
          </cell>
          <cell r="W18196">
            <v>2025</v>
          </cell>
        </row>
        <row r="18197">
          <cell r="H18197" t="str">
            <v>1107000_3</v>
          </cell>
          <cell r="L18197" t="str">
            <v>KESE</v>
          </cell>
          <cell r="V18197" t="str">
            <v>halb</v>
          </cell>
          <cell r="W18197">
            <v>2024</v>
          </cell>
        </row>
        <row r="18198">
          <cell r="H18198" t="str">
            <v>1107000_3</v>
          </cell>
          <cell r="L18198" t="str">
            <v>ÖSE</v>
          </cell>
          <cell r="V18198" t="str">
            <v>hea</v>
          </cell>
          <cell r="W18198">
            <v>2025</v>
          </cell>
        </row>
        <row r="18199">
          <cell r="H18199" t="str">
            <v>1107000_3</v>
          </cell>
          <cell r="L18199" t="str">
            <v>FÜKE</v>
          </cell>
          <cell r="V18199" t="str">
            <v>väga hea</v>
          </cell>
          <cell r="W18199">
            <v>2025</v>
          </cell>
        </row>
        <row r="18200">
          <cell r="H18200" t="str">
            <v>1107000_3</v>
          </cell>
          <cell r="L18200" t="str">
            <v>SPETS</v>
          </cell>
          <cell r="V18200" t="str">
            <v>hea</v>
          </cell>
          <cell r="W18200">
            <v>2024</v>
          </cell>
        </row>
        <row r="18201">
          <cell r="H18201" t="str">
            <v>1107000_3</v>
          </cell>
          <cell r="L18201" t="str">
            <v>KALA</v>
          </cell>
          <cell r="V18201" t="str">
            <v>hea</v>
          </cell>
          <cell r="W18201">
            <v>2025</v>
          </cell>
        </row>
        <row r="18202">
          <cell r="H18202" t="str">
            <v>1107000_3</v>
          </cell>
          <cell r="L18202" t="str">
            <v>SUSE</v>
          </cell>
          <cell r="V18202" t="str">
            <v>väga hea</v>
          </cell>
          <cell r="W18202">
            <v>2025</v>
          </cell>
        </row>
        <row r="18203">
          <cell r="H18203" t="str">
            <v>1107000_3</v>
          </cell>
          <cell r="L18203" t="str">
            <v>FÜBE</v>
          </cell>
          <cell r="V18203" t="str">
            <v>väga hea</v>
          </cell>
          <cell r="W18203">
            <v>2025</v>
          </cell>
        </row>
        <row r="18204">
          <cell r="H18204" t="str">
            <v>1107000_3</v>
          </cell>
          <cell r="L18204" t="str">
            <v>MAFÜ</v>
          </cell>
          <cell r="V18204" t="str">
            <v>väga hea</v>
          </cell>
          <cell r="W18204">
            <v>2025</v>
          </cell>
        </row>
        <row r="18205">
          <cell r="H18205" t="str">
            <v>1107000_3</v>
          </cell>
          <cell r="L18205" t="str">
            <v>MAFÜ-FÜBE</v>
          </cell>
          <cell r="V18205" t="str">
            <v>väga hea</v>
          </cell>
          <cell r="W18205">
            <v>2025</v>
          </cell>
        </row>
        <row r="18206">
          <cell r="H18206" t="str">
            <v>1135100_1</v>
          </cell>
          <cell r="L18206" t="str">
            <v>KOOND</v>
          </cell>
          <cell r="V18206" t="str">
            <v>hea</v>
          </cell>
          <cell r="W18206">
            <v>2015</v>
          </cell>
        </row>
        <row r="18207">
          <cell r="H18207" t="str">
            <v>1135100_1</v>
          </cell>
          <cell r="L18207" t="str">
            <v>KOOND</v>
          </cell>
          <cell r="V18207" t="str">
            <v>hea</v>
          </cell>
          <cell r="W18207">
            <v>2015</v>
          </cell>
        </row>
        <row r="18208">
          <cell r="H18208" t="str">
            <v>1135100_1</v>
          </cell>
          <cell r="L18208" t="str">
            <v>ÖSE</v>
          </cell>
          <cell r="V18208" t="str">
            <v>hea</v>
          </cell>
          <cell r="W18208">
            <v>2015</v>
          </cell>
        </row>
        <row r="18209">
          <cell r="H18209" t="str">
            <v>1095500_1</v>
          </cell>
          <cell r="L18209" t="str">
            <v>KOOND</v>
          </cell>
          <cell r="V18209" t="str">
            <v>kesine</v>
          </cell>
          <cell r="W18209">
            <v>2024</v>
          </cell>
        </row>
        <row r="18210">
          <cell r="H18210" t="str">
            <v>1095500_1</v>
          </cell>
          <cell r="L18210" t="str">
            <v>ÖSE</v>
          </cell>
          <cell r="V18210" t="str">
            <v>kesine</v>
          </cell>
          <cell r="W18210">
            <v>2024</v>
          </cell>
        </row>
        <row r="18211">
          <cell r="H18211" t="str">
            <v>1095500_1</v>
          </cell>
          <cell r="L18211" t="str">
            <v>FÜKE</v>
          </cell>
          <cell r="V18211" t="str">
            <v>kesine</v>
          </cell>
          <cell r="W18211">
            <v>2024</v>
          </cell>
        </row>
        <row r="18212">
          <cell r="H18212" t="str">
            <v>1095500_1</v>
          </cell>
          <cell r="L18212" t="str">
            <v>KALA</v>
          </cell>
          <cell r="V18212" t="str">
            <v>kesine</v>
          </cell>
          <cell r="W18212">
            <v>2024</v>
          </cell>
        </row>
        <row r="18213">
          <cell r="H18213" t="str">
            <v>1095500_1</v>
          </cell>
          <cell r="L18213" t="str">
            <v>SUSE</v>
          </cell>
          <cell r="V18213" t="str">
            <v>hea</v>
          </cell>
          <cell r="W18213">
            <v>2024</v>
          </cell>
        </row>
        <row r="18214">
          <cell r="H18214" t="str">
            <v>1095500_1</v>
          </cell>
          <cell r="L18214" t="str">
            <v>FÜBE</v>
          </cell>
          <cell r="V18214" t="str">
            <v>hea</v>
          </cell>
          <cell r="W18214">
            <v>2024</v>
          </cell>
        </row>
        <row r="18215">
          <cell r="H18215" t="str">
            <v>1095500_1</v>
          </cell>
          <cell r="L18215" t="str">
            <v>MAFÜ</v>
          </cell>
          <cell r="V18215" t="str">
            <v>hea</v>
          </cell>
          <cell r="W18215">
            <v>2024</v>
          </cell>
        </row>
        <row r="18216">
          <cell r="H18216" t="str">
            <v>1095500_1</v>
          </cell>
          <cell r="L18216" t="str">
            <v>MAFÜ-FÜBE</v>
          </cell>
          <cell r="V18216" t="str">
            <v>hea</v>
          </cell>
          <cell r="W18216">
            <v>2024</v>
          </cell>
        </row>
        <row r="18217">
          <cell r="H18217" t="str">
            <v>1084200_1</v>
          </cell>
          <cell r="L18217" t="str">
            <v>KOOND</v>
          </cell>
          <cell r="V18217" t="str">
            <v>kesine</v>
          </cell>
          <cell r="W18217">
            <v>2020</v>
          </cell>
        </row>
        <row r="18218">
          <cell r="H18218" t="str">
            <v>1084200_1</v>
          </cell>
          <cell r="L18218" t="str">
            <v>ÖSE</v>
          </cell>
          <cell r="V18218" t="str">
            <v>kesine</v>
          </cell>
          <cell r="W18218">
            <v>2020</v>
          </cell>
        </row>
        <row r="18219">
          <cell r="H18219" t="str">
            <v>1039600_2</v>
          </cell>
          <cell r="L18219" t="str">
            <v>KOOND</v>
          </cell>
          <cell r="V18219" t="str">
            <v>hea</v>
          </cell>
          <cell r="W18219">
            <v>2025</v>
          </cell>
        </row>
        <row r="18220">
          <cell r="H18220" t="str">
            <v>1039600_2</v>
          </cell>
          <cell r="L18220" t="str">
            <v>ÖSE</v>
          </cell>
          <cell r="V18220" t="str">
            <v>hea</v>
          </cell>
          <cell r="W18220">
            <v>2025</v>
          </cell>
        </row>
        <row r="18221">
          <cell r="H18221" t="str">
            <v>1039600_2</v>
          </cell>
          <cell r="L18221" t="str">
            <v>FÜKE</v>
          </cell>
          <cell r="V18221" t="str">
            <v>hea</v>
          </cell>
          <cell r="W18221">
            <v>2025</v>
          </cell>
        </row>
        <row r="18222">
          <cell r="H18222" t="str">
            <v>1039600_2</v>
          </cell>
          <cell r="L18222" t="str">
            <v>SUSE</v>
          </cell>
          <cell r="V18222" t="str">
            <v>väga hea</v>
          </cell>
          <cell r="W18222">
            <v>2025</v>
          </cell>
        </row>
        <row r="18223">
          <cell r="H18223" t="str">
            <v>1039600_2</v>
          </cell>
          <cell r="L18223" t="str">
            <v>FÜBE</v>
          </cell>
          <cell r="V18223" t="str">
            <v>hea</v>
          </cell>
          <cell r="W18223">
            <v>2025</v>
          </cell>
        </row>
        <row r="18224">
          <cell r="H18224" t="str">
            <v>1039600_2</v>
          </cell>
          <cell r="L18224" t="str">
            <v>MAFÜ-FÜBE</v>
          </cell>
          <cell r="V18224" t="str">
            <v>kesine</v>
          </cell>
          <cell r="W18224">
            <v>2025</v>
          </cell>
        </row>
        <row r="18225">
          <cell r="H18225" t="str">
            <v>1059200_1</v>
          </cell>
          <cell r="L18225" t="str">
            <v>KOOND</v>
          </cell>
          <cell r="V18225" t="str">
            <v>kesine</v>
          </cell>
          <cell r="W18225">
            <v>2022</v>
          </cell>
        </row>
        <row r="18226">
          <cell r="H18226" t="str">
            <v>1059200_1</v>
          </cell>
          <cell r="L18226" t="str">
            <v>KESE</v>
          </cell>
          <cell r="V18226" t="str">
            <v>hea</v>
          </cell>
          <cell r="W18226">
            <v>2021</v>
          </cell>
        </row>
        <row r="18227">
          <cell r="H18227" t="str">
            <v>1059200_1</v>
          </cell>
          <cell r="L18227" t="str">
            <v>ÖSE</v>
          </cell>
          <cell r="V18227" t="str">
            <v>kesine</v>
          </cell>
          <cell r="W18227">
            <v>2022</v>
          </cell>
        </row>
        <row r="18228">
          <cell r="H18228" t="str">
            <v>1059200_1</v>
          </cell>
          <cell r="L18228" t="str">
            <v>FÜKE</v>
          </cell>
          <cell r="V18228" t="str">
            <v>kesine</v>
          </cell>
          <cell r="W18228">
            <v>2021</v>
          </cell>
        </row>
        <row r="18229">
          <cell r="H18229" t="str">
            <v>1059200_1</v>
          </cell>
          <cell r="L18229" t="str">
            <v>SPETS</v>
          </cell>
          <cell r="V18229" t="str">
            <v>hea</v>
          </cell>
          <cell r="W18229">
            <v>2021</v>
          </cell>
        </row>
        <row r="18230">
          <cell r="H18230" t="str">
            <v>1059200_1</v>
          </cell>
          <cell r="L18230" t="str">
            <v>SUSE</v>
          </cell>
          <cell r="V18230" t="str">
            <v>kesine</v>
          </cell>
          <cell r="W18230">
            <v>2022</v>
          </cell>
        </row>
        <row r="18231">
          <cell r="H18231" t="str">
            <v>1059200_1</v>
          </cell>
          <cell r="L18231" t="str">
            <v>FÜBE</v>
          </cell>
          <cell r="V18231" t="str">
            <v>väga hea</v>
          </cell>
          <cell r="W18231">
            <v>2022</v>
          </cell>
        </row>
        <row r="18232">
          <cell r="H18232" t="str">
            <v>1059200_1</v>
          </cell>
          <cell r="L18232" t="str">
            <v>MAFÜ</v>
          </cell>
          <cell r="V18232" t="str">
            <v>hea</v>
          </cell>
          <cell r="W18232">
            <v>2022</v>
          </cell>
        </row>
        <row r="18233">
          <cell r="H18233" t="str">
            <v>1059200_1</v>
          </cell>
          <cell r="L18233" t="str">
            <v>MAFÜ-FÜBE</v>
          </cell>
          <cell r="V18233" t="str">
            <v>hea</v>
          </cell>
          <cell r="W18233">
            <v>2022</v>
          </cell>
        </row>
        <row r="18234">
          <cell r="H18234" t="str">
            <v>1089200_4</v>
          </cell>
          <cell r="L18234" t="str">
            <v>KOOND</v>
          </cell>
          <cell r="V18234" t="str">
            <v>halb</v>
          </cell>
          <cell r="W18234">
            <v>2025</v>
          </cell>
        </row>
        <row r="18235">
          <cell r="H18235" t="str">
            <v>1089200_4</v>
          </cell>
          <cell r="L18235" t="str">
            <v>KESE</v>
          </cell>
          <cell r="V18235" t="str">
            <v>halb</v>
          </cell>
          <cell r="W18235">
            <v>2025</v>
          </cell>
        </row>
        <row r="18236">
          <cell r="H18236" t="str">
            <v>1089200_4</v>
          </cell>
          <cell r="L18236" t="str">
            <v>ÖSE</v>
          </cell>
          <cell r="V18236" t="str">
            <v>hea</v>
          </cell>
          <cell r="W18236">
            <v>2025</v>
          </cell>
        </row>
        <row r="18237">
          <cell r="H18237" t="str">
            <v>1089200_4</v>
          </cell>
          <cell r="L18237" t="str">
            <v>FÜKE</v>
          </cell>
          <cell r="V18237" t="str">
            <v>hea</v>
          </cell>
          <cell r="W18237">
            <v>2025</v>
          </cell>
        </row>
        <row r="18238">
          <cell r="H18238" t="str">
            <v>1089200_4</v>
          </cell>
          <cell r="L18238" t="str">
            <v>SPETS</v>
          </cell>
          <cell r="V18238" t="str">
            <v>hea</v>
          </cell>
          <cell r="W18238">
            <v>2025</v>
          </cell>
        </row>
        <row r="18239">
          <cell r="H18239" t="str">
            <v>1052600_2</v>
          </cell>
          <cell r="L18239" t="str">
            <v>KOOND</v>
          </cell>
          <cell r="V18239" t="str">
            <v>halb</v>
          </cell>
          <cell r="W18239">
            <v>2025</v>
          </cell>
        </row>
        <row r="18240">
          <cell r="H18240" t="str">
            <v>1052600_2</v>
          </cell>
          <cell r="L18240" t="str">
            <v>KESE</v>
          </cell>
          <cell r="V18240" t="str">
            <v>halb</v>
          </cell>
          <cell r="W18240">
            <v>2023</v>
          </cell>
        </row>
        <row r="18241">
          <cell r="H18241" t="str">
            <v>1052600_2</v>
          </cell>
          <cell r="L18241" t="str">
            <v>ÖSE</v>
          </cell>
          <cell r="V18241" t="str">
            <v>kesine</v>
          </cell>
          <cell r="W18241">
            <v>2025</v>
          </cell>
        </row>
        <row r="18242">
          <cell r="H18242" t="str">
            <v>1052600_2</v>
          </cell>
          <cell r="L18242" t="str">
            <v>FÜKE</v>
          </cell>
          <cell r="V18242" t="str">
            <v>hea</v>
          </cell>
          <cell r="W18242">
            <v>2025</v>
          </cell>
        </row>
        <row r="18243">
          <cell r="H18243" t="str">
            <v>1052600_2</v>
          </cell>
          <cell r="L18243" t="str">
            <v>SPETS</v>
          </cell>
          <cell r="V18243" t="str">
            <v>hea</v>
          </cell>
          <cell r="W18243">
            <v>2023</v>
          </cell>
        </row>
        <row r="18244">
          <cell r="H18244" t="str">
            <v>1123500_3</v>
          </cell>
          <cell r="L18244" t="str">
            <v>KOOND</v>
          </cell>
          <cell r="V18244" t="str">
            <v>halb</v>
          </cell>
          <cell r="W18244">
            <v>2025</v>
          </cell>
        </row>
        <row r="18245">
          <cell r="H18245" t="str">
            <v>1123500_3</v>
          </cell>
          <cell r="L18245" t="str">
            <v>KESE</v>
          </cell>
          <cell r="V18245" t="str">
            <v>halb</v>
          </cell>
          <cell r="W18245">
            <v>2024</v>
          </cell>
        </row>
        <row r="18246">
          <cell r="H18246" t="str">
            <v>1123500_3</v>
          </cell>
          <cell r="L18246" t="str">
            <v>ÖSE</v>
          </cell>
          <cell r="V18246" t="str">
            <v>hea</v>
          </cell>
          <cell r="W18246">
            <v>2025</v>
          </cell>
        </row>
        <row r="18247">
          <cell r="H18247" t="str">
            <v>1123500_3</v>
          </cell>
          <cell r="L18247" t="str">
            <v>FÜKE</v>
          </cell>
          <cell r="V18247" t="str">
            <v>väga hea</v>
          </cell>
          <cell r="W18247">
            <v>2025</v>
          </cell>
        </row>
        <row r="18248">
          <cell r="H18248" t="str">
            <v>1123500_3</v>
          </cell>
          <cell r="L18248" t="str">
            <v>SPETS</v>
          </cell>
          <cell r="V18248" t="str">
            <v>hea</v>
          </cell>
          <cell r="W18248">
            <v>2023</v>
          </cell>
        </row>
        <row r="18249">
          <cell r="H18249" t="str">
            <v>1123500_2</v>
          </cell>
          <cell r="L18249" t="str">
            <v>KOOND</v>
          </cell>
          <cell r="V18249" t="str">
            <v>halb</v>
          </cell>
          <cell r="W18249">
            <v>2025</v>
          </cell>
        </row>
        <row r="18250">
          <cell r="H18250" t="str">
            <v>1123500_2</v>
          </cell>
          <cell r="L18250" t="str">
            <v>ÖSE</v>
          </cell>
          <cell r="V18250" t="str">
            <v>hea</v>
          </cell>
          <cell r="W18250">
            <v>2025</v>
          </cell>
        </row>
        <row r="18251">
          <cell r="H18251" t="str">
            <v>1123500_2</v>
          </cell>
          <cell r="L18251" t="str">
            <v>FÜKE</v>
          </cell>
          <cell r="V18251" t="str">
            <v>hea</v>
          </cell>
          <cell r="W18251">
            <v>2025</v>
          </cell>
        </row>
        <row r="18252">
          <cell r="H18252" t="str">
            <v>1145400_2</v>
          </cell>
          <cell r="L18252" t="str">
            <v>KOOND</v>
          </cell>
          <cell r="V18252" t="str">
            <v>halb</v>
          </cell>
          <cell r="W18252">
            <v>2025</v>
          </cell>
        </row>
        <row r="18253">
          <cell r="H18253" t="str">
            <v>1145400_2</v>
          </cell>
          <cell r="L18253" t="str">
            <v>ÖSE</v>
          </cell>
          <cell r="V18253" t="str">
            <v>hea</v>
          </cell>
          <cell r="W18253">
            <v>2025</v>
          </cell>
        </row>
        <row r="18254">
          <cell r="H18254" t="str">
            <v>1145400_2</v>
          </cell>
          <cell r="L18254" t="str">
            <v>FÜKE</v>
          </cell>
          <cell r="V18254" t="str">
            <v>väga hea</v>
          </cell>
          <cell r="W18254">
            <v>2025</v>
          </cell>
        </row>
        <row r="18255">
          <cell r="H18255" t="str">
            <v>1145400_2</v>
          </cell>
          <cell r="L18255" t="str">
            <v>KALA</v>
          </cell>
          <cell r="V18255" t="str">
            <v>kesine</v>
          </cell>
          <cell r="W18255">
            <v>2024</v>
          </cell>
        </row>
        <row r="18256">
          <cell r="H18256" t="str">
            <v>1145400_2</v>
          </cell>
          <cell r="L18256" t="str">
            <v>SUSE</v>
          </cell>
          <cell r="V18256" t="str">
            <v>väga hea</v>
          </cell>
          <cell r="W18256">
            <v>2025</v>
          </cell>
        </row>
        <row r="18257">
          <cell r="H18257" t="str">
            <v>1145400_2</v>
          </cell>
          <cell r="L18257" t="str">
            <v>FÜBE</v>
          </cell>
          <cell r="V18257" t="str">
            <v>hea</v>
          </cell>
          <cell r="W18257">
            <v>2025</v>
          </cell>
        </row>
        <row r="18258">
          <cell r="H18258" t="str">
            <v>1145400_2</v>
          </cell>
          <cell r="L18258" t="str">
            <v>MAFÜ</v>
          </cell>
          <cell r="V18258" t="str">
            <v>väga hea</v>
          </cell>
          <cell r="W18258">
            <v>2025</v>
          </cell>
        </row>
        <row r="18259">
          <cell r="H18259" t="str">
            <v>1145400_2</v>
          </cell>
          <cell r="L18259" t="str">
            <v>MAFÜ-FÜBE</v>
          </cell>
          <cell r="V18259" t="str">
            <v>hea</v>
          </cell>
          <cell r="W18259">
            <v>2025</v>
          </cell>
        </row>
        <row r="18260">
          <cell r="H18260" t="str">
            <v>1112700_1</v>
          </cell>
          <cell r="L18260" t="str">
            <v>KOOND</v>
          </cell>
          <cell r="V18260" t="str">
            <v>kesine</v>
          </cell>
          <cell r="W18260">
            <v>2025</v>
          </cell>
        </row>
        <row r="18261">
          <cell r="H18261" t="str">
            <v>1112700_1</v>
          </cell>
          <cell r="L18261" t="str">
            <v>ÖSE</v>
          </cell>
          <cell r="V18261" t="str">
            <v>kesine</v>
          </cell>
          <cell r="W18261">
            <v>2025</v>
          </cell>
        </row>
        <row r="18262">
          <cell r="H18262" t="str">
            <v>1112700_1</v>
          </cell>
          <cell r="L18262" t="str">
            <v>FÜKE</v>
          </cell>
          <cell r="V18262" t="str">
            <v>väga hea</v>
          </cell>
          <cell r="W18262">
            <v>2025</v>
          </cell>
        </row>
        <row r="18263">
          <cell r="H18263" t="str">
            <v>1112700_1</v>
          </cell>
          <cell r="L18263" t="str">
            <v>KALA</v>
          </cell>
          <cell r="V18263" t="str">
            <v>väga hea</v>
          </cell>
          <cell r="W18263">
            <v>2024</v>
          </cell>
        </row>
        <row r="18264">
          <cell r="H18264" t="str">
            <v>1112700_1</v>
          </cell>
          <cell r="L18264" t="str">
            <v>SUSE</v>
          </cell>
          <cell r="V18264" t="str">
            <v>väga hea</v>
          </cell>
          <cell r="W18264">
            <v>2025</v>
          </cell>
        </row>
        <row r="18265">
          <cell r="H18265" t="str">
            <v>1112700_1</v>
          </cell>
          <cell r="L18265" t="str">
            <v>FÜBE</v>
          </cell>
          <cell r="V18265" t="str">
            <v>väga hea</v>
          </cell>
          <cell r="W18265">
            <v>2025</v>
          </cell>
        </row>
        <row r="18266">
          <cell r="H18266" t="str">
            <v>1112700_1</v>
          </cell>
          <cell r="L18266" t="str">
            <v>MAFÜ</v>
          </cell>
          <cell r="V18266" t="str">
            <v>hea</v>
          </cell>
          <cell r="W18266">
            <v>2025</v>
          </cell>
        </row>
        <row r="18267">
          <cell r="H18267" t="str">
            <v>1112700_1</v>
          </cell>
          <cell r="L18267" t="str">
            <v>MAFÜ-FÜBE</v>
          </cell>
          <cell r="V18267" t="str">
            <v>hea</v>
          </cell>
          <cell r="W18267">
            <v>2025</v>
          </cell>
        </row>
        <row r="18268">
          <cell r="H18268" t="str">
            <v>2075600_1</v>
          </cell>
          <cell r="L18268" t="str">
            <v>KOOND</v>
          </cell>
          <cell r="V18268" t="str">
            <v>halb</v>
          </cell>
          <cell r="W18268">
            <v>2024</v>
          </cell>
        </row>
        <row r="18269">
          <cell r="H18269" t="str">
            <v>2075600_1</v>
          </cell>
          <cell r="L18269" t="str">
            <v>KESE</v>
          </cell>
          <cell r="V18269" t="str">
            <v>halb</v>
          </cell>
          <cell r="W18269">
            <v>2025</v>
          </cell>
        </row>
        <row r="18270">
          <cell r="H18270" t="str">
            <v>2075600_1</v>
          </cell>
          <cell r="L18270" t="str">
            <v>ÖSE</v>
          </cell>
          <cell r="V18270" t="str">
            <v>halb</v>
          </cell>
          <cell r="W18270">
            <v>2025</v>
          </cell>
        </row>
        <row r="18271">
          <cell r="H18271" t="str">
            <v>2075600_1</v>
          </cell>
          <cell r="L18271" t="str">
            <v>FÜKE</v>
          </cell>
          <cell r="V18271" t="str">
            <v>kesine</v>
          </cell>
          <cell r="W18271">
            <v>2025</v>
          </cell>
        </row>
        <row r="18272">
          <cell r="H18272" t="str">
            <v>2075600_1</v>
          </cell>
          <cell r="L18272" t="str">
            <v>SPETS</v>
          </cell>
          <cell r="V18272" t="str">
            <v>hea</v>
          </cell>
          <cell r="W18272">
            <v>2025</v>
          </cell>
        </row>
        <row r="18273">
          <cell r="H18273" t="str">
            <v>2075600_1</v>
          </cell>
          <cell r="L18273" t="str">
            <v>SUSE</v>
          </cell>
          <cell r="V18273" t="str">
            <v>väga halb</v>
          </cell>
          <cell r="W18273">
            <v>2025</v>
          </cell>
        </row>
        <row r="18274">
          <cell r="H18274" t="str">
            <v>2075600_1</v>
          </cell>
          <cell r="L18274" t="str">
            <v>FÜBE</v>
          </cell>
          <cell r="V18274" t="str">
            <v>hea</v>
          </cell>
          <cell r="W18274">
            <v>2025</v>
          </cell>
        </row>
        <row r="18275">
          <cell r="H18275" t="str">
            <v>2075600_1</v>
          </cell>
          <cell r="L18275" t="str">
            <v>MAFÜ-FÜBE</v>
          </cell>
          <cell r="V18275" t="str">
            <v>kesine</v>
          </cell>
          <cell r="W18275">
            <v>2024</v>
          </cell>
        </row>
        <row r="18276">
          <cell r="H18276" t="str">
            <v>2075600_1</v>
          </cell>
          <cell r="L18276" t="str">
            <v>FÜPLA</v>
          </cell>
          <cell r="V18276" t="str">
            <v>halb</v>
          </cell>
          <cell r="W18276">
            <v>2025</v>
          </cell>
        </row>
        <row r="18277">
          <cell r="H18277" t="str">
            <v>1034600_1</v>
          </cell>
          <cell r="L18277" t="str">
            <v>KOOND</v>
          </cell>
          <cell r="V18277" t="str">
            <v>kesine</v>
          </cell>
          <cell r="W18277">
            <v>2023</v>
          </cell>
        </row>
        <row r="18278">
          <cell r="H18278" t="str">
            <v>1034600_1</v>
          </cell>
          <cell r="L18278" t="str">
            <v>ÖSE</v>
          </cell>
          <cell r="V18278" t="str">
            <v>kesine</v>
          </cell>
          <cell r="W18278">
            <v>2023</v>
          </cell>
        </row>
        <row r="18279">
          <cell r="H18279" t="str">
            <v>1034600_1</v>
          </cell>
          <cell r="L18279" t="str">
            <v>FÜKE</v>
          </cell>
          <cell r="V18279" t="str">
            <v>kesine</v>
          </cell>
          <cell r="W18279">
            <v>2023</v>
          </cell>
        </row>
        <row r="18280">
          <cell r="H18280" t="str">
            <v>1170900_1</v>
          </cell>
          <cell r="L18280" t="str">
            <v>KOOND</v>
          </cell>
          <cell r="V18280" t="str">
            <v>kesine</v>
          </cell>
          <cell r="W18280">
            <v>2019</v>
          </cell>
        </row>
        <row r="18281">
          <cell r="H18281" t="str">
            <v>1170900_1</v>
          </cell>
          <cell r="L18281" t="str">
            <v>KESE</v>
          </cell>
          <cell r="V18281" t="str">
            <v>hea</v>
          </cell>
          <cell r="W18281">
            <v>2019</v>
          </cell>
        </row>
        <row r="18282">
          <cell r="H18282" t="str">
            <v>1170900_1</v>
          </cell>
          <cell r="L18282" t="str">
            <v>ÖSE</v>
          </cell>
          <cell r="V18282" t="str">
            <v>kesine</v>
          </cell>
          <cell r="W18282">
            <v>2019</v>
          </cell>
        </row>
        <row r="18283">
          <cell r="H18283" t="str">
            <v>1170900_1</v>
          </cell>
          <cell r="L18283" t="str">
            <v>FÜKE</v>
          </cell>
          <cell r="V18283" t="str">
            <v>väga hea</v>
          </cell>
          <cell r="W18283">
            <v>2019</v>
          </cell>
        </row>
        <row r="18284">
          <cell r="H18284" t="str">
            <v>1170900_1</v>
          </cell>
          <cell r="L18284" t="str">
            <v>SPETS</v>
          </cell>
          <cell r="V18284" t="str">
            <v>hea</v>
          </cell>
          <cell r="W18284">
            <v>2019</v>
          </cell>
        </row>
        <row r="18285">
          <cell r="H18285" t="str">
            <v>1173500_1</v>
          </cell>
          <cell r="L18285" t="str">
            <v>KOOND</v>
          </cell>
          <cell r="V18285" t="str">
            <v>hea</v>
          </cell>
          <cell r="W18285">
            <v>2025</v>
          </cell>
        </row>
        <row r="18286">
          <cell r="H18286" t="str">
            <v>1173500_1</v>
          </cell>
          <cell r="L18286" t="str">
            <v>ÖSE</v>
          </cell>
          <cell r="V18286" t="str">
            <v>hea</v>
          </cell>
          <cell r="W18286">
            <v>2025</v>
          </cell>
        </row>
        <row r="18287">
          <cell r="H18287" t="str">
            <v>1173500_1</v>
          </cell>
          <cell r="L18287" t="str">
            <v>FÜKE</v>
          </cell>
          <cell r="V18287" t="str">
            <v>väga hea</v>
          </cell>
          <cell r="W18287">
            <v>2025</v>
          </cell>
        </row>
        <row r="18288">
          <cell r="H18288" t="str">
            <v>1173500_1</v>
          </cell>
          <cell r="L18288" t="str">
            <v>KALA</v>
          </cell>
          <cell r="V18288" t="str">
            <v>hea</v>
          </cell>
          <cell r="W18288">
            <v>2023</v>
          </cell>
        </row>
        <row r="18289">
          <cell r="H18289" t="str">
            <v>1173500_1</v>
          </cell>
          <cell r="L18289" t="str">
            <v>SUSE</v>
          </cell>
          <cell r="V18289" t="str">
            <v>väga hea</v>
          </cell>
          <cell r="W18289">
            <v>2023</v>
          </cell>
        </row>
        <row r="18290">
          <cell r="H18290" t="str">
            <v>1173500_1</v>
          </cell>
          <cell r="L18290" t="str">
            <v>FÜBE</v>
          </cell>
          <cell r="V18290" t="str">
            <v>väga hea</v>
          </cell>
          <cell r="W18290">
            <v>2023</v>
          </cell>
        </row>
        <row r="18291">
          <cell r="H18291" t="str">
            <v>1173500_1</v>
          </cell>
          <cell r="L18291" t="str">
            <v>MAFÜ-FÜBE</v>
          </cell>
          <cell r="V18291" t="str">
            <v>hea</v>
          </cell>
          <cell r="W18291">
            <v>2023</v>
          </cell>
        </row>
        <row r="18292">
          <cell r="H18292" t="str">
            <v>1173500_1</v>
          </cell>
          <cell r="L18292" t="str">
            <v>HÜMO</v>
          </cell>
          <cell r="V18292" t="str">
            <v>väga halb</v>
          </cell>
          <cell r="W18292">
            <v>2018</v>
          </cell>
        </row>
        <row r="18293">
          <cell r="H18293" t="str">
            <v>1053700_2</v>
          </cell>
          <cell r="L18293" t="str">
            <v>KOOND</v>
          </cell>
          <cell r="V18293" t="str">
            <v>kesine</v>
          </cell>
          <cell r="W18293">
            <v>2023</v>
          </cell>
        </row>
        <row r="18294">
          <cell r="H18294" t="str">
            <v>1053700_2</v>
          </cell>
          <cell r="L18294" t="str">
            <v>ÖSE</v>
          </cell>
          <cell r="V18294" t="str">
            <v>kesine</v>
          </cell>
          <cell r="W18294">
            <v>2023</v>
          </cell>
        </row>
        <row r="18295">
          <cell r="H18295" t="str">
            <v>1053700_2</v>
          </cell>
          <cell r="L18295" t="str">
            <v>FÜKE</v>
          </cell>
          <cell r="V18295" t="str">
            <v>hea</v>
          </cell>
          <cell r="W18295">
            <v>2023</v>
          </cell>
        </row>
        <row r="18296">
          <cell r="H18296" t="str">
            <v>1053700_2</v>
          </cell>
          <cell r="L18296" t="str">
            <v>KALA</v>
          </cell>
          <cell r="V18296" t="str">
            <v>kesine</v>
          </cell>
          <cell r="W18296">
            <v>2023</v>
          </cell>
        </row>
        <row r="18297">
          <cell r="H18297" t="str">
            <v>1053700_2</v>
          </cell>
          <cell r="L18297" t="str">
            <v>SUSE</v>
          </cell>
          <cell r="V18297" t="str">
            <v>väga hea</v>
          </cell>
          <cell r="W18297">
            <v>2023</v>
          </cell>
        </row>
        <row r="18298">
          <cell r="H18298" t="str">
            <v>1053700_2</v>
          </cell>
          <cell r="L18298" t="str">
            <v>FÜBE</v>
          </cell>
          <cell r="V18298" t="str">
            <v>väga hea</v>
          </cell>
          <cell r="W18298">
            <v>2023</v>
          </cell>
        </row>
        <row r="18299">
          <cell r="H18299" t="str">
            <v>1053700_2</v>
          </cell>
          <cell r="L18299" t="str">
            <v>MAFÜ</v>
          </cell>
          <cell r="V18299" t="str">
            <v>hea</v>
          </cell>
          <cell r="W18299">
            <v>2023</v>
          </cell>
        </row>
        <row r="18300">
          <cell r="H18300" t="str">
            <v>1053700_2</v>
          </cell>
          <cell r="L18300" t="str">
            <v>MAFÜ-FÜBE</v>
          </cell>
          <cell r="V18300" t="str">
            <v>hea</v>
          </cell>
          <cell r="W18300">
            <v>2023</v>
          </cell>
        </row>
        <row r="18301">
          <cell r="H18301" t="str">
            <v>1164000_1</v>
          </cell>
          <cell r="L18301" t="str">
            <v>KOOND</v>
          </cell>
          <cell r="V18301" t="str">
            <v>halb</v>
          </cell>
          <cell r="W18301">
            <v>2025</v>
          </cell>
        </row>
        <row r="18302">
          <cell r="H18302" t="str">
            <v>1164000_1</v>
          </cell>
          <cell r="L18302" t="str">
            <v>KESE</v>
          </cell>
          <cell r="V18302" t="str">
            <v>halb</v>
          </cell>
          <cell r="W18302">
            <v>2025</v>
          </cell>
        </row>
        <row r="18303">
          <cell r="H18303" t="str">
            <v>1164000_1</v>
          </cell>
          <cell r="L18303" t="str">
            <v>ÖSE</v>
          </cell>
          <cell r="V18303" t="str">
            <v>hea</v>
          </cell>
          <cell r="W18303">
            <v>2025</v>
          </cell>
        </row>
        <row r="18304">
          <cell r="H18304" t="str">
            <v>1164000_1</v>
          </cell>
          <cell r="L18304" t="str">
            <v>FÜKE</v>
          </cell>
          <cell r="V18304" t="str">
            <v>väga hea</v>
          </cell>
          <cell r="W18304">
            <v>2024</v>
          </cell>
        </row>
        <row r="18305">
          <cell r="H18305" t="str">
            <v>1164000_1</v>
          </cell>
          <cell r="L18305" t="str">
            <v>SPETS</v>
          </cell>
          <cell r="V18305" t="str">
            <v>hea</v>
          </cell>
          <cell r="W18305">
            <v>2025</v>
          </cell>
        </row>
        <row r="18306">
          <cell r="H18306" t="str">
            <v>1154800_5</v>
          </cell>
          <cell r="L18306" t="str">
            <v>KOOND</v>
          </cell>
          <cell r="V18306" t="str">
            <v>halb</v>
          </cell>
          <cell r="W18306">
            <v>2025</v>
          </cell>
        </row>
        <row r="18307">
          <cell r="H18307" t="str">
            <v>1154800_5</v>
          </cell>
          <cell r="L18307" t="str">
            <v>KESE</v>
          </cell>
          <cell r="V18307" t="str">
            <v>halb</v>
          </cell>
          <cell r="W18307">
            <v>2023</v>
          </cell>
        </row>
        <row r="18308">
          <cell r="H18308" t="str">
            <v>1154800_5</v>
          </cell>
          <cell r="L18308" t="str">
            <v>ÖSE</v>
          </cell>
          <cell r="V18308" t="str">
            <v>hea</v>
          </cell>
          <cell r="W18308">
            <v>2025</v>
          </cell>
        </row>
        <row r="18309">
          <cell r="H18309" t="str">
            <v>1154800_5</v>
          </cell>
          <cell r="L18309" t="str">
            <v>FÜKE</v>
          </cell>
          <cell r="V18309" t="str">
            <v>väga hea</v>
          </cell>
          <cell r="W18309">
            <v>2025</v>
          </cell>
        </row>
        <row r="18310">
          <cell r="H18310" t="str">
            <v>1154800_5</v>
          </cell>
          <cell r="L18310" t="str">
            <v>SPETS</v>
          </cell>
          <cell r="V18310" t="str">
            <v>hea</v>
          </cell>
          <cell r="W18310">
            <v>2023</v>
          </cell>
        </row>
        <row r="18311">
          <cell r="H18311" t="str">
            <v>1165300_1</v>
          </cell>
          <cell r="L18311" t="str">
            <v>KOOND</v>
          </cell>
          <cell r="V18311" t="str">
            <v>halb</v>
          </cell>
          <cell r="W18311">
            <v>2023</v>
          </cell>
        </row>
        <row r="18312">
          <cell r="H18312" t="str">
            <v>1165300_1</v>
          </cell>
          <cell r="L18312" t="str">
            <v>KESE</v>
          </cell>
          <cell r="V18312" t="str">
            <v>halb</v>
          </cell>
          <cell r="W18312">
            <v>2019</v>
          </cell>
        </row>
        <row r="18313">
          <cell r="H18313" t="str">
            <v>1165300_1</v>
          </cell>
          <cell r="L18313" t="str">
            <v>ÖSE</v>
          </cell>
          <cell r="V18313" t="str">
            <v>kesine</v>
          </cell>
          <cell r="W18313">
            <v>2023</v>
          </cell>
        </row>
        <row r="18314">
          <cell r="H18314" t="str">
            <v>1165300_1</v>
          </cell>
          <cell r="L18314" t="str">
            <v>FÜKE</v>
          </cell>
          <cell r="V18314" t="str">
            <v>väga hea</v>
          </cell>
          <cell r="W18314">
            <v>2023</v>
          </cell>
        </row>
        <row r="18315">
          <cell r="H18315" t="str">
            <v>1165300_1</v>
          </cell>
          <cell r="L18315" t="str">
            <v>SPETS</v>
          </cell>
          <cell r="V18315" t="str">
            <v>hea</v>
          </cell>
          <cell r="W18315">
            <v>2019</v>
          </cell>
        </row>
        <row r="18316">
          <cell r="H18316" t="str">
            <v>1003000_5</v>
          </cell>
          <cell r="L18316" t="str">
            <v>KOOND</v>
          </cell>
          <cell r="V18316" t="str">
            <v>kesine</v>
          </cell>
          <cell r="W18316">
            <v>2025</v>
          </cell>
        </row>
        <row r="18317">
          <cell r="H18317" t="str">
            <v>1003000_5</v>
          </cell>
          <cell r="L18317" t="str">
            <v>ÖSE</v>
          </cell>
          <cell r="V18317" t="str">
            <v>kesine</v>
          </cell>
          <cell r="W18317">
            <v>2025</v>
          </cell>
        </row>
        <row r="18318">
          <cell r="H18318" t="str">
            <v>1003000_5</v>
          </cell>
          <cell r="L18318" t="str">
            <v>FÜKE</v>
          </cell>
          <cell r="V18318" t="str">
            <v>väga hea</v>
          </cell>
          <cell r="W18318">
            <v>2025</v>
          </cell>
        </row>
        <row r="18319">
          <cell r="H18319" t="str">
            <v>1003000_5</v>
          </cell>
          <cell r="L18319" t="str">
            <v>KALA</v>
          </cell>
          <cell r="V18319" t="str">
            <v>hea</v>
          </cell>
          <cell r="W18319">
            <v>2024</v>
          </cell>
        </row>
        <row r="18320">
          <cell r="H18320" t="str">
            <v>1003000_5</v>
          </cell>
          <cell r="L18320" t="str">
            <v>SUSE</v>
          </cell>
          <cell r="V18320" t="str">
            <v>väga hea</v>
          </cell>
          <cell r="W18320">
            <v>2025</v>
          </cell>
        </row>
        <row r="18321">
          <cell r="H18321" t="str">
            <v>1003000_5</v>
          </cell>
          <cell r="L18321" t="str">
            <v>FÜBE</v>
          </cell>
          <cell r="V18321" t="str">
            <v>hea</v>
          </cell>
          <cell r="W18321">
            <v>2025</v>
          </cell>
        </row>
        <row r="18322">
          <cell r="H18322" t="str">
            <v>1003000_5</v>
          </cell>
          <cell r="L18322" t="str">
            <v>MAFÜ</v>
          </cell>
          <cell r="V18322" t="str">
            <v>hea</v>
          </cell>
          <cell r="W18322">
            <v>2025</v>
          </cell>
        </row>
        <row r="18323">
          <cell r="H18323" t="str">
            <v>1003000_5</v>
          </cell>
          <cell r="L18323" t="str">
            <v>MAFÜ-FÜBE</v>
          </cell>
          <cell r="V18323" t="str">
            <v>hea</v>
          </cell>
          <cell r="W18323">
            <v>2025</v>
          </cell>
        </row>
        <row r="18324">
          <cell r="H18324" t="str">
            <v>1103700_1</v>
          </cell>
          <cell r="L18324" t="str">
            <v>KOOND</v>
          </cell>
          <cell r="V18324" t="str">
            <v>hea</v>
          </cell>
          <cell r="W18324">
            <v>2023</v>
          </cell>
        </row>
        <row r="18325">
          <cell r="H18325" t="str">
            <v>1103700_1</v>
          </cell>
          <cell r="L18325" t="str">
            <v>ÖSE</v>
          </cell>
          <cell r="V18325" t="str">
            <v>hea</v>
          </cell>
          <cell r="W18325">
            <v>2023</v>
          </cell>
        </row>
        <row r="18326">
          <cell r="H18326" t="str">
            <v>1103700_1</v>
          </cell>
          <cell r="L18326" t="str">
            <v>FÜKE</v>
          </cell>
          <cell r="V18326" t="str">
            <v>väga hea</v>
          </cell>
          <cell r="W18326">
            <v>2023</v>
          </cell>
        </row>
        <row r="18327">
          <cell r="H18327" t="str">
            <v>1103700_1</v>
          </cell>
          <cell r="L18327" t="str">
            <v>KALA</v>
          </cell>
          <cell r="V18327" t="str">
            <v>väga hea</v>
          </cell>
          <cell r="W18327">
            <v>2023</v>
          </cell>
        </row>
        <row r="18328">
          <cell r="H18328" t="str">
            <v>1103700_1</v>
          </cell>
          <cell r="L18328" t="str">
            <v>SUSE</v>
          </cell>
          <cell r="V18328" t="str">
            <v>väga hea</v>
          </cell>
          <cell r="W18328">
            <v>2023</v>
          </cell>
        </row>
        <row r="18329">
          <cell r="H18329" t="str">
            <v>1103700_1</v>
          </cell>
          <cell r="L18329" t="str">
            <v>FÜBE</v>
          </cell>
          <cell r="V18329" t="str">
            <v>väga hea</v>
          </cell>
          <cell r="W18329">
            <v>2023</v>
          </cell>
        </row>
        <row r="18330">
          <cell r="H18330" t="str">
            <v>1103700_1</v>
          </cell>
          <cell r="L18330" t="str">
            <v>MAFÜ-FÜBE</v>
          </cell>
          <cell r="V18330" t="str">
            <v>hea</v>
          </cell>
          <cell r="W18330">
            <v>2023</v>
          </cell>
        </row>
        <row r="18331">
          <cell r="H18331" t="str">
            <v>1103900_1</v>
          </cell>
          <cell r="L18331" t="str">
            <v>KOOND</v>
          </cell>
          <cell r="V18331" t="str">
            <v>hea</v>
          </cell>
          <cell r="W18331">
            <v>2019</v>
          </cell>
        </row>
        <row r="18332">
          <cell r="H18332" t="str">
            <v>1103900_1</v>
          </cell>
          <cell r="L18332" t="str">
            <v>ÖSE</v>
          </cell>
          <cell r="V18332" t="str">
            <v>hea</v>
          </cell>
          <cell r="W18332">
            <v>2019</v>
          </cell>
        </row>
        <row r="18333">
          <cell r="H18333" t="str">
            <v>1103900_1</v>
          </cell>
          <cell r="L18333" t="str">
            <v>FÜKE</v>
          </cell>
          <cell r="V18333" t="str">
            <v>väga hea</v>
          </cell>
          <cell r="W18333">
            <v>2019</v>
          </cell>
        </row>
        <row r="18334">
          <cell r="H18334" t="str">
            <v>1103900_1</v>
          </cell>
          <cell r="L18334" t="str">
            <v>KALA</v>
          </cell>
          <cell r="V18334" t="str">
            <v>väga hea</v>
          </cell>
          <cell r="W18334">
            <v>2019</v>
          </cell>
        </row>
        <row r="18335">
          <cell r="H18335" t="str">
            <v>1103900_1</v>
          </cell>
          <cell r="L18335" t="str">
            <v>SUSE</v>
          </cell>
          <cell r="V18335" t="str">
            <v>hea</v>
          </cell>
          <cell r="W18335">
            <v>2019</v>
          </cell>
        </row>
        <row r="18336">
          <cell r="H18336" t="str">
            <v>1103900_1</v>
          </cell>
          <cell r="L18336" t="str">
            <v>FÜBE</v>
          </cell>
          <cell r="V18336" t="str">
            <v>väga hea</v>
          </cell>
          <cell r="W18336">
            <v>2019</v>
          </cell>
        </row>
        <row r="18337">
          <cell r="H18337" t="str">
            <v>1103900_1</v>
          </cell>
          <cell r="L18337" t="str">
            <v>MAFÜ-FÜBE</v>
          </cell>
          <cell r="V18337" t="str">
            <v>väga hea</v>
          </cell>
          <cell r="W18337">
            <v>2019</v>
          </cell>
        </row>
        <row r="18338">
          <cell r="H18338" t="str">
            <v>1104400_1</v>
          </cell>
          <cell r="L18338" t="str">
            <v>KOOND</v>
          </cell>
          <cell r="V18338" t="str">
            <v>hea</v>
          </cell>
          <cell r="W18338">
            <v>2025</v>
          </cell>
        </row>
        <row r="18339">
          <cell r="H18339" t="str">
            <v>1104400_1</v>
          </cell>
          <cell r="L18339" t="str">
            <v>FÜKE</v>
          </cell>
          <cell r="V18339" t="str">
            <v>hea</v>
          </cell>
          <cell r="W18339">
            <v>2025</v>
          </cell>
        </row>
        <row r="18340">
          <cell r="H18340" t="str">
            <v>1104400_1</v>
          </cell>
          <cell r="L18340" t="str">
            <v>SUSE</v>
          </cell>
          <cell r="V18340" t="str">
            <v>väga halb</v>
          </cell>
          <cell r="W18340">
            <v>2019</v>
          </cell>
        </row>
        <row r="18341">
          <cell r="H18341" t="str">
            <v>1104400_1</v>
          </cell>
          <cell r="L18341" t="str">
            <v>FÜBE</v>
          </cell>
          <cell r="V18341" t="str">
            <v>hea</v>
          </cell>
          <cell r="W18341">
            <v>2025</v>
          </cell>
        </row>
        <row r="18342">
          <cell r="H18342" t="str">
            <v>1104400_1</v>
          </cell>
          <cell r="L18342" t="str">
            <v>MAFÜ</v>
          </cell>
          <cell r="V18342" t="str">
            <v>hea</v>
          </cell>
          <cell r="W18342">
            <v>2019</v>
          </cell>
        </row>
        <row r="18343">
          <cell r="H18343" t="str">
            <v>1104400_1</v>
          </cell>
          <cell r="L18343" t="str">
            <v>MAFÜ-FÜBE</v>
          </cell>
          <cell r="V18343" t="str">
            <v>hea</v>
          </cell>
          <cell r="W18343">
            <v>2025</v>
          </cell>
        </row>
        <row r="18344">
          <cell r="H18344" t="str">
            <v>1110700_1</v>
          </cell>
          <cell r="L18344" t="str">
            <v>KOOND</v>
          </cell>
          <cell r="V18344" t="str">
            <v>kesine</v>
          </cell>
          <cell r="W18344">
            <v>2022</v>
          </cell>
        </row>
        <row r="18345">
          <cell r="H18345" t="str">
            <v>1110700_1</v>
          </cell>
          <cell r="L18345" t="str">
            <v>ÖSE</v>
          </cell>
          <cell r="V18345" t="str">
            <v>kesine</v>
          </cell>
          <cell r="W18345">
            <v>2022</v>
          </cell>
        </row>
        <row r="18346">
          <cell r="H18346" t="str">
            <v>1110700_1</v>
          </cell>
          <cell r="L18346" t="str">
            <v>FÜKE</v>
          </cell>
          <cell r="V18346" t="str">
            <v>kesine</v>
          </cell>
          <cell r="W18346">
            <v>2019</v>
          </cell>
        </row>
        <row r="18347">
          <cell r="H18347" t="str">
            <v>1110700_1</v>
          </cell>
          <cell r="L18347" t="str">
            <v>SUSE</v>
          </cell>
          <cell r="V18347" t="str">
            <v>kesine</v>
          </cell>
          <cell r="W18347">
            <v>2022</v>
          </cell>
        </row>
        <row r="18348">
          <cell r="H18348" t="str">
            <v>1023700_2</v>
          </cell>
          <cell r="L18348" t="str">
            <v>KOOND</v>
          </cell>
          <cell r="V18348" t="str">
            <v>halb</v>
          </cell>
          <cell r="W18348">
            <v>2025</v>
          </cell>
        </row>
        <row r="18349">
          <cell r="H18349" t="str">
            <v>1023700_2</v>
          </cell>
          <cell r="L18349" t="str">
            <v>KESE</v>
          </cell>
          <cell r="V18349" t="str">
            <v>halb</v>
          </cell>
          <cell r="W18349">
            <v>2023</v>
          </cell>
        </row>
        <row r="18350">
          <cell r="H18350" t="str">
            <v>1023700_2</v>
          </cell>
          <cell r="L18350" t="str">
            <v>ÖSE</v>
          </cell>
          <cell r="V18350" t="str">
            <v>kesine</v>
          </cell>
          <cell r="W18350">
            <v>2025</v>
          </cell>
        </row>
        <row r="18351">
          <cell r="H18351" t="str">
            <v>1023700_2</v>
          </cell>
          <cell r="L18351" t="str">
            <v>FÜKE</v>
          </cell>
          <cell r="V18351" t="str">
            <v>hea</v>
          </cell>
          <cell r="W18351">
            <v>2025</v>
          </cell>
        </row>
        <row r="18352">
          <cell r="H18352" t="str">
            <v>1023700_2</v>
          </cell>
          <cell r="L18352" t="str">
            <v>SPETS</v>
          </cell>
          <cell r="V18352" t="str">
            <v>hea</v>
          </cell>
          <cell r="W18352">
            <v>2023</v>
          </cell>
        </row>
        <row r="18353">
          <cell r="H18353" t="str">
            <v>1000200_2</v>
          </cell>
          <cell r="L18353" t="str">
            <v>KOOND</v>
          </cell>
          <cell r="V18353" t="str">
            <v>kesine</v>
          </cell>
          <cell r="W18353">
            <v>2025</v>
          </cell>
        </row>
        <row r="18354">
          <cell r="H18354" t="str">
            <v>1000200_2</v>
          </cell>
          <cell r="L18354" t="str">
            <v>KESE</v>
          </cell>
          <cell r="V18354" t="str">
            <v>hea</v>
          </cell>
          <cell r="W18354">
            <v>2025</v>
          </cell>
        </row>
        <row r="18355">
          <cell r="H18355" t="str">
            <v>1000200_2</v>
          </cell>
          <cell r="L18355" t="str">
            <v>ÖSE</v>
          </cell>
          <cell r="V18355" t="str">
            <v>kesine</v>
          </cell>
          <cell r="W18355">
            <v>2025</v>
          </cell>
        </row>
        <row r="18356">
          <cell r="H18356" t="str">
            <v>1000200_2</v>
          </cell>
          <cell r="L18356" t="str">
            <v>FÜKE</v>
          </cell>
          <cell r="V18356" t="str">
            <v>väga hea</v>
          </cell>
          <cell r="W18356">
            <v>2025</v>
          </cell>
        </row>
        <row r="18357">
          <cell r="H18357" t="str">
            <v>1000200_2</v>
          </cell>
          <cell r="L18357" t="str">
            <v>SPETS</v>
          </cell>
          <cell r="V18357" t="str">
            <v>halb</v>
          </cell>
          <cell r="W18357">
            <v>2025</v>
          </cell>
        </row>
        <row r="18358">
          <cell r="H18358" t="str">
            <v>1000200_2</v>
          </cell>
          <cell r="L18358" t="str">
            <v>SUSE</v>
          </cell>
          <cell r="V18358" t="str">
            <v>kesine</v>
          </cell>
          <cell r="W18358">
            <v>2024</v>
          </cell>
        </row>
        <row r="18359">
          <cell r="H18359" t="str">
            <v>1000200_2</v>
          </cell>
          <cell r="L18359" t="str">
            <v>FÜBE</v>
          </cell>
          <cell r="V18359" t="str">
            <v>hea</v>
          </cell>
          <cell r="W18359">
            <v>2024</v>
          </cell>
        </row>
        <row r="18360">
          <cell r="H18360" t="str">
            <v>1000200_2</v>
          </cell>
          <cell r="L18360" t="str">
            <v>MAFÜ</v>
          </cell>
          <cell r="V18360" t="str">
            <v>kesine</v>
          </cell>
          <cell r="W18360">
            <v>2024</v>
          </cell>
        </row>
        <row r="18361">
          <cell r="H18361" t="str">
            <v>1000200_2</v>
          </cell>
          <cell r="L18361" t="str">
            <v>MAFÜ-FÜBE</v>
          </cell>
          <cell r="V18361" t="str">
            <v>kesine</v>
          </cell>
          <cell r="W18361">
            <v>2024</v>
          </cell>
        </row>
        <row r="18362">
          <cell r="H18362" t="str">
            <v>1068200_4</v>
          </cell>
          <cell r="L18362" t="str">
            <v>KOOND</v>
          </cell>
          <cell r="V18362" t="str">
            <v>halb</v>
          </cell>
          <cell r="W18362">
            <v>2018</v>
          </cell>
        </row>
        <row r="18363">
          <cell r="H18363" t="str">
            <v>1068200_4</v>
          </cell>
          <cell r="L18363" t="str">
            <v>KESE</v>
          </cell>
          <cell r="V18363" t="str">
            <v>halb</v>
          </cell>
          <cell r="W18363">
            <v>2018</v>
          </cell>
        </row>
        <row r="18364">
          <cell r="H18364" t="str">
            <v>1068200_4</v>
          </cell>
          <cell r="L18364" t="str">
            <v>ÖSE</v>
          </cell>
          <cell r="V18364" t="str">
            <v>kesine</v>
          </cell>
          <cell r="W18364">
            <v>2018</v>
          </cell>
        </row>
        <row r="18365">
          <cell r="H18365" t="str">
            <v>1068200_4</v>
          </cell>
          <cell r="L18365" t="str">
            <v>FÜKE</v>
          </cell>
          <cell r="V18365" t="str">
            <v>väga hea</v>
          </cell>
          <cell r="W18365">
            <v>2018</v>
          </cell>
        </row>
        <row r="18366">
          <cell r="H18366" t="str">
            <v>1068200_4</v>
          </cell>
          <cell r="L18366" t="str">
            <v>SPETS</v>
          </cell>
          <cell r="V18366" t="str">
            <v>halb</v>
          </cell>
          <cell r="W18366">
            <v>2018</v>
          </cell>
        </row>
        <row r="18367">
          <cell r="H18367" t="str">
            <v>1068200_4</v>
          </cell>
          <cell r="L18367" t="str">
            <v>HÜMO</v>
          </cell>
          <cell r="V18367" t="str">
            <v>hea</v>
          </cell>
          <cell r="W18367">
            <v>2018</v>
          </cell>
        </row>
        <row r="18368">
          <cell r="H18368" t="str">
            <v>1123500_3</v>
          </cell>
          <cell r="L18368" t="str">
            <v>KOOND</v>
          </cell>
          <cell r="V18368" t="str">
            <v>halb</v>
          </cell>
          <cell r="W18368">
            <v>2025</v>
          </cell>
        </row>
        <row r="18369">
          <cell r="H18369" t="str">
            <v>1123500_3</v>
          </cell>
          <cell r="L18369" t="str">
            <v>KESE</v>
          </cell>
          <cell r="V18369" t="str">
            <v>halb</v>
          </cell>
          <cell r="W18369">
            <v>2024</v>
          </cell>
        </row>
        <row r="18370">
          <cell r="H18370" t="str">
            <v>1123500_3</v>
          </cell>
          <cell r="L18370" t="str">
            <v>ÖSE</v>
          </cell>
          <cell r="V18370" t="str">
            <v>hea</v>
          </cell>
          <cell r="W18370">
            <v>2025</v>
          </cell>
        </row>
        <row r="18371">
          <cell r="H18371" t="str">
            <v>1123500_3</v>
          </cell>
          <cell r="L18371" t="str">
            <v>FÜKE</v>
          </cell>
          <cell r="V18371" t="str">
            <v>väga hea</v>
          </cell>
          <cell r="W18371">
            <v>2025</v>
          </cell>
        </row>
        <row r="18372">
          <cell r="H18372" t="str">
            <v>1123500_3</v>
          </cell>
          <cell r="L18372" t="str">
            <v>SPETS</v>
          </cell>
          <cell r="V18372" t="str">
            <v>hea</v>
          </cell>
          <cell r="W18372">
            <v>2023</v>
          </cell>
        </row>
        <row r="18373">
          <cell r="H18373" t="str">
            <v>1123500_3</v>
          </cell>
          <cell r="L18373" t="str">
            <v>KALA</v>
          </cell>
          <cell r="V18373" t="str">
            <v>hea</v>
          </cell>
          <cell r="W18373">
            <v>2023</v>
          </cell>
        </row>
        <row r="18374">
          <cell r="H18374" t="str">
            <v>1123500_3</v>
          </cell>
          <cell r="L18374" t="str">
            <v>SUSE</v>
          </cell>
          <cell r="V18374" t="str">
            <v>väga hea</v>
          </cell>
          <cell r="W18374">
            <v>2023</v>
          </cell>
        </row>
        <row r="18375">
          <cell r="H18375" t="str">
            <v>1123500_3</v>
          </cell>
          <cell r="L18375" t="str">
            <v>FÜBE</v>
          </cell>
          <cell r="V18375" t="str">
            <v>väga hea</v>
          </cell>
          <cell r="W18375">
            <v>2023</v>
          </cell>
        </row>
        <row r="18376">
          <cell r="H18376" t="str">
            <v>1123500_3</v>
          </cell>
          <cell r="L18376" t="str">
            <v>MAFÜ</v>
          </cell>
          <cell r="V18376" t="str">
            <v>väga hea</v>
          </cell>
          <cell r="W18376">
            <v>2023</v>
          </cell>
        </row>
        <row r="18377">
          <cell r="H18377" t="str">
            <v>1123500_3</v>
          </cell>
          <cell r="L18377" t="str">
            <v>MAFÜ-FÜBE</v>
          </cell>
          <cell r="V18377" t="str">
            <v>väga hea</v>
          </cell>
          <cell r="W18377">
            <v>2023</v>
          </cell>
        </row>
        <row r="18378">
          <cell r="H18378" t="str">
            <v>1139100_3</v>
          </cell>
          <cell r="L18378" t="str">
            <v>KOOND</v>
          </cell>
          <cell r="V18378" t="str">
            <v>halb</v>
          </cell>
          <cell r="W18378">
            <v>2023</v>
          </cell>
        </row>
        <row r="18379">
          <cell r="H18379" t="str">
            <v>1139100_3</v>
          </cell>
          <cell r="L18379" t="str">
            <v>ÖSE</v>
          </cell>
          <cell r="V18379" t="str">
            <v>hea</v>
          </cell>
          <cell r="W18379">
            <v>2023</v>
          </cell>
        </row>
        <row r="18380">
          <cell r="H18380" t="str">
            <v>1139100_3</v>
          </cell>
          <cell r="L18380" t="str">
            <v>FÜKE</v>
          </cell>
          <cell r="V18380" t="str">
            <v>väga hea</v>
          </cell>
          <cell r="W18380">
            <v>2023</v>
          </cell>
        </row>
        <row r="18381">
          <cell r="H18381" t="str">
            <v>1139100_3</v>
          </cell>
          <cell r="L18381" t="str">
            <v>KALA</v>
          </cell>
          <cell r="V18381" t="str">
            <v>hea</v>
          </cell>
          <cell r="W18381">
            <v>2023</v>
          </cell>
        </row>
        <row r="18382">
          <cell r="H18382" t="str">
            <v>1139100_3</v>
          </cell>
          <cell r="L18382" t="str">
            <v>SUSE</v>
          </cell>
          <cell r="V18382" t="str">
            <v>väga hea</v>
          </cell>
          <cell r="W18382">
            <v>2023</v>
          </cell>
        </row>
        <row r="18383">
          <cell r="H18383" t="str">
            <v>1139100_3</v>
          </cell>
          <cell r="L18383" t="str">
            <v>FÜBE</v>
          </cell>
          <cell r="V18383" t="str">
            <v>väga hea</v>
          </cell>
          <cell r="W18383">
            <v>2023</v>
          </cell>
        </row>
        <row r="18384">
          <cell r="H18384" t="str">
            <v>1139100_3</v>
          </cell>
          <cell r="L18384" t="str">
            <v>MAFÜ</v>
          </cell>
          <cell r="V18384" t="str">
            <v>väga hea</v>
          </cell>
          <cell r="W18384">
            <v>2023</v>
          </cell>
        </row>
        <row r="18385">
          <cell r="H18385" t="str">
            <v>1139100_3</v>
          </cell>
          <cell r="L18385" t="str">
            <v>MAFÜ-FÜBE</v>
          </cell>
          <cell r="V18385" t="str">
            <v>väga hea</v>
          </cell>
          <cell r="W18385">
            <v>2023</v>
          </cell>
        </row>
        <row r="18386">
          <cell r="H18386" t="str">
            <v>1000200_2</v>
          </cell>
          <cell r="L18386" t="str">
            <v>KOOND</v>
          </cell>
          <cell r="V18386" t="str">
            <v>kesine</v>
          </cell>
          <cell r="W18386">
            <v>2025</v>
          </cell>
        </row>
        <row r="18387">
          <cell r="H18387" t="str">
            <v>1000200_2</v>
          </cell>
          <cell r="L18387" t="str">
            <v>ÖSE</v>
          </cell>
          <cell r="V18387" t="str">
            <v>kesine</v>
          </cell>
          <cell r="W18387">
            <v>2025</v>
          </cell>
        </row>
        <row r="18388">
          <cell r="H18388" t="str">
            <v>1000200_2</v>
          </cell>
          <cell r="L18388" t="str">
            <v>FÜKE</v>
          </cell>
          <cell r="V18388" t="str">
            <v>väga hea</v>
          </cell>
          <cell r="W18388">
            <v>2025</v>
          </cell>
        </row>
        <row r="18389">
          <cell r="H18389" t="str">
            <v>1000200_2</v>
          </cell>
          <cell r="L18389" t="str">
            <v>SPETS</v>
          </cell>
          <cell r="V18389" t="str">
            <v>halb</v>
          </cell>
          <cell r="W18389">
            <v>2025</v>
          </cell>
        </row>
        <row r="18390">
          <cell r="H18390" t="str">
            <v>1000200_2</v>
          </cell>
          <cell r="L18390" t="str">
            <v>KOOND</v>
          </cell>
          <cell r="V18390" t="str">
            <v>kesine</v>
          </cell>
          <cell r="W18390">
            <v>2025</v>
          </cell>
        </row>
        <row r="18391">
          <cell r="H18391" t="str">
            <v>1000200_2</v>
          </cell>
          <cell r="L18391" t="str">
            <v>KESE</v>
          </cell>
          <cell r="V18391" t="str">
            <v>hea</v>
          </cell>
          <cell r="W18391">
            <v>2025</v>
          </cell>
        </row>
        <row r="18392">
          <cell r="H18392" t="str">
            <v>1000200_2</v>
          </cell>
          <cell r="L18392" t="str">
            <v>ÖSE</v>
          </cell>
          <cell r="V18392" t="str">
            <v>kesine</v>
          </cell>
          <cell r="W18392">
            <v>2025</v>
          </cell>
        </row>
        <row r="18393">
          <cell r="H18393" t="str">
            <v>1000200_2</v>
          </cell>
          <cell r="L18393" t="str">
            <v>FÜKE</v>
          </cell>
          <cell r="V18393" t="str">
            <v>väga hea</v>
          </cell>
          <cell r="W18393">
            <v>2025</v>
          </cell>
        </row>
        <row r="18394">
          <cell r="H18394" t="str">
            <v>1000200_2</v>
          </cell>
          <cell r="L18394" t="str">
            <v>SPETS</v>
          </cell>
          <cell r="V18394" t="str">
            <v>halb</v>
          </cell>
          <cell r="W18394">
            <v>2025</v>
          </cell>
        </row>
        <row r="18395">
          <cell r="H18395" t="str">
            <v>1000200_2</v>
          </cell>
          <cell r="L18395" t="str">
            <v>HÜMO</v>
          </cell>
          <cell r="V18395" t="str">
            <v>halb</v>
          </cell>
          <cell r="W18395">
            <v>2018</v>
          </cell>
        </row>
        <row r="18396">
          <cell r="H18396" t="str">
            <v>1104700_1</v>
          </cell>
          <cell r="L18396" t="str">
            <v>KOOND</v>
          </cell>
          <cell r="V18396" t="str">
            <v>hea</v>
          </cell>
          <cell r="W18396">
            <v>2025</v>
          </cell>
        </row>
        <row r="18397">
          <cell r="H18397" t="str">
            <v>1104700_1</v>
          </cell>
          <cell r="L18397" t="str">
            <v>KESE</v>
          </cell>
          <cell r="V18397" t="str">
            <v>hea</v>
          </cell>
          <cell r="W18397">
            <v>2022</v>
          </cell>
        </row>
        <row r="18398">
          <cell r="H18398" t="str">
            <v>1104700_1</v>
          </cell>
          <cell r="L18398" t="str">
            <v>ÖSE</v>
          </cell>
          <cell r="V18398" t="str">
            <v>hea</v>
          </cell>
          <cell r="W18398">
            <v>2025</v>
          </cell>
        </row>
        <row r="18399">
          <cell r="H18399" t="str">
            <v>1104700_1</v>
          </cell>
          <cell r="L18399" t="str">
            <v>FÜKE</v>
          </cell>
          <cell r="V18399" t="str">
            <v>väga hea</v>
          </cell>
          <cell r="W18399">
            <v>2025</v>
          </cell>
        </row>
        <row r="18400">
          <cell r="H18400" t="str">
            <v>1104700_1</v>
          </cell>
          <cell r="L18400" t="str">
            <v>SPETS</v>
          </cell>
          <cell r="V18400" t="str">
            <v>hea</v>
          </cell>
          <cell r="W18400">
            <v>2022</v>
          </cell>
        </row>
        <row r="18401">
          <cell r="H18401" t="str">
            <v>1104700_1</v>
          </cell>
          <cell r="L18401" t="str">
            <v>KALA</v>
          </cell>
          <cell r="V18401" t="str">
            <v>hea</v>
          </cell>
          <cell r="W18401">
            <v>2025</v>
          </cell>
        </row>
        <row r="18402">
          <cell r="H18402" t="str">
            <v>1104700_1</v>
          </cell>
          <cell r="L18402" t="str">
            <v>SUSE</v>
          </cell>
          <cell r="V18402" t="str">
            <v>väga hea</v>
          </cell>
          <cell r="W18402">
            <v>2024</v>
          </cell>
        </row>
        <row r="18403">
          <cell r="H18403" t="str">
            <v>1104700_1</v>
          </cell>
          <cell r="L18403" t="str">
            <v>FÜBE</v>
          </cell>
          <cell r="V18403" t="str">
            <v>väga hea</v>
          </cell>
          <cell r="W18403">
            <v>2024</v>
          </cell>
        </row>
        <row r="18404">
          <cell r="H18404" t="str">
            <v>1104700_1</v>
          </cell>
          <cell r="L18404" t="str">
            <v>MAFÜ</v>
          </cell>
          <cell r="V18404" t="str">
            <v>hea</v>
          </cell>
          <cell r="W18404">
            <v>2024</v>
          </cell>
        </row>
        <row r="18405">
          <cell r="H18405" t="str">
            <v>1104700_1</v>
          </cell>
          <cell r="L18405" t="str">
            <v>MAFÜ-FÜBE</v>
          </cell>
          <cell r="V18405" t="str">
            <v>hea</v>
          </cell>
          <cell r="W18405">
            <v>2024</v>
          </cell>
        </row>
        <row r="18406">
          <cell r="H18406" t="str">
            <v>1104700_1</v>
          </cell>
          <cell r="L18406" t="str">
            <v>HÜMO</v>
          </cell>
          <cell r="V18406" t="str">
            <v>halb</v>
          </cell>
          <cell r="W18406">
            <v>2018</v>
          </cell>
        </row>
        <row r="18407">
          <cell r="H18407" t="str">
            <v>1003000_4</v>
          </cell>
          <cell r="L18407" t="str">
            <v>KOOND</v>
          </cell>
          <cell r="V18407" t="str">
            <v>kesine</v>
          </cell>
          <cell r="W18407">
            <v>2025</v>
          </cell>
        </row>
        <row r="18408">
          <cell r="H18408" t="str">
            <v>1003000_4</v>
          </cell>
          <cell r="L18408" t="str">
            <v>ÖSE</v>
          </cell>
          <cell r="V18408" t="str">
            <v>kesine</v>
          </cell>
          <cell r="W18408">
            <v>2025</v>
          </cell>
        </row>
        <row r="18409">
          <cell r="H18409" t="str">
            <v>1003000_4</v>
          </cell>
          <cell r="L18409" t="str">
            <v>SPETS</v>
          </cell>
          <cell r="V18409" t="str">
            <v>hea</v>
          </cell>
          <cell r="W18409">
            <v>2017</v>
          </cell>
        </row>
        <row r="18410">
          <cell r="H18410" t="str">
            <v>1075800_2</v>
          </cell>
          <cell r="L18410" t="str">
            <v>KOOND</v>
          </cell>
          <cell r="V18410" t="str">
            <v>halb</v>
          </cell>
          <cell r="W18410">
            <v>2025</v>
          </cell>
        </row>
        <row r="18411">
          <cell r="H18411" t="str">
            <v>1075800_2</v>
          </cell>
          <cell r="L18411" t="str">
            <v>KESE</v>
          </cell>
          <cell r="V18411" t="str">
            <v>halb</v>
          </cell>
          <cell r="W18411">
            <v>2023</v>
          </cell>
        </row>
        <row r="18412">
          <cell r="H18412" t="str">
            <v>1075800_2</v>
          </cell>
          <cell r="L18412" t="str">
            <v>ÖSE</v>
          </cell>
          <cell r="V18412" t="str">
            <v>hea</v>
          </cell>
          <cell r="W18412">
            <v>2025</v>
          </cell>
        </row>
        <row r="18413">
          <cell r="H18413" t="str">
            <v>1075800_2</v>
          </cell>
          <cell r="L18413" t="str">
            <v>FÜKE</v>
          </cell>
          <cell r="V18413" t="str">
            <v>väga hea</v>
          </cell>
          <cell r="W18413">
            <v>2025</v>
          </cell>
        </row>
        <row r="18414">
          <cell r="H18414" t="str">
            <v>1075800_2</v>
          </cell>
          <cell r="L18414" t="str">
            <v>SPETS</v>
          </cell>
          <cell r="V18414" t="str">
            <v>hea</v>
          </cell>
          <cell r="W18414">
            <v>2023</v>
          </cell>
        </row>
        <row r="18415">
          <cell r="H18415" t="str">
            <v>1063800_1</v>
          </cell>
          <cell r="L18415" t="str">
            <v>KOOND</v>
          </cell>
          <cell r="V18415" t="str">
            <v>halb</v>
          </cell>
          <cell r="W18415">
            <v>2021</v>
          </cell>
        </row>
        <row r="18416">
          <cell r="H18416" t="str">
            <v>1063800_1</v>
          </cell>
          <cell r="L18416" t="str">
            <v>KESE</v>
          </cell>
          <cell r="V18416" t="str">
            <v>halb</v>
          </cell>
          <cell r="W18416">
            <v>2021</v>
          </cell>
        </row>
        <row r="18417">
          <cell r="H18417" t="str">
            <v>1063800_1</v>
          </cell>
          <cell r="L18417" t="str">
            <v>ÖSE</v>
          </cell>
          <cell r="V18417" t="str">
            <v>hea</v>
          </cell>
          <cell r="W18417">
            <v>2021</v>
          </cell>
        </row>
        <row r="18418">
          <cell r="H18418" t="str">
            <v>1063800_1</v>
          </cell>
          <cell r="L18418" t="str">
            <v>FÜKE</v>
          </cell>
          <cell r="V18418" t="str">
            <v>väga hea</v>
          </cell>
          <cell r="W18418">
            <v>2021</v>
          </cell>
        </row>
        <row r="18419">
          <cell r="H18419" t="str">
            <v>1063800_1</v>
          </cell>
          <cell r="L18419" t="str">
            <v>SPETS</v>
          </cell>
          <cell r="V18419" t="str">
            <v>hea</v>
          </cell>
          <cell r="W18419">
            <v>2021</v>
          </cell>
        </row>
        <row r="18420">
          <cell r="H18420" t="str">
            <v>1063800_1</v>
          </cell>
          <cell r="L18420" t="str">
            <v>HÜMO</v>
          </cell>
          <cell r="V18420" t="str">
            <v>väga halb</v>
          </cell>
          <cell r="W18420">
            <v>2018</v>
          </cell>
        </row>
        <row r="18421">
          <cell r="H18421" t="str">
            <v>1030000_2</v>
          </cell>
          <cell r="L18421" t="str">
            <v>KOOND</v>
          </cell>
          <cell r="V18421" t="str">
            <v>halb</v>
          </cell>
          <cell r="W18421">
            <v>2025</v>
          </cell>
        </row>
        <row r="18422">
          <cell r="H18422" t="str">
            <v>1030000_2</v>
          </cell>
          <cell r="L18422" t="str">
            <v>KESE</v>
          </cell>
          <cell r="V18422" t="str">
            <v>halb</v>
          </cell>
          <cell r="W18422">
            <v>2023</v>
          </cell>
        </row>
        <row r="18423">
          <cell r="H18423" t="str">
            <v>1030000_2</v>
          </cell>
          <cell r="L18423" t="str">
            <v>ÖSE</v>
          </cell>
          <cell r="V18423" t="str">
            <v>hea</v>
          </cell>
          <cell r="W18423">
            <v>2025</v>
          </cell>
        </row>
        <row r="18424">
          <cell r="H18424" t="str">
            <v>1030000_2</v>
          </cell>
          <cell r="L18424" t="str">
            <v>FÜKE</v>
          </cell>
          <cell r="V18424" t="str">
            <v>hea</v>
          </cell>
          <cell r="W18424">
            <v>2025</v>
          </cell>
        </row>
        <row r="18425">
          <cell r="H18425" t="str">
            <v>1030000_2</v>
          </cell>
          <cell r="L18425" t="str">
            <v>SPETS</v>
          </cell>
          <cell r="V18425" t="str">
            <v>hea</v>
          </cell>
          <cell r="W18425">
            <v>2023</v>
          </cell>
        </row>
        <row r="18426">
          <cell r="H18426" t="str">
            <v>1030000_2</v>
          </cell>
          <cell r="L18426" t="str">
            <v>KALA</v>
          </cell>
          <cell r="V18426" t="str">
            <v>kesine</v>
          </cell>
          <cell r="W18426">
            <v>2024</v>
          </cell>
        </row>
        <row r="18427">
          <cell r="H18427" t="str">
            <v>2028600_1</v>
          </cell>
          <cell r="L18427" t="str">
            <v>KOOND</v>
          </cell>
          <cell r="V18427" t="str">
            <v>kesine</v>
          </cell>
          <cell r="W18427">
            <v>2021</v>
          </cell>
        </row>
        <row r="18428">
          <cell r="H18428" t="str">
            <v>2028600_1</v>
          </cell>
          <cell r="L18428" t="str">
            <v>KESE</v>
          </cell>
          <cell r="V18428" t="str">
            <v>hea</v>
          </cell>
          <cell r="W18428">
            <v>2010</v>
          </cell>
        </row>
        <row r="18429">
          <cell r="H18429" t="str">
            <v>2028600_1</v>
          </cell>
          <cell r="L18429" t="str">
            <v>ÖSE</v>
          </cell>
          <cell r="V18429" t="str">
            <v>kesine</v>
          </cell>
          <cell r="W18429">
            <v>2021</v>
          </cell>
        </row>
        <row r="18430">
          <cell r="H18430" t="str">
            <v>2028600_1</v>
          </cell>
          <cell r="L18430" t="str">
            <v>FÜKE</v>
          </cell>
          <cell r="V18430" t="str">
            <v>hea</v>
          </cell>
          <cell r="W18430">
            <v>2021</v>
          </cell>
        </row>
        <row r="18431">
          <cell r="H18431" t="str">
            <v>2028600_1</v>
          </cell>
          <cell r="L18431" t="str">
            <v>SUSE</v>
          </cell>
          <cell r="V18431" t="str">
            <v>hea</v>
          </cell>
          <cell r="W18431">
            <v>2021</v>
          </cell>
        </row>
        <row r="18432">
          <cell r="H18432" t="str">
            <v>2028600_1</v>
          </cell>
          <cell r="L18432" t="str">
            <v>MAFÜ</v>
          </cell>
          <cell r="V18432" t="str">
            <v>kesine</v>
          </cell>
          <cell r="W18432">
            <v>2021</v>
          </cell>
        </row>
        <row r="18433">
          <cell r="H18433" t="str">
            <v>2028600_1</v>
          </cell>
          <cell r="L18433" t="str">
            <v>MAFÜ-FÜBE</v>
          </cell>
          <cell r="V18433" t="str">
            <v>kesine</v>
          </cell>
          <cell r="W18433">
            <v>2021</v>
          </cell>
        </row>
        <row r="18434">
          <cell r="H18434" t="str">
            <v>2028600_1</v>
          </cell>
          <cell r="L18434" t="str">
            <v>FÜPLA</v>
          </cell>
          <cell r="V18434" t="str">
            <v>väga hea</v>
          </cell>
          <cell r="W18434">
            <v>2021</v>
          </cell>
        </row>
        <row r="18435">
          <cell r="H18435" t="str">
            <v>1003000_2</v>
          </cell>
          <cell r="L18435" t="str">
            <v>KOOND</v>
          </cell>
          <cell r="V18435" t="str">
            <v>kesine</v>
          </cell>
          <cell r="W18435">
            <v>2025</v>
          </cell>
        </row>
        <row r="18436">
          <cell r="H18436" t="str">
            <v>1003000_2</v>
          </cell>
          <cell r="L18436" t="str">
            <v>ÖSE</v>
          </cell>
          <cell r="V18436" t="str">
            <v>kesine</v>
          </cell>
          <cell r="W18436">
            <v>2025</v>
          </cell>
        </row>
        <row r="18437">
          <cell r="H18437" t="str">
            <v>1003000_2</v>
          </cell>
          <cell r="L18437" t="str">
            <v>FÜKE</v>
          </cell>
          <cell r="V18437" t="str">
            <v>väga hea</v>
          </cell>
          <cell r="W18437">
            <v>2025</v>
          </cell>
        </row>
        <row r="18438">
          <cell r="H18438" t="str">
            <v>1131600_2</v>
          </cell>
          <cell r="L18438" t="str">
            <v>KOOND</v>
          </cell>
          <cell r="V18438" t="str">
            <v>kesine</v>
          </cell>
          <cell r="W18438">
            <v>2020</v>
          </cell>
        </row>
        <row r="18439">
          <cell r="H18439" t="str">
            <v>1131600_2</v>
          </cell>
          <cell r="L18439" t="str">
            <v>ÖSE</v>
          </cell>
          <cell r="V18439" t="str">
            <v>kesine</v>
          </cell>
          <cell r="W18439">
            <v>2020</v>
          </cell>
        </row>
        <row r="18440">
          <cell r="H18440" t="str">
            <v>1131600_2</v>
          </cell>
          <cell r="L18440" t="str">
            <v>KALA</v>
          </cell>
          <cell r="V18440" t="str">
            <v>kesine</v>
          </cell>
          <cell r="W18440">
            <v>2020</v>
          </cell>
        </row>
        <row r="18441">
          <cell r="H18441" t="str">
            <v>1131600_2</v>
          </cell>
          <cell r="L18441" t="str">
            <v>SUSE</v>
          </cell>
          <cell r="V18441" t="str">
            <v>väga hea</v>
          </cell>
          <cell r="W18441">
            <v>2020</v>
          </cell>
        </row>
        <row r="18442">
          <cell r="H18442" t="str">
            <v>1131600_2</v>
          </cell>
          <cell r="L18442" t="str">
            <v>FÜBE</v>
          </cell>
          <cell r="V18442" t="str">
            <v>väga hea</v>
          </cell>
          <cell r="W18442">
            <v>2020</v>
          </cell>
        </row>
        <row r="18443">
          <cell r="H18443" t="str">
            <v>1131600_2</v>
          </cell>
          <cell r="L18443" t="str">
            <v>MAFÜ</v>
          </cell>
          <cell r="V18443" t="str">
            <v>väga hea</v>
          </cell>
          <cell r="W18443">
            <v>2020</v>
          </cell>
        </row>
        <row r="18444">
          <cell r="H18444" t="str">
            <v>1131600_2</v>
          </cell>
          <cell r="L18444" t="str">
            <v>MAFÜ-FÜBE</v>
          </cell>
          <cell r="V18444" t="str">
            <v>väga hea</v>
          </cell>
          <cell r="W18444">
            <v>2020</v>
          </cell>
        </row>
        <row r="18445">
          <cell r="H18445" t="str">
            <v>1131600_2</v>
          </cell>
          <cell r="L18445" t="str">
            <v>KOOND</v>
          </cell>
          <cell r="V18445" t="str">
            <v>kesine</v>
          </cell>
          <cell r="W18445">
            <v>2020</v>
          </cell>
        </row>
        <row r="18446">
          <cell r="H18446" t="str">
            <v>1131600_2</v>
          </cell>
          <cell r="L18446" t="str">
            <v>ÖSE</v>
          </cell>
          <cell r="V18446" t="str">
            <v>kesine</v>
          </cell>
          <cell r="W18446">
            <v>2020</v>
          </cell>
        </row>
        <row r="18447">
          <cell r="H18447" t="str">
            <v>1131600_1</v>
          </cell>
          <cell r="L18447" t="str">
            <v>KOOND</v>
          </cell>
          <cell r="V18447" t="str">
            <v>hea</v>
          </cell>
          <cell r="W18447">
            <v>2024</v>
          </cell>
        </row>
        <row r="18448">
          <cell r="H18448" t="str">
            <v>1131600_1</v>
          </cell>
          <cell r="L18448" t="str">
            <v>ÖSE</v>
          </cell>
          <cell r="V18448" t="str">
            <v>hea</v>
          </cell>
          <cell r="W18448">
            <v>2024</v>
          </cell>
        </row>
        <row r="18449">
          <cell r="H18449" t="str">
            <v>1131600_1</v>
          </cell>
          <cell r="L18449" t="str">
            <v>HÜMO</v>
          </cell>
          <cell r="V18449" t="str">
            <v>halb</v>
          </cell>
          <cell r="W18449">
            <v>2019</v>
          </cell>
        </row>
        <row r="18450">
          <cell r="H18450" t="str">
            <v>1158000_2</v>
          </cell>
          <cell r="L18450" t="str">
            <v>KOOND</v>
          </cell>
          <cell r="V18450" t="str">
            <v>kesine</v>
          </cell>
          <cell r="W18450">
            <v>2023</v>
          </cell>
        </row>
        <row r="18451">
          <cell r="H18451" t="str">
            <v>1158000_2</v>
          </cell>
          <cell r="L18451" t="str">
            <v>ÖSE</v>
          </cell>
          <cell r="V18451" t="str">
            <v>kesine</v>
          </cell>
          <cell r="W18451">
            <v>2023</v>
          </cell>
        </row>
        <row r="18452">
          <cell r="H18452" t="str">
            <v>1083500_3</v>
          </cell>
          <cell r="L18452" t="str">
            <v>KOOND</v>
          </cell>
          <cell r="V18452" t="str">
            <v>halb</v>
          </cell>
          <cell r="W18452">
            <v>2025</v>
          </cell>
        </row>
        <row r="18453">
          <cell r="H18453" t="str">
            <v>1083500_3</v>
          </cell>
          <cell r="L18453" t="str">
            <v>ÖSE</v>
          </cell>
          <cell r="V18453" t="str">
            <v>hea</v>
          </cell>
          <cell r="W18453">
            <v>2025</v>
          </cell>
        </row>
        <row r="18454">
          <cell r="H18454" t="str">
            <v>1083500_3</v>
          </cell>
          <cell r="L18454" t="str">
            <v>FÜKE</v>
          </cell>
          <cell r="V18454" t="str">
            <v>väga hea</v>
          </cell>
          <cell r="W18454">
            <v>2025</v>
          </cell>
        </row>
        <row r="18455">
          <cell r="H18455" t="str">
            <v>1083500_3</v>
          </cell>
          <cell r="L18455" t="str">
            <v>SPETS</v>
          </cell>
          <cell r="V18455" t="str">
            <v>hea</v>
          </cell>
          <cell r="W18455">
            <v>2025</v>
          </cell>
        </row>
        <row r="18456">
          <cell r="H18456" t="str">
            <v>1083500_3</v>
          </cell>
          <cell r="L18456" t="str">
            <v>KALA</v>
          </cell>
          <cell r="V18456" t="str">
            <v>hea</v>
          </cell>
          <cell r="W18456">
            <v>2025</v>
          </cell>
        </row>
        <row r="18457">
          <cell r="H18457" t="str">
            <v>1083500_3</v>
          </cell>
          <cell r="L18457" t="str">
            <v>SUSE</v>
          </cell>
          <cell r="V18457" t="str">
            <v>väga hea</v>
          </cell>
          <cell r="W18457">
            <v>2025</v>
          </cell>
        </row>
        <row r="18458">
          <cell r="H18458" t="str">
            <v>1083500_3</v>
          </cell>
          <cell r="L18458" t="str">
            <v>FÜBE</v>
          </cell>
          <cell r="V18458" t="str">
            <v>väga hea</v>
          </cell>
          <cell r="W18458">
            <v>2025</v>
          </cell>
        </row>
        <row r="18459">
          <cell r="H18459" t="str">
            <v>1083500_3</v>
          </cell>
          <cell r="L18459" t="str">
            <v>MAFÜ</v>
          </cell>
          <cell r="V18459" t="str">
            <v>kesine</v>
          </cell>
          <cell r="W18459">
            <v>2025</v>
          </cell>
        </row>
        <row r="18460">
          <cell r="H18460" t="str">
            <v>1083500_3</v>
          </cell>
          <cell r="L18460" t="str">
            <v>MAFÜ-FÜBE</v>
          </cell>
          <cell r="V18460" t="str">
            <v>kesine</v>
          </cell>
          <cell r="W18460">
            <v>2025</v>
          </cell>
        </row>
        <row r="18461">
          <cell r="H18461" t="str">
            <v>1083500_3</v>
          </cell>
          <cell r="L18461" t="str">
            <v>HÜMO</v>
          </cell>
          <cell r="V18461" t="str">
            <v>kesine</v>
          </cell>
          <cell r="W18461">
            <v>2025</v>
          </cell>
        </row>
        <row r="18462">
          <cell r="H18462" t="str">
            <v>1150800_1</v>
          </cell>
          <cell r="L18462" t="str">
            <v>KOOND</v>
          </cell>
          <cell r="V18462" t="str">
            <v>hea</v>
          </cell>
          <cell r="W18462">
            <v>2019</v>
          </cell>
        </row>
        <row r="18463">
          <cell r="H18463" t="str">
            <v>1150800_1</v>
          </cell>
          <cell r="L18463" t="str">
            <v>ÖSE</v>
          </cell>
          <cell r="V18463" t="str">
            <v>hea</v>
          </cell>
          <cell r="W18463">
            <v>2019</v>
          </cell>
        </row>
        <row r="18464">
          <cell r="H18464" t="str">
            <v>1150800_1</v>
          </cell>
          <cell r="L18464" t="str">
            <v>FÜKE</v>
          </cell>
          <cell r="V18464" t="str">
            <v>kesine</v>
          </cell>
          <cell r="W18464">
            <v>2019</v>
          </cell>
        </row>
        <row r="18465">
          <cell r="H18465" t="str">
            <v>1150800_1</v>
          </cell>
          <cell r="L18465" t="str">
            <v>KALA</v>
          </cell>
          <cell r="V18465" t="str">
            <v>väga hea</v>
          </cell>
          <cell r="W18465">
            <v>2019</v>
          </cell>
        </row>
        <row r="18466">
          <cell r="H18466" t="str">
            <v>1150800_1</v>
          </cell>
          <cell r="L18466" t="str">
            <v>HÜMO</v>
          </cell>
          <cell r="V18466" t="str">
            <v>hea</v>
          </cell>
          <cell r="W18466">
            <v>2019</v>
          </cell>
        </row>
        <row r="18467">
          <cell r="H18467" t="str">
            <v>1150800_2</v>
          </cell>
          <cell r="L18467" t="str">
            <v>KOOND</v>
          </cell>
          <cell r="V18467" t="str">
            <v>hea</v>
          </cell>
          <cell r="W18467">
            <v>2023</v>
          </cell>
        </row>
        <row r="18468">
          <cell r="H18468" t="str">
            <v>1150800_2</v>
          </cell>
          <cell r="L18468" t="str">
            <v>ÖSE</v>
          </cell>
          <cell r="V18468" t="str">
            <v>hea</v>
          </cell>
          <cell r="W18468">
            <v>2023</v>
          </cell>
        </row>
        <row r="18469">
          <cell r="H18469" t="str">
            <v>1084200_1</v>
          </cell>
          <cell r="L18469" t="str">
            <v>KOOND</v>
          </cell>
          <cell r="V18469" t="str">
            <v>kesine</v>
          </cell>
          <cell r="W18469">
            <v>2020</v>
          </cell>
        </row>
        <row r="18470">
          <cell r="H18470" t="str">
            <v>1084200_1</v>
          </cell>
          <cell r="L18470" t="str">
            <v>ÖSE</v>
          </cell>
          <cell r="V18470" t="str">
            <v>kesine</v>
          </cell>
          <cell r="W18470">
            <v>2020</v>
          </cell>
        </row>
        <row r="18471">
          <cell r="H18471" t="str">
            <v>1084200_1</v>
          </cell>
          <cell r="L18471" t="str">
            <v>FÜKE</v>
          </cell>
          <cell r="V18471" t="str">
            <v>kesine</v>
          </cell>
          <cell r="W18471">
            <v>2020</v>
          </cell>
        </row>
        <row r="18472">
          <cell r="H18472" t="str">
            <v>1084200_1</v>
          </cell>
          <cell r="L18472" t="str">
            <v>KALA</v>
          </cell>
          <cell r="V18472" t="str">
            <v>kesine</v>
          </cell>
          <cell r="W18472">
            <v>2020</v>
          </cell>
        </row>
        <row r="18473">
          <cell r="H18473" t="str">
            <v>1084200_1</v>
          </cell>
          <cell r="L18473" t="str">
            <v>SUSE</v>
          </cell>
          <cell r="V18473" t="str">
            <v>hea</v>
          </cell>
          <cell r="W18473">
            <v>2020</v>
          </cell>
        </row>
        <row r="18474">
          <cell r="H18474" t="str">
            <v>1084200_1</v>
          </cell>
          <cell r="L18474" t="str">
            <v>FÜBE</v>
          </cell>
          <cell r="V18474" t="str">
            <v>väga hea</v>
          </cell>
          <cell r="W18474">
            <v>2020</v>
          </cell>
        </row>
        <row r="18475">
          <cell r="H18475" t="str">
            <v>1084200_1</v>
          </cell>
          <cell r="L18475" t="str">
            <v>MAFÜ</v>
          </cell>
          <cell r="V18475" t="str">
            <v>hea</v>
          </cell>
          <cell r="W18475">
            <v>2020</v>
          </cell>
        </row>
        <row r="18476">
          <cell r="H18476" t="str">
            <v>1084200_1</v>
          </cell>
          <cell r="L18476" t="str">
            <v>MAFÜ-FÜBE</v>
          </cell>
          <cell r="V18476" t="str">
            <v>hea</v>
          </cell>
          <cell r="W18476">
            <v>2020</v>
          </cell>
        </row>
        <row r="18477">
          <cell r="H18477" t="str">
            <v>1008200_3</v>
          </cell>
          <cell r="L18477" t="str">
            <v>ÖSE</v>
          </cell>
          <cell r="V18477" t="str">
            <v>kesine</v>
          </cell>
          <cell r="W18477">
            <v>2025</v>
          </cell>
        </row>
        <row r="18478">
          <cell r="H18478" t="str">
            <v>1106100_1</v>
          </cell>
          <cell r="L18478" t="str">
            <v>KOOND</v>
          </cell>
          <cell r="V18478" t="str">
            <v>kesine</v>
          </cell>
          <cell r="W18478">
            <v>2019</v>
          </cell>
        </row>
        <row r="18479">
          <cell r="H18479" t="str">
            <v>1106100_1</v>
          </cell>
          <cell r="L18479" t="str">
            <v>ÖSE</v>
          </cell>
          <cell r="V18479" t="str">
            <v>kesine</v>
          </cell>
          <cell r="W18479">
            <v>2019</v>
          </cell>
        </row>
        <row r="18480">
          <cell r="H18480" t="str">
            <v>1106100_1</v>
          </cell>
          <cell r="L18480" t="str">
            <v>HÜMO</v>
          </cell>
          <cell r="V18480" t="str">
            <v>halb</v>
          </cell>
          <cell r="W18480">
            <v>2014</v>
          </cell>
        </row>
        <row r="18481">
          <cell r="H18481" t="str">
            <v>1106100_1</v>
          </cell>
          <cell r="L18481" t="str">
            <v>KOOND</v>
          </cell>
          <cell r="V18481" t="str">
            <v>kesine</v>
          </cell>
          <cell r="W18481">
            <v>2019</v>
          </cell>
        </row>
        <row r="18482">
          <cell r="H18482" t="str">
            <v>1106100_1</v>
          </cell>
          <cell r="L18482" t="str">
            <v>ÖSE</v>
          </cell>
          <cell r="V18482" t="str">
            <v>kesine</v>
          </cell>
          <cell r="W18482">
            <v>2019</v>
          </cell>
        </row>
        <row r="18483">
          <cell r="H18483" t="str">
            <v>1150100_1</v>
          </cell>
          <cell r="L18483" t="str">
            <v>KOOND</v>
          </cell>
          <cell r="V18483" t="str">
            <v>kesine</v>
          </cell>
          <cell r="W18483">
            <v>2023</v>
          </cell>
        </row>
        <row r="18484">
          <cell r="H18484" t="str">
            <v>1150100_1</v>
          </cell>
          <cell r="L18484" t="str">
            <v>ÖSE</v>
          </cell>
          <cell r="V18484" t="str">
            <v>kesine</v>
          </cell>
          <cell r="W18484">
            <v>2023</v>
          </cell>
        </row>
        <row r="18485">
          <cell r="H18485" t="str">
            <v>1150100_1</v>
          </cell>
          <cell r="L18485" t="str">
            <v>FÜKE</v>
          </cell>
          <cell r="V18485" t="str">
            <v>kesine</v>
          </cell>
          <cell r="W18485">
            <v>2023</v>
          </cell>
        </row>
        <row r="18486">
          <cell r="H18486" t="str">
            <v>1150100_1</v>
          </cell>
          <cell r="L18486" t="str">
            <v>SUSE</v>
          </cell>
          <cell r="V18486" t="str">
            <v>hea</v>
          </cell>
          <cell r="W18486">
            <v>2023</v>
          </cell>
        </row>
        <row r="18487">
          <cell r="H18487" t="str">
            <v>1146400_2</v>
          </cell>
          <cell r="L18487" t="str">
            <v>KOOND</v>
          </cell>
          <cell r="V18487" t="str">
            <v>kesine</v>
          </cell>
          <cell r="W18487">
            <v>2021</v>
          </cell>
        </row>
        <row r="18488">
          <cell r="H18488" t="str">
            <v>1146400_2</v>
          </cell>
          <cell r="L18488" t="str">
            <v>ÖSE</v>
          </cell>
          <cell r="V18488" t="str">
            <v>kesine</v>
          </cell>
          <cell r="W18488">
            <v>2021</v>
          </cell>
        </row>
        <row r="18489">
          <cell r="H18489" t="str">
            <v>1044800_1</v>
          </cell>
          <cell r="L18489" t="str">
            <v>KOOND</v>
          </cell>
          <cell r="V18489" t="str">
            <v>kesine</v>
          </cell>
          <cell r="W18489">
            <v>2021</v>
          </cell>
        </row>
        <row r="18490">
          <cell r="H18490" t="str">
            <v>1044800_1</v>
          </cell>
          <cell r="L18490" t="str">
            <v>ÖSE</v>
          </cell>
          <cell r="V18490" t="str">
            <v>kesine</v>
          </cell>
          <cell r="W18490">
            <v>2021</v>
          </cell>
        </row>
        <row r="18491">
          <cell r="H18491" t="str">
            <v>1158000_1</v>
          </cell>
          <cell r="L18491" t="str">
            <v>KOOND</v>
          </cell>
          <cell r="V18491" t="str">
            <v>kesine</v>
          </cell>
          <cell r="W18491">
            <v>2019</v>
          </cell>
        </row>
        <row r="18492">
          <cell r="H18492" t="str">
            <v>1158000_1</v>
          </cell>
          <cell r="L18492" t="str">
            <v>ÖSE</v>
          </cell>
          <cell r="V18492" t="str">
            <v>kesine</v>
          </cell>
          <cell r="W18492">
            <v>2019</v>
          </cell>
        </row>
        <row r="18493">
          <cell r="H18493" t="str">
            <v>1140200_1</v>
          </cell>
          <cell r="L18493" t="str">
            <v>KOOND</v>
          </cell>
          <cell r="V18493" t="str">
            <v>kesine</v>
          </cell>
          <cell r="W18493">
            <v>2022</v>
          </cell>
        </row>
        <row r="18494">
          <cell r="H18494" t="str">
            <v>1140200_1</v>
          </cell>
          <cell r="L18494" t="str">
            <v>ÖSE</v>
          </cell>
          <cell r="V18494" t="str">
            <v>kesine</v>
          </cell>
          <cell r="W18494">
            <v>2022</v>
          </cell>
        </row>
        <row r="18495">
          <cell r="H18495" t="str">
            <v>1140200_1</v>
          </cell>
          <cell r="L18495" t="str">
            <v>FÜKE</v>
          </cell>
          <cell r="V18495" t="str">
            <v>väga hea</v>
          </cell>
          <cell r="W18495">
            <v>2019</v>
          </cell>
        </row>
        <row r="18496">
          <cell r="H18496" t="str">
            <v>1140200_1</v>
          </cell>
          <cell r="L18496" t="str">
            <v>KALA</v>
          </cell>
          <cell r="V18496" t="str">
            <v>halb</v>
          </cell>
          <cell r="W18496">
            <v>2019</v>
          </cell>
        </row>
        <row r="18497">
          <cell r="H18497" t="str">
            <v>1140200_1</v>
          </cell>
          <cell r="L18497" t="str">
            <v>SUSE</v>
          </cell>
          <cell r="V18497" t="str">
            <v>väga hea</v>
          </cell>
          <cell r="W18497">
            <v>2022</v>
          </cell>
        </row>
        <row r="18498">
          <cell r="H18498" t="str">
            <v>1044800_2</v>
          </cell>
          <cell r="L18498" t="str">
            <v>KOOND</v>
          </cell>
          <cell r="V18498" t="str">
            <v>kesine</v>
          </cell>
          <cell r="W18498">
            <v>2024</v>
          </cell>
        </row>
        <row r="18499">
          <cell r="H18499" t="str">
            <v>1044800_2</v>
          </cell>
          <cell r="L18499" t="str">
            <v>ÖSE</v>
          </cell>
          <cell r="V18499" t="str">
            <v>kesine</v>
          </cell>
          <cell r="W18499">
            <v>2024</v>
          </cell>
        </row>
        <row r="18500">
          <cell r="H18500" t="str">
            <v>1010000_1</v>
          </cell>
          <cell r="L18500" t="str">
            <v>KOOND</v>
          </cell>
          <cell r="V18500" t="str">
            <v>hea</v>
          </cell>
          <cell r="W18500">
            <v>2019</v>
          </cell>
        </row>
        <row r="18501">
          <cell r="H18501" t="str">
            <v>1010000_1</v>
          </cell>
          <cell r="L18501" t="str">
            <v>ÖSE</v>
          </cell>
          <cell r="V18501" t="str">
            <v>hea</v>
          </cell>
          <cell r="W18501">
            <v>2019</v>
          </cell>
        </row>
        <row r="18502">
          <cell r="H18502" t="str">
            <v>1010000_1</v>
          </cell>
          <cell r="L18502" t="str">
            <v>FÜKE</v>
          </cell>
          <cell r="V18502" t="str">
            <v>hea</v>
          </cell>
          <cell r="W18502">
            <v>2019</v>
          </cell>
        </row>
        <row r="18503">
          <cell r="H18503" t="str">
            <v>1010000_1</v>
          </cell>
          <cell r="L18503" t="str">
            <v>SUSE</v>
          </cell>
          <cell r="V18503" t="str">
            <v>hea</v>
          </cell>
          <cell r="W18503">
            <v>2019</v>
          </cell>
        </row>
        <row r="18504">
          <cell r="H18504" t="str">
            <v>1010000_1</v>
          </cell>
          <cell r="L18504" t="str">
            <v>MAFÜ</v>
          </cell>
          <cell r="V18504" t="str">
            <v>hea</v>
          </cell>
          <cell r="W18504">
            <v>2019</v>
          </cell>
        </row>
        <row r="18505">
          <cell r="H18505" t="str">
            <v>1010000_1</v>
          </cell>
          <cell r="L18505" t="str">
            <v>MAFÜ-FÜBE</v>
          </cell>
          <cell r="V18505" t="str">
            <v>hea</v>
          </cell>
          <cell r="W18505">
            <v>2019</v>
          </cell>
        </row>
        <row r="18506">
          <cell r="H18506" t="str">
            <v>1010000_1</v>
          </cell>
          <cell r="L18506" t="str">
            <v>FÜPLA</v>
          </cell>
          <cell r="V18506" t="str">
            <v>hea</v>
          </cell>
          <cell r="W18506">
            <v>2013</v>
          </cell>
        </row>
        <row r="18507">
          <cell r="H18507" t="str">
            <v>1146400_1</v>
          </cell>
          <cell r="L18507" t="str">
            <v>KOOND</v>
          </cell>
          <cell r="V18507" t="str">
            <v>hea</v>
          </cell>
          <cell r="W18507">
            <v>2019</v>
          </cell>
        </row>
        <row r="18508">
          <cell r="H18508" t="str">
            <v>1146400_1</v>
          </cell>
          <cell r="L18508" t="str">
            <v>ÖSE</v>
          </cell>
          <cell r="V18508" t="str">
            <v>hea</v>
          </cell>
          <cell r="W18508">
            <v>2019</v>
          </cell>
        </row>
        <row r="18509">
          <cell r="H18509" t="str">
            <v>1089200_2</v>
          </cell>
          <cell r="L18509" t="str">
            <v>KOOND</v>
          </cell>
          <cell r="V18509" t="str">
            <v>kesine</v>
          </cell>
          <cell r="W18509">
            <v>2020</v>
          </cell>
        </row>
        <row r="18510">
          <cell r="H18510" t="str">
            <v>1089200_2</v>
          </cell>
          <cell r="L18510" t="str">
            <v>ÖSE</v>
          </cell>
          <cell r="V18510" t="str">
            <v>kesine</v>
          </cell>
          <cell r="W18510">
            <v>2020</v>
          </cell>
        </row>
        <row r="18511">
          <cell r="H18511" t="str">
            <v>1085000_2</v>
          </cell>
          <cell r="L18511" t="str">
            <v>KOOND</v>
          </cell>
          <cell r="V18511" t="str">
            <v>hea</v>
          </cell>
          <cell r="W18511">
            <v>2020</v>
          </cell>
        </row>
        <row r="18512">
          <cell r="H18512" t="str">
            <v>1085000_2</v>
          </cell>
          <cell r="L18512" t="str">
            <v>ÖSE</v>
          </cell>
          <cell r="V18512" t="str">
            <v>hea</v>
          </cell>
          <cell r="W18512">
            <v>2020</v>
          </cell>
        </row>
        <row r="18513">
          <cell r="H18513" t="str">
            <v>1085000_2</v>
          </cell>
          <cell r="L18513" t="str">
            <v>FÜKE</v>
          </cell>
          <cell r="V18513" t="str">
            <v>väga hea</v>
          </cell>
          <cell r="W18513">
            <v>2020</v>
          </cell>
        </row>
        <row r="18514">
          <cell r="H18514" t="str">
            <v>1085000_2</v>
          </cell>
          <cell r="L18514" t="str">
            <v>KALA</v>
          </cell>
          <cell r="V18514" t="str">
            <v>väga hea</v>
          </cell>
          <cell r="W18514">
            <v>2020</v>
          </cell>
        </row>
        <row r="18515">
          <cell r="H18515" t="str">
            <v>1085000_2</v>
          </cell>
          <cell r="L18515" t="str">
            <v>SUSE</v>
          </cell>
          <cell r="V18515" t="str">
            <v>väga hea</v>
          </cell>
          <cell r="W18515">
            <v>2020</v>
          </cell>
        </row>
        <row r="18516">
          <cell r="H18516" t="str">
            <v>1085000_2</v>
          </cell>
          <cell r="L18516" t="str">
            <v>FÜBE</v>
          </cell>
          <cell r="V18516" t="str">
            <v>väga hea</v>
          </cell>
          <cell r="W18516">
            <v>2020</v>
          </cell>
        </row>
        <row r="18517">
          <cell r="H18517" t="str">
            <v>1085000_2</v>
          </cell>
          <cell r="L18517" t="str">
            <v>MAFÜ</v>
          </cell>
          <cell r="V18517" t="str">
            <v>hea</v>
          </cell>
          <cell r="W18517">
            <v>2020</v>
          </cell>
        </row>
        <row r="18518">
          <cell r="H18518" t="str">
            <v>1085000_2</v>
          </cell>
          <cell r="L18518" t="str">
            <v>MAFÜ-FÜBE</v>
          </cell>
          <cell r="V18518" t="str">
            <v>hea</v>
          </cell>
          <cell r="W18518">
            <v>2020</v>
          </cell>
        </row>
        <row r="18519">
          <cell r="H18519" t="str">
            <v>1080600_1</v>
          </cell>
          <cell r="L18519" t="str">
            <v>KOOND</v>
          </cell>
          <cell r="V18519" t="str">
            <v>hea</v>
          </cell>
          <cell r="W18519">
            <v>2019</v>
          </cell>
        </row>
        <row r="18520">
          <cell r="H18520" t="str">
            <v>1080600_1</v>
          </cell>
          <cell r="L18520" t="str">
            <v>ÖSE</v>
          </cell>
          <cell r="V18520" t="str">
            <v>hea</v>
          </cell>
          <cell r="W18520">
            <v>2019</v>
          </cell>
        </row>
        <row r="18521">
          <cell r="H18521" t="str">
            <v>2054000_1</v>
          </cell>
          <cell r="L18521" t="str">
            <v>KOOND</v>
          </cell>
          <cell r="V18521" t="str">
            <v>halb</v>
          </cell>
          <cell r="W18521">
            <v>2023</v>
          </cell>
        </row>
        <row r="18522">
          <cell r="H18522" t="str">
            <v>2054000_1</v>
          </cell>
          <cell r="L18522" t="str">
            <v>KESE</v>
          </cell>
          <cell r="V18522" t="str">
            <v>halb</v>
          </cell>
          <cell r="W18522">
            <v>2019</v>
          </cell>
        </row>
        <row r="18523">
          <cell r="H18523" t="str">
            <v>2054000_1</v>
          </cell>
          <cell r="L18523" t="str">
            <v>ÖSE</v>
          </cell>
          <cell r="V18523" t="str">
            <v>kesine</v>
          </cell>
          <cell r="W18523">
            <v>2023</v>
          </cell>
        </row>
        <row r="18524">
          <cell r="H18524" t="str">
            <v>2054000_1</v>
          </cell>
          <cell r="L18524" t="str">
            <v>FÜKE</v>
          </cell>
          <cell r="V18524" t="str">
            <v>kesine</v>
          </cell>
          <cell r="W18524">
            <v>2023</v>
          </cell>
        </row>
        <row r="18525">
          <cell r="H18525" t="str">
            <v>2054000_1</v>
          </cell>
          <cell r="L18525" t="str">
            <v>SPETS</v>
          </cell>
          <cell r="V18525" t="str">
            <v>hea</v>
          </cell>
          <cell r="W18525">
            <v>2019</v>
          </cell>
        </row>
        <row r="18526">
          <cell r="H18526" t="str">
            <v>2054000_1</v>
          </cell>
          <cell r="L18526" t="str">
            <v>KALA</v>
          </cell>
          <cell r="V18526" t="str">
            <v>hea</v>
          </cell>
          <cell r="W18526">
            <v>2023</v>
          </cell>
        </row>
        <row r="18527">
          <cell r="H18527" t="str">
            <v>2054000_1</v>
          </cell>
          <cell r="L18527" t="str">
            <v>SUSE</v>
          </cell>
          <cell r="V18527" t="str">
            <v>hea</v>
          </cell>
          <cell r="W18527">
            <v>2023</v>
          </cell>
        </row>
        <row r="18528">
          <cell r="H18528" t="str">
            <v>2054000_1</v>
          </cell>
          <cell r="L18528" t="str">
            <v>FÜBE</v>
          </cell>
          <cell r="V18528" t="str">
            <v>väga hea</v>
          </cell>
          <cell r="W18528">
            <v>2023</v>
          </cell>
        </row>
        <row r="18529">
          <cell r="H18529" t="str">
            <v>2054000_1</v>
          </cell>
          <cell r="L18529" t="str">
            <v>MAFÜ</v>
          </cell>
          <cell r="V18529" t="str">
            <v>hea</v>
          </cell>
          <cell r="W18529">
            <v>2023</v>
          </cell>
        </row>
        <row r="18530">
          <cell r="H18530" t="str">
            <v>2054000_1</v>
          </cell>
          <cell r="L18530" t="str">
            <v>MAFÜ-FÜBE</v>
          </cell>
          <cell r="V18530" t="str">
            <v>hea</v>
          </cell>
          <cell r="W18530">
            <v>2023</v>
          </cell>
        </row>
        <row r="18531">
          <cell r="H18531" t="str">
            <v>2054000_1</v>
          </cell>
          <cell r="L18531" t="str">
            <v>FÜPLA</v>
          </cell>
          <cell r="V18531" t="str">
            <v>hea</v>
          </cell>
          <cell r="W18531">
            <v>2023</v>
          </cell>
        </row>
        <row r="18532">
          <cell r="H18532" t="str">
            <v>2054000_1</v>
          </cell>
          <cell r="L18532" t="str">
            <v>HÜMO</v>
          </cell>
          <cell r="V18532" t="str">
            <v>hea</v>
          </cell>
          <cell r="W18532">
            <v>2023</v>
          </cell>
        </row>
        <row r="18533">
          <cell r="H18533" t="str">
            <v>2084300_1</v>
          </cell>
          <cell r="L18533" t="str">
            <v>KOOND</v>
          </cell>
          <cell r="V18533" t="str">
            <v>kesine</v>
          </cell>
          <cell r="W18533">
            <v>2025</v>
          </cell>
        </row>
        <row r="18534">
          <cell r="H18534" t="str">
            <v>2084300_1</v>
          </cell>
          <cell r="L18534" t="str">
            <v>ÖSE</v>
          </cell>
          <cell r="V18534" t="str">
            <v>kesine</v>
          </cell>
          <cell r="W18534">
            <v>2025</v>
          </cell>
        </row>
        <row r="18535">
          <cell r="H18535" t="str">
            <v>2084300_1</v>
          </cell>
          <cell r="L18535" t="str">
            <v>FÜKE</v>
          </cell>
          <cell r="V18535" t="str">
            <v>kesine</v>
          </cell>
          <cell r="W18535">
            <v>2025</v>
          </cell>
        </row>
        <row r="18536">
          <cell r="H18536" t="str">
            <v>2084300_1</v>
          </cell>
          <cell r="L18536" t="str">
            <v>KALA</v>
          </cell>
          <cell r="V18536" t="str">
            <v>hea</v>
          </cell>
          <cell r="W18536">
            <v>2025</v>
          </cell>
        </row>
        <row r="18537">
          <cell r="H18537" t="str">
            <v>2084300_1</v>
          </cell>
          <cell r="L18537" t="str">
            <v>SUSE</v>
          </cell>
          <cell r="V18537" t="str">
            <v>hea</v>
          </cell>
          <cell r="W18537">
            <v>2025</v>
          </cell>
        </row>
        <row r="18538">
          <cell r="H18538" t="str">
            <v>2084300_1</v>
          </cell>
          <cell r="L18538" t="str">
            <v>FÜBE</v>
          </cell>
          <cell r="V18538" t="str">
            <v>väga hea</v>
          </cell>
          <cell r="W18538">
            <v>2025</v>
          </cell>
        </row>
        <row r="18539">
          <cell r="H18539" t="str">
            <v>2084300_1</v>
          </cell>
          <cell r="L18539" t="str">
            <v>MAFÜ</v>
          </cell>
          <cell r="V18539" t="str">
            <v>hea</v>
          </cell>
          <cell r="W18539">
            <v>2025</v>
          </cell>
        </row>
        <row r="18540">
          <cell r="H18540" t="str">
            <v>2084300_1</v>
          </cell>
          <cell r="L18540" t="str">
            <v>MAFÜ-FÜBE</v>
          </cell>
          <cell r="V18540" t="str">
            <v>hea</v>
          </cell>
          <cell r="W18540">
            <v>2025</v>
          </cell>
        </row>
        <row r="18541">
          <cell r="H18541" t="str">
            <v>2084300_1</v>
          </cell>
          <cell r="L18541" t="str">
            <v>FÜPLA</v>
          </cell>
          <cell r="V18541" t="str">
            <v>hea</v>
          </cell>
          <cell r="W18541">
            <v>2025</v>
          </cell>
        </row>
        <row r="18542">
          <cell r="H18542" t="str">
            <v>2084300_1</v>
          </cell>
          <cell r="L18542" t="str">
            <v>HÜMO</v>
          </cell>
          <cell r="V18542" t="str">
            <v>hea</v>
          </cell>
          <cell r="W18542">
            <v>2019</v>
          </cell>
        </row>
        <row r="18543">
          <cell r="H18543" t="str">
            <v>1066500_1</v>
          </cell>
          <cell r="L18543" t="str">
            <v>KOOND</v>
          </cell>
          <cell r="V18543" t="str">
            <v>halb</v>
          </cell>
          <cell r="W18543">
            <v>2021</v>
          </cell>
        </row>
        <row r="18544">
          <cell r="H18544" t="str">
            <v>1066500_1</v>
          </cell>
          <cell r="L18544" t="str">
            <v>ÖSE</v>
          </cell>
          <cell r="V18544" t="str">
            <v>halb</v>
          </cell>
          <cell r="W18544">
            <v>2021</v>
          </cell>
        </row>
        <row r="18545">
          <cell r="H18545" t="str">
            <v>1076000_1</v>
          </cell>
          <cell r="L18545" t="str">
            <v>KOOND</v>
          </cell>
          <cell r="V18545" t="str">
            <v>halb</v>
          </cell>
          <cell r="W18545">
            <v>2022</v>
          </cell>
        </row>
        <row r="18546">
          <cell r="H18546" t="str">
            <v>1076000_1</v>
          </cell>
          <cell r="L18546" t="str">
            <v>ÖSE</v>
          </cell>
          <cell r="V18546" t="str">
            <v>halb</v>
          </cell>
          <cell r="W18546">
            <v>2022</v>
          </cell>
        </row>
        <row r="18547">
          <cell r="H18547" t="str">
            <v>1076000_2</v>
          </cell>
          <cell r="L18547" t="str">
            <v>KOOND</v>
          </cell>
          <cell r="V18547" t="str">
            <v>hea</v>
          </cell>
          <cell r="W18547">
            <v>2025</v>
          </cell>
        </row>
        <row r="18548">
          <cell r="H18548" t="str">
            <v>1076000_2</v>
          </cell>
          <cell r="L18548" t="str">
            <v>ÖSE</v>
          </cell>
          <cell r="V18548" t="str">
            <v>hea</v>
          </cell>
          <cell r="W18548">
            <v>2025</v>
          </cell>
        </row>
        <row r="18549">
          <cell r="H18549" t="str">
            <v>1145400_1</v>
          </cell>
          <cell r="L18549" t="str">
            <v>KOOND</v>
          </cell>
          <cell r="V18549" t="str">
            <v>hea</v>
          </cell>
          <cell r="W18549">
            <v>2022</v>
          </cell>
        </row>
        <row r="18550">
          <cell r="H18550" t="str">
            <v>1145400_1</v>
          </cell>
          <cell r="L18550" t="str">
            <v>ÖSE</v>
          </cell>
          <cell r="V18550" t="str">
            <v>hea</v>
          </cell>
          <cell r="W18550">
            <v>2022</v>
          </cell>
        </row>
        <row r="18551">
          <cell r="H18551" t="str">
            <v>1145400_1</v>
          </cell>
          <cell r="L18551" t="str">
            <v>FÜKE</v>
          </cell>
          <cell r="V18551" t="str">
            <v>väga hea</v>
          </cell>
          <cell r="W18551">
            <v>2022</v>
          </cell>
        </row>
        <row r="18552">
          <cell r="H18552" t="str">
            <v>1145400_1</v>
          </cell>
          <cell r="L18552" t="str">
            <v>SUSE</v>
          </cell>
          <cell r="V18552" t="str">
            <v>väga hea</v>
          </cell>
          <cell r="W18552">
            <v>2017</v>
          </cell>
        </row>
        <row r="18553">
          <cell r="H18553" t="str">
            <v>1145400_1</v>
          </cell>
          <cell r="L18553" t="str">
            <v>FÜBE</v>
          </cell>
          <cell r="V18553" t="str">
            <v>väga hea</v>
          </cell>
          <cell r="W18553">
            <v>2017</v>
          </cell>
        </row>
        <row r="18554">
          <cell r="H18554" t="str">
            <v>1145400_1</v>
          </cell>
          <cell r="L18554" t="str">
            <v>MAFÜ-FÜBE</v>
          </cell>
          <cell r="V18554" t="str">
            <v>väga hea</v>
          </cell>
          <cell r="W18554">
            <v>2017</v>
          </cell>
        </row>
        <row r="18555">
          <cell r="H18555" t="str">
            <v>1145400_1</v>
          </cell>
          <cell r="L18555" t="str">
            <v>KOOND</v>
          </cell>
          <cell r="V18555" t="str">
            <v>hea</v>
          </cell>
          <cell r="W18555">
            <v>2022</v>
          </cell>
        </row>
        <row r="18556">
          <cell r="H18556" t="str">
            <v>1145400_1</v>
          </cell>
          <cell r="L18556" t="str">
            <v>ÖSE</v>
          </cell>
          <cell r="V18556" t="str">
            <v>hea</v>
          </cell>
          <cell r="W18556">
            <v>2022</v>
          </cell>
        </row>
        <row r="18557">
          <cell r="H18557" t="str">
            <v>1089200_1</v>
          </cell>
          <cell r="L18557" t="str">
            <v>KOOND</v>
          </cell>
          <cell r="V18557" t="str">
            <v>kesine</v>
          </cell>
          <cell r="W18557">
            <v>2022</v>
          </cell>
        </row>
        <row r="18558">
          <cell r="H18558" t="str">
            <v>1089200_1</v>
          </cell>
          <cell r="L18558" t="str">
            <v>ÖSE</v>
          </cell>
          <cell r="V18558" t="str">
            <v>kesine</v>
          </cell>
          <cell r="W18558">
            <v>2022</v>
          </cell>
        </row>
        <row r="18559">
          <cell r="H18559" t="str">
            <v>1150800_1</v>
          </cell>
          <cell r="L18559" t="str">
            <v>KOOND</v>
          </cell>
          <cell r="V18559" t="str">
            <v>hea</v>
          </cell>
          <cell r="W18559">
            <v>2019</v>
          </cell>
        </row>
        <row r="18560">
          <cell r="H18560" t="str">
            <v>1150800_1</v>
          </cell>
          <cell r="L18560" t="str">
            <v>ÖSE</v>
          </cell>
          <cell r="V18560" t="str">
            <v>hea</v>
          </cell>
          <cell r="W18560">
            <v>2019</v>
          </cell>
        </row>
        <row r="18561">
          <cell r="H18561" t="str">
            <v>1150800_1</v>
          </cell>
          <cell r="L18561" t="str">
            <v>FÜKE</v>
          </cell>
          <cell r="V18561" t="str">
            <v>kesine</v>
          </cell>
          <cell r="W18561">
            <v>2019</v>
          </cell>
        </row>
        <row r="18562">
          <cell r="H18562" t="str">
            <v>1150800_1</v>
          </cell>
          <cell r="L18562" t="str">
            <v>KALA</v>
          </cell>
          <cell r="V18562" t="str">
            <v>väga hea</v>
          </cell>
          <cell r="W18562">
            <v>2019</v>
          </cell>
        </row>
        <row r="18563">
          <cell r="H18563" t="str">
            <v>1150800_1</v>
          </cell>
          <cell r="L18563" t="str">
            <v>HÜMO</v>
          </cell>
          <cell r="V18563" t="str">
            <v>hea</v>
          </cell>
          <cell r="W18563">
            <v>2019</v>
          </cell>
        </row>
        <row r="18564">
          <cell r="H18564" t="str">
            <v>1068700_1</v>
          </cell>
          <cell r="L18564" t="str">
            <v>KOOND</v>
          </cell>
          <cell r="V18564" t="str">
            <v>kesine</v>
          </cell>
          <cell r="W18564">
            <v>2024</v>
          </cell>
        </row>
        <row r="18565">
          <cell r="H18565" t="str">
            <v>1068700_1</v>
          </cell>
          <cell r="L18565" t="str">
            <v>ÖSE</v>
          </cell>
          <cell r="V18565" t="str">
            <v>kesine</v>
          </cell>
          <cell r="W18565">
            <v>2024</v>
          </cell>
        </row>
        <row r="18566">
          <cell r="H18566" t="str">
            <v>1068700_1</v>
          </cell>
          <cell r="L18566" t="str">
            <v>FÜKE</v>
          </cell>
          <cell r="V18566" t="str">
            <v>väga hea</v>
          </cell>
          <cell r="W18566">
            <v>2021</v>
          </cell>
        </row>
        <row r="18567">
          <cell r="H18567" t="str">
            <v>1068700_1</v>
          </cell>
          <cell r="L18567" t="str">
            <v>HÜMO</v>
          </cell>
          <cell r="V18567" t="str">
            <v>väga halb</v>
          </cell>
          <cell r="W18567">
            <v>2018</v>
          </cell>
        </row>
        <row r="18568">
          <cell r="H18568" t="str">
            <v>1044400_1</v>
          </cell>
          <cell r="L18568" t="str">
            <v>KOOND</v>
          </cell>
          <cell r="V18568" t="str">
            <v>kesine</v>
          </cell>
          <cell r="W18568">
            <v>2019</v>
          </cell>
        </row>
        <row r="18569">
          <cell r="H18569" t="str">
            <v>1044400_1</v>
          </cell>
          <cell r="L18569" t="str">
            <v>ÖSE</v>
          </cell>
          <cell r="V18569" t="str">
            <v>kesine</v>
          </cell>
          <cell r="W18569">
            <v>2019</v>
          </cell>
        </row>
        <row r="18570">
          <cell r="H18570" t="str">
            <v>1075800_1</v>
          </cell>
          <cell r="L18570" t="str">
            <v>KOOND</v>
          </cell>
          <cell r="V18570" t="str">
            <v>hea</v>
          </cell>
          <cell r="W18570">
            <v>2019</v>
          </cell>
        </row>
        <row r="18571">
          <cell r="H18571" t="str">
            <v>1075800_1</v>
          </cell>
          <cell r="L18571" t="str">
            <v>ÖSE</v>
          </cell>
          <cell r="V18571" t="str">
            <v>hea</v>
          </cell>
          <cell r="W18571">
            <v>2019</v>
          </cell>
        </row>
        <row r="18572">
          <cell r="H18572" t="str">
            <v>1063800_1</v>
          </cell>
          <cell r="L18572" t="str">
            <v>KOOND</v>
          </cell>
          <cell r="V18572" t="str">
            <v>halb</v>
          </cell>
          <cell r="W18572">
            <v>2021</v>
          </cell>
        </row>
        <row r="18573">
          <cell r="H18573" t="str">
            <v>1063800_1</v>
          </cell>
          <cell r="L18573" t="str">
            <v>KESE</v>
          </cell>
          <cell r="V18573" t="str">
            <v>halb</v>
          </cell>
          <cell r="W18573">
            <v>2021</v>
          </cell>
        </row>
        <row r="18574">
          <cell r="H18574" t="str">
            <v>1063800_1</v>
          </cell>
          <cell r="L18574" t="str">
            <v>ÖSE</v>
          </cell>
          <cell r="V18574" t="str">
            <v>hea</v>
          </cell>
          <cell r="W18574">
            <v>2021</v>
          </cell>
        </row>
        <row r="18575">
          <cell r="H18575" t="str">
            <v>1063800_1</v>
          </cell>
          <cell r="L18575" t="str">
            <v>FÜKE</v>
          </cell>
          <cell r="V18575" t="str">
            <v>väga hea</v>
          </cell>
          <cell r="W18575">
            <v>2021</v>
          </cell>
        </row>
        <row r="18576">
          <cell r="H18576" t="str">
            <v>1063800_1</v>
          </cell>
          <cell r="L18576" t="str">
            <v>SPETS</v>
          </cell>
          <cell r="V18576" t="str">
            <v>hea</v>
          </cell>
          <cell r="W18576">
            <v>2021</v>
          </cell>
        </row>
        <row r="18577">
          <cell r="H18577" t="str">
            <v>1063800_1</v>
          </cell>
          <cell r="L18577" t="str">
            <v>KALA</v>
          </cell>
          <cell r="V18577" t="str">
            <v>kesine</v>
          </cell>
          <cell r="W18577">
            <v>2015</v>
          </cell>
        </row>
        <row r="18578">
          <cell r="H18578" t="str">
            <v>1063800_1</v>
          </cell>
          <cell r="L18578" t="str">
            <v>SUSE</v>
          </cell>
          <cell r="V18578" t="str">
            <v>hea</v>
          </cell>
          <cell r="W18578">
            <v>2021</v>
          </cell>
        </row>
        <row r="18579">
          <cell r="H18579" t="str">
            <v>1063800_1</v>
          </cell>
          <cell r="L18579" t="str">
            <v>FÜBE</v>
          </cell>
          <cell r="V18579" t="str">
            <v>väga hea</v>
          </cell>
          <cell r="W18579">
            <v>2021</v>
          </cell>
        </row>
        <row r="18580">
          <cell r="H18580" t="str">
            <v>1063800_1</v>
          </cell>
          <cell r="L18580" t="str">
            <v>MAFÜ</v>
          </cell>
          <cell r="V18580" t="str">
            <v>hea</v>
          </cell>
          <cell r="W18580">
            <v>2021</v>
          </cell>
        </row>
        <row r="18581">
          <cell r="H18581" t="str">
            <v>1063800_1</v>
          </cell>
          <cell r="L18581" t="str">
            <v>MAFÜ-FÜBE</v>
          </cell>
          <cell r="V18581" t="str">
            <v>hea</v>
          </cell>
          <cell r="W18581">
            <v>2021</v>
          </cell>
        </row>
        <row r="18582">
          <cell r="H18582" t="str">
            <v>1047600_2</v>
          </cell>
          <cell r="L18582" t="str">
            <v>KOOND</v>
          </cell>
          <cell r="V18582" t="str">
            <v>hea</v>
          </cell>
          <cell r="W18582">
            <v>2019</v>
          </cell>
        </row>
        <row r="18583">
          <cell r="H18583" t="str">
            <v>1047600_2</v>
          </cell>
          <cell r="L18583" t="str">
            <v>ÖSE</v>
          </cell>
          <cell r="V18583" t="str">
            <v>hea</v>
          </cell>
          <cell r="W18583">
            <v>2019</v>
          </cell>
        </row>
        <row r="18584">
          <cell r="H18584" t="str">
            <v>1004900_1</v>
          </cell>
          <cell r="L18584" t="str">
            <v>KOOND</v>
          </cell>
          <cell r="V18584" t="str">
            <v>hea</v>
          </cell>
          <cell r="W18584">
            <v>2018</v>
          </cell>
        </row>
        <row r="18585">
          <cell r="H18585" t="str">
            <v>1004900_1</v>
          </cell>
          <cell r="L18585" t="str">
            <v>ÖSE</v>
          </cell>
          <cell r="V18585" t="str">
            <v>hea</v>
          </cell>
          <cell r="W18585">
            <v>2018</v>
          </cell>
        </row>
        <row r="18586">
          <cell r="H18586" t="str">
            <v>1004900_1</v>
          </cell>
          <cell r="L18586" t="str">
            <v>FÜKE</v>
          </cell>
          <cell r="V18586" t="str">
            <v>väga hea</v>
          </cell>
          <cell r="W18586">
            <v>2018</v>
          </cell>
        </row>
        <row r="18587">
          <cell r="H18587" t="str">
            <v>1004900_1</v>
          </cell>
          <cell r="L18587" t="str">
            <v>SUSE</v>
          </cell>
          <cell r="V18587" t="str">
            <v>hea</v>
          </cell>
          <cell r="W18587">
            <v>2018</v>
          </cell>
        </row>
        <row r="18588">
          <cell r="H18588" t="str">
            <v>1145400_1</v>
          </cell>
          <cell r="L18588" t="str">
            <v>KOOND</v>
          </cell>
          <cell r="V18588" t="str">
            <v>hea</v>
          </cell>
          <cell r="W18588">
            <v>2022</v>
          </cell>
        </row>
        <row r="18589">
          <cell r="H18589" t="str">
            <v>1145400_1</v>
          </cell>
          <cell r="L18589" t="str">
            <v>ÖSE</v>
          </cell>
          <cell r="V18589" t="str">
            <v>hea</v>
          </cell>
          <cell r="W18589">
            <v>2022</v>
          </cell>
        </row>
        <row r="18590">
          <cell r="H18590" t="str">
            <v>1145400_1</v>
          </cell>
          <cell r="L18590" t="str">
            <v>KALA</v>
          </cell>
          <cell r="V18590" t="str">
            <v>väga hea</v>
          </cell>
          <cell r="W18590">
            <v>2017</v>
          </cell>
        </row>
        <row r="18591">
          <cell r="H18591" t="str">
            <v>1145400_1</v>
          </cell>
          <cell r="L18591" t="str">
            <v>SUSE</v>
          </cell>
          <cell r="V18591" t="str">
            <v>väga hea</v>
          </cell>
          <cell r="W18591">
            <v>2017</v>
          </cell>
        </row>
        <row r="18592">
          <cell r="H18592" t="str">
            <v>1145400_1</v>
          </cell>
          <cell r="L18592" t="str">
            <v>FÜBE</v>
          </cell>
          <cell r="V18592" t="str">
            <v>väga hea</v>
          </cell>
          <cell r="W18592">
            <v>2017</v>
          </cell>
        </row>
        <row r="18593">
          <cell r="H18593" t="str">
            <v>1145400_1</v>
          </cell>
          <cell r="L18593" t="str">
            <v>MAFÜ</v>
          </cell>
          <cell r="V18593" t="str">
            <v>väga hea</v>
          </cell>
          <cell r="W18593">
            <v>2017</v>
          </cell>
        </row>
        <row r="18594">
          <cell r="H18594" t="str">
            <v>1145400_1</v>
          </cell>
          <cell r="L18594" t="str">
            <v>MAFÜ-FÜBE</v>
          </cell>
          <cell r="V18594" t="str">
            <v>väga hea</v>
          </cell>
          <cell r="W18594">
            <v>2017</v>
          </cell>
        </row>
        <row r="18595">
          <cell r="H18595" t="str">
            <v>1145400_1</v>
          </cell>
          <cell r="L18595" t="str">
            <v>HÜMO</v>
          </cell>
          <cell r="V18595" t="str">
            <v>halb</v>
          </cell>
          <cell r="W18595">
            <v>2017</v>
          </cell>
        </row>
        <row r="18596">
          <cell r="H18596" t="str">
            <v>1068700_1</v>
          </cell>
          <cell r="L18596" t="str">
            <v>KOOND</v>
          </cell>
          <cell r="V18596" t="str">
            <v>kesine</v>
          </cell>
          <cell r="W18596">
            <v>2024</v>
          </cell>
        </row>
        <row r="18597">
          <cell r="H18597" t="str">
            <v>1068700_1</v>
          </cell>
          <cell r="L18597" t="str">
            <v>KESE</v>
          </cell>
          <cell r="V18597" t="str">
            <v>hea</v>
          </cell>
          <cell r="W18597">
            <v>2021</v>
          </cell>
        </row>
        <row r="18598">
          <cell r="H18598" t="str">
            <v>1068700_1</v>
          </cell>
          <cell r="L18598" t="str">
            <v>ÖSE</v>
          </cell>
          <cell r="V18598" t="str">
            <v>kesine</v>
          </cell>
          <cell r="W18598">
            <v>2024</v>
          </cell>
        </row>
        <row r="18599">
          <cell r="H18599" t="str">
            <v>1068700_1</v>
          </cell>
          <cell r="L18599" t="str">
            <v>FÜKE</v>
          </cell>
          <cell r="V18599" t="str">
            <v>väga hea</v>
          </cell>
          <cell r="W18599">
            <v>2021</v>
          </cell>
        </row>
        <row r="18600">
          <cell r="H18600" t="str">
            <v>1068700_1</v>
          </cell>
          <cell r="L18600" t="str">
            <v>SPETS</v>
          </cell>
          <cell r="V18600" t="str">
            <v>hea</v>
          </cell>
          <cell r="W18600">
            <v>2021</v>
          </cell>
        </row>
        <row r="18601">
          <cell r="H18601" t="str">
            <v>1068700_1</v>
          </cell>
          <cell r="L18601" t="str">
            <v>KALA</v>
          </cell>
          <cell r="V18601" t="str">
            <v>kesine</v>
          </cell>
          <cell r="W18601">
            <v>2021</v>
          </cell>
        </row>
        <row r="18602">
          <cell r="H18602" t="str">
            <v>1068700_1</v>
          </cell>
          <cell r="L18602" t="str">
            <v>SUSE</v>
          </cell>
          <cell r="V18602" t="str">
            <v>kesine</v>
          </cell>
          <cell r="W18602">
            <v>2024</v>
          </cell>
        </row>
        <row r="18603">
          <cell r="H18603" t="str">
            <v>1068700_1</v>
          </cell>
          <cell r="L18603" t="str">
            <v>FÜBE</v>
          </cell>
          <cell r="V18603" t="str">
            <v>väga hea</v>
          </cell>
          <cell r="W18603">
            <v>2021</v>
          </cell>
        </row>
        <row r="18604">
          <cell r="H18604" t="str">
            <v>1068700_1</v>
          </cell>
          <cell r="L18604" t="str">
            <v>MAFÜ</v>
          </cell>
          <cell r="V18604" t="str">
            <v>hea</v>
          </cell>
          <cell r="W18604">
            <v>2021</v>
          </cell>
        </row>
        <row r="18605">
          <cell r="H18605" t="str">
            <v>1068700_1</v>
          </cell>
          <cell r="L18605" t="str">
            <v>MAFÜ-FÜBE</v>
          </cell>
          <cell r="V18605" t="str">
            <v>hea</v>
          </cell>
          <cell r="W18605">
            <v>2021</v>
          </cell>
        </row>
        <row r="18606">
          <cell r="H18606" t="str">
            <v>1150800_2</v>
          </cell>
          <cell r="L18606" t="str">
            <v>KOOND</v>
          </cell>
          <cell r="V18606" t="str">
            <v>hea</v>
          </cell>
          <cell r="W18606">
            <v>2023</v>
          </cell>
        </row>
        <row r="18607">
          <cell r="H18607" t="str">
            <v>1150800_2</v>
          </cell>
          <cell r="L18607" t="str">
            <v>ÖSE</v>
          </cell>
          <cell r="V18607" t="str">
            <v>hea</v>
          </cell>
          <cell r="W18607">
            <v>2023</v>
          </cell>
        </row>
        <row r="18608">
          <cell r="H18608" t="str">
            <v>1150800_2</v>
          </cell>
          <cell r="L18608" t="str">
            <v>FÜKE</v>
          </cell>
          <cell r="V18608" t="str">
            <v>hea</v>
          </cell>
          <cell r="W18608">
            <v>2023</v>
          </cell>
        </row>
        <row r="18609">
          <cell r="H18609" t="str">
            <v>1150800_2</v>
          </cell>
          <cell r="L18609" t="str">
            <v>KALA</v>
          </cell>
          <cell r="V18609" t="str">
            <v>hea</v>
          </cell>
          <cell r="W18609">
            <v>2023</v>
          </cell>
        </row>
        <row r="18610">
          <cell r="H18610" t="str">
            <v>1150800_2</v>
          </cell>
          <cell r="L18610" t="str">
            <v>SUSE</v>
          </cell>
          <cell r="V18610" t="str">
            <v>väga hea</v>
          </cell>
          <cell r="W18610">
            <v>2023</v>
          </cell>
        </row>
        <row r="18611">
          <cell r="H18611" t="str">
            <v>1150800_2</v>
          </cell>
          <cell r="L18611" t="str">
            <v>FÜBE</v>
          </cell>
          <cell r="V18611" t="str">
            <v>väga hea</v>
          </cell>
          <cell r="W18611">
            <v>2023</v>
          </cell>
        </row>
        <row r="18612">
          <cell r="H18612" t="str">
            <v>1150800_2</v>
          </cell>
          <cell r="L18612" t="str">
            <v>MAFÜ-FÜBE</v>
          </cell>
          <cell r="V18612" t="str">
            <v>väga hea</v>
          </cell>
          <cell r="W18612">
            <v>2023</v>
          </cell>
        </row>
        <row r="18613">
          <cell r="H18613" t="str">
            <v>1150800_2</v>
          </cell>
          <cell r="L18613" t="str">
            <v>HÜMO</v>
          </cell>
          <cell r="V18613" t="str">
            <v>kesine</v>
          </cell>
          <cell r="W18613">
            <v>2014</v>
          </cell>
        </row>
        <row r="18614">
          <cell r="H18614" t="str">
            <v>1001900_2</v>
          </cell>
          <cell r="L18614" t="str">
            <v>KOOND</v>
          </cell>
          <cell r="V18614" t="str">
            <v>hea</v>
          </cell>
          <cell r="W18614">
            <v>2019</v>
          </cell>
        </row>
        <row r="18615">
          <cell r="H18615" t="str">
            <v>1001900_2</v>
          </cell>
          <cell r="L18615" t="str">
            <v>ÖSE</v>
          </cell>
          <cell r="V18615" t="str">
            <v>hea</v>
          </cell>
          <cell r="W18615">
            <v>2019</v>
          </cell>
        </row>
        <row r="18616">
          <cell r="H18616" t="str">
            <v>1001900_2</v>
          </cell>
          <cell r="L18616" t="str">
            <v>FÜKE</v>
          </cell>
          <cell r="V18616" t="str">
            <v>väga hea</v>
          </cell>
          <cell r="W18616">
            <v>2019</v>
          </cell>
        </row>
        <row r="18617">
          <cell r="H18617" t="str">
            <v>1001900_2</v>
          </cell>
          <cell r="L18617" t="str">
            <v>SUSE</v>
          </cell>
          <cell r="V18617" t="str">
            <v>hea</v>
          </cell>
          <cell r="W18617">
            <v>2019</v>
          </cell>
        </row>
        <row r="18618">
          <cell r="H18618" t="str">
            <v>1044400_1</v>
          </cell>
          <cell r="L18618" t="str">
            <v>KOOND</v>
          </cell>
          <cell r="V18618" t="str">
            <v>kesine</v>
          </cell>
          <cell r="W18618">
            <v>2019</v>
          </cell>
        </row>
        <row r="18619">
          <cell r="H18619" t="str">
            <v>1044400_1</v>
          </cell>
          <cell r="L18619" t="str">
            <v>ÖSE</v>
          </cell>
          <cell r="V18619" t="str">
            <v>kesine</v>
          </cell>
          <cell r="W18619">
            <v>2019</v>
          </cell>
        </row>
        <row r="18620">
          <cell r="H18620" t="str">
            <v>1044400_1</v>
          </cell>
          <cell r="L18620" t="str">
            <v>KOOND</v>
          </cell>
          <cell r="V18620" t="str">
            <v>kesine</v>
          </cell>
          <cell r="W18620">
            <v>2019</v>
          </cell>
        </row>
        <row r="18621">
          <cell r="H18621" t="str">
            <v>1044400_1</v>
          </cell>
          <cell r="L18621" t="str">
            <v>ÖSE</v>
          </cell>
          <cell r="V18621" t="str">
            <v>kesine</v>
          </cell>
          <cell r="W18621">
            <v>2019</v>
          </cell>
        </row>
        <row r="18622">
          <cell r="H18622" t="str">
            <v>1044400_2</v>
          </cell>
          <cell r="L18622" t="str">
            <v>KOOND</v>
          </cell>
          <cell r="V18622" t="str">
            <v>halb</v>
          </cell>
          <cell r="W18622">
            <v>2025</v>
          </cell>
        </row>
        <row r="18623">
          <cell r="H18623" t="str">
            <v>1044400_2</v>
          </cell>
          <cell r="L18623" t="str">
            <v>KESE</v>
          </cell>
          <cell r="V18623" t="str">
            <v>halb</v>
          </cell>
          <cell r="W18623">
            <v>2023</v>
          </cell>
        </row>
        <row r="18624">
          <cell r="H18624" t="str">
            <v>1044400_2</v>
          </cell>
          <cell r="L18624" t="str">
            <v>ÖSE</v>
          </cell>
          <cell r="V18624" t="str">
            <v>kesine</v>
          </cell>
          <cell r="W18624">
            <v>2025</v>
          </cell>
        </row>
        <row r="18625">
          <cell r="H18625" t="str">
            <v>1044400_2</v>
          </cell>
          <cell r="L18625" t="str">
            <v>HÜMO</v>
          </cell>
          <cell r="V18625" t="str">
            <v>kesine</v>
          </cell>
          <cell r="W18625">
            <v>2018</v>
          </cell>
        </row>
        <row r="18626">
          <cell r="H18626" t="str">
            <v>1158400_1</v>
          </cell>
          <cell r="L18626" t="str">
            <v>KOOND</v>
          </cell>
          <cell r="V18626" t="str">
            <v>hea</v>
          </cell>
          <cell r="W18626">
            <v>2022</v>
          </cell>
        </row>
        <row r="18627">
          <cell r="H18627" t="str">
            <v>1158400_1</v>
          </cell>
          <cell r="L18627" t="str">
            <v>ÖSE</v>
          </cell>
          <cell r="V18627" t="str">
            <v>hea</v>
          </cell>
          <cell r="W18627">
            <v>2022</v>
          </cell>
        </row>
        <row r="18628">
          <cell r="H18628" t="str">
            <v>1158400_1</v>
          </cell>
          <cell r="L18628" t="str">
            <v>KOOND</v>
          </cell>
          <cell r="V18628" t="str">
            <v>hea</v>
          </cell>
          <cell r="W18628">
            <v>2022</v>
          </cell>
        </row>
        <row r="18629">
          <cell r="H18629" t="str">
            <v>1158400_1</v>
          </cell>
          <cell r="L18629" t="str">
            <v>ÖSE</v>
          </cell>
          <cell r="V18629" t="str">
            <v>hea</v>
          </cell>
          <cell r="W18629">
            <v>2022</v>
          </cell>
        </row>
        <row r="18630">
          <cell r="H18630" t="str">
            <v>1158400_1</v>
          </cell>
          <cell r="L18630" t="str">
            <v>KOOND</v>
          </cell>
          <cell r="V18630" t="str">
            <v>hea</v>
          </cell>
          <cell r="W18630">
            <v>2022</v>
          </cell>
        </row>
        <row r="18631">
          <cell r="H18631" t="str">
            <v>1158400_1</v>
          </cell>
          <cell r="L18631" t="str">
            <v>ÖSE</v>
          </cell>
          <cell r="V18631" t="str">
            <v>hea</v>
          </cell>
          <cell r="W18631">
            <v>2022</v>
          </cell>
        </row>
        <row r="18632">
          <cell r="H18632" t="str">
            <v>1158400_1</v>
          </cell>
          <cell r="L18632" t="str">
            <v>KALA</v>
          </cell>
          <cell r="V18632" t="str">
            <v>väga hea</v>
          </cell>
          <cell r="W18632">
            <v>2012</v>
          </cell>
        </row>
        <row r="18633">
          <cell r="H18633" t="str">
            <v>1068700_2</v>
          </cell>
          <cell r="L18633" t="str">
            <v>KOOND</v>
          </cell>
          <cell r="V18633" t="str">
            <v>halb</v>
          </cell>
          <cell r="W18633">
            <v>2016</v>
          </cell>
        </row>
        <row r="18634">
          <cell r="H18634" t="str">
            <v>1068700_2</v>
          </cell>
          <cell r="L18634" t="str">
            <v>KESE</v>
          </cell>
          <cell r="V18634" t="str">
            <v>halb</v>
          </cell>
          <cell r="W18634">
            <v>2016</v>
          </cell>
        </row>
        <row r="18635">
          <cell r="H18635" t="str">
            <v>1068700_2</v>
          </cell>
          <cell r="L18635" t="str">
            <v>ÖSE</v>
          </cell>
          <cell r="V18635" t="str">
            <v>kesine</v>
          </cell>
          <cell r="W18635">
            <v>2016</v>
          </cell>
        </row>
        <row r="18636">
          <cell r="H18636" t="str">
            <v>1068700_2</v>
          </cell>
          <cell r="L18636" t="str">
            <v>FÜKE</v>
          </cell>
          <cell r="V18636" t="str">
            <v>hea</v>
          </cell>
          <cell r="W18636">
            <v>2016</v>
          </cell>
        </row>
        <row r="18637">
          <cell r="H18637" t="str">
            <v>1068700_2</v>
          </cell>
          <cell r="L18637" t="str">
            <v>SPETS</v>
          </cell>
          <cell r="V18637" t="str">
            <v>hea</v>
          </cell>
          <cell r="W18637">
            <v>2015</v>
          </cell>
        </row>
        <row r="18638">
          <cell r="H18638" t="str">
            <v>1068700_2</v>
          </cell>
          <cell r="L18638" t="str">
            <v>KALA</v>
          </cell>
          <cell r="V18638" t="str">
            <v>kesine</v>
          </cell>
          <cell r="W18638">
            <v>2015</v>
          </cell>
        </row>
        <row r="18639">
          <cell r="H18639" t="str">
            <v>1068700_2</v>
          </cell>
          <cell r="L18639" t="str">
            <v>SUSE</v>
          </cell>
          <cell r="V18639" t="str">
            <v>väga hea</v>
          </cell>
          <cell r="W18639">
            <v>2015</v>
          </cell>
        </row>
        <row r="18640">
          <cell r="H18640" t="str">
            <v>1068700_2</v>
          </cell>
          <cell r="L18640" t="str">
            <v>FÜBE</v>
          </cell>
          <cell r="V18640" t="str">
            <v>hea</v>
          </cell>
          <cell r="W18640">
            <v>2015</v>
          </cell>
        </row>
        <row r="18641">
          <cell r="H18641" t="str">
            <v>1068700_2</v>
          </cell>
          <cell r="L18641" t="str">
            <v>MAFÜ</v>
          </cell>
          <cell r="V18641" t="str">
            <v>väga hea</v>
          </cell>
          <cell r="W18641">
            <v>2015</v>
          </cell>
        </row>
        <row r="18642">
          <cell r="H18642" t="str">
            <v>1068700_2</v>
          </cell>
          <cell r="L18642" t="str">
            <v>MAFÜ-FÜBE</v>
          </cell>
          <cell r="V18642" t="str">
            <v>hea</v>
          </cell>
          <cell r="W18642">
            <v>2015</v>
          </cell>
        </row>
        <row r="18643">
          <cell r="H18643" t="str">
            <v>1084200_2</v>
          </cell>
          <cell r="L18643" t="str">
            <v>KOOND</v>
          </cell>
          <cell r="V18643" t="str">
            <v>kesine</v>
          </cell>
          <cell r="W18643">
            <v>2015</v>
          </cell>
        </row>
        <row r="18644">
          <cell r="H18644" t="str">
            <v>1084200_2</v>
          </cell>
          <cell r="L18644" t="str">
            <v>ÖSE</v>
          </cell>
          <cell r="V18644" t="str">
            <v>kesine</v>
          </cell>
          <cell r="W18644">
            <v>2015</v>
          </cell>
        </row>
        <row r="18645">
          <cell r="H18645" t="str">
            <v>1084200_2</v>
          </cell>
          <cell r="L18645" t="str">
            <v>KOOND</v>
          </cell>
          <cell r="V18645" t="str">
            <v>kesine</v>
          </cell>
          <cell r="W18645">
            <v>2015</v>
          </cell>
        </row>
        <row r="18646">
          <cell r="H18646" t="str">
            <v>1084200_2</v>
          </cell>
          <cell r="L18646" t="str">
            <v>ÖSE</v>
          </cell>
          <cell r="V18646" t="str">
            <v>kesine</v>
          </cell>
          <cell r="W18646">
            <v>2015</v>
          </cell>
        </row>
        <row r="18647">
          <cell r="H18647" t="str">
            <v>1084200_2</v>
          </cell>
          <cell r="L18647" t="str">
            <v>SUSE</v>
          </cell>
          <cell r="V18647" t="str">
            <v>kesine</v>
          </cell>
          <cell r="W18647">
            <v>2014</v>
          </cell>
        </row>
        <row r="18648">
          <cell r="H18648" t="str">
            <v>1084200_1</v>
          </cell>
          <cell r="L18648" t="str">
            <v>KOOND</v>
          </cell>
          <cell r="V18648" t="str">
            <v>kesine</v>
          </cell>
          <cell r="W18648">
            <v>2020</v>
          </cell>
        </row>
        <row r="18649">
          <cell r="H18649" t="str">
            <v>1084200_1</v>
          </cell>
          <cell r="L18649" t="str">
            <v>ÖSE</v>
          </cell>
          <cell r="V18649" t="str">
            <v>kesine</v>
          </cell>
          <cell r="W18649">
            <v>2020</v>
          </cell>
        </row>
        <row r="18650">
          <cell r="H18650" t="str">
            <v>1084200_2</v>
          </cell>
          <cell r="L18650" t="str">
            <v>KOOND</v>
          </cell>
          <cell r="V18650" t="str">
            <v>kesine</v>
          </cell>
          <cell r="W18650">
            <v>2015</v>
          </cell>
        </row>
        <row r="18651">
          <cell r="H18651" t="str">
            <v>1084200_2</v>
          </cell>
          <cell r="L18651" t="str">
            <v>ÖSE</v>
          </cell>
          <cell r="V18651" t="str">
            <v>kesine</v>
          </cell>
          <cell r="W18651">
            <v>2015</v>
          </cell>
        </row>
        <row r="18652">
          <cell r="H18652" t="str">
            <v>1084200_2</v>
          </cell>
          <cell r="L18652" t="str">
            <v>FÜKE</v>
          </cell>
          <cell r="V18652" t="str">
            <v>väga hea</v>
          </cell>
          <cell r="W18652">
            <v>2014</v>
          </cell>
        </row>
        <row r="18653">
          <cell r="H18653" t="str">
            <v>1084200_2</v>
          </cell>
          <cell r="L18653" t="str">
            <v>KALA</v>
          </cell>
          <cell r="V18653" t="str">
            <v>kesine</v>
          </cell>
          <cell r="W18653">
            <v>2014</v>
          </cell>
        </row>
        <row r="18654">
          <cell r="H18654" t="str">
            <v>1084200_2</v>
          </cell>
          <cell r="L18654" t="str">
            <v>SUSE</v>
          </cell>
          <cell r="V18654" t="str">
            <v>kesine</v>
          </cell>
          <cell r="W18654">
            <v>2014</v>
          </cell>
        </row>
        <row r="18655">
          <cell r="H18655" t="str">
            <v>1084200_2</v>
          </cell>
          <cell r="L18655" t="str">
            <v>FÜBE</v>
          </cell>
          <cell r="V18655" t="str">
            <v>hea</v>
          </cell>
          <cell r="W18655">
            <v>2015</v>
          </cell>
        </row>
        <row r="18656">
          <cell r="H18656" t="str">
            <v>1084200_2</v>
          </cell>
          <cell r="L18656" t="str">
            <v>MAFÜ</v>
          </cell>
          <cell r="V18656" t="str">
            <v>väga hea</v>
          </cell>
          <cell r="W18656">
            <v>2014</v>
          </cell>
        </row>
        <row r="18657">
          <cell r="H18657" t="str">
            <v>1084200_2</v>
          </cell>
          <cell r="L18657" t="str">
            <v>MAFÜ-FÜBE</v>
          </cell>
          <cell r="V18657" t="str">
            <v>hea</v>
          </cell>
          <cell r="W18657">
            <v>2015</v>
          </cell>
        </row>
        <row r="18658">
          <cell r="H18658" t="str">
            <v>1094500_1</v>
          </cell>
          <cell r="L18658" t="str">
            <v>KOOND</v>
          </cell>
          <cell r="V18658" t="str">
            <v>kesine</v>
          </cell>
          <cell r="W18658">
            <v>2019</v>
          </cell>
        </row>
        <row r="18659">
          <cell r="H18659" t="str">
            <v>1094500_1</v>
          </cell>
          <cell r="L18659" t="str">
            <v>ÖSE</v>
          </cell>
          <cell r="V18659" t="str">
            <v>kesine</v>
          </cell>
          <cell r="W18659">
            <v>2019</v>
          </cell>
        </row>
        <row r="18660">
          <cell r="H18660" t="str">
            <v>1094500_1</v>
          </cell>
          <cell r="L18660" t="str">
            <v>FÜKE</v>
          </cell>
          <cell r="V18660" t="str">
            <v>kesine</v>
          </cell>
          <cell r="W18660">
            <v>2019</v>
          </cell>
        </row>
        <row r="18661">
          <cell r="H18661" t="str">
            <v>1094500_1</v>
          </cell>
          <cell r="L18661" t="str">
            <v>SUSE</v>
          </cell>
          <cell r="V18661" t="str">
            <v>kesine</v>
          </cell>
          <cell r="W18661">
            <v>2019</v>
          </cell>
        </row>
        <row r="18662">
          <cell r="H18662" t="str">
            <v>1094500_1</v>
          </cell>
          <cell r="L18662" t="str">
            <v>FÜBE</v>
          </cell>
          <cell r="V18662" t="str">
            <v>kesine</v>
          </cell>
          <cell r="W18662">
            <v>2019</v>
          </cell>
        </row>
        <row r="18663">
          <cell r="H18663" t="str">
            <v>1094500_1</v>
          </cell>
          <cell r="L18663" t="str">
            <v>MAFÜ-FÜBE</v>
          </cell>
          <cell r="V18663" t="str">
            <v>kesine</v>
          </cell>
          <cell r="W18663">
            <v>2019</v>
          </cell>
        </row>
        <row r="18664">
          <cell r="H18664" t="str">
            <v>1094500_1</v>
          </cell>
          <cell r="L18664" t="str">
            <v>HÜMO</v>
          </cell>
          <cell r="V18664" t="str">
            <v>kesine</v>
          </cell>
          <cell r="W18664">
            <v>2014</v>
          </cell>
        </row>
        <row r="18665">
          <cell r="H18665" t="str">
            <v>1029200_2</v>
          </cell>
          <cell r="L18665" t="str">
            <v>KOOND</v>
          </cell>
          <cell r="V18665" t="str">
            <v>hea</v>
          </cell>
          <cell r="W18665">
            <v>2019</v>
          </cell>
        </row>
        <row r="18666">
          <cell r="H18666" t="str">
            <v>1029200_2</v>
          </cell>
          <cell r="L18666" t="str">
            <v>ÖSE</v>
          </cell>
          <cell r="V18666" t="str">
            <v>hea</v>
          </cell>
          <cell r="W18666">
            <v>2019</v>
          </cell>
        </row>
        <row r="18667">
          <cell r="H18667" t="str">
            <v>1029200_1</v>
          </cell>
          <cell r="L18667" t="str">
            <v>KOOND</v>
          </cell>
          <cell r="V18667" t="str">
            <v>hea</v>
          </cell>
          <cell r="W18667">
            <v>2019</v>
          </cell>
        </row>
        <row r="18668">
          <cell r="H18668" t="str">
            <v>1029200_1</v>
          </cell>
          <cell r="L18668" t="str">
            <v>ÖSE</v>
          </cell>
          <cell r="V18668" t="str">
            <v>hea</v>
          </cell>
          <cell r="W18668">
            <v>2019</v>
          </cell>
        </row>
        <row r="18669">
          <cell r="H18669" t="str">
            <v>1001900_1</v>
          </cell>
          <cell r="L18669" t="str">
            <v>KOOND</v>
          </cell>
          <cell r="V18669" t="str">
            <v>halb</v>
          </cell>
          <cell r="W18669">
            <v>2019</v>
          </cell>
        </row>
        <row r="18670">
          <cell r="H18670" t="str">
            <v>1001900_1</v>
          </cell>
          <cell r="L18670" t="str">
            <v>ÖSE</v>
          </cell>
          <cell r="V18670" t="str">
            <v>halb</v>
          </cell>
          <cell r="W18670">
            <v>2019</v>
          </cell>
        </row>
        <row r="18671">
          <cell r="H18671" t="str">
            <v>1001900_1</v>
          </cell>
          <cell r="L18671" t="str">
            <v>FÜKE</v>
          </cell>
          <cell r="V18671" t="str">
            <v>väga hea</v>
          </cell>
          <cell r="W18671">
            <v>2019</v>
          </cell>
        </row>
        <row r="18672">
          <cell r="H18672" t="str">
            <v>1001900_1</v>
          </cell>
          <cell r="L18672" t="str">
            <v>KALA</v>
          </cell>
          <cell r="V18672" t="str">
            <v>halb</v>
          </cell>
          <cell r="W18672">
            <v>2019</v>
          </cell>
        </row>
        <row r="18673">
          <cell r="H18673" t="str">
            <v>1001900_1</v>
          </cell>
          <cell r="L18673" t="str">
            <v>SUSE</v>
          </cell>
          <cell r="V18673" t="str">
            <v>hea</v>
          </cell>
          <cell r="W18673">
            <v>2019</v>
          </cell>
        </row>
        <row r="18674">
          <cell r="H18674" t="str">
            <v>1001900_1</v>
          </cell>
          <cell r="L18674" t="str">
            <v>FÜBE</v>
          </cell>
          <cell r="V18674" t="str">
            <v>väga hea</v>
          </cell>
          <cell r="W18674">
            <v>2019</v>
          </cell>
        </row>
        <row r="18675">
          <cell r="H18675" t="str">
            <v>1001900_1</v>
          </cell>
          <cell r="L18675" t="str">
            <v>MAFÜ-FÜBE</v>
          </cell>
          <cell r="V18675" t="str">
            <v>väga hea</v>
          </cell>
          <cell r="W18675">
            <v>2019</v>
          </cell>
        </row>
        <row r="18676">
          <cell r="H18676" t="str">
            <v>1001900_1</v>
          </cell>
          <cell r="L18676" t="str">
            <v>KOOND</v>
          </cell>
          <cell r="V18676" t="str">
            <v>halb</v>
          </cell>
          <cell r="W18676">
            <v>2019</v>
          </cell>
        </row>
        <row r="18677">
          <cell r="H18677" t="str">
            <v>1001900_1</v>
          </cell>
          <cell r="L18677" t="str">
            <v>ÖSE</v>
          </cell>
          <cell r="V18677" t="str">
            <v>halb</v>
          </cell>
          <cell r="W18677">
            <v>2019</v>
          </cell>
        </row>
        <row r="18678">
          <cell r="H18678" t="str">
            <v>1001900_1</v>
          </cell>
          <cell r="L18678" t="str">
            <v>FÜKE</v>
          </cell>
          <cell r="V18678" t="str">
            <v>väga hea</v>
          </cell>
          <cell r="W18678">
            <v>2019</v>
          </cell>
        </row>
        <row r="18679">
          <cell r="H18679" t="str">
            <v>1001900_1</v>
          </cell>
          <cell r="L18679" t="str">
            <v>KALA</v>
          </cell>
          <cell r="V18679" t="str">
            <v>halb</v>
          </cell>
          <cell r="W18679">
            <v>2019</v>
          </cell>
        </row>
        <row r="18680">
          <cell r="H18680" t="str">
            <v>1001900_1</v>
          </cell>
          <cell r="L18680" t="str">
            <v>SUSE</v>
          </cell>
          <cell r="V18680" t="str">
            <v>hea</v>
          </cell>
          <cell r="W18680">
            <v>2019</v>
          </cell>
        </row>
        <row r="18681">
          <cell r="H18681" t="str">
            <v>1001900_1</v>
          </cell>
          <cell r="L18681" t="str">
            <v>FÜBE</v>
          </cell>
          <cell r="V18681" t="str">
            <v>väga hea</v>
          </cell>
          <cell r="W18681">
            <v>2019</v>
          </cell>
        </row>
        <row r="18682">
          <cell r="H18682" t="str">
            <v>1001900_1</v>
          </cell>
          <cell r="L18682" t="str">
            <v>MAFÜ-FÜBE</v>
          </cell>
          <cell r="V18682" t="str">
            <v>väga hea</v>
          </cell>
          <cell r="W18682">
            <v>2019</v>
          </cell>
        </row>
        <row r="18683">
          <cell r="H18683" t="str">
            <v>1134700_1</v>
          </cell>
          <cell r="L18683" t="str">
            <v>KOOND</v>
          </cell>
          <cell r="V18683" t="str">
            <v>hea</v>
          </cell>
          <cell r="W18683">
            <v>2019</v>
          </cell>
        </row>
        <row r="18684">
          <cell r="H18684" t="str">
            <v>1134700_1</v>
          </cell>
          <cell r="L18684" t="str">
            <v>ÖSE</v>
          </cell>
          <cell r="V18684" t="str">
            <v>hea</v>
          </cell>
          <cell r="W18684">
            <v>2019</v>
          </cell>
        </row>
        <row r="18685">
          <cell r="H18685" t="str">
            <v>1004900_1</v>
          </cell>
          <cell r="L18685" t="str">
            <v>KOOND</v>
          </cell>
          <cell r="V18685" t="str">
            <v>hea</v>
          </cell>
          <cell r="W18685">
            <v>2018</v>
          </cell>
        </row>
        <row r="18686">
          <cell r="H18686" t="str">
            <v>1004900_1</v>
          </cell>
          <cell r="L18686" t="str">
            <v>ÖSE</v>
          </cell>
          <cell r="V18686" t="str">
            <v>hea</v>
          </cell>
          <cell r="W18686">
            <v>2018</v>
          </cell>
        </row>
        <row r="18687">
          <cell r="H18687" t="str">
            <v>1077100_1</v>
          </cell>
          <cell r="L18687" t="str">
            <v>KOOND</v>
          </cell>
          <cell r="V18687" t="str">
            <v>halb</v>
          </cell>
          <cell r="W18687">
            <v>2022</v>
          </cell>
        </row>
        <row r="18688">
          <cell r="H18688" t="str">
            <v>1077100_1</v>
          </cell>
          <cell r="L18688" t="str">
            <v>ÖSE</v>
          </cell>
          <cell r="V18688" t="str">
            <v>halb</v>
          </cell>
          <cell r="W18688">
            <v>2022</v>
          </cell>
        </row>
        <row r="18689">
          <cell r="H18689" t="str">
            <v>1123500_1</v>
          </cell>
          <cell r="L18689" t="str">
            <v>KOOND</v>
          </cell>
          <cell r="V18689" t="str">
            <v>hea</v>
          </cell>
          <cell r="W18689">
            <v>2024</v>
          </cell>
        </row>
        <row r="18690">
          <cell r="H18690" t="str">
            <v>1123500_1</v>
          </cell>
          <cell r="L18690" t="str">
            <v>ÖSE</v>
          </cell>
          <cell r="V18690" t="str">
            <v>hea</v>
          </cell>
          <cell r="W18690">
            <v>2024</v>
          </cell>
        </row>
        <row r="18691">
          <cell r="H18691" t="str">
            <v>1123500_1</v>
          </cell>
          <cell r="L18691" t="str">
            <v>FÜKE</v>
          </cell>
          <cell r="V18691" t="str">
            <v>väga hea</v>
          </cell>
          <cell r="W18691">
            <v>2024</v>
          </cell>
        </row>
        <row r="18692">
          <cell r="H18692" t="str">
            <v>1000200_1</v>
          </cell>
          <cell r="L18692" t="str">
            <v>KOOND</v>
          </cell>
          <cell r="V18692" t="str">
            <v>kesine</v>
          </cell>
          <cell r="W18692">
            <v>2019</v>
          </cell>
        </row>
        <row r="18693">
          <cell r="H18693" t="str">
            <v>1000200_1</v>
          </cell>
          <cell r="L18693" t="str">
            <v>ÖSE</v>
          </cell>
          <cell r="V18693" t="str">
            <v>kesine</v>
          </cell>
          <cell r="W18693">
            <v>2019</v>
          </cell>
        </row>
        <row r="18694">
          <cell r="H18694" t="str">
            <v>1047600_1</v>
          </cell>
          <cell r="L18694" t="str">
            <v>KOOND</v>
          </cell>
          <cell r="V18694" t="str">
            <v>hea</v>
          </cell>
          <cell r="W18694">
            <v>2019</v>
          </cell>
        </row>
        <row r="18695">
          <cell r="H18695" t="str">
            <v>1047600_1</v>
          </cell>
          <cell r="L18695" t="str">
            <v>ÖSE</v>
          </cell>
          <cell r="V18695" t="str">
            <v>hea</v>
          </cell>
          <cell r="W18695">
            <v>2019</v>
          </cell>
        </row>
        <row r="18696">
          <cell r="H18696" t="str">
            <v>1000200_1</v>
          </cell>
          <cell r="L18696" t="str">
            <v>KOOND</v>
          </cell>
          <cell r="V18696" t="str">
            <v>kesine</v>
          </cell>
          <cell r="W18696">
            <v>2019</v>
          </cell>
        </row>
        <row r="18697">
          <cell r="H18697" t="str">
            <v>1000200_1</v>
          </cell>
          <cell r="L18697" t="str">
            <v>KESE</v>
          </cell>
          <cell r="V18697" t="str">
            <v>kesine</v>
          </cell>
          <cell r="W18697">
            <v>2011</v>
          </cell>
        </row>
        <row r="18698">
          <cell r="H18698" t="str">
            <v>1000200_1</v>
          </cell>
          <cell r="L18698" t="str">
            <v>ÖSE</v>
          </cell>
          <cell r="V18698" t="str">
            <v>kesine</v>
          </cell>
          <cell r="W18698">
            <v>2019</v>
          </cell>
        </row>
        <row r="18699">
          <cell r="H18699" t="str">
            <v>1000200_1</v>
          </cell>
          <cell r="L18699" t="str">
            <v>KALA</v>
          </cell>
          <cell r="V18699" t="str">
            <v>kesine</v>
          </cell>
          <cell r="W18699">
            <v>2011</v>
          </cell>
        </row>
        <row r="18700">
          <cell r="H18700" t="str">
            <v>1000200_1</v>
          </cell>
          <cell r="L18700" t="str">
            <v>SUSE</v>
          </cell>
          <cell r="V18700" t="str">
            <v>väga hea</v>
          </cell>
          <cell r="W18700">
            <v>2016</v>
          </cell>
        </row>
        <row r="18701">
          <cell r="H18701" t="str">
            <v>1000200_1</v>
          </cell>
          <cell r="L18701" t="str">
            <v>FÜBE</v>
          </cell>
          <cell r="V18701" t="str">
            <v>väga hea</v>
          </cell>
          <cell r="W18701">
            <v>2016</v>
          </cell>
        </row>
        <row r="18702">
          <cell r="H18702" t="str">
            <v>1000200_1</v>
          </cell>
          <cell r="L18702" t="str">
            <v>MAFÜ</v>
          </cell>
          <cell r="V18702" t="str">
            <v>hea</v>
          </cell>
          <cell r="W18702">
            <v>2016</v>
          </cell>
        </row>
        <row r="18703">
          <cell r="H18703" t="str">
            <v>1000200_1</v>
          </cell>
          <cell r="L18703" t="str">
            <v>MAFÜ-FÜBE</v>
          </cell>
          <cell r="V18703" t="str">
            <v>hea</v>
          </cell>
          <cell r="W18703">
            <v>2016</v>
          </cell>
        </row>
        <row r="18704">
          <cell r="H18704" t="str">
            <v>1010000_1</v>
          </cell>
          <cell r="L18704" t="str">
            <v>KOOND</v>
          </cell>
          <cell r="V18704" t="str">
            <v>hea</v>
          </cell>
          <cell r="W18704">
            <v>2019</v>
          </cell>
        </row>
        <row r="18705">
          <cell r="H18705" t="str">
            <v>1010000_1</v>
          </cell>
          <cell r="L18705" t="str">
            <v>ÖSE</v>
          </cell>
          <cell r="V18705" t="str">
            <v>hea</v>
          </cell>
          <cell r="W18705">
            <v>2019</v>
          </cell>
        </row>
        <row r="18706">
          <cell r="H18706" t="str">
            <v>1010000_1</v>
          </cell>
          <cell r="L18706" t="str">
            <v>KOOND</v>
          </cell>
          <cell r="V18706" t="str">
            <v>hea</v>
          </cell>
          <cell r="W18706">
            <v>2019</v>
          </cell>
        </row>
        <row r="18707">
          <cell r="H18707" t="str">
            <v>1010000_1</v>
          </cell>
          <cell r="L18707" t="str">
            <v>ÖSE</v>
          </cell>
          <cell r="V18707" t="str">
            <v>hea</v>
          </cell>
          <cell r="W18707">
            <v>2019</v>
          </cell>
        </row>
        <row r="18708">
          <cell r="H18708" t="str">
            <v>1010000_1</v>
          </cell>
          <cell r="L18708" t="str">
            <v>FÜKE</v>
          </cell>
          <cell r="V18708" t="str">
            <v>hea</v>
          </cell>
          <cell r="W18708">
            <v>2019</v>
          </cell>
        </row>
        <row r="18709">
          <cell r="H18709" t="str">
            <v>1010000_1</v>
          </cell>
          <cell r="L18709" t="str">
            <v>SUSE</v>
          </cell>
          <cell r="V18709" t="str">
            <v>hea</v>
          </cell>
          <cell r="W18709">
            <v>2019</v>
          </cell>
        </row>
        <row r="18710">
          <cell r="H18710" t="str">
            <v>1010000_1</v>
          </cell>
          <cell r="L18710" t="str">
            <v>MAFÜ</v>
          </cell>
          <cell r="V18710" t="str">
            <v>hea</v>
          </cell>
          <cell r="W18710">
            <v>2019</v>
          </cell>
        </row>
        <row r="18711">
          <cell r="H18711" t="str">
            <v>1010000_1</v>
          </cell>
          <cell r="L18711" t="str">
            <v>MAFÜ-FÜBE</v>
          </cell>
          <cell r="V18711" t="str">
            <v>hea</v>
          </cell>
          <cell r="W18711">
            <v>2019</v>
          </cell>
        </row>
        <row r="18712">
          <cell r="H18712" t="str">
            <v>1010000_1</v>
          </cell>
          <cell r="L18712" t="str">
            <v>FÜPLA</v>
          </cell>
          <cell r="V18712" t="str">
            <v>hea</v>
          </cell>
          <cell r="W18712">
            <v>2013</v>
          </cell>
        </row>
        <row r="18713">
          <cell r="H18713" t="str">
            <v>1010000_1</v>
          </cell>
          <cell r="L18713" t="str">
            <v>HÜMO</v>
          </cell>
          <cell r="V18713" t="str">
            <v>väga halb</v>
          </cell>
          <cell r="W18713">
            <v>2014</v>
          </cell>
        </row>
        <row r="18714">
          <cell r="H18714" t="str">
            <v>1010000_1</v>
          </cell>
          <cell r="L18714" t="str">
            <v>KOOND</v>
          </cell>
          <cell r="V18714" t="str">
            <v>hea</v>
          </cell>
          <cell r="W18714">
            <v>2019</v>
          </cell>
        </row>
        <row r="18715">
          <cell r="H18715" t="str">
            <v>1010000_1</v>
          </cell>
          <cell r="L18715" t="str">
            <v>ÖSE</v>
          </cell>
          <cell r="V18715" t="str">
            <v>hea</v>
          </cell>
          <cell r="W18715">
            <v>2019</v>
          </cell>
        </row>
        <row r="18716">
          <cell r="H18716" t="str">
            <v>1010000_1</v>
          </cell>
          <cell r="L18716" t="str">
            <v>FÜKE</v>
          </cell>
          <cell r="V18716" t="str">
            <v>hea</v>
          </cell>
          <cell r="W18716">
            <v>2019</v>
          </cell>
        </row>
        <row r="18717">
          <cell r="H18717" t="str">
            <v>1010000_1</v>
          </cell>
          <cell r="L18717" t="str">
            <v>SUSE</v>
          </cell>
          <cell r="V18717" t="str">
            <v>hea</v>
          </cell>
          <cell r="W18717">
            <v>2019</v>
          </cell>
        </row>
        <row r="18718">
          <cell r="H18718" t="str">
            <v>1010000_1</v>
          </cell>
          <cell r="L18718" t="str">
            <v>FÜBE</v>
          </cell>
          <cell r="V18718" t="str">
            <v>väga hea</v>
          </cell>
          <cell r="W18718">
            <v>2019</v>
          </cell>
        </row>
        <row r="18719">
          <cell r="H18719" t="str">
            <v>1010000_1</v>
          </cell>
          <cell r="L18719" t="str">
            <v>MAFÜ</v>
          </cell>
          <cell r="V18719" t="str">
            <v>hea</v>
          </cell>
          <cell r="W18719">
            <v>2019</v>
          </cell>
        </row>
        <row r="18720">
          <cell r="H18720" t="str">
            <v>1010000_1</v>
          </cell>
          <cell r="L18720" t="str">
            <v>MAFÜ-FÜBE</v>
          </cell>
          <cell r="V18720" t="str">
            <v>hea</v>
          </cell>
          <cell r="W18720">
            <v>2019</v>
          </cell>
        </row>
        <row r="18721">
          <cell r="H18721" t="str">
            <v>1124100_1</v>
          </cell>
          <cell r="L18721" t="str">
            <v>KOOND</v>
          </cell>
          <cell r="V18721" t="str">
            <v>kesine</v>
          </cell>
          <cell r="W18721">
            <v>2019</v>
          </cell>
        </row>
        <row r="18722">
          <cell r="H18722" t="str">
            <v>1124100_2</v>
          </cell>
          <cell r="L18722" t="str">
            <v>KOOND</v>
          </cell>
          <cell r="V18722" t="str">
            <v>hea</v>
          </cell>
          <cell r="W18722">
            <v>2024</v>
          </cell>
        </row>
        <row r="18723">
          <cell r="H18723" t="str">
            <v>1124100_1</v>
          </cell>
          <cell r="L18723" t="str">
            <v>KOOND</v>
          </cell>
          <cell r="V18723" t="str">
            <v>kesine</v>
          </cell>
          <cell r="W18723">
            <v>2019</v>
          </cell>
        </row>
        <row r="18724">
          <cell r="H18724" t="str">
            <v>1124100_1</v>
          </cell>
          <cell r="L18724" t="str">
            <v>ÖSE</v>
          </cell>
          <cell r="V18724" t="str">
            <v>kesine</v>
          </cell>
          <cell r="W18724">
            <v>2019</v>
          </cell>
        </row>
        <row r="18725">
          <cell r="H18725" t="str">
            <v>1124100_1</v>
          </cell>
          <cell r="L18725" t="str">
            <v>FÜKE</v>
          </cell>
          <cell r="V18725" t="str">
            <v>väga hea</v>
          </cell>
          <cell r="W18725">
            <v>2017</v>
          </cell>
        </row>
        <row r="18726">
          <cell r="H18726" t="str">
            <v>1124100_1</v>
          </cell>
          <cell r="L18726" t="str">
            <v>KALA</v>
          </cell>
          <cell r="V18726" t="str">
            <v>kesine</v>
          </cell>
          <cell r="W18726">
            <v>2019</v>
          </cell>
        </row>
        <row r="18727">
          <cell r="H18727" t="str">
            <v>1124100_1</v>
          </cell>
          <cell r="L18727" t="str">
            <v>MAFÜ</v>
          </cell>
          <cell r="V18727" t="str">
            <v>hea</v>
          </cell>
          <cell r="W18727">
            <v>2017</v>
          </cell>
        </row>
        <row r="18728">
          <cell r="H18728" t="str">
            <v>1124100_1</v>
          </cell>
          <cell r="L18728" t="str">
            <v>MAFÜ-FÜBE</v>
          </cell>
          <cell r="V18728" t="str">
            <v>väga hea</v>
          </cell>
          <cell r="W18728">
            <v>2019</v>
          </cell>
        </row>
        <row r="18729">
          <cell r="H18729" t="str">
            <v>1124100_1</v>
          </cell>
          <cell r="L18729" t="str">
            <v>KOOND</v>
          </cell>
          <cell r="V18729" t="str">
            <v>kesine</v>
          </cell>
          <cell r="W18729">
            <v>2019</v>
          </cell>
        </row>
        <row r="18730">
          <cell r="H18730" t="str">
            <v>1124100_1</v>
          </cell>
          <cell r="L18730" t="str">
            <v>ÖSE</v>
          </cell>
          <cell r="V18730" t="str">
            <v>kesine</v>
          </cell>
          <cell r="W18730">
            <v>2019</v>
          </cell>
        </row>
        <row r="18731">
          <cell r="H18731" t="str">
            <v>1124100_1</v>
          </cell>
          <cell r="L18731" t="str">
            <v>KALA</v>
          </cell>
          <cell r="V18731" t="str">
            <v>kesine</v>
          </cell>
          <cell r="W18731">
            <v>2019</v>
          </cell>
        </row>
        <row r="18732">
          <cell r="H18732" t="str">
            <v>1124100_1</v>
          </cell>
          <cell r="L18732" t="str">
            <v>SUSE</v>
          </cell>
          <cell r="V18732" t="str">
            <v>hea</v>
          </cell>
          <cell r="W18732">
            <v>2019</v>
          </cell>
        </row>
        <row r="18733">
          <cell r="H18733" t="str">
            <v>1124100_1</v>
          </cell>
          <cell r="L18733" t="str">
            <v>FÜBE</v>
          </cell>
          <cell r="V18733" t="str">
            <v>väga hea</v>
          </cell>
          <cell r="W18733">
            <v>2019</v>
          </cell>
        </row>
        <row r="18734">
          <cell r="H18734" t="str">
            <v>1124100_1</v>
          </cell>
          <cell r="L18734" t="str">
            <v>MAFÜ-FÜBE</v>
          </cell>
          <cell r="V18734" t="str">
            <v>väga hea</v>
          </cell>
          <cell r="W18734">
            <v>2019</v>
          </cell>
        </row>
        <row r="18735">
          <cell r="H18735" t="str">
            <v>1124100_2</v>
          </cell>
          <cell r="L18735" t="str">
            <v>KOOND</v>
          </cell>
          <cell r="V18735" t="str">
            <v>hea</v>
          </cell>
          <cell r="W18735">
            <v>2024</v>
          </cell>
        </row>
        <row r="18736">
          <cell r="H18736" t="str">
            <v>1124100_2</v>
          </cell>
          <cell r="L18736" t="str">
            <v>ÖSE</v>
          </cell>
          <cell r="V18736" t="str">
            <v>hea</v>
          </cell>
          <cell r="W18736">
            <v>2024</v>
          </cell>
        </row>
        <row r="18737">
          <cell r="H18737" t="str">
            <v>1124100_2</v>
          </cell>
          <cell r="L18737" t="str">
            <v>FÜKE</v>
          </cell>
          <cell r="V18737" t="str">
            <v>väga hea</v>
          </cell>
          <cell r="W18737">
            <v>2023</v>
          </cell>
        </row>
        <row r="18738">
          <cell r="H18738" t="str">
            <v>1124100_2</v>
          </cell>
          <cell r="L18738" t="str">
            <v>SPETS</v>
          </cell>
          <cell r="V18738" t="str">
            <v>hea</v>
          </cell>
          <cell r="W18738">
            <v>2023</v>
          </cell>
        </row>
        <row r="18739">
          <cell r="H18739" t="str">
            <v>1124100_2</v>
          </cell>
          <cell r="L18739" t="str">
            <v>KALA</v>
          </cell>
          <cell r="V18739" t="str">
            <v>hea</v>
          </cell>
          <cell r="W18739">
            <v>2024</v>
          </cell>
        </row>
        <row r="18740">
          <cell r="H18740" t="str">
            <v>1124100_2</v>
          </cell>
          <cell r="L18740" t="str">
            <v>SUSE</v>
          </cell>
          <cell r="V18740" t="str">
            <v>väga hea</v>
          </cell>
          <cell r="W18740">
            <v>2023</v>
          </cell>
        </row>
        <row r="18741">
          <cell r="H18741" t="str">
            <v>1124100_2</v>
          </cell>
          <cell r="L18741" t="str">
            <v>FÜBE</v>
          </cell>
          <cell r="V18741" t="str">
            <v>väga hea</v>
          </cell>
          <cell r="W18741">
            <v>2023</v>
          </cell>
        </row>
        <row r="18742">
          <cell r="H18742" t="str">
            <v>1124100_2</v>
          </cell>
          <cell r="L18742" t="str">
            <v>MAFÜ</v>
          </cell>
          <cell r="V18742" t="str">
            <v>hea</v>
          </cell>
          <cell r="W18742">
            <v>2023</v>
          </cell>
        </row>
        <row r="18743">
          <cell r="H18743" t="str">
            <v>1124100_2</v>
          </cell>
          <cell r="L18743" t="str">
            <v>MAFÜ-FÜBE</v>
          </cell>
          <cell r="V18743" t="str">
            <v>hea</v>
          </cell>
          <cell r="W18743">
            <v>2023</v>
          </cell>
        </row>
        <row r="18744">
          <cell r="H18744" t="str">
            <v>1094500_2</v>
          </cell>
          <cell r="L18744" t="str">
            <v>KOOND</v>
          </cell>
          <cell r="V18744" t="str">
            <v>halb</v>
          </cell>
          <cell r="W18744">
            <v>2025</v>
          </cell>
        </row>
        <row r="18745">
          <cell r="H18745" t="str">
            <v>1094500_2</v>
          </cell>
          <cell r="L18745" t="str">
            <v>KESE</v>
          </cell>
          <cell r="V18745" t="str">
            <v>halb</v>
          </cell>
          <cell r="W18745">
            <v>2023</v>
          </cell>
        </row>
        <row r="18746">
          <cell r="H18746" t="str">
            <v>1094500_2</v>
          </cell>
          <cell r="L18746" t="str">
            <v>ÖSE</v>
          </cell>
          <cell r="V18746" t="str">
            <v>kesine</v>
          </cell>
          <cell r="W18746">
            <v>2025</v>
          </cell>
        </row>
        <row r="18747">
          <cell r="H18747" t="str">
            <v>1094500_2</v>
          </cell>
          <cell r="L18747" t="str">
            <v>FÜKE</v>
          </cell>
          <cell r="V18747" t="str">
            <v>kesine</v>
          </cell>
          <cell r="W18747">
            <v>2025</v>
          </cell>
        </row>
        <row r="18748">
          <cell r="H18748" t="str">
            <v>1094500_2</v>
          </cell>
          <cell r="L18748" t="str">
            <v>SPETS</v>
          </cell>
          <cell r="V18748" t="str">
            <v>hea</v>
          </cell>
          <cell r="W18748">
            <v>2023</v>
          </cell>
        </row>
        <row r="18749">
          <cell r="H18749" t="str">
            <v>1094500_2</v>
          </cell>
          <cell r="L18749" t="str">
            <v>HÜMO</v>
          </cell>
          <cell r="V18749" t="str">
            <v>väga hea</v>
          </cell>
          <cell r="W18749">
            <v>2014</v>
          </cell>
        </row>
        <row r="18750">
          <cell r="H18750" t="str">
            <v>1000200_2</v>
          </cell>
          <cell r="L18750" t="str">
            <v>KOOND</v>
          </cell>
          <cell r="V18750" t="str">
            <v>kesine</v>
          </cell>
          <cell r="W18750">
            <v>2025</v>
          </cell>
        </row>
        <row r="18751">
          <cell r="H18751" t="str">
            <v>1000200_2</v>
          </cell>
          <cell r="L18751" t="str">
            <v>KESE</v>
          </cell>
          <cell r="V18751" t="str">
            <v>hea</v>
          </cell>
          <cell r="W18751">
            <v>2025</v>
          </cell>
        </row>
        <row r="18752">
          <cell r="H18752" t="str">
            <v>1000200_2</v>
          </cell>
          <cell r="L18752" t="str">
            <v>ÖSE</v>
          </cell>
          <cell r="V18752" t="str">
            <v>kesine</v>
          </cell>
          <cell r="W18752">
            <v>2025</v>
          </cell>
        </row>
        <row r="18753">
          <cell r="H18753" t="str">
            <v>1000200_2</v>
          </cell>
          <cell r="L18753" t="str">
            <v>FÜKE</v>
          </cell>
          <cell r="V18753" t="str">
            <v>väga hea</v>
          </cell>
          <cell r="W18753">
            <v>2025</v>
          </cell>
        </row>
        <row r="18754">
          <cell r="H18754" t="str">
            <v>1000200_2</v>
          </cell>
          <cell r="L18754" t="str">
            <v>KALA</v>
          </cell>
          <cell r="V18754" t="str">
            <v>kesine</v>
          </cell>
          <cell r="W18754">
            <v>2024</v>
          </cell>
        </row>
        <row r="18755">
          <cell r="H18755" t="str">
            <v>1000200_2</v>
          </cell>
          <cell r="L18755" t="str">
            <v>SUSE</v>
          </cell>
          <cell r="V18755" t="str">
            <v>kesine</v>
          </cell>
          <cell r="W18755">
            <v>2024</v>
          </cell>
        </row>
        <row r="18756">
          <cell r="H18756" t="str">
            <v>1000200_2</v>
          </cell>
          <cell r="L18756" t="str">
            <v>FÜBE</v>
          </cell>
          <cell r="V18756" t="str">
            <v>hea</v>
          </cell>
          <cell r="W18756">
            <v>2024</v>
          </cell>
        </row>
        <row r="18757">
          <cell r="H18757" t="str">
            <v>1000200_2</v>
          </cell>
          <cell r="L18757" t="str">
            <v>MAFÜ</v>
          </cell>
          <cell r="V18757" t="str">
            <v>kesine</v>
          </cell>
          <cell r="W18757">
            <v>2024</v>
          </cell>
        </row>
        <row r="18758">
          <cell r="H18758" t="str">
            <v>1000200_2</v>
          </cell>
          <cell r="L18758" t="str">
            <v>MAFÜ-FÜBE</v>
          </cell>
          <cell r="V18758" t="str">
            <v>kesine</v>
          </cell>
          <cell r="W18758">
            <v>2024</v>
          </cell>
        </row>
        <row r="18759">
          <cell r="H18759" t="str">
            <v>1000200_1</v>
          </cell>
          <cell r="L18759" t="str">
            <v>KOOND</v>
          </cell>
          <cell r="V18759" t="str">
            <v>kesine</v>
          </cell>
          <cell r="W18759">
            <v>2019</v>
          </cell>
        </row>
        <row r="18760">
          <cell r="H18760" t="str">
            <v>1000200_1</v>
          </cell>
          <cell r="L18760" t="str">
            <v>ÖSE</v>
          </cell>
          <cell r="V18760" t="str">
            <v>kesine</v>
          </cell>
          <cell r="W18760">
            <v>2019</v>
          </cell>
        </row>
        <row r="18761">
          <cell r="H18761" t="str">
            <v>1123800_1</v>
          </cell>
          <cell r="L18761" t="str">
            <v>KOOND</v>
          </cell>
          <cell r="V18761" t="str">
            <v>hea</v>
          </cell>
          <cell r="W18761">
            <v>2022</v>
          </cell>
        </row>
        <row r="18762">
          <cell r="H18762" t="str">
            <v>1123800_1</v>
          </cell>
          <cell r="L18762" t="str">
            <v>ÖSE</v>
          </cell>
          <cell r="V18762" t="str">
            <v>hea</v>
          </cell>
          <cell r="W18762">
            <v>2022</v>
          </cell>
        </row>
        <row r="18763">
          <cell r="H18763" t="str">
            <v>1123800_1</v>
          </cell>
          <cell r="L18763" t="str">
            <v>KOOND</v>
          </cell>
          <cell r="V18763" t="str">
            <v>hea</v>
          </cell>
          <cell r="W18763">
            <v>2022</v>
          </cell>
        </row>
        <row r="18764">
          <cell r="H18764" t="str">
            <v>1123800_1</v>
          </cell>
          <cell r="L18764" t="str">
            <v>KESE</v>
          </cell>
          <cell r="V18764" t="str">
            <v>hea</v>
          </cell>
          <cell r="W18764">
            <v>2018</v>
          </cell>
        </row>
        <row r="18765">
          <cell r="H18765" t="str">
            <v>1123800_1</v>
          </cell>
          <cell r="L18765" t="str">
            <v>ÖSE</v>
          </cell>
          <cell r="V18765" t="str">
            <v>hea</v>
          </cell>
          <cell r="W18765">
            <v>2022</v>
          </cell>
        </row>
        <row r="18766">
          <cell r="H18766" t="str">
            <v>1123800_1</v>
          </cell>
          <cell r="L18766" t="str">
            <v>FÜKE</v>
          </cell>
          <cell r="V18766" t="str">
            <v>väga hea</v>
          </cell>
          <cell r="W18766">
            <v>2018</v>
          </cell>
        </row>
        <row r="18767">
          <cell r="H18767" t="str">
            <v>1123800_1</v>
          </cell>
          <cell r="L18767" t="str">
            <v>KALA</v>
          </cell>
          <cell r="V18767" t="str">
            <v>kesine</v>
          </cell>
          <cell r="W18767">
            <v>2018</v>
          </cell>
        </row>
        <row r="18768">
          <cell r="H18768" t="str">
            <v>1123800_1</v>
          </cell>
          <cell r="L18768" t="str">
            <v>SUSE</v>
          </cell>
          <cell r="V18768" t="str">
            <v>hea</v>
          </cell>
          <cell r="W18768">
            <v>2018</v>
          </cell>
        </row>
        <row r="18769">
          <cell r="H18769" t="str">
            <v>1123800_1</v>
          </cell>
          <cell r="L18769" t="str">
            <v>FÜBE</v>
          </cell>
          <cell r="V18769" t="str">
            <v>väga hea</v>
          </cell>
          <cell r="W18769">
            <v>2022</v>
          </cell>
        </row>
        <row r="18770">
          <cell r="H18770" t="str">
            <v>1123800_1</v>
          </cell>
          <cell r="L18770" t="str">
            <v>MAFÜ</v>
          </cell>
          <cell r="V18770" t="str">
            <v>hea</v>
          </cell>
          <cell r="W18770">
            <v>2022</v>
          </cell>
        </row>
        <row r="18771">
          <cell r="H18771" t="str">
            <v>1123800_1</v>
          </cell>
          <cell r="L18771" t="str">
            <v>MAFÜ-FÜBE</v>
          </cell>
          <cell r="V18771" t="str">
            <v>hea</v>
          </cell>
          <cell r="W18771">
            <v>2022</v>
          </cell>
        </row>
        <row r="18772">
          <cell r="H18772" t="str">
            <v>1122500_1</v>
          </cell>
          <cell r="L18772" t="str">
            <v>KOOND</v>
          </cell>
          <cell r="V18772" t="str">
            <v>hea</v>
          </cell>
          <cell r="W18772">
            <v>2015</v>
          </cell>
        </row>
        <row r="18773">
          <cell r="H18773" t="str">
            <v>1083500_2</v>
          </cell>
          <cell r="L18773" t="str">
            <v>KOOND</v>
          </cell>
          <cell r="V18773" t="str">
            <v>hea</v>
          </cell>
          <cell r="W18773">
            <v>2025</v>
          </cell>
        </row>
        <row r="18774">
          <cell r="H18774" t="str">
            <v>1083500_2</v>
          </cell>
          <cell r="L18774" t="str">
            <v>KESE</v>
          </cell>
          <cell r="V18774" t="str">
            <v>hea</v>
          </cell>
          <cell r="W18774">
            <v>2025</v>
          </cell>
        </row>
        <row r="18775">
          <cell r="H18775" t="str">
            <v>1083500_2</v>
          </cell>
          <cell r="L18775" t="str">
            <v>ÖSE</v>
          </cell>
          <cell r="V18775" t="str">
            <v>hea</v>
          </cell>
          <cell r="W18775">
            <v>2025</v>
          </cell>
        </row>
        <row r="18776">
          <cell r="H18776" t="str">
            <v>1083500_2</v>
          </cell>
          <cell r="L18776" t="str">
            <v>FÜKE</v>
          </cell>
          <cell r="V18776" t="str">
            <v>väga hea</v>
          </cell>
          <cell r="W18776">
            <v>2025</v>
          </cell>
        </row>
        <row r="18777">
          <cell r="H18777" t="str">
            <v>1083500_2</v>
          </cell>
          <cell r="L18777" t="str">
            <v>SPETS</v>
          </cell>
          <cell r="V18777" t="str">
            <v>hea</v>
          </cell>
          <cell r="W18777">
            <v>2025</v>
          </cell>
        </row>
        <row r="18778">
          <cell r="H18778" t="str">
            <v>1083500_2</v>
          </cell>
          <cell r="L18778" t="str">
            <v>KALA</v>
          </cell>
          <cell r="V18778" t="str">
            <v>hea</v>
          </cell>
          <cell r="W18778">
            <v>2025</v>
          </cell>
        </row>
        <row r="18779">
          <cell r="H18779" t="str">
            <v>1083500_2</v>
          </cell>
          <cell r="L18779" t="str">
            <v>SUSE</v>
          </cell>
          <cell r="V18779" t="str">
            <v>väga hea</v>
          </cell>
          <cell r="W18779">
            <v>2025</v>
          </cell>
        </row>
        <row r="18780">
          <cell r="H18780" t="str">
            <v>1083500_2</v>
          </cell>
          <cell r="L18780" t="str">
            <v>FÜBE</v>
          </cell>
          <cell r="V18780" t="str">
            <v>väga hea</v>
          </cell>
          <cell r="W18780">
            <v>2025</v>
          </cell>
        </row>
        <row r="18781">
          <cell r="H18781" t="str">
            <v>1083500_2</v>
          </cell>
          <cell r="L18781" t="str">
            <v>MAFÜ</v>
          </cell>
          <cell r="V18781" t="str">
            <v>kesine</v>
          </cell>
          <cell r="W18781">
            <v>2025</v>
          </cell>
        </row>
        <row r="18782">
          <cell r="H18782" t="str">
            <v>1083500_2</v>
          </cell>
          <cell r="L18782" t="str">
            <v>MAFÜ-FÜBE</v>
          </cell>
          <cell r="V18782" t="str">
            <v>kesine</v>
          </cell>
          <cell r="W18782">
            <v>2025</v>
          </cell>
        </row>
        <row r="18783">
          <cell r="H18783" t="str">
            <v>1083500_2</v>
          </cell>
          <cell r="L18783" t="str">
            <v>HÜMO</v>
          </cell>
          <cell r="V18783" t="str">
            <v>kesine</v>
          </cell>
          <cell r="W18783">
            <v>2025</v>
          </cell>
        </row>
        <row r="18784">
          <cell r="H18784" t="str">
            <v>1148100_3</v>
          </cell>
          <cell r="L18784" t="str">
            <v>KOOND</v>
          </cell>
          <cell r="V18784" t="str">
            <v>kesine</v>
          </cell>
          <cell r="W18784">
            <v>2015</v>
          </cell>
        </row>
        <row r="18785">
          <cell r="H18785" t="str">
            <v>1148100_3</v>
          </cell>
          <cell r="L18785" t="str">
            <v>ÖSE</v>
          </cell>
          <cell r="V18785" t="str">
            <v>kesine</v>
          </cell>
          <cell r="W18785">
            <v>2015</v>
          </cell>
        </row>
        <row r="18786">
          <cell r="H18786" t="str">
            <v>1148100_3</v>
          </cell>
          <cell r="L18786" t="str">
            <v>FÜKE</v>
          </cell>
          <cell r="V18786" t="str">
            <v>kesine</v>
          </cell>
          <cell r="W18786">
            <v>2013</v>
          </cell>
        </row>
        <row r="18787">
          <cell r="H18787" t="str">
            <v>1148100_3</v>
          </cell>
          <cell r="L18787" t="str">
            <v>KALA</v>
          </cell>
          <cell r="V18787" t="str">
            <v>hea</v>
          </cell>
          <cell r="W18787">
            <v>2008</v>
          </cell>
        </row>
        <row r="18788">
          <cell r="H18788" t="str">
            <v>1148100_3</v>
          </cell>
          <cell r="L18788" t="str">
            <v>SUSE</v>
          </cell>
          <cell r="V18788" t="str">
            <v>kesine</v>
          </cell>
          <cell r="W18788">
            <v>2013</v>
          </cell>
        </row>
        <row r="18789">
          <cell r="H18789" t="str">
            <v>1148100_3</v>
          </cell>
          <cell r="L18789" t="str">
            <v>FÜBE</v>
          </cell>
          <cell r="V18789" t="str">
            <v>hea</v>
          </cell>
          <cell r="W18789">
            <v>2013</v>
          </cell>
        </row>
        <row r="18790">
          <cell r="H18790" t="str">
            <v>1148100_3</v>
          </cell>
          <cell r="L18790" t="str">
            <v>MAFÜ-FÜBE</v>
          </cell>
          <cell r="V18790" t="str">
            <v>hea</v>
          </cell>
          <cell r="W18790">
            <v>2013</v>
          </cell>
        </row>
        <row r="18791">
          <cell r="H18791" t="str">
            <v>1148100_3</v>
          </cell>
          <cell r="L18791" t="str">
            <v>KOOND</v>
          </cell>
          <cell r="V18791" t="str">
            <v>kesine</v>
          </cell>
          <cell r="W18791">
            <v>2015</v>
          </cell>
        </row>
        <row r="18792">
          <cell r="H18792" t="str">
            <v>1148100_3</v>
          </cell>
          <cell r="L18792" t="str">
            <v>ÖSE</v>
          </cell>
          <cell r="V18792" t="str">
            <v>kesine</v>
          </cell>
          <cell r="W18792">
            <v>2015</v>
          </cell>
        </row>
        <row r="18793">
          <cell r="H18793" t="str">
            <v>1148100_3</v>
          </cell>
          <cell r="L18793" t="str">
            <v>FÜKE</v>
          </cell>
          <cell r="V18793" t="str">
            <v>kesine</v>
          </cell>
          <cell r="W18793">
            <v>2013</v>
          </cell>
        </row>
        <row r="18794">
          <cell r="H18794" t="str">
            <v>1148100_3</v>
          </cell>
          <cell r="L18794" t="str">
            <v>SUSE</v>
          </cell>
          <cell r="V18794" t="str">
            <v>kesine</v>
          </cell>
          <cell r="W18794">
            <v>2013</v>
          </cell>
        </row>
        <row r="18795">
          <cell r="H18795" t="str">
            <v>1148100_3</v>
          </cell>
          <cell r="L18795" t="str">
            <v>FÜBE</v>
          </cell>
          <cell r="V18795" t="str">
            <v>hea</v>
          </cell>
          <cell r="W18795">
            <v>2013</v>
          </cell>
        </row>
        <row r="18796">
          <cell r="H18796" t="str">
            <v>1148100_3</v>
          </cell>
          <cell r="L18796" t="str">
            <v>MAFÜ-FÜBE</v>
          </cell>
          <cell r="V18796" t="str">
            <v>hea</v>
          </cell>
          <cell r="W18796">
            <v>2013</v>
          </cell>
        </row>
        <row r="18797">
          <cell r="H18797" t="str">
            <v>1148100_3</v>
          </cell>
          <cell r="L18797" t="str">
            <v>HÜMO</v>
          </cell>
          <cell r="V18797" t="str">
            <v>kesine</v>
          </cell>
          <cell r="W18797">
            <v>2014</v>
          </cell>
        </row>
        <row r="18798">
          <cell r="H18798" t="str">
            <v>1148100_3</v>
          </cell>
          <cell r="L18798" t="str">
            <v>KOOND</v>
          </cell>
          <cell r="V18798" t="str">
            <v>kesine</v>
          </cell>
          <cell r="W18798">
            <v>2015</v>
          </cell>
        </row>
        <row r="18799">
          <cell r="H18799" t="str">
            <v>1148100_3</v>
          </cell>
          <cell r="L18799" t="str">
            <v>KOOND</v>
          </cell>
          <cell r="V18799" t="str">
            <v>kesine</v>
          </cell>
          <cell r="W18799">
            <v>2015</v>
          </cell>
        </row>
        <row r="18800">
          <cell r="H18800" t="str">
            <v>1148100_3</v>
          </cell>
          <cell r="L18800" t="str">
            <v>ÖSE</v>
          </cell>
          <cell r="V18800" t="str">
            <v>kesine</v>
          </cell>
          <cell r="W18800">
            <v>2015</v>
          </cell>
        </row>
        <row r="18801">
          <cell r="H18801" t="str">
            <v>1148100_1</v>
          </cell>
          <cell r="L18801" t="str">
            <v>KOOND</v>
          </cell>
          <cell r="V18801" t="str">
            <v>hea</v>
          </cell>
          <cell r="W18801">
            <v>2025</v>
          </cell>
        </row>
        <row r="18802">
          <cell r="H18802" t="str">
            <v>1148100_1</v>
          </cell>
          <cell r="L18802" t="str">
            <v>ÖSE</v>
          </cell>
          <cell r="V18802" t="str">
            <v>halb</v>
          </cell>
          <cell r="W18802">
            <v>2019</v>
          </cell>
        </row>
        <row r="18803">
          <cell r="H18803" t="str">
            <v>1148100_2</v>
          </cell>
          <cell r="L18803" t="str">
            <v>KOOND</v>
          </cell>
          <cell r="V18803" t="str">
            <v>kesine</v>
          </cell>
          <cell r="W18803">
            <v>2025</v>
          </cell>
        </row>
        <row r="18804">
          <cell r="H18804" t="str">
            <v>1148100_2</v>
          </cell>
          <cell r="L18804" t="str">
            <v>FÜKE</v>
          </cell>
          <cell r="V18804" t="str">
            <v>väga hea</v>
          </cell>
          <cell r="W18804">
            <v>2025</v>
          </cell>
        </row>
        <row r="18805">
          <cell r="H18805" t="str">
            <v>1148100_2</v>
          </cell>
          <cell r="L18805" t="str">
            <v>KALA</v>
          </cell>
          <cell r="V18805" t="str">
            <v>väga hea</v>
          </cell>
          <cell r="W18805">
            <v>2008</v>
          </cell>
        </row>
        <row r="18806">
          <cell r="H18806" t="str">
            <v>1148100_2</v>
          </cell>
          <cell r="L18806" t="str">
            <v>SUSE</v>
          </cell>
          <cell r="V18806" t="str">
            <v>väga hea</v>
          </cell>
          <cell r="W18806">
            <v>2025</v>
          </cell>
        </row>
        <row r="18807">
          <cell r="H18807" t="str">
            <v>1148100_2</v>
          </cell>
          <cell r="L18807" t="str">
            <v>FÜBE</v>
          </cell>
          <cell r="V18807" t="str">
            <v>kesine</v>
          </cell>
          <cell r="W18807">
            <v>2020</v>
          </cell>
        </row>
        <row r="18808">
          <cell r="H18808" t="str">
            <v>1148100_2</v>
          </cell>
          <cell r="L18808" t="str">
            <v>MAFÜ-FÜBE</v>
          </cell>
          <cell r="V18808" t="str">
            <v>väga hea</v>
          </cell>
          <cell r="W18808">
            <v>2008</v>
          </cell>
        </row>
        <row r="18809">
          <cell r="H18809" t="str">
            <v>1148100_1</v>
          </cell>
          <cell r="L18809" t="str">
            <v>KOOND</v>
          </cell>
          <cell r="V18809" t="str">
            <v>hea</v>
          </cell>
          <cell r="W18809">
            <v>2025</v>
          </cell>
        </row>
        <row r="18810">
          <cell r="H18810" t="str">
            <v>1148100_1</v>
          </cell>
          <cell r="L18810" t="str">
            <v>ÖSE</v>
          </cell>
          <cell r="V18810" t="str">
            <v>halb</v>
          </cell>
          <cell r="W18810">
            <v>2019</v>
          </cell>
        </row>
        <row r="18811">
          <cell r="H18811" t="str">
            <v>1148100_1</v>
          </cell>
          <cell r="L18811" t="str">
            <v>KOOND</v>
          </cell>
          <cell r="V18811" t="str">
            <v>hea</v>
          </cell>
          <cell r="W18811">
            <v>2025</v>
          </cell>
        </row>
        <row r="18812">
          <cell r="H18812" t="str">
            <v>1148100_1</v>
          </cell>
          <cell r="L18812" t="str">
            <v>ÖSE</v>
          </cell>
          <cell r="V18812" t="str">
            <v>halb</v>
          </cell>
          <cell r="W18812">
            <v>2019</v>
          </cell>
        </row>
        <row r="18813">
          <cell r="H18813" t="str">
            <v>1148100_1</v>
          </cell>
          <cell r="L18813" t="str">
            <v>FÜKE</v>
          </cell>
          <cell r="V18813" t="str">
            <v>väga hea</v>
          </cell>
          <cell r="W18813">
            <v>2025</v>
          </cell>
        </row>
        <row r="18814">
          <cell r="H18814" t="str">
            <v>1148100_1</v>
          </cell>
          <cell r="L18814" t="str">
            <v>SUSE</v>
          </cell>
          <cell r="V18814" t="str">
            <v>hea</v>
          </cell>
          <cell r="W18814">
            <v>2008</v>
          </cell>
        </row>
        <row r="18815">
          <cell r="H18815" t="str">
            <v>1148100_1</v>
          </cell>
          <cell r="L18815" t="str">
            <v>KOOND</v>
          </cell>
          <cell r="V18815" t="str">
            <v>hea</v>
          </cell>
          <cell r="W18815">
            <v>2025</v>
          </cell>
        </row>
        <row r="18816">
          <cell r="H18816" t="str">
            <v>1148100_1</v>
          </cell>
          <cell r="L18816" t="str">
            <v>KOOND</v>
          </cell>
          <cell r="V18816" t="str">
            <v>hea</v>
          </cell>
          <cell r="W18816">
            <v>2025</v>
          </cell>
        </row>
        <row r="18817">
          <cell r="H18817" t="str">
            <v>1148100_1</v>
          </cell>
          <cell r="L18817" t="str">
            <v>ÖSE</v>
          </cell>
          <cell r="V18817" t="str">
            <v>halb</v>
          </cell>
          <cell r="W18817">
            <v>2019</v>
          </cell>
        </row>
        <row r="18818">
          <cell r="H18818" t="str">
            <v>1148100_1</v>
          </cell>
          <cell r="L18818" t="str">
            <v>KOOND</v>
          </cell>
          <cell r="V18818" t="str">
            <v>hea</v>
          </cell>
          <cell r="W18818">
            <v>2025</v>
          </cell>
        </row>
        <row r="18819">
          <cell r="H18819" t="str">
            <v>1148100_1</v>
          </cell>
          <cell r="L18819" t="str">
            <v>ÖSE</v>
          </cell>
          <cell r="V18819" t="str">
            <v>halb</v>
          </cell>
          <cell r="W18819">
            <v>2019</v>
          </cell>
        </row>
        <row r="18820">
          <cell r="H18820" t="str">
            <v>1148100_1</v>
          </cell>
          <cell r="L18820" t="str">
            <v>HÜMO</v>
          </cell>
          <cell r="V18820" t="str">
            <v>halb</v>
          </cell>
          <cell r="W18820">
            <v>2014</v>
          </cell>
        </row>
        <row r="18821">
          <cell r="H18821" t="str">
            <v>1148100_1</v>
          </cell>
          <cell r="L18821" t="str">
            <v>KOOND</v>
          </cell>
          <cell r="V18821" t="str">
            <v>hea</v>
          </cell>
          <cell r="W18821">
            <v>2025</v>
          </cell>
        </row>
        <row r="18822">
          <cell r="H18822" t="str">
            <v>1148100_1</v>
          </cell>
          <cell r="L18822" t="str">
            <v>ÖSE</v>
          </cell>
          <cell r="V18822" t="str">
            <v>halb</v>
          </cell>
          <cell r="W18822">
            <v>2019</v>
          </cell>
        </row>
        <row r="18823">
          <cell r="H18823" t="str">
            <v>1148100_1</v>
          </cell>
          <cell r="L18823" t="str">
            <v>HÜMO</v>
          </cell>
          <cell r="V18823" t="str">
            <v>halb</v>
          </cell>
          <cell r="W18823">
            <v>2014</v>
          </cell>
        </row>
        <row r="18824">
          <cell r="H18824" t="str">
            <v>1047900_1</v>
          </cell>
          <cell r="L18824" t="str">
            <v>KOOND</v>
          </cell>
          <cell r="V18824" t="str">
            <v>kesine</v>
          </cell>
          <cell r="W18824">
            <v>2022</v>
          </cell>
        </row>
        <row r="18825">
          <cell r="H18825" t="str">
            <v>1047900_1</v>
          </cell>
          <cell r="L18825" t="str">
            <v>ÖSE</v>
          </cell>
          <cell r="V18825" t="str">
            <v>kesine</v>
          </cell>
          <cell r="W18825">
            <v>2022</v>
          </cell>
        </row>
        <row r="18826">
          <cell r="H18826" t="str">
            <v>1047900_2</v>
          </cell>
          <cell r="L18826" t="str">
            <v>KOOND</v>
          </cell>
          <cell r="V18826" t="str">
            <v>hea</v>
          </cell>
          <cell r="W18826">
            <v>2024</v>
          </cell>
        </row>
        <row r="18827">
          <cell r="H18827" t="str">
            <v>1047900_2</v>
          </cell>
          <cell r="L18827" t="str">
            <v>ÖSE</v>
          </cell>
          <cell r="V18827" t="str">
            <v>hea</v>
          </cell>
          <cell r="W18827">
            <v>2024</v>
          </cell>
        </row>
        <row r="18828">
          <cell r="H18828" t="str">
            <v>1094500_2</v>
          </cell>
          <cell r="L18828" t="str">
            <v>KOOND</v>
          </cell>
          <cell r="V18828" t="str">
            <v>halb</v>
          </cell>
          <cell r="W18828">
            <v>2025</v>
          </cell>
        </row>
        <row r="18829">
          <cell r="H18829" t="str">
            <v>1094500_2</v>
          </cell>
          <cell r="L18829" t="str">
            <v>KESE</v>
          </cell>
          <cell r="V18829" t="str">
            <v>halb</v>
          </cell>
          <cell r="W18829">
            <v>2023</v>
          </cell>
        </row>
        <row r="18830">
          <cell r="H18830" t="str">
            <v>1094500_2</v>
          </cell>
          <cell r="L18830" t="str">
            <v>ÖSE</v>
          </cell>
          <cell r="V18830" t="str">
            <v>kesine</v>
          </cell>
          <cell r="W18830">
            <v>2025</v>
          </cell>
        </row>
        <row r="18831">
          <cell r="H18831" t="str">
            <v>1094500_2</v>
          </cell>
          <cell r="L18831" t="str">
            <v>FÜKE</v>
          </cell>
          <cell r="V18831" t="str">
            <v>kesine</v>
          </cell>
          <cell r="W18831">
            <v>2025</v>
          </cell>
        </row>
        <row r="18832">
          <cell r="H18832" t="str">
            <v>1150800_2</v>
          </cell>
          <cell r="L18832" t="str">
            <v>KOOND</v>
          </cell>
          <cell r="V18832" t="str">
            <v>hea</v>
          </cell>
          <cell r="W18832">
            <v>2023</v>
          </cell>
        </row>
        <row r="18833">
          <cell r="H18833" t="str">
            <v>1150800_2</v>
          </cell>
          <cell r="L18833" t="str">
            <v>ÖSE</v>
          </cell>
          <cell r="V18833" t="str">
            <v>hea</v>
          </cell>
          <cell r="W18833">
            <v>2023</v>
          </cell>
        </row>
        <row r="18834">
          <cell r="H18834" t="str">
            <v>1044400_2</v>
          </cell>
          <cell r="L18834" t="str">
            <v>KOOND</v>
          </cell>
          <cell r="V18834" t="str">
            <v>halb</v>
          </cell>
          <cell r="W18834">
            <v>2025</v>
          </cell>
        </row>
        <row r="18835">
          <cell r="H18835" t="str">
            <v>1044400_2</v>
          </cell>
          <cell r="L18835" t="str">
            <v>KESE</v>
          </cell>
          <cell r="V18835" t="str">
            <v>halb</v>
          </cell>
          <cell r="W18835">
            <v>2023</v>
          </cell>
        </row>
        <row r="18836">
          <cell r="H18836" t="str">
            <v>1044400_2</v>
          </cell>
          <cell r="L18836" t="str">
            <v>ÖSE</v>
          </cell>
          <cell r="V18836" t="str">
            <v>kesine</v>
          </cell>
          <cell r="W18836">
            <v>2025</v>
          </cell>
        </row>
        <row r="18837">
          <cell r="H18837" t="str">
            <v>1044400_2</v>
          </cell>
          <cell r="L18837" t="str">
            <v>FÜKE</v>
          </cell>
          <cell r="V18837" t="str">
            <v>väga hea</v>
          </cell>
          <cell r="W18837">
            <v>2025</v>
          </cell>
        </row>
        <row r="18838">
          <cell r="H18838" t="str">
            <v>1044400_2</v>
          </cell>
          <cell r="L18838" t="str">
            <v>SPETS</v>
          </cell>
          <cell r="V18838" t="str">
            <v>hea</v>
          </cell>
          <cell r="W18838">
            <v>2023</v>
          </cell>
        </row>
        <row r="18839">
          <cell r="H18839" t="str">
            <v>1160800_1</v>
          </cell>
          <cell r="L18839" t="str">
            <v>KOOND</v>
          </cell>
          <cell r="V18839" t="str">
            <v>hea</v>
          </cell>
          <cell r="W18839">
            <v>2025</v>
          </cell>
        </row>
        <row r="18840">
          <cell r="H18840" t="str">
            <v>1160800_1</v>
          </cell>
          <cell r="L18840" t="str">
            <v>ÖSE</v>
          </cell>
          <cell r="V18840" t="str">
            <v>kesine</v>
          </cell>
          <cell r="W18840">
            <v>2017</v>
          </cell>
        </row>
        <row r="18841">
          <cell r="H18841" t="str">
            <v>1160800_1</v>
          </cell>
          <cell r="L18841" t="str">
            <v>FÜKE</v>
          </cell>
          <cell r="V18841" t="str">
            <v>hea</v>
          </cell>
          <cell r="W18841">
            <v>2025</v>
          </cell>
        </row>
        <row r="18842">
          <cell r="H18842" t="str">
            <v>2075600_1</v>
          </cell>
          <cell r="L18842" t="str">
            <v>KOOND</v>
          </cell>
          <cell r="V18842" t="str">
            <v>halb</v>
          </cell>
          <cell r="W18842">
            <v>2024</v>
          </cell>
        </row>
        <row r="18843">
          <cell r="H18843" t="str">
            <v>2075600_1</v>
          </cell>
          <cell r="L18843" t="str">
            <v>ÖSE</v>
          </cell>
          <cell r="V18843" t="str">
            <v>halb</v>
          </cell>
          <cell r="W18843">
            <v>2025</v>
          </cell>
        </row>
        <row r="18844">
          <cell r="H18844" t="str">
            <v>2075600_1</v>
          </cell>
          <cell r="L18844" t="str">
            <v>FÜKE</v>
          </cell>
          <cell r="V18844" t="str">
            <v>kesine</v>
          </cell>
          <cell r="W18844">
            <v>2025</v>
          </cell>
        </row>
        <row r="18845">
          <cell r="H18845" t="str">
            <v>2075600_1</v>
          </cell>
          <cell r="L18845" t="str">
            <v>SUSE</v>
          </cell>
          <cell r="V18845" t="str">
            <v>väga halb</v>
          </cell>
          <cell r="W18845">
            <v>2025</v>
          </cell>
        </row>
        <row r="18846">
          <cell r="H18846" t="str">
            <v>2075600_1</v>
          </cell>
          <cell r="L18846" t="str">
            <v>FÜBE</v>
          </cell>
          <cell r="V18846" t="str">
            <v>hea</v>
          </cell>
          <cell r="W18846">
            <v>2025</v>
          </cell>
        </row>
        <row r="18847">
          <cell r="H18847" t="str">
            <v>2075600_1</v>
          </cell>
          <cell r="L18847" t="str">
            <v>MAFÜ</v>
          </cell>
          <cell r="V18847" t="str">
            <v>kesine</v>
          </cell>
          <cell r="W18847">
            <v>2025</v>
          </cell>
        </row>
        <row r="18848">
          <cell r="H18848" t="str">
            <v>2075600_1</v>
          </cell>
          <cell r="L18848" t="str">
            <v>MAFÜ-FÜBE</v>
          </cell>
          <cell r="V18848" t="str">
            <v>kesine</v>
          </cell>
          <cell r="W18848">
            <v>2024</v>
          </cell>
        </row>
        <row r="18849">
          <cell r="H18849" t="str">
            <v>2075600_1</v>
          </cell>
          <cell r="L18849" t="str">
            <v>FÜPLA</v>
          </cell>
          <cell r="V18849" t="str">
            <v>halb</v>
          </cell>
          <cell r="W18849">
            <v>2025</v>
          </cell>
        </row>
        <row r="18850">
          <cell r="H18850" t="str">
            <v>1083500_2</v>
          </cell>
          <cell r="L18850" t="str">
            <v>KOOND</v>
          </cell>
          <cell r="V18850" t="str">
            <v>hea</v>
          </cell>
          <cell r="W18850">
            <v>2025</v>
          </cell>
        </row>
        <row r="18851">
          <cell r="H18851" t="str">
            <v>1083500_2</v>
          </cell>
          <cell r="L18851" t="str">
            <v>ÖSE</v>
          </cell>
          <cell r="V18851" t="str">
            <v>hea</v>
          </cell>
          <cell r="W18851">
            <v>2025</v>
          </cell>
        </row>
        <row r="18852">
          <cell r="H18852" t="str">
            <v>1083500_2</v>
          </cell>
          <cell r="L18852" t="str">
            <v>FÜKE</v>
          </cell>
          <cell r="V18852" t="str">
            <v>väga hea</v>
          </cell>
          <cell r="W18852">
            <v>2025</v>
          </cell>
        </row>
        <row r="18853">
          <cell r="H18853" t="str">
            <v>1083500_2</v>
          </cell>
          <cell r="L18853" t="str">
            <v>KALA</v>
          </cell>
          <cell r="V18853" t="str">
            <v>hea</v>
          </cell>
          <cell r="W18853">
            <v>2025</v>
          </cell>
        </row>
        <row r="18854">
          <cell r="H18854" t="str">
            <v>1083500_2</v>
          </cell>
          <cell r="L18854" t="str">
            <v>SUSE</v>
          </cell>
          <cell r="V18854" t="str">
            <v>väga hea</v>
          </cell>
          <cell r="W18854">
            <v>2025</v>
          </cell>
        </row>
        <row r="18855">
          <cell r="H18855" t="str">
            <v>1083500_2</v>
          </cell>
          <cell r="L18855" t="str">
            <v>FÜBE</v>
          </cell>
          <cell r="V18855" t="str">
            <v>väga hea</v>
          </cell>
          <cell r="W18855">
            <v>2025</v>
          </cell>
        </row>
        <row r="18856">
          <cell r="H18856" t="str">
            <v>1083500_2</v>
          </cell>
          <cell r="L18856" t="str">
            <v>MAFÜ</v>
          </cell>
          <cell r="V18856" t="str">
            <v>kesine</v>
          </cell>
          <cell r="W18856">
            <v>2025</v>
          </cell>
        </row>
        <row r="18857">
          <cell r="H18857" t="str">
            <v>1083500_2</v>
          </cell>
          <cell r="L18857" t="str">
            <v>MAFÜ-FÜBE</v>
          </cell>
          <cell r="V18857" t="str">
            <v>kesine</v>
          </cell>
          <cell r="W18857">
            <v>2025</v>
          </cell>
        </row>
        <row r="18858">
          <cell r="H18858" t="str">
            <v>2028300_1</v>
          </cell>
          <cell r="L18858" t="str">
            <v>KOOND</v>
          </cell>
          <cell r="V18858" t="str">
            <v>halb</v>
          </cell>
          <cell r="W18858">
            <v>2025</v>
          </cell>
        </row>
        <row r="18859">
          <cell r="H18859" t="str">
            <v>2028300_1</v>
          </cell>
          <cell r="L18859" t="str">
            <v>KESE</v>
          </cell>
          <cell r="V18859" t="str">
            <v>halb</v>
          </cell>
          <cell r="W18859">
            <v>2025</v>
          </cell>
        </row>
        <row r="18860">
          <cell r="H18860" t="str">
            <v>2028300_1</v>
          </cell>
          <cell r="L18860" t="str">
            <v>ÖSE</v>
          </cell>
          <cell r="V18860" t="str">
            <v>kesine</v>
          </cell>
          <cell r="W18860">
            <v>2025</v>
          </cell>
        </row>
        <row r="18861">
          <cell r="H18861" t="str">
            <v>2028300_1</v>
          </cell>
          <cell r="L18861" t="str">
            <v>FÜKE</v>
          </cell>
          <cell r="V18861" t="str">
            <v>kesine</v>
          </cell>
          <cell r="W18861">
            <v>2025</v>
          </cell>
        </row>
        <row r="18862">
          <cell r="H18862" t="str">
            <v>2028300_1</v>
          </cell>
          <cell r="L18862" t="str">
            <v>SPETS</v>
          </cell>
          <cell r="V18862" t="str">
            <v>hea</v>
          </cell>
          <cell r="W18862">
            <v>2025</v>
          </cell>
        </row>
        <row r="18863">
          <cell r="H18863" t="str">
            <v>2028300_1</v>
          </cell>
          <cell r="L18863" t="str">
            <v>SUSE</v>
          </cell>
          <cell r="V18863" t="str">
            <v>kesine</v>
          </cell>
          <cell r="W18863">
            <v>2025</v>
          </cell>
        </row>
        <row r="18864">
          <cell r="H18864" t="str">
            <v>2028300_1</v>
          </cell>
          <cell r="L18864" t="str">
            <v>FÜBE</v>
          </cell>
          <cell r="V18864" t="str">
            <v>väga hea</v>
          </cell>
          <cell r="W18864">
            <v>2025</v>
          </cell>
        </row>
        <row r="18865">
          <cell r="H18865" t="str">
            <v>2028300_1</v>
          </cell>
          <cell r="L18865" t="str">
            <v>MAFÜ-FÜBE</v>
          </cell>
          <cell r="V18865" t="str">
            <v>väga hea</v>
          </cell>
          <cell r="W18865">
            <v>2025</v>
          </cell>
        </row>
        <row r="18866">
          <cell r="H18866" t="str">
            <v>2028300_1</v>
          </cell>
          <cell r="L18866" t="str">
            <v>FÜPLA</v>
          </cell>
          <cell r="V18866" t="str">
            <v>väga hea</v>
          </cell>
          <cell r="W18866">
            <v>2025</v>
          </cell>
        </row>
        <row r="18867">
          <cell r="H18867" t="str">
            <v>2028300_1</v>
          </cell>
          <cell r="L18867" t="str">
            <v>HÜMO</v>
          </cell>
          <cell r="V18867" t="str">
            <v>kesine</v>
          </cell>
          <cell r="W18867">
            <v>2019</v>
          </cell>
        </row>
        <row r="18868">
          <cell r="H18868" t="str">
            <v>1038100_1</v>
          </cell>
          <cell r="L18868" t="str">
            <v>KOOND</v>
          </cell>
          <cell r="V18868" t="str">
            <v>kesine</v>
          </cell>
          <cell r="W18868">
            <v>2024</v>
          </cell>
        </row>
        <row r="18869">
          <cell r="H18869" t="str">
            <v>1038100_1</v>
          </cell>
          <cell r="L18869" t="str">
            <v>ÖSE</v>
          </cell>
          <cell r="V18869" t="str">
            <v>kesine</v>
          </cell>
          <cell r="W18869">
            <v>2024</v>
          </cell>
        </row>
        <row r="18870">
          <cell r="H18870" t="str">
            <v>1159704_1</v>
          </cell>
          <cell r="L18870" t="str">
            <v>KOOND</v>
          </cell>
          <cell r="V18870" t="str">
            <v>hea</v>
          </cell>
          <cell r="W18870">
            <v>2019</v>
          </cell>
        </row>
        <row r="18871">
          <cell r="H18871" t="str">
            <v>1159704_1</v>
          </cell>
          <cell r="L18871" t="str">
            <v>ÖSE</v>
          </cell>
          <cell r="V18871" t="str">
            <v>hea</v>
          </cell>
          <cell r="W18871">
            <v>2019</v>
          </cell>
        </row>
        <row r="18872">
          <cell r="H18872" t="str">
            <v>1038300_1</v>
          </cell>
          <cell r="L18872" t="str">
            <v>KOOND</v>
          </cell>
          <cell r="V18872" t="str">
            <v>kesine</v>
          </cell>
          <cell r="W18872">
            <v>2025</v>
          </cell>
        </row>
        <row r="18873">
          <cell r="H18873" t="str">
            <v>1038300_1</v>
          </cell>
          <cell r="L18873" t="str">
            <v>ÖSE</v>
          </cell>
          <cell r="V18873" t="str">
            <v>kesine</v>
          </cell>
          <cell r="W18873">
            <v>2025</v>
          </cell>
        </row>
        <row r="18874">
          <cell r="H18874" t="str">
            <v>1038300_1</v>
          </cell>
          <cell r="L18874" t="str">
            <v>FÜKE</v>
          </cell>
          <cell r="V18874" t="str">
            <v>hea</v>
          </cell>
          <cell r="W18874">
            <v>2007</v>
          </cell>
        </row>
        <row r="18875">
          <cell r="H18875" t="str">
            <v>1038300_1</v>
          </cell>
          <cell r="L18875" t="str">
            <v>KALA</v>
          </cell>
          <cell r="V18875" t="str">
            <v>kesine</v>
          </cell>
          <cell r="W18875">
            <v>2025</v>
          </cell>
        </row>
        <row r="18876">
          <cell r="H18876" t="str">
            <v>1038300_1</v>
          </cell>
          <cell r="L18876" t="str">
            <v>SUSE</v>
          </cell>
          <cell r="V18876" t="str">
            <v>hea</v>
          </cell>
          <cell r="W18876">
            <v>2007</v>
          </cell>
        </row>
        <row r="18877">
          <cell r="H18877" t="str">
            <v>1038300_1</v>
          </cell>
          <cell r="L18877" t="str">
            <v>FÜBE</v>
          </cell>
          <cell r="V18877" t="str">
            <v>väga hea</v>
          </cell>
          <cell r="W18877">
            <v>2007</v>
          </cell>
        </row>
        <row r="18878">
          <cell r="H18878" t="str">
            <v>1038300_1</v>
          </cell>
          <cell r="L18878" t="str">
            <v>MAFÜ-FÜBE</v>
          </cell>
          <cell r="V18878" t="str">
            <v>väga hea</v>
          </cell>
          <cell r="W18878">
            <v>2007</v>
          </cell>
        </row>
        <row r="18879">
          <cell r="H18879" t="str">
            <v>1038300_1</v>
          </cell>
          <cell r="L18879" t="str">
            <v>KOOND</v>
          </cell>
          <cell r="V18879" t="str">
            <v>kesine</v>
          </cell>
          <cell r="W18879">
            <v>2025</v>
          </cell>
        </row>
        <row r="18880">
          <cell r="H18880" t="str">
            <v>1038300_1</v>
          </cell>
          <cell r="L18880" t="str">
            <v>ÖSE</v>
          </cell>
          <cell r="V18880" t="str">
            <v>kesine</v>
          </cell>
          <cell r="W18880">
            <v>2025</v>
          </cell>
        </row>
        <row r="18881">
          <cell r="H18881" t="str">
            <v>2048700_1</v>
          </cell>
          <cell r="L18881" t="str">
            <v>KOOND</v>
          </cell>
          <cell r="V18881" t="str">
            <v>kesine</v>
          </cell>
          <cell r="W18881">
            <v>2024</v>
          </cell>
        </row>
        <row r="18882">
          <cell r="H18882" t="str">
            <v>2048700_1</v>
          </cell>
          <cell r="L18882" t="str">
            <v>ÖSE</v>
          </cell>
          <cell r="V18882" t="str">
            <v>kesine</v>
          </cell>
          <cell r="W18882">
            <v>2024</v>
          </cell>
        </row>
        <row r="18883">
          <cell r="H18883" t="str">
            <v>2048700_1</v>
          </cell>
          <cell r="L18883" t="str">
            <v>FÜKE</v>
          </cell>
          <cell r="V18883" t="str">
            <v>kesine</v>
          </cell>
          <cell r="W18883">
            <v>2024</v>
          </cell>
        </row>
        <row r="18884">
          <cell r="H18884" t="str">
            <v>2048700_1</v>
          </cell>
          <cell r="L18884" t="str">
            <v>SUSE</v>
          </cell>
          <cell r="V18884" t="str">
            <v>kesine</v>
          </cell>
          <cell r="W18884">
            <v>2024</v>
          </cell>
        </row>
        <row r="18885">
          <cell r="H18885" t="str">
            <v>2048700_1</v>
          </cell>
          <cell r="L18885" t="str">
            <v>MAFÜ</v>
          </cell>
          <cell r="V18885" t="str">
            <v>hea</v>
          </cell>
          <cell r="W18885">
            <v>2024</v>
          </cell>
        </row>
        <row r="18886">
          <cell r="H18886" t="str">
            <v>2048700_1</v>
          </cell>
          <cell r="L18886" t="str">
            <v>MAFÜ-FÜBE</v>
          </cell>
          <cell r="V18886" t="str">
            <v>hea</v>
          </cell>
          <cell r="W18886">
            <v>2024</v>
          </cell>
        </row>
        <row r="18887">
          <cell r="H18887" t="str">
            <v>2048700_1</v>
          </cell>
          <cell r="L18887" t="str">
            <v>FÜPLA</v>
          </cell>
          <cell r="V18887" t="str">
            <v>hea</v>
          </cell>
          <cell r="W18887">
            <v>2024</v>
          </cell>
        </row>
        <row r="18888">
          <cell r="H18888" t="str">
            <v>1037600_1</v>
          </cell>
          <cell r="L18888" t="str">
            <v>KOOND</v>
          </cell>
          <cell r="V18888" t="str">
            <v>hea</v>
          </cell>
          <cell r="W18888">
            <v>2019</v>
          </cell>
        </row>
        <row r="18889">
          <cell r="H18889" t="str">
            <v>1037600_1</v>
          </cell>
          <cell r="L18889" t="str">
            <v>ÖSE</v>
          </cell>
          <cell r="V18889" t="str">
            <v>hea</v>
          </cell>
          <cell r="W18889">
            <v>2019</v>
          </cell>
        </row>
        <row r="18890">
          <cell r="H18890" t="str">
            <v>1139900_1</v>
          </cell>
          <cell r="L18890" t="str">
            <v>KOOND</v>
          </cell>
          <cell r="V18890" t="str">
            <v>kesine</v>
          </cell>
          <cell r="W18890">
            <v>2025</v>
          </cell>
        </row>
        <row r="18891">
          <cell r="H18891" t="str">
            <v>1139900_1</v>
          </cell>
          <cell r="L18891" t="str">
            <v>ÖSE</v>
          </cell>
          <cell r="V18891" t="str">
            <v>kesine</v>
          </cell>
          <cell r="W18891">
            <v>2025</v>
          </cell>
        </row>
        <row r="18892">
          <cell r="H18892" t="str">
            <v>1139900_1</v>
          </cell>
          <cell r="L18892" t="str">
            <v>FÜKE</v>
          </cell>
          <cell r="V18892" t="str">
            <v>väga hea</v>
          </cell>
          <cell r="W18892">
            <v>2015</v>
          </cell>
        </row>
        <row r="18893">
          <cell r="H18893" t="str">
            <v>1139900_1</v>
          </cell>
          <cell r="L18893" t="str">
            <v>KALA</v>
          </cell>
          <cell r="V18893" t="str">
            <v>hea</v>
          </cell>
          <cell r="W18893">
            <v>2025</v>
          </cell>
        </row>
        <row r="18894">
          <cell r="H18894" t="str">
            <v>1139900_1</v>
          </cell>
          <cell r="L18894" t="str">
            <v>SUSE</v>
          </cell>
          <cell r="V18894" t="str">
            <v>väga hea</v>
          </cell>
          <cell r="W18894">
            <v>2015</v>
          </cell>
        </row>
        <row r="18895">
          <cell r="H18895" t="str">
            <v>2048700_1</v>
          </cell>
          <cell r="L18895" t="str">
            <v>KOOND</v>
          </cell>
          <cell r="V18895" t="str">
            <v>kesine</v>
          </cell>
          <cell r="W18895">
            <v>2024</v>
          </cell>
        </row>
        <row r="18896">
          <cell r="H18896" t="str">
            <v>2048700_1</v>
          </cell>
          <cell r="L18896" t="str">
            <v>ÖSE</v>
          </cell>
          <cell r="V18896" t="str">
            <v>kesine</v>
          </cell>
          <cell r="W18896">
            <v>2024</v>
          </cell>
        </row>
        <row r="18897">
          <cell r="H18897" t="str">
            <v>2048700_1</v>
          </cell>
          <cell r="L18897" t="str">
            <v>FÜKE</v>
          </cell>
          <cell r="V18897" t="str">
            <v>kesine</v>
          </cell>
          <cell r="W18897">
            <v>2024</v>
          </cell>
        </row>
        <row r="18898">
          <cell r="H18898" t="str">
            <v>2048700_1</v>
          </cell>
          <cell r="L18898" t="str">
            <v>SUSE</v>
          </cell>
          <cell r="V18898" t="str">
            <v>kesine</v>
          </cell>
          <cell r="W18898">
            <v>2024</v>
          </cell>
        </row>
        <row r="18899">
          <cell r="H18899" t="str">
            <v>2048700_1</v>
          </cell>
          <cell r="L18899" t="str">
            <v>FÜPLA</v>
          </cell>
          <cell r="V18899" t="str">
            <v>hea</v>
          </cell>
          <cell r="W18899">
            <v>2024</v>
          </cell>
        </row>
        <row r="18900">
          <cell r="H18900" t="str">
            <v>2048700_1</v>
          </cell>
          <cell r="L18900" t="str">
            <v>HÜMO</v>
          </cell>
          <cell r="V18900" t="str">
            <v>väga hea</v>
          </cell>
          <cell r="W18900">
            <v>2021</v>
          </cell>
        </row>
        <row r="18901">
          <cell r="H18901" t="str">
            <v>1013700_3</v>
          </cell>
          <cell r="L18901" t="str">
            <v>KOOND</v>
          </cell>
          <cell r="V18901" t="str">
            <v>halb</v>
          </cell>
          <cell r="W18901">
            <v>2025</v>
          </cell>
        </row>
        <row r="18902">
          <cell r="H18902" t="str">
            <v>1013700_3</v>
          </cell>
          <cell r="L18902" t="str">
            <v>ÖSE</v>
          </cell>
          <cell r="V18902" t="str">
            <v>hea</v>
          </cell>
          <cell r="W18902">
            <v>2025</v>
          </cell>
        </row>
        <row r="18903">
          <cell r="H18903" t="str">
            <v>1013700_3</v>
          </cell>
          <cell r="L18903" t="str">
            <v>FÜKE</v>
          </cell>
          <cell r="V18903" t="str">
            <v>hea</v>
          </cell>
          <cell r="W18903">
            <v>2025</v>
          </cell>
        </row>
        <row r="18904">
          <cell r="H18904" t="str">
            <v>1013700_3</v>
          </cell>
          <cell r="L18904" t="str">
            <v>KALA</v>
          </cell>
          <cell r="V18904" t="str">
            <v>hea</v>
          </cell>
          <cell r="W18904">
            <v>2024</v>
          </cell>
        </row>
        <row r="18905">
          <cell r="H18905" t="str">
            <v>1013700_3</v>
          </cell>
          <cell r="L18905" t="str">
            <v>SUSE</v>
          </cell>
          <cell r="V18905" t="str">
            <v>väga hea</v>
          </cell>
          <cell r="W18905">
            <v>2025</v>
          </cell>
        </row>
        <row r="18906">
          <cell r="H18906" t="str">
            <v>1013700_3</v>
          </cell>
          <cell r="L18906" t="str">
            <v>FÜBE</v>
          </cell>
          <cell r="V18906" t="str">
            <v>hea</v>
          </cell>
          <cell r="W18906">
            <v>2025</v>
          </cell>
        </row>
        <row r="18907">
          <cell r="H18907" t="str">
            <v>1013700_3</v>
          </cell>
          <cell r="L18907" t="str">
            <v>MAFÜ</v>
          </cell>
          <cell r="V18907" t="str">
            <v>hea</v>
          </cell>
          <cell r="W18907">
            <v>2025</v>
          </cell>
        </row>
        <row r="18908">
          <cell r="H18908" t="str">
            <v>1013700_3</v>
          </cell>
          <cell r="L18908" t="str">
            <v>MAFÜ-FÜBE</v>
          </cell>
          <cell r="V18908" t="str">
            <v>hea</v>
          </cell>
          <cell r="W18908">
            <v>2025</v>
          </cell>
        </row>
        <row r="18909">
          <cell r="H18909" t="str">
            <v>1013700_3</v>
          </cell>
          <cell r="L18909" t="str">
            <v>HÜMO</v>
          </cell>
          <cell r="V18909" t="str">
            <v>hea</v>
          </cell>
          <cell r="W18909">
            <v>2019</v>
          </cell>
        </row>
        <row r="18910">
          <cell r="H18910" t="str">
            <v>2048700_1</v>
          </cell>
          <cell r="L18910" t="str">
            <v>KOOND</v>
          </cell>
          <cell r="V18910" t="str">
            <v>kesine</v>
          </cell>
          <cell r="W18910">
            <v>2024</v>
          </cell>
        </row>
        <row r="18911">
          <cell r="H18911" t="str">
            <v>2048700_1</v>
          </cell>
          <cell r="L18911" t="str">
            <v>ÖSE</v>
          </cell>
          <cell r="V18911" t="str">
            <v>kesine</v>
          </cell>
          <cell r="W18911">
            <v>2024</v>
          </cell>
        </row>
        <row r="18912">
          <cell r="H18912" t="str">
            <v>2048700_1</v>
          </cell>
          <cell r="L18912" t="str">
            <v>FÜKE</v>
          </cell>
          <cell r="V18912" t="str">
            <v>kesine</v>
          </cell>
          <cell r="W18912">
            <v>2024</v>
          </cell>
        </row>
        <row r="18913">
          <cell r="H18913" t="str">
            <v>2048700_1</v>
          </cell>
          <cell r="L18913" t="str">
            <v>SUSE</v>
          </cell>
          <cell r="V18913" t="str">
            <v>kesine</v>
          </cell>
          <cell r="W18913">
            <v>2024</v>
          </cell>
        </row>
        <row r="18914">
          <cell r="H18914" t="str">
            <v>2048700_1</v>
          </cell>
          <cell r="L18914" t="str">
            <v>MAFÜ</v>
          </cell>
          <cell r="V18914" t="str">
            <v>hea</v>
          </cell>
          <cell r="W18914">
            <v>2024</v>
          </cell>
        </row>
        <row r="18915">
          <cell r="H18915" t="str">
            <v>2048700_1</v>
          </cell>
          <cell r="L18915" t="str">
            <v>MAFÜ-FÜBE</v>
          </cell>
          <cell r="V18915" t="str">
            <v>hea</v>
          </cell>
          <cell r="W18915">
            <v>2024</v>
          </cell>
        </row>
        <row r="18916">
          <cell r="H18916" t="str">
            <v>2048700_1</v>
          </cell>
          <cell r="L18916" t="str">
            <v>FÜPLA</v>
          </cell>
          <cell r="V18916" t="str">
            <v>hea</v>
          </cell>
          <cell r="W18916">
            <v>2024</v>
          </cell>
        </row>
        <row r="18917">
          <cell r="H18917" t="str">
            <v>2048700_1</v>
          </cell>
          <cell r="L18917" t="str">
            <v>KOOND</v>
          </cell>
          <cell r="V18917" t="str">
            <v>kesine</v>
          </cell>
          <cell r="W18917">
            <v>2024</v>
          </cell>
        </row>
        <row r="18918">
          <cell r="H18918" t="str">
            <v>2048700_1</v>
          </cell>
          <cell r="L18918" t="str">
            <v>ÖSE</v>
          </cell>
          <cell r="V18918" t="str">
            <v>kesine</v>
          </cell>
          <cell r="W18918">
            <v>2024</v>
          </cell>
        </row>
        <row r="18919">
          <cell r="H18919" t="str">
            <v>1122500_1</v>
          </cell>
          <cell r="L18919" t="str">
            <v>KOOND</v>
          </cell>
          <cell r="V18919" t="str">
            <v>hea</v>
          </cell>
          <cell r="W18919">
            <v>2015</v>
          </cell>
        </row>
        <row r="18920">
          <cell r="H18920" t="str">
            <v>1122500_1</v>
          </cell>
          <cell r="L18920" t="str">
            <v>ÖSE</v>
          </cell>
          <cell r="V18920" t="str">
            <v>hea</v>
          </cell>
          <cell r="W18920">
            <v>2015</v>
          </cell>
        </row>
        <row r="18921">
          <cell r="H18921" t="str">
            <v>1122500_1</v>
          </cell>
          <cell r="L18921" t="str">
            <v>FÜKE</v>
          </cell>
          <cell r="V18921" t="str">
            <v>hea</v>
          </cell>
          <cell r="W18921">
            <v>2014</v>
          </cell>
        </row>
        <row r="18922">
          <cell r="H18922" t="str">
            <v>1122500_1</v>
          </cell>
          <cell r="L18922" t="str">
            <v>SUSE</v>
          </cell>
          <cell r="V18922" t="str">
            <v>hea</v>
          </cell>
          <cell r="W18922">
            <v>2008</v>
          </cell>
        </row>
        <row r="18923">
          <cell r="H18923" t="str">
            <v>1122500_1</v>
          </cell>
          <cell r="L18923" t="str">
            <v>FÜBE</v>
          </cell>
          <cell r="V18923" t="str">
            <v>väga hea</v>
          </cell>
          <cell r="W18923">
            <v>2008</v>
          </cell>
        </row>
        <row r="18924">
          <cell r="H18924" t="str">
            <v>1122500_1</v>
          </cell>
          <cell r="L18924" t="str">
            <v>MAFÜ-FÜBE</v>
          </cell>
          <cell r="V18924" t="str">
            <v>väga hea</v>
          </cell>
          <cell r="W18924">
            <v>2008</v>
          </cell>
        </row>
        <row r="18925">
          <cell r="H18925" t="str">
            <v>1122500_1</v>
          </cell>
          <cell r="L18925" t="str">
            <v>KOOND</v>
          </cell>
          <cell r="V18925" t="str">
            <v>hea</v>
          </cell>
          <cell r="W18925">
            <v>2015</v>
          </cell>
        </row>
        <row r="18926">
          <cell r="H18926" t="str">
            <v>1122500_1</v>
          </cell>
          <cell r="L18926" t="str">
            <v>ÖSE</v>
          </cell>
          <cell r="V18926" t="str">
            <v>hea</v>
          </cell>
          <cell r="W18926">
            <v>2015</v>
          </cell>
        </row>
        <row r="18927">
          <cell r="H18927" t="str">
            <v>1122500_1</v>
          </cell>
          <cell r="L18927" t="str">
            <v>FÜKE</v>
          </cell>
          <cell r="V18927" t="str">
            <v>hea</v>
          </cell>
          <cell r="W18927">
            <v>2014</v>
          </cell>
        </row>
        <row r="18928">
          <cell r="H18928" t="str">
            <v>1127400_1</v>
          </cell>
          <cell r="L18928" t="str">
            <v>KOOND</v>
          </cell>
          <cell r="V18928" t="str">
            <v>hea</v>
          </cell>
          <cell r="W18928">
            <v>2015</v>
          </cell>
        </row>
        <row r="18929">
          <cell r="H18929" t="str">
            <v>1127400_1</v>
          </cell>
          <cell r="L18929" t="str">
            <v>ÖSE</v>
          </cell>
          <cell r="V18929" t="str">
            <v>hea</v>
          </cell>
          <cell r="W18929">
            <v>2015</v>
          </cell>
        </row>
        <row r="18930">
          <cell r="H18930" t="str">
            <v>1127400_1</v>
          </cell>
          <cell r="L18930" t="str">
            <v>KALA</v>
          </cell>
          <cell r="V18930" t="str">
            <v>hea</v>
          </cell>
          <cell r="W18930">
            <v>2013</v>
          </cell>
        </row>
        <row r="18931">
          <cell r="H18931" t="str">
            <v>1127400_1</v>
          </cell>
          <cell r="L18931" t="str">
            <v>HÜMO</v>
          </cell>
          <cell r="V18931" t="str">
            <v>kesine</v>
          </cell>
          <cell r="W18931">
            <v>2014</v>
          </cell>
        </row>
        <row r="18932">
          <cell r="H18932" t="str">
            <v>1127400_1</v>
          </cell>
          <cell r="L18932" t="str">
            <v>KOOND</v>
          </cell>
          <cell r="V18932" t="str">
            <v>hea</v>
          </cell>
          <cell r="W18932">
            <v>2015</v>
          </cell>
        </row>
        <row r="18933">
          <cell r="H18933" t="str">
            <v>1127400_1</v>
          </cell>
          <cell r="L18933" t="str">
            <v>ÖSE</v>
          </cell>
          <cell r="V18933" t="str">
            <v>hea</v>
          </cell>
          <cell r="W18933">
            <v>2015</v>
          </cell>
        </row>
        <row r="18934">
          <cell r="H18934" t="str">
            <v>1127400_1</v>
          </cell>
          <cell r="L18934" t="str">
            <v>FÜKE</v>
          </cell>
          <cell r="V18934" t="str">
            <v>väga hea</v>
          </cell>
          <cell r="W18934">
            <v>2014</v>
          </cell>
        </row>
        <row r="18935">
          <cell r="H18935" t="str">
            <v>1127400_1</v>
          </cell>
          <cell r="L18935" t="str">
            <v>SUSE</v>
          </cell>
          <cell r="V18935" t="str">
            <v>väga hea</v>
          </cell>
          <cell r="W18935">
            <v>2012</v>
          </cell>
        </row>
        <row r="18936">
          <cell r="H18936" t="str">
            <v>1127400_1</v>
          </cell>
          <cell r="L18936" t="str">
            <v>FÜBE</v>
          </cell>
          <cell r="V18936" t="str">
            <v>hea</v>
          </cell>
          <cell r="W18936">
            <v>2012</v>
          </cell>
        </row>
        <row r="18937">
          <cell r="H18937" t="str">
            <v>1127400_1</v>
          </cell>
          <cell r="L18937" t="str">
            <v>MAFÜ</v>
          </cell>
          <cell r="V18937" t="str">
            <v>väga hea</v>
          </cell>
          <cell r="W18937">
            <v>2012</v>
          </cell>
        </row>
        <row r="18938">
          <cell r="H18938" t="str">
            <v>1127400_1</v>
          </cell>
          <cell r="L18938" t="str">
            <v>MAFÜ-FÜBE</v>
          </cell>
          <cell r="V18938" t="str">
            <v>hea</v>
          </cell>
          <cell r="W18938">
            <v>2012</v>
          </cell>
        </row>
        <row r="18939">
          <cell r="H18939" t="str">
            <v>1018300_2</v>
          </cell>
          <cell r="L18939" t="str">
            <v>KOOND</v>
          </cell>
          <cell r="V18939" t="str">
            <v>halb</v>
          </cell>
          <cell r="W18939">
            <v>2024</v>
          </cell>
        </row>
        <row r="18940">
          <cell r="H18940" t="str">
            <v>1018300_2</v>
          </cell>
          <cell r="L18940" t="str">
            <v>ÖSE</v>
          </cell>
          <cell r="V18940" t="str">
            <v>kesine</v>
          </cell>
          <cell r="W18940">
            <v>2024</v>
          </cell>
        </row>
        <row r="18941">
          <cell r="H18941" t="str">
            <v>1018300_2</v>
          </cell>
          <cell r="L18941" t="str">
            <v>FÜKE</v>
          </cell>
          <cell r="V18941" t="str">
            <v>väga hea</v>
          </cell>
          <cell r="W18941">
            <v>2024</v>
          </cell>
        </row>
        <row r="18942">
          <cell r="H18942" t="str">
            <v>1018300_2</v>
          </cell>
          <cell r="L18942" t="str">
            <v>KALA</v>
          </cell>
          <cell r="V18942" t="str">
            <v>kesine</v>
          </cell>
          <cell r="W18942">
            <v>2024</v>
          </cell>
        </row>
        <row r="18943">
          <cell r="H18943" t="str">
            <v>1018300_2</v>
          </cell>
          <cell r="L18943" t="str">
            <v>SUSE</v>
          </cell>
          <cell r="V18943" t="str">
            <v>väga hea</v>
          </cell>
          <cell r="W18943">
            <v>2024</v>
          </cell>
        </row>
        <row r="18944">
          <cell r="H18944" t="str">
            <v>1018300_2</v>
          </cell>
          <cell r="L18944" t="str">
            <v>FÜBE</v>
          </cell>
          <cell r="V18944" t="str">
            <v>väga hea</v>
          </cell>
          <cell r="W18944">
            <v>2024</v>
          </cell>
        </row>
        <row r="18945">
          <cell r="H18945" t="str">
            <v>1018300_2</v>
          </cell>
          <cell r="L18945" t="str">
            <v>MAFÜ</v>
          </cell>
          <cell r="V18945" t="str">
            <v>hea</v>
          </cell>
          <cell r="W18945">
            <v>2024</v>
          </cell>
        </row>
        <row r="18946">
          <cell r="H18946" t="str">
            <v>1018300_2</v>
          </cell>
          <cell r="L18946" t="str">
            <v>MAFÜ-FÜBE</v>
          </cell>
          <cell r="V18946" t="str">
            <v>hea</v>
          </cell>
          <cell r="W18946">
            <v>2024</v>
          </cell>
        </row>
        <row r="18947">
          <cell r="H18947" t="str">
            <v>1018300_2</v>
          </cell>
          <cell r="L18947" t="str">
            <v>KOOND</v>
          </cell>
          <cell r="V18947" t="str">
            <v>halb</v>
          </cell>
          <cell r="W18947">
            <v>2024</v>
          </cell>
        </row>
        <row r="18948">
          <cell r="H18948" t="str">
            <v>1018300_2</v>
          </cell>
          <cell r="L18948" t="str">
            <v>ÖSE</v>
          </cell>
          <cell r="V18948" t="str">
            <v>kesine</v>
          </cell>
          <cell r="W18948">
            <v>2024</v>
          </cell>
        </row>
        <row r="18949">
          <cell r="H18949" t="str">
            <v>1018300_2</v>
          </cell>
          <cell r="L18949" t="str">
            <v>FÜKE</v>
          </cell>
          <cell r="V18949" t="str">
            <v>väga hea</v>
          </cell>
          <cell r="W18949">
            <v>2024</v>
          </cell>
        </row>
        <row r="18950">
          <cell r="H18950" t="str">
            <v>1018300_2</v>
          </cell>
          <cell r="L18950" t="str">
            <v>KALA</v>
          </cell>
          <cell r="V18950" t="str">
            <v>kesine</v>
          </cell>
          <cell r="W18950">
            <v>2024</v>
          </cell>
        </row>
        <row r="18951">
          <cell r="H18951" t="str">
            <v>1018300_2</v>
          </cell>
          <cell r="L18951" t="str">
            <v>SUSE</v>
          </cell>
          <cell r="V18951" t="str">
            <v>väga hea</v>
          </cell>
          <cell r="W18951">
            <v>2024</v>
          </cell>
        </row>
        <row r="18952">
          <cell r="H18952" t="str">
            <v>1018300_2</v>
          </cell>
          <cell r="L18952" t="str">
            <v>FÜBE</v>
          </cell>
          <cell r="V18952" t="str">
            <v>väga hea</v>
          </cell>
          <cell r="W18952">
            <v>2024</v>
          </cell>
        </row>
        <row r="18953">
          <cell r="H18953" t="str">
            <v>1018300_2</v>
          </cell>
          <cell r="L18953" t="str">
            <v>MAFÜ-FÜBE</v>
          </cell>
          <cell r="V18953" t="str">
            <v>hea</v>
          </cell>
          <cell r="W18953">
            <v>2024</v>
          </cell>
        </row>
        <row r="18954">
          <cell r="H18954" t="str">
            <v>1087900_3</v>
          </cell>
          <cell r="L18954" t="str">
            <v>KOOND</v>
          </cell>
          <cell r="V18954" t="str">
            <v>kesine</v>
          </cell>
          <cell r="W18954">
            <v>2015</v>
          </cell>
        </row>
        <row r="18955">
          <cell r="H18955" t="str">
            <v>1087900_3</v>
          </cell>
          <cell r="L18955" t="str">
            <v>ÖSE</v>
          </cell>
          <cell r="V18955" t="str">
            <v>kesine</v>
          </cell>
          <cell r="W18955">
            <v>2015</v>
          </cell>
        </row>
        <row r="18956">
          <cell r="H18956" t="str">
            <v>1087900_3</v>
          </cell>
          <cell r="L18956" t="str">
            <v>FÜKE</v>
          </cell>
          <cell r="V18956" t="str">
            <v>väga hea</v>
          </cell>
          <cell r="W18956">
            <v>2014</v>
          </cell>
        </row>
        <row r="18957">
          <cell r="H18957" t="str">
            <v>1087900_3</v>
          </cell>
          <cell r="L18957" t="str">
            <v>KALA</v>
          </cell>
          <cell r="V18957" t="str">
            <v>kesine</v>
          </cell>
          <cell r="W18957">
            <v>2014</v>
          </cell>
        </row>
        <row r="18958">
          <cell r="H18958" t="str">
            <v>1087900_3</v>
          </cell>
          <cell r="L18958" t="str">
            <v>SUSE</v>
          </cell>
          <cell r="V18958" t="str">
            <v>kesine</v>
          </cell>
          <cell r="W18958">
            <v>2014</v>
          </cell>
        </row>
        <row r="18959">
          <cell r="H18959" t="str">
            <v>1087900_3</v>
          </cell>
          <cell r="L18959" t="str">
            <v>FÜBE</v>
          </cell>
          <cell r="V18959" t="str">
            <v>hea</v>
          </cell>
          <cell r="W18959">
            <v>2014</v>
          </cell>
        </row>
        <row r="18960">
          <cell r="H18960" t="str">
            <v>1087900_3</v>
          </cell>
          <cell r="L18960" t="str">
            <v>MAFÜ</v>
          </cell>
          <cell r="V18960" t="str">
            <v>väga hea</v>
          </cell>
          <cell r="W18960">
            <v>2014</v>
          </cell>
        </row>
        <row r="18961">
          <cell r="H18961" t="str">
            <v>1087900_3</v>
          </cell>
          <cell r="L18961" t="str">
            <v>MAFÜ-FÜBE</v>
          </cell>
          <cell r="V18961" t="str">
            <v>hea</v>
          </cell>
          <cell r="W18961">
            <v>2014</v>
          </cell>
        </row>
        <row r="18962">
          <cell r="H18962" t="str">
            <v>1003000_2</v>
          </cell>
          <cell r="L18962" t="str">
            <v>KOOND</v>
          </cell>
          <cell r="V18962" t="str">
            <v>kesine</v>
          </cell>
          <cell r="W18962">
            <v>2025</v>
          </cell>
        </row>
        <row r="18963">
          <cell r="H18963" t="str">
            <v>1003000_2</v>
          </cell>
          <cell r="L18963" t="str">
            <v>ÖSE</v>
          </cell>
          <cell r="V18963" t="str">
            <v>kesine</v>
          </cell>
          <cell r="W18963">
            <v>2025</v>
          </cell>
        </row>
        <row r="18964">
          <cell r="H18964" t="str">
            <v>1003000_2</v>
          </cell>
          <cell r="L18964" t="str">
            <v>FÜKE</v>
          </cell>
          <cell r="V18964" t="str">
            <v>väga hea</v>
          </cell>
          <cell r="W18964">
            <v>2025</v>
          </cell>
        </row>
        <row r="18965">
          <cell r="H18965" t="str">
            <v>1003000_2</v>
          </cell>
          <cell r="L18965" t="str">
            <v>KALA</v>
          </cell>
          <cell r="V18965" t="str">
            <v>kesine</v>
          </cell>
          <cell r="W18965">
            <v>2022</v>
          </cell>
        </row>
        <row r="18966">
          <cell r="H18966" t="str">
            <v>1003000_2</v>
          </cell>
          <cell r="L18966" t="str">
            <v>SUSE</v>
          </cell>
          <cell r="V18966" t="str">
            <v>väga hea</v>
          </cell>
          <cell r="W18966">
            <v>2025</v>
          </cell>
        </row>
        <row r="18967">
          <cell r="H18967" t="str">
            <v>1003000_2</v>
          </cell>
          <cell r="L18967" t="str">
            <v>FÜBE</v>
          </cell>
          <cell r="V18967" t="str">
            <v>hea</v>
          </cell>
          <cell r="W18967">
            <v>2025</v>
          </cell>
        </row>
        <row r="18968">
          <cell r="H18968" t="str">
            <v>1003000_2</v>
          </cell>
          <cell r="L18968" t="str">
            <v>MAFÜ</v>
          </cell>
          <cell r="V18968" t="str">
            <v>kesine</v>
          </cell>
          <cell r="W18968">
            <v>2025</v>
          </cell>
        </row>
        <row r="18969">
          <cell r="H18969" t="str">
            <v>1003000_2</v>
          </cell>
          <cell r="L18969" t="str">
            <v>MAFÜ-FÜBE</v>
          </cell>
          <cell r="V18969" t="str">
            <v>kesine</v>
          </cell>
          <cell r="W18969">
            <v>2025</v>
          </cell>
        </row>
        <row r="18970">
          <cell r="H18970" t="str">
            <v>1003000_2</v>
          </cell>
          <cell r="L18970" t="str">
            <v>HÜMO</v>
          </cell>
          <cell r="V18970" t="str">
            <v>kesine</v>
          </cell>
          <cell r="W18970">
            <v>2019</v>
          </cell>
        </row>
        <row r="18971">
          <cell r="H18971" t="str">
            <v>2003900_1</v>
          </cell>
          <cell r="L18971" t="str">
            <v>KOOND</v>
          </cell>
          <cell r="V18971" t="str">
            <v>halb</v>
          </cell>
          <cell r="W18971">
            <v>2025</v>
          </cell>
        </row>
        <row r="18972">
          <cell r="H18972" t="str">
            <v>2003900_1</v>
          </cell>
          <cell r="L18972" t="str">
            <v>ÖSE</v>
          </cell>
          <cell r="V18972" t="str">
            <v>kesine</v>
          </cell>
          <cell r="W18972">
            <v>2025</v>
          </cell>
        </row>
        <row r="18973">
          <cell r="H18973" t="str">
            <v>2003900_1</v>
          </cell>
          <cell r="L18973" t="str">
            <v>SUSE</v>
          </cell>
          <cell r="V18973" t="str">
            <v>kesine</v>
          </cell>
          <cell r="W18973">
            <v>2025</v>
          </cell>
        </row>
        <row r="18974">
          <cell r="H18974" t="str">
            <v>2003900_1</v>
          </cell>
          <cell r="L18974" t="str">
            <v>FÜPLA</v>
          </cell>
          <cell r="V18974" t="str">
            <v>väga hea</v>
          </cell>
          <cell r="W18974">
            <v>2025</v>
          </cell>
        </row>
        <row r="18975">
          <cell r="H18975" t="str">
            <v>2099100_1</v>
          </cell>
          <cell r="L18975" t="str">
            <v>KOOND</v>
          </cell>
          <cell r="V18975" t="str">
            <v>kesine</v>
          </cell>
          <cell r="W18975">
            <v>2025</v>
          </cell>
        </row>
        <row r="18976">
          <cell r="H18976" t="str">
            <v>2099100_1</v>
          </cell>
          <cell r="L18976" t="str">
            <v>ÖSE</v>
          </cell>
          <cell r="V18976" t="str">
            <v>kesine</v>
          </cell>
          <cell r="W18976">
            <v>2025</v>
          </cell>
        </row>
        <row r="18977">
          <cell r="H18977" t="str">
            <v>2099100_1</v>
          </cell>
          <cell r="L18977" t="str">
            <v>FÜKE</v>
          </cell>
          <cell r="V18977" t="str">
            <v>kesine</v>
          </cell>
          <cell r="W18977">
            <v>2025</v>
          </cell>
        </row>
        <row r="18978">
          <cell r="H18978" t="str">
            <v>2099100_1</v>
          </cell>
          <cell r="L18978" t="str">
            <v>SUSE</v>
          </cell>
          <cell r="V18978" t="str">
            <v>hea</v>
          </cell>
          <cell r="W18978">
            <v>2025</v>
          </cell>
        </row>
        <row r="18979">
          <cell r="H18979" t="str">
            <v>2099100_1</v>
          </cell>
          <cell r="L18979" t="str">
            <v>FÜBE</v>
          </cell>
          <cell r="V18979" t="str">
            <v>väga hea</v>
          </cell>
          <cell r="W18979">
            <v>2025</v>
          </cell>
        </row>
        <row r="18980">
          <cell r="H18980" t="str">
            <v>2099100_1</v>
          </cell>
          <cell r="L18980" t="str">
            <v>MAFÜ</v>
          </cell>
          <cell r="V18980" t="str">
            <v>kesine</v>
          </cell>
          <cell r="W18980">
            <v>2025</v>
          </cell>
        </row>
        <row r="18981">
          <cell r="H18981" t="str">
            <v>2099100_1</v>
          </cell>
          <cell r="L18981" t="str">
            <v>MAFÜ-FÜBE</v>
          </cell>
          <cell r="V18981" t="str">
            <v>kesine</v>
          </cell>
          <cell r="W18981">
            <v>2025</v>
          </cell>
        </row>
        <row r="18982">
          <cell r="H18982" t="str">
            <v>2099100_1</v>
          </cell>
          <cell r="L18982" t="str">
            <v>FÜPLA</v>
          </cell>
          <cell r="V18982" t="str">
            <v>hea</v>
          </cell>
          <cell r="W18982">
            <v>2025</v>
          </cell>
        </row>
        <row r="18983">
          <cell r="H18983" t="str">
            <v>2099100_1</v>
          </cell>
          <cell r="L18983" t="str">
            <v>HÜMO</v>
          </cell>
          <cell r="V18983" t="str">
            <v>hea</v>
          </cell>
          <cell r="W18983">
            <v>2019</v>
          </cell>
        </row>
        <row r="18984">
          <cell r="H18984" t="str">
            <v>2025900_1</v>
          </cell>
          <cell r="L18984" t="str">
            <v>KOOND</v>
          </cell>
          <cell r="V18984" t="str">
            <v>halb</v>
          </cell>
          <cell r="W18984">
            <v>2025</v>
          </cell>
        </row>
        <row r="18985">
          <cell r="H18985" t="str">
            <v>2025900_1</v>
          </cell>
          <cell r="L18985" t="str">
            <v>ÖSE</v>
          </cell>
          <cell r="V18985" t="str">
            <v>kesine</v>
          </cell>
          <cell r="W18985">
            <v>2025</v>
          </cell>
        </row>
        <row r="18986">
          <cell r="H18986" t="str">
            <v>2025900_1</v>
          </cell>
          <cell r="L18986" t="str">
            <v>SUSE</v>
          </cell>
          <cell r="V18986" t="str">
            <v>kesine</v>
          </cell>
          <cell r="W18986">
            <v>2025</v>
          </cell>
        </row>
        <row r="18987">
          <cell r="H18987" t="str">
            <v>2025900_1</v>
          </cell>
          <cell r="L18987" t="str">
            <v>MAFÜ</v>
          </cell>
          <cell r="V18987" t="str">
            <v>hea</v>
          </cell>
          <cell r="W18987">
            <v>2025</v>
          </cell>
        </row>
        <row r="18988">
          <cell r="H18988" t="str">
            <v>2025900_1</v>
          </cell>
          <cell r="L18988" t="str">
            <v>MAFÜ-FÜBE</v>
          </cell>
          <cell r="V18988" t="str">
            <v>hea</v>
          </cell>
          <cell r="W18988">
            <v>2025</v>
          </cell>
        </row>
        <row r="18989">
          <cell r="H18989" t="str">
            <v>2025900_1</v>
          </cell>
          <cell r="L18989" t="str">
            <v>FÜPLA</v>
          </cell>
          <cell r="V18989" t="str">
            <v>väga hea</v>
          </cell>
          <cell r="W18989">
            <v>2025</v>
          </cell>
        </row>
        <row r="18990">
          <cell r="H18990" t="str">
            <v>1083500_1</v>
          </cell>
          <cell r="L18990" t="str">
            <v>KOOND</v>
          </cell>
          <cell r="V18990" t="str">
            <v>hea</v>
          </cell>
          <cell r="W18990">
            <v>2020</v>
          </cell>
        </row>
        <row r="18991">
          <cell r="H18991" t="str">
            <v>1083500_1</v>
          </cell>
          <cell r="L18991" t="str">
            <v>ÖSE</v>
          </cell>
          <cell r="V18991" t="str">
            <v>hea</v>
          </cell>
          <cell r="W18991">
            <v>2020</v>
          </cell>
        </row>
        <row r="18992">
          <cell r="H18992" t="str">
            <v>1083500_1</v>
          </cell>
          <cell r="L18992" t="str">
            <v>FÜKE</v>
          </cell>
          <cell r="V18992" t="str">
            <v>hea</v>
          </cell>
          <cell r="W18992">
            <v>2020</v>
          </cell>
        </row>
        <row r="18993">
          <cell r="H18993" t="str">
            <v>1083500_1</v>
          </cell>
          <cell r="L18993" t="str">
            <v>KALA</v>
          </cell>
          <cell r="V18993" t="str">
            <v>hea</v>
          </cell>
          <cell r="W18993">
            <v>2020</v>
          </cell>
        </row>
        <row r="18994">
          <cell r="H18994" t="str">
            <v>1083500_1</v>
          </cell>
          <cell r="L18994" t="str">
            <v>SUSE</v>
          </cell>
          <cell r="V18994" t="str">
            <v>väga hea</v>
          </cell>
          <cell r="W18994">
            <v>2020</v>
          </cell>
        </row>
        <row r="18995">
          <cell r="H18995" t="str">
            <v>1083500_1</v>
          </cell>
          <cell r="L18995" t="str">
            <v>FÜBE</v>
          </cell>
          <cell r="V18995" t="str">
            <v>väga hea</v>
          </cell>
          <cell r="W18995">
            <v>2020</v>
          </cell>
        </row>
        <row r="18996">
          <cell r="H18996" t="str">
            <v>1083500_1</v>
          </cell>
          <cell r="L18996" t="str">
            <v>MAFÜ</v>
          </cell>
          <cell r="V18996" t="str">
            <v>väga hea</v>
          </cell>
          <cell r="W18996">
            <v>2020</v>
          </cell>
        </row>
        <row r="18997">
          <cell r="H18997" t="str">
            <v>1083500_1</v>
          </cell>
          <cell r="L18997" t="str">
            <v>MAFÜ-FÜBE</v>
          </cell>
          <cell r="V18997" t="str">
            <v>väga hea</v>
          </cell>
          <cell r="W18997">
            <v>2020</v>
          </cell>
        </row>
        <row r="18998">
          <cell r="H18998" t="str">
            <v>1083500_1</v>
          </cell>
          <cell r="L18998" t="str">
            <v>KOOND</v>
          </cell>
          <cell r="V18998" t="str">
            <v>hea</v>
          </cell>
          <cell r="W18998">
            <v>2020</v>
          </cell>
        </row>
        <row r="18999">
          <cell r="H18999" t="str">
            <v>1083500_1</v>
          </cell>
          <cell r="L18999" t="str">
            <v>ÖSE</v>
          </cell>
          <cell r="V18999" t="str">
            <v>hea</v>
          </cell>
          <cell r="W18999">
            <v>2020</v>
          </cell>
        </row>
        <row r="19000">
          <cell r="H19000" t="str">
            <v>1083500_1</v>
          </cell>
          <cell r="L19000" t="str">
            <v>FÜKE</v>
          </cell>
          <cell r="V19000" t="str">
            <v>hea</v>
          </cell>
          <cell r="W19000">
            <v>2020</v>
          </cell>
        </row>
        <row r="19001">
          <cell r="H19001" t="str">
            <v>1083500_1</v>
          </cell>
          <cell r="L19001" t="str">
            <v>KALA</v>
          </cell>
          <cell r="V19001" t="str">
            <v>hea</v>
          </cell>
          <cell r="W19001">
            <v>2020</v>
          </cell>
        </row>
        <row r="19002">
          <cell r="H19002" t="str">
            <v>1083500_1</v>
          </cell>
          <cell r="L19002" t="str">
            <v>SUSE</v>
          </cell>
          <cell r="V19002" t="str">
            <v>väga hea</v>
          </cell>
          <cell r="W19002">
            <v>2020</v>
          </cell>
        </row>
        <row r="19003">
          <cell r="H19003" t="str">
            <v>1083500_1</v>
          </cell>
          <cell r="L19003" t="str">
            <v>FÜBE</v>
          </cell>
          <cell r="V19003" t="str">
            <v>väga hea</v>
          </cell>
          <cell r="W19003">
            <v>2020</v>
          </cell>
        </row>
        <row r="19004">
          <cell r="H19004" t="str">
            <v>1083500_1</v>
          </cell>
          <cell r="L19004" t="str">
            <v>MAFÜ</v>
          </cell>
          <cell r="V19004" t="str">
            <v>väga hea</v>
          </cell>
          <cell r="W19004">
            <v>2020</v>
          </cell>
        </row>
        <row r="19005">
          <cell r="H19005" t="str">
            <v>1083500_1</v>
          </cell>
          <cell r="L19005" t="str">
            <v>MAFÜ-FÜBE</v>
          </cell>
          <cell r="V19005" t="str">
            <v>väga hea</v>
          </cell>
          <cell r="W19005">
            <v>2020</v>
          </cell>
        </row>
        <row r="19006">
          <cell r="H19006" t="str">
            <v>1083500_1</v>
          </cell>
          <cell r="L19006" t="str">
            <v>HÜMO</v>
          </cell>
          <cell r="V19006" t="str">
            <v>kesine</v>
          </cell>
          <cell r="W19006">
            <v>2014</v>
          </cell>
        </row>
        <row r="19007">
          <cell r="H19007" t="str">
            <v>1168900_1</v>
          </cell>
          <cell r="L19007" t="str">
            <v>KOOND</v>
          </cell>
          <cell r="V19007" t="str">
            <v>hea</v>
          </cell>
          <cell r="W19007">
            <v>2019</v>
          </cell>
        </row>
        <row r="19008">
          <cell r="H19008" t="str">
            <v>1168900_1</v>
          </cell>
          <cell r="L19008" t="str">
            <v>ÖSE</v>
          </cell>
          <cell r="V19008" t="str">
            <v>hea</v>
          </cell>
          <cell r="W19008">
            <v>2019</v>
          </cell>
        </row>
        <row r="19009">
          <cell r="H19009" t="str">
            <v>1168900_1</v>
          </cell>
          <cell r="L19009" t="str">
            <v>FÜKE</v>
          </cell>
          <cell r="V19009" t="str">
            <v>väga hea</v>
          </cell>
          <cell r="W19009">
            <v>2019</v>
          </cell>
        </row>
        <row r="19010">
          <cell r="H19010" t="str">
            <v>1168900_1</v>
          </cell>
          <cell r="L19010" t="str">
            <v>KALA</v>
          </cell>
          <cell r="V19010" t="str">
            <v>väga hea</v>
          </cell>
          <cell r="W19010">
            <v>2019</v>
          </cell>
        </row>
        <row r="19011">
          <cell r="H19011" t="str">
            <v>1168900_1</v>
          </cell>
          <cell r="L19011" t="str">
            <v>SUSE</v>
          </cell>
          <cell r="V19011" t="str">
            <v>väga hea</v>
          </cell>
          <cell r="W19011">
            <v>2019</v>
          </cell>
        </row>
        <row r="19012">
          <cell r="H19012" t="str">
            <v>1168900_1</v>
          </cell>
          <cell r="L19012" t="str">
            <v>FÜBE</v>
          </cell>
          <cell r="V19012" t="str">
            <v>hea</v>
          </cell>
          <cell r="W19012">
            <v>2019</v>
          </cell>
        </row>
        <row r="19013">
          <cell r="H19013" t="str">
            <v>1168900_1</v>
          </cell>
          <cell r="L19013" t="str">
            <v>MAFÜ</v>
          </cell>
          <cell r="V19013" t="str">
            <v>väga hea</v>
          </cell>
          <cell r="W19013">
            <v>2019</v>
          </cell>
        </row>
        <row r="19014">
          <cell r="H19014" t="str">
            <v>1168900_1</v>
          </cell>
          <cell r="L19014" t="str">
            <v>MAFÜ-FÜBE</v>
          </cell>
          <cell r="V19014" t="str">
            <v>hea</v>
          </cell>
          <cell r="W19014">
            <v>2019</v>
          </cell>
        </row>
        <row r="19015">
          <cell r="H19015" t="str">
            <v>1000200_2</v>
          </cell>
          <cell r="L19015" t="str">
            <v>KOOND</v>
          </cell>
          <cell r="V19015" t="str">
            <v>kesine</v>
          </cell>
          <cell r="W19015">
            <v>2025</v>
          </cell>
        </row>
        <row r="19016">
          <cell r="H19016" t="str">
            <v>1000200_2</v>
          </cell>
          <cell r="L19016" t="str">
            <v>KESE</v>
          </cell>
          <cell r="V19016" t="str">
            <v>hea</v>
          </cell>
          <cell r="W19016">
            <v>2025</v>
          </cell>
        </row>
        <row r="19017">
          <cell r="H19017" t="str">
            <v>1000200_2</v>
          </cell>
          <cell r="L19017" t="str">
            <v>ÖSE</v>
          </cell>
          <cell r="V19017" t="str">
            <v>kesine</v>
          </cell>
          <cell r="W19017">
            <v>2025</v>
          </cell>
        </row>
        <row r="19018">
          <cell r="H19018" t="str">
            <v>1000200_2</v>
          </cell>
          <cell r="L19018" t="str">
            <v>FÜKE</v>
          </cell>
          <cell r="V19018" t="str">
            <v>väga hea</v>
          </cell>
          <cell r="W19018">
            <v>2025</v>
          </cell>
        </row>
        <row r="19019">
          <cell r="H19019" t="str">
            <v>1000200_2</v>
          </cell>
          <cell r="L19019" t="str">
            <v>SPETS</v>
          </cell>
          <cell r="V19019" t="str">
            <v>halb</v>
          </cell>
          <cell r="W19019">
            <v>2025</v>
          </cell>
        </row>
        <row r="19020">
          <cell r="H19020" t="str">
            <v>1000200_2</v>
          </cell>
          <cell r="L19020" t="str">
            <v>KALA</v>
          </cell>
          <cell r="V19020" t="str">
            <v>kesine</v>
          </cell>
          <cell r="W19020">
            <v>2024</v>
          </cell>
        </row>
        <row r="19021">
          <cell r="H19021" t="str">
            <v>1158100_1</v>
          </cell>
          <cell r="L19021" t="str">
            <v>KOOND</v>
          </cell>
          <cell r="V19021" t="str">
            <v>hea</v>
          </cell>
          <cell r="W19021">
            <v>2022</v>
          </cell>
        </row>
        <row r="19022">
          <cell r="H19022" t="str">
            <v>1158100_1</v>
          </cell>
          <cell r="L19022" t="str">
            <v>ÖSE</v>
          </cell>
          <cell r="V19022" t="str">
            <v>hea</v>
          </cell>
          <cell r="W19022">
            <v>2022</v>
          </cell>
        </row>
        <row r="19023">
          <cell r="H19023" t="str">
            <v>1158100_1</v>
          </cell>
          <cell r="L19023" t="str">
            <v>KALA</v>
          </cell>
          <cell r="V19023" t="str">
            <v>hea</v>
          </cell>
          <cell r="W19023">
            <v>2012</v>
          </cell>
        </row>
        <row r="19024">
          <cell r="H19024" t="str">
            <v>1158100_1</v>
          </cell>
          <cell r="L19024" t="str">
            <v>KOOND</v>
          </cell>
          <cell r="V19024" t="str">
            <v>hea</v>
          </cell>
          <cell r="W19024">
            <v>2022</v>
          </cell>
        </row>
        <row r="19025">
          <cell r="H19025" t="str">
            <v>1158100_1</v>
          </cell>
          <cell r="L19025" t="str">
            <v>ÖSE</v>
          </cell>
          <cell r="V19025" t="str">
            <v>hea</v>
          </cell>
          <cell r="W19025">
            <v>2022</v>
          </cell>
        </row>
        <row r="19026">
          <cell r="H19026" t="str">
            <v>1158100_1</v>
          </cell>
          <cell r="L19026" t="str">
            <v>KALA</v>
          </cell>
          <cell r="V19026" t="str">
            <v>hea</v>
          </cell>
          <cell r="W19026">
            <v>2012</v>
          </cell>
        </row>
        <row r="19027">
          <cell r="H19027" t="str">
            <v>1152700_1</v>
          </cell>
          <cell r="L19027" t="str">
            <v>KOOND</v>
          </cell>
          <cell r="V19027" t="str">
            <v>hea</v>
          </cell>
          <cell r="W19027">
            <v>2019</v>
          </cell>
        </row>
        <row r="19028">
          <cell r="H19028" t="str">
            <v>1152700_1</v>
          </cell>
          <cell r="L19028" t="str">
            <v>ÖSE</v>
          </cell>
          <cell r="V19028" t="str">
            <v>hea</v>
          </cell>
          <cell r="W19028">
            <v>2019</v>
          </cell>
        </row>
        <row r="19029">
          <cell r="H19029" t="str">
            <v>1036200_1</v>
          </cell>
          <cell r="L19029" t="str">
            <v>KOOND</v>
          </cell>
          <cell r="V19029" t="str">
            <v>halb</v>
          </cell>
          <cell r="W19029">
            <v>2022</v>
          </cell>
        </row>
        <row r="19030">
          <cell r="H19030" t="str">
            <v>1036200_1</v>
          </cell>
          <cell r="L19030" t="str">
            <v>ÖSE</v>
          </cell>
          <cell r="V19030" t="str">
            <v>halb</v>
          </cell>
          <cell r="W19030">
            <v>2022</v>
          </cell>
        </row>
        <row r="19031">
          <cell r="H19031" t="str">
            <v>1036200_1</v>
          </cell>
          <cell r="L19031" t="str">
            <v>FÜKE</v>
          </cell>
          <cell r="V19031" t="str">
            <v>halb</v>
          </cell>
          <cell r="W19031">
            <v>2020</v>
          </cell>
        </row>
        <row r="19032">
          <cell r="H19032" t="str">
            <v>1153200_1</v>
          </cell>
          <cell r="L19032" t="str">
            <v>KOOND</v>
          </cell>
          <cell r="V19032" t="str">
            <v>hea</v>
          </cell>
          <cell r="W19032">
            <v>2022</v>
          </cell>
        </row>
        <row r="19033">
          <cell r="H19033" t="str">
            <v>1153200_1</v>
          </cell>
          <cell r="L19033" t="str">
            <v>ÖSE</v>
          </cell>
          <cell r="V19033" t="str">
            <v>hea</v>
          </cell>
          <cell r="W19033">
            <v>2022</v>
          </cell>
        </row>
        <row r="19034">
          <cell r="H19034" t="str">
            <v>1153000_1</v>
          </cell>
          <cell r="L19034" t="str">
            <v>KOOND</v>
          </cell>
          <cell r="V19034" t="str">
            <v>hea</v>
          </cell>
          <cell r="W19034">
            <v>2019</v>
          </cell>
        </row>
        <row r="19035">
          <cell r="H19035" t="str">
            <v>1153000_1</v>
          </cell>
          <cell r="L19035" t="str">
            <v>ÖSE</v>
          </cell>
          <cell r="V19035" t="str">
            <v>hea</v>
          </cell>
          <cell r="W19035">
            <v>2019</v>
          </cell>
        </row>
        <row r="19036">
          <cell r="H19036" t="str">
            <v>2057300_1</v>
          </cell>
          <cell r="L19036" t="str">
            <v>KOOND</v>
          </cell>
          <cell r="V19036" t="str">
            <v>halb</v>
          </cell>
          <cell r="W19036">
            <v>2024</v>
          </cell>
        </row>
        <row r="19037">
          <cell r="H19037" t="str">
            <v>2057300_1</v>
          </cell>
          <cell r="L19037" t="str">
            <v>ÖSE</v>
          </cell>
          <cell r="V19037" t="str">
            <v>kesine</v>
          </cell>
          <cell r="W19037">
            <v>2024</v>
          </cell>
        </row>
        <row r="19038">
          <cell r="H19038" t="str">
            <v>2057300_1</v>
          </cell>
          <cell r="L19038" t="str">
            <v>FÜKE</v>
          </cell>
          <cell r="V19038" t="str">
            <v>kesine</v>
          </cell>
          <cell r="W19038">
            <v>2024</v>
          </cell>
        </row>
        <row r="19039">
          <cell r="H19039" t="str">
            <v>2057300_1</v>
          </cell>
          <cell r="L19039" t="str">
            <v>KALA</v>
          </cell>
          <cell r="V19039" t="str">
            <v>hea</v>
          </cell>
          <cell r="W19039">
            <v>2024</v>
          </cell>
        </row>
        <row r="19040">
          <cell r="H19040" t="str">
            <v>2057300_1</v>
          </cell>
          <cell r="L19040" t="str">
            <v>SUSE</v>
          </cell>
          <cell r="V19040" t="str">
            <v>kesine</v>
          </cell>
          <cell r="W19040">
            <v>2024</v>
          </cell>
        </row>
        <row r="19041">
          <cell r="H19041" t="str">
            <v>2057300_1</v>
          </cell>
          <cell r="L19041" t="str">
            <v>MAFÜ</v>
          </cell>
          <cell r="V19041" t="str">
            <v>kesine</v>
          </cell>
          <cell r="W19041">
            <v>2024</v>
          </cell>
        </row>
        <row r="19042">
          <cell r="H19042" t="str">
            <v>2057300_1</v>
          </cell>
          <cell r="L19042" t="str">
            <v>MAFÜ-FÜBE</v>
          </cell>
          <cell r="V19042" t="str">
            <v>kesine</v>
          </cell>
          <cell r="W19042">
            <v>2024</v>
          </cell>
        </row>
        <row r="19043">
          <cell r="H19043" t="str">
            <v>2057300_1</v>
          </cell>
          <cell r="L19043" t="str">
            <v>FÜPLA</v>
          </cell>
          <cell r="V19043" t="str">
            <v>hea</v>
          </cell>
          <cell r="W19043">
            <v>2024</v>
          </cell>
        </row>
        <row r="19044">
          <cell r="H19044" t="str">
            <v>2057300_1</v>
          </cell>
          <cell r="L19044" t="str">
            <v>KOOND</v>
          </cell>
          <cell r="V19044" t="str">
            <v>halb</v>
          </cell>
          <cell r="W19044">
            <v>2024</v>
          </cell>
        </row>
        <row r="19045">
          <cell r="H19045" t="str">
            <v>2057300_1</v>
          </cell>
          <cell r="L19045" t="str">
            <v>ÖSE</v>
          </cell>
          <cell r="V19045" t="str">
            <v>kesine</v>
          </cell>
          <cell r="W19045">
            <v>2024</v>
          </cell>
        </row>
        <row r="19046">
          <cell r="H19046" t="str">
            <v>2057300_1</v>
          </cell>
          <cell r="L19046" t="str">
            <v>KOOND</v>
          </cell>
          <cell r="V19046" t="str">
            <v>halb</v>
          </cell>
          <cell r="W19046">
            <v>2024</v>
          </cell>
        </row>
        <row r="19047">
          <cell r="H19047" t="str">
            <v>2057300_1</v>
          </cell>
          <cell r="L19047" t="str">
            <v>ÖSE</v>
          </cell>
          <cell r="V19047" t="str">
            <v>kesine</v>
          </cell>
          <cell r="W19047">
            <v>2024</v>
          </cell>
        </row>
        <row r="19048">
          <cell r="H19048" t="str">
            <v>2057300_1</v>
          </cell>
          <cell r="L19048" t="str">
            <v>FÜKE</v>
          </cell>
          <cell r="V19048" t="str">
            <v>kesine</v>
          </cell>
          <cell r="W19048">
            <v>2024</v>
          </cell>
        </row>
        <row r="19049">
          <cell r="H19049" t="str">
            <v>2057300_1</v>
          </cell>
          <cell r="L19049" t="str">
            <v>KALA</v>
          </cell>
          <cell r="V19049" t="str">
            <v>hea</v>
          </cell>
          <cell r="W19049">
            <v>2024</v>
          </cell>
        </row>
        <row r="19050">
          <cell r="H19050" t="str">
            <v>2057300_1</v>
          </cell>
          <cell r="L19050" t="str">
            <v>SUSE</v>
          </cell>
          <cell r="V19050" t="str">
            <v>kesine</v>
          </cell>
          <cell r="W19050">
            <v>2024</v>
          </cell>
        </row>
        <row r="19051">
          <cell r="H19051" t="str">
            <v>2057300_1</v>
          </cell>
          <cell r="L19051" t="str">
            <v>MAFÜ</v>
          </cell>
          <cell r="V19051" t="str">
            <v>kesine</v>
          </cell>
          <cell r="W19051">
            <v>2024</v>
          </cell>
        </row>
        <row r="19052">
          <cell r="H19052" t="str">
            <v>2057300_1</v>
          </cell>
          <cell r="L19052" t="str">
            <v>MAFÜ-FÜBE</v>
          </cell>
          <cell r="V19052" t="str">
            <v>kesine</v>
          </cell>
          <cell r="W19052">
            <v>2024</v>
          </cell>
        </row>
        <row r="19053">
          <cell r="H19053" t="str">
            <v>2057300_1</v>
          </cell>
          <cell r="L19053" t="str">
            <v>FÜPLA</v>
          </cell>
          <cell r="V19053" t="str">
            <v>hea</v>
          </cell>
          <cell r="W19053">
            <v>2024</v>
          </cell>
        </row>
        <row r="19054">
          <cell r="H19054" t="str">
            <v>2057300_1</v>
          </cell>
          <cell r="L19054" t="str">
            <v>KOOND</v>
          </cell>
          <cell r="V19054" t="str">
            <v>halb</v>
          </cell>
          <cell r="W19054">
            <v>2024</v>
          </cell>
        </row>
        <row r="19055">
          <cell r="H19055" t="str">
            <v>2057300_1</v>
          </cell>
          <cell r="L19055" t="str">
            <v>ÖSE</v>
          </cell>
          <cell r="V19055" t="str">
            <v>kesine</v>
          </cell>
          <cell r="W19055">
            <v>2024</v>
          </cell>
        </row>
        <row r="19056">
          <cell r="H19056" t="str">
            <v>2057300_1</v>
          </cell>
          <cell r="L19056" t="str">
            <v>FÜKE</v>
          </cell>
          <cell r="V19056" t="str">
            <v>kesine</v>
          </cell>
          <cell r="W19056">
            <v>2024</v>
          </cell>
        </row>
        <row r="19057">
          <cell r="H19057" t="str">
            <v>2057300_1</v>
          </cell>
          <cell r="L19057" t="str">
            <v>SUSE</v>
          </cell>
          <cell r="V19057" t="str">
            <v>kesine</v>
          </cell>
          <cell r="W19057">
            <v>2024</v>
          </cell>
        </row>
        <row r="19058">
          <cell r="H19058" t="str">
            <v>2057300_1</v>
          </cell>
          <cell r="L19058" t="str">
            <v>MAFÜ</v>
          </cell>
          <cell r="V19058" t="str">
            <v>kesine</v>
          </cell>
          <cell r="W19058">
            <v>2024</v>
          </cell>
        </row>
        <row r="19059">
          <cell r="H19059" t="str">
            <v>2057300_1</v>
          </cell>
          <cell r="L19059" t="str">
            <v>MAFÜ-FÜBE</v>
          </cell>
          <cell r="V19059" t="str">
            <v>kesine</v>
          </cell>
          <cell r="W19059">
            <v>2024</v>
          </cell>
        </row>
        <row r="19060">
          <cell r="H19060" t="str">
            <v>2057300_1</v>
          </cell>
          <cell r="L19060" t="str">
            <v>FÜPLA</v>
          </cell>
          <cell r="V19060" t="str">
            <v>hea</v>
          </cell>
          <cell r="W19060">
            <v>2024</v>
          </cell>
        </row>
        <row r="19061">
          <cell r="H19061" t="str">
            <v>2057300_1</v>
          </cell>
          <cell r="L19061" t="str">
            <v>HÜMO</v>
          </cell>
          <cell r="V19061" t="str">
            <v>hea</v>
          </cell>
          <cell r="W19061">
            <v>2015</v>
          </cell>
        </row>
        <row r="19062">
          <cell r="H19062" t="str">
            <v>1122500_1</v>
          </cell>
          <cell r="L19062" t="str">
            <v>KOOND</v>
          </cell>
          <cell r="V19062" t="str">
            <v>hea</v>
          </cell>
          <cell r="W19062">
            <v>2015</v>
          </cell>
        </row>
        <row r="19063">
          <cell r="H19063" t="str">
            <v>1122500_1</v>
          </cell>
          <cell r="L19063" t="str">
            <v>ÖSE</v>
          </cell>
          <cell r="V19063" t="str">
            <v>hea</v>
          </cell>
          <cell r="W19063">
            <v>2015</v>
          </cell>
        </row>
        <row r="19064">
          <cell r="H19064" t="str">
            <v>1122500_1</v>
          </cell>
          <cell r="L19064" t="str">
            <v>KALA</v>
          </cell>
          <cell r="V19064" t="str">
            <v>kesine</v>
          </cell>
          <cell r="W19064">
            <v>2013</v>
          </cell>
        </row>
        <row r="19065">
          <cell r="H19065" t="str">
            <v>1153600_1</v>
          </cell>
          <cell r="L19065" t="str">
            <v>KOOND</v>
          </cell>
          <cell r="V19065" t="str">
            <v>hea</v>
          </cell>
          <cell r="W19065">
            <v>2022</v>
          </cell>
        </row>
        <row r="19066">
          <cell r="H19066" t="str">
            <v>1153600_1</v>
          </cell>
          <cell r="L19066" t="str">
            <v>ÖSE</v>
          </cell>
          <cell r="V19066" t="str">
            <v>hea</v>
          </cell>
          <cell r="W19066">
            <v>2022</v>
          </cell>
        </row>
        <row r="19067">
          <cell r="H19067" t="str">
            <v>1153600_1</v>
          </cell>
          <cell r="L19067" t="str">
            <v>FÜKE</v>
          </cell>
          <cell r="V19067" t="str">
            <v>väga hea</v>
          </cell>
          <cell r="W19067">
            <v>2022</v>
          </cell>
        </row>
        <row r="19068">
          <cell r="H19068" t="str">
            <v>1153600_1</v>
          </cell>
          <cell r="L19068" t="str">
            <v>KALA</v>
          </cell>
          <cell r="V19068" t="str">
            <v>hea</v>
          </cell>
          <cell r="W19068">
            <v>2017</v>
          </cell>
        </row>
        <row r="19069">
          <cell r="H19069" t="str">
            <v>1153600_1</v>
          </cell>
          <cell r="L19069" t="str">
            <v>SUSE</v>
          </cell>
          <cell r="V19069" t="str">
            <v>väga hea</v>
          </cell>
          <cell r="W19069">
            <v>2017</v>
          </cell>
        </row>
        <row r="19070">
          <cell r="H19070" t="str">
            <v>1153600_1</v>
          </cell>
          <cell r="L19070" t="str">
            <v>FÜBE</v>
          </cell>
          <cell r="V19070" t="str">
            <v>hea</v>
          </cell>
          <cell r="W19070">
            <v>2017</v>
          </cell>
        </row>
        <row r="19071">
          <cell r="H19071" t="str">
            <v>1153600_1</v>
          </cell>
          <cell r="L19071" t="str">
            <v>MAFÜ-FÜBE</v>
          </cell>
          <cell r="V19071" t="str">
            <v>hea</v>
          </cell>
          <cell r="W19071">
            <v>2017</v>
          </cell>
        </row>
        <row r="19072">
          <cell r="H19072" t="str">
            <v>1153600_1</v>
          </cell>
          <cell r="L19072" t="str">
            <v>KOOND</v>
          </cell>
          <cell r="V19072" t="str">
            <v>hea</v>
          </cell>
          <cell r="W19072">
            <v>2022</v>
          </cell>
        </row>
        <row r="19073">
          <cell r="H19073" t="str">
            <v>1153600_1</v>
          </cell>
          <cell r="L19073" t="str">
            <v>ÖSE</v>
          </cell>
          <cell r="V19073" t="str">
            <v>hea</v>
          </cell>
          <cell r="W19073">
            <v>2022</v>
          </cell>
        </row>
        <row r="19074">
          <cell r="H19074" t="str">
            <v>1154000_1</v>
          </cell>
          <cell r="L19074" t="str">
            <v>KOOND</v>
          </cell>
          <cell r="V19074" t="str">
            <v>hea</v>
          </cell>
          <cell r="W19074">
            <v>2019</v>
          </cell>
        </row>
        <row r="19075">
          <cell r="H19075" t="str">
            <v>1154000_1</v>
          </cell>
          <cell r="L19075" t="str">
            <v>ÖSE</v>
          </cell>
          <cell r="V19075" t="str">
            <v>hea</v>
          </cell>
          <cell r="W19075">
            <v>2019</v>
          </cell>
        </row>
        <row r="19076">
          <cell r="H19076" t="str">
            <v>1012100_1</v>
          </cell>
          <cell r="L19076" t="str">
            <v>KOOND</v>
          </cell>
          <cell r="V19076" t="str">
            <v>hea</v>
          </cell>
          <cell r="W19076">
            <v>2019</v>
          </cell>
        </row>
        <row r="19077">
          <cell r="H19077" t="str">
            <v>1012100_1</v>
          </cell>
          <cell r="L19077" t="str">
            <v>ÖSE</v>
          </cell>
          <cell r="V19077" t="str">
            <v>hea</v>
          </cell>
          <cell r="W19077">
            <v>2019</v>
          </cell>
        </row>
        <row r="19078">
          <cell r="H19078" t="str">
            <v>1012100_2</v>
          </cell>
          <cell r="L19078" t="str">
            <v>KOOND</v>
          </cell>
          <cell r="V19078" t="str">
            <v>halb</v>
          </cell>
          <cell r="W19078">
            <v>2023</v>
          </cell>
        </row>
        <row r="19079">
          <cell r="H19079" t="str">
            <v>1012100_2</v>
          </cell>
          <cell r="L19079" t="str">
            <v>KESE</v>
          </cell>
          <cell r="V19079" t="str">
            <v>halb</v>
          </cell>
          <cell r="W19079">
            <v>2022</v>
          </cell>
        </row>
        <row r="19080">
          <cell r="H19080" t="str">
            <v>1012100_2</v>
          </cell>
          <cell r="L19080" t="str">
            <v>ÖSE</v>
          </cell>
          <cell r="V19080" t="str">
            <v>kesine</v>
          </cell>
          <cell r="W19080">
            <v>2023</v>
          </cell>
        </row>
        <row r="19081">
          <cell r="H19081" t="str">
            <v>1085000_1</v>
          </cell>
          <cell r="L19081" t="str">
            <v>KOOND</v>
          </cell>
          <cell r="V19081" t="str">
            <v>kesine</v>
          </cell>
          <cell r="W19081">
            <v>2025</v>
          </cell>
        </row>
        <row r="19082">
          <cell r="H19082" t="str">
            <v>1085000_1</v>
          </cell>
          <cell r="L19082" t="str">
            <v>ÖSE</v>
          </cell>
          <cell r="V19082" t="str">
            <v>kesine</v>
          </cell>
          <cell r="W19082">
            <v>2025</v>
          </cell>
        </row>
        <row r="19083">
          <cell r="H19083" t="str">
            <v>1085000_1</v>
          </cell>
          <cell r="L19083" t="str">
            <v>FÜKE</v>
          </cell>
          <cell r="V19083" t="str">
            <v>kesine</v>
          </cell>
          <cell r="W19083">
            <v>2025</v>
          </cell>
        </row>
        <row r="19084">
          <cell r="H19084" t="str">
            <v>1085000_1</v>
          </cell>
          <cell r="L19084" t="str">
            <v>SUSE</v>
          </cell>
          <cell r="V19084" t="str">
            <v>hea</v>
          </cell>
          <cell r="W19084">
            <v>2025</v>
          </cell>
        </row>
        <row r="19085">
          <cell r="H19085" t="str">
            <v>1085000_1</v>
          </cell>
          <cell r="L19085" t="str">
            <v>FÜBE</v>
          </cell>
          <cell r="V19085" t="str">
            <v>väga hea</v>
          </cell>
          <cell r="W19085">
            <v>2025</v>
          </cell>
        </row>
        <row r="19086">
          <cell r="H19086" t="str">
            <v>1085000_1</v>
          </cell>
          <cell r="L19086" t="str">
            <v>MAFÜ</v>
          </cell>
          <cell r="V19086" t="str">
            <v>hea</v>
          </cell>
          <cell r="W19086">
            <v>2025</v>
          </cell>
        </row>
        <row r="19087">
          <cell r="H19087" t="str">
            <v>1085000_1</v>
          </cell>
          <cell r="L19087" t="str">
            <v>MAFÜ-FÜBE</v>
          </cell>
          <cell r="V19087" t="str">
            <v>hea</v>
          </cell>
          <cell r="W19087">
            <v>2025</v>
          </cell>
        </row>
        <row r="19088">
          <cell r="H19088" t="str">
            <v>2048700_1</v>
          </cell>
          <cell r="L19088" t="str">
            <v>KOOND</v>
          </cell>
          <cell r="V19088" t="str">
            <v>kesine</v>
          </cell>
          <cell r="W19088">
            <v>2024</v>
          </cell>
        </row>
        <row r="19089">
          <cell r="H19089" t="str">
            <v>2048700_1</v>
          </cell>
          <cell r="L19089" t="str">
            <v>ÖSE</v>
          </cell>
          <cell r="V19089" t="str">
            <v>kesine</v>
          </cell>
          <cell r="W19089">
            <v>2024</v>
          </cell>
        </row>
        <row r="19090">
          <cell r="H19090" t="str">
            <v>2048700_1</v>
          </cell>
          <cell r="L19090" t="str">
            <v>FÜKE</v>
          </cell>
          <cell r="V19090" t="str">
            <v>kesine</v>
          </cell>
          <cell r="W19090">
            <v>2024</v>
          </cell>
        </row>
        <row r="19091">
          <cell r="H19091" t="str">
            <v>2048700_1</v>
          </cell>
          <cell r="L19091" t="str">
            <v>SUSE</v>
          </cell>
          <cell r="V19091" t="str">
            <v>kesine</v>
          </cell>
          <cell r="W19091">
            <v>2024</v>
          </cell>
        </row>
        <row r="19092">
          <cell r="H19092" t="str">
            <v>2048700_1</v>
          </cell>
          <cell r="L19092" t="str">
            <v>MAFÜ</v>
          </cell>
          <cell r="V19092" t="str">
            <v>hea</v>
          </cell>
          <cell r="W19092">
            <v>2024</v>
          </cell>
        </row>
        <row r="19093">
          <cell r="H19093" t="str">
            <v>2048700_1</v>
          </cell>
          <cell r="L19093" t="str">
            <v>MAFÜ-FÜBE</v>
          </cell>
          <cell r="V19093" t="str">
            <v>hea</v>
          </cell>
          <cell r="W19093">
            <v>2024</v>
          </cell>
        </row>
        <row r="19094">
          <cell r="H19094" t="str">
            <v>2048700_1</v>
          </cell>
          <cell r="L19094" t="str">
            <v>FÜPLA</v>
          </cell>
          <cell r="V19094" t="str">
            <v>hea</v>
          </cell>
          <cell r="W19094">
            <v>2024</v>
          </cell>
        </row>
        <row r="19095">
          <cell r="H19095" t="str">
            <v>1012300_1</v>
          </cell>
          <cell r="L19095" t="str">
            <v>KOOND</v>
          </cell>
          <cell r="V19095" t="str">
            <v>hea</v>
          </cell>
          <cell r="W19095">
            <v>2015</v>
          </cell>
        </row>
        <row r="19096">
          <cell r="H19096" t="str">
            <v>1012300_1</v>
          </cell>
          <cell r="L19096" t="str">
            <v>ÖSE</v>
          </cell>
          <cell r="V19096" t="str">
            <v>hea</v>
          </cell>
          <cell r="W19096">
            <v>2015</v>
          </cell>
        </row>
        <row r="19097">
          <cell r="H19097" t="str">
            <v>1012300_1</v>
          </cell>
          <cell r="L19097" t="str">
            <v>KOOND</v>
          </cell>
          <cell r="V19097" t="str">
            <v>hea</v>
          </cell>
          <cell r="W19097">
            <v>2015</v>
          </cell>
        </row>
        <row r="19098">
          <cell r="H19098" t="str">
            <v>1012300_1</v>
          </cell>
          <cell r="L19098" t="str">
            <v>ÖSE</v>
          </cell>
          <cell r="V19098" t="str">
            <v>hea</v>
          </cell>
          <cell r="W19098">
            <v>2015</v>
          </cell>
        </row>
        <row r="19099">
          <cell r="H19099" t="str">
            <v>1012300_1</v>
          </cell>
          <cell r="L19099" t="str">
            <v>KOOND</v>
          </cell>
          <cell r="V19099" t="str">
            <v>hea</v>
          </cell>
          <cell r="W19099">
            <v>2015</v>
          </cell>
        </row>
        <row r="19100">
          <cell r="H19100" t="str">
            <v>1012300_1</v>
          </cell>
          <cell r="L19100" t="str">
            <v>ÖSE</v>
          </cell>
          <cell r="V19100" t="str">
            <v>hea</v>
          </cell>
          <cell r="W19100">
            <v>2015</v>
          </cell>
        </row>
        <row r="19101">
          <cell r="H19101" t="str">
            <v>1012300_1</v>
          </cell>
          <cell r="L19101" t="str">
            <v>FÜKE</v>
          </cell>
          <cell r="V19101" t="str">
            <v>hea</v>
          </cell>
          <cell r="W19101">
            <v>2012</v>
          </cell>
        </row>
        <row r="19102">
          <cell r="H19102" t="str">
            <v>1012300_1</v>
          </cell>
          <cell r="L19102" t="str">
            <v>KALA</v>
          </cell>
          <cell r="V19102" t="str">
            <v>kesine</v>
          </cell>
          <cell r="W19102">
            <v>2012</v>
          </cell>
        </row>
        <row r="19103">
          <cell r="H19103" t="str">
            <v>1012300_1</v>
          </cell>
          <cell r="L19103" t="str">
            <v>SUSE</v>
          </cell>
          <cell r="V19103" t="str">
            <v>hea</v>
          </cell>
          <cell r="W19103">
            <v>2012</v>
          </cell>
        </row>
        <row r="19104">
          <cell r="H19104" t="str">
            <v>1012300_1</v>
          </cell>
          <cell r="L19104" t="str">
            <v>FÜBE</v>
          </cell>
          <cell r="V19104" t="str">
            <v>hea</v>
          </cell>
          <cell r="W19104">
            <v>2012</v>
          </cell>
        </row>
        <row r="19105">
          <cell r="H19105" t="str">
            <v>1012300_1</v>
          </cell>
          <cell r="L19105" t="str">
            <v>MAFÜ</v>
          </cell>
          <cell r="V19105" t="str">
            <v>väga hea</v>
          </cell>
          <cell r="W19105">
            <v>2012</v>
          </cell>
        </row>
        <row r="19106">
          <cell r="H19106" t="str">
            <v>1012300_1</v>
          </cell>
          <cell r="L19106" t="str">
            <v>MAFÜ-FÜBE</v>
          </cell>
          <cell r="V19106" t="str">
            <v>hea</v>
          </cell>
          <cell r="W19106">
            <v>2012</v>
          </cell>
        </row>
        <row r="19107">
          <cell r="H19107" t="str">
            <v>1070700_1</v>
          </cell>
          <cell r="L19107" t="str">
            <v>KOOND</v>
          </cell>
          <cell r="V19107" t="str">
            <v>halb</v>
          </cell>
          <cell r="W19107">
            <v>2024</v>
          </cell>
        </row>
        <row r="19108">
          <cell r="H19108" t="str">
            <v>1070700_1</v>
          </cell>
          <cell r="L19108" t="str">
            <v>ÖSE</v>
          </cell>
          <cell r="V19108" t="str">
            <v>halb</v>
          </cell>
          <cell r="W19108">
            <v>2024</v>
          </cell>
        </row>
        <row r="19109">
          <cell r="H19109" t="str">
            <v>1070700_1</v>
          </cell>
          <cell r="L19109" t="str">
            <v>FÜKE</v>
          </cell>
          <cell r="V19109" t="str">
            <v>hea</v>
          </cell>
          <cell r="W19109">
            <v>2024</v>
          </cell>
        </row>
        <row r="19110">
          <cell r="H19110" t="str">
            <v>1070700_1</v>
          </cell>
          <cell r="L19110" t="str">
            <v>SUSE</v>
          </cell>
          <cell r="V19110" t="str">
            <v>kesine</v>
          </cell>
          <cell r="W19110">
            <v>2023</v>
          </cell>
        </row>
        <row r="19111">
          <cell r="H19111" t="str">
            <v>1029500_1</v>
          </cell>
          <cell r="L19111" t="str">
            <v>KOOND</v>
          </cell>
          <cell r="V19111" t="str">
            <v>hea</v>
          </cell>
          <cell r="W19111">
            <v>2015</v>
          </cell>
        </row>
        <row r="19112">
          <cell r="H19112" t="str">
            <v>1029500_1</v>
          </cell>
          <cell r="L19112" t="str">
            <v>ÖSE</v>
          </cell>
          <cell r="V19112" t="str">
            <v>hea</v>
          </cell>
          <cell r="W19112">
            <v>2015</v>
          </cell>
        </row>
        <row r="19113">
          <cell r="H19113" t="str">
            <v>2123600_1</v>
          </cell>
          <cell r="L19113" t="str">
            <v>KOOND</v>
          </cell>
          <cell r="V19113" t="str">
            <v>halb</v>
          </cell>
          <cell r="W19113">
            <v>2025</v>
          </cell>
        </row>
        <row r="19114">
          <cell r="H19114" t="str">
            <v>2123600_1</v>
          </cell>
          <cell r="L19114" t="str">
            <v>ÖSE</v>
          </cell>
          <cell r="V19114" t="str">
            <v>kesine</v>
          </cell>
          <cell r="W19114">
            <v>2025</v>
          </cell>
        </row>
        <row r="19115">
          <cell r="H19115" t="str">
            <v>2123600_1</v>
          </cell>
          <cell r="L19115" t="str">
            <v>FÜKE</v>
          </cell>
          <cell r="V19115" t="str">
            <v>hea</v>
          </cell>
          <cell r="W19115">
            <v>2025</v>
          </cell>
        </row>
        <row r="19116">
          <cell r="H19116" t="str">
            <v>2123600_1</v>
          </cell>
          <cell r="L19116" t="str">
            <v>SUSE</v>
          </cell>
          <cell r="V19116" t="str">
            <v>väga hea</v>
          </cell>
          <cell r="W19116">
            <v>2025</v>
          </cell>
        </row>
        <row r="19117">
          <cell r="H19117" t="str">
            <v>2123600_1</v>
          </cell>
          <cell r="L19117" t="str">
            <v>FÜBE</v>
          </cell>
          <cell r="V19117" t="str">
            <v>väga hea</v>
          </cell>
          <cell r="W19117">
            <v>2025</v>
          </cell>
        </row>
        <row r="19118">
          <cell r="H19118" t="str">
            <v>2123600_1</v>
          </cell>
          <cell r="L19118" t="str">
            <v>MAFÜ</v>
          </cell>
          <cell r="V19118" t="str">
            <v>kesine</v>
          </cell>
          <cell r="W19118">
            <v>2025</v>
          </cell>
        </row>
        <row r="19119">
          <cell r="H19119" t="str">
            <v>2123600_1</v>
          </cell>
          <cell r="L19119" t="str">
            <v>MAFÜ-FÜBE</v>
          </cell>
          <cell r="V19119" t="str">
            <v>kesine</v>
          </cell>
          <cell r="W19119">
            <v>2025</v>
          </cell>
        </row>
        <row r="19120">
          <cell r="H19120" t="str">
            <v>2123600_1</v>
          </cell>
          <cell r="L19120" t="str">
            <v>FÜPLA</v>
          </cell>
          <cell r="V19120" t="str">
            <v>väga hea</v>
          </cell>
          <cell r="W19120">
            <v>2025</v>
          </cell>
        </row>
        <row r="19121">
          <cell r="H19121" t="str">
            <v>2123600_1</v>
          </cell>
          <cell r="L19121" t="str">
            <v>KOOND</v>
          </cell>
          <cell r="V19121" t="str">
            <v>halb</v>
          </cell>
          <cell r="W19121">
            <v>2025</v>
          </cell>
        </row>
        <row r="19122">
          <cell r="H19122" t="str">
            <v>2123600_1</v>
          </cell>
          <cell r="L19122" t="str">
            <v>ÖSE</v>
          </cell>
          <cell r="V19122" t="str">
            <v>kesine</v>
          </cell>
          <cell r="W19122">
            <v>2025</v>
          </cell>
        </row>
        <row r="19123">
          <cell r="H19123" t="str">
            <v>2155900_1</v>
          </cell>
          <cell r="L19123" t="str">
            <v>KOOND</v>
          </cell>
          <cell r="V19123" t="str">
            <v>halb</v>
          </cell>
          <cell r="W19123">
            <v>2025</v>
          </cell>
        </row>
        <row r="19124">
          <cell r="H19124" t="str">
            <v>2155900_1</v>
          </cell>
          <cell r="L19124" t="str">
            <v>KESE</v>
          </cell>
          <cell r="V19124" t="str">
            <v>halb</v>
          </cell>
          <cell r="W19124">
            <v>2022</v>
          </cell>
        </row>
        <row r="19125">
          <cell r="H19125" t="str">
            <v>2155900_1</v>
          </cell>
          <cell r="L19125" t="str">
            <v>ÖSE</v>
          </cell>
          <cell r="V19125" t="str">
            <v>hea</v>
          </cell>
          <cell r="W19125">
            <v>2025</v>
          </cell>
        </row>
        <row r="19126">
          <cell r="H19126" t="str">
            <v>1159700_1</v>
          </cell>
          <cell r="L19126" t="str">
            <v>KOOND</v>
          </cell>
          <cell r="V19126" t="str">
            <v>kesine</v>
          </cell>
          <cell r="W19126">
            <v>2025</v>
          </cell>
        </row>
        <row r="19127">
          <cell r="H19127" t="str">
            <v>1159700_1</v>
          </cell>
          <cell r="L19127" t="str">
            <v>ÖSE</v>
          </cell>
          <cell r="V19127" t="str">
            <v>kesine</v>
          </cell>
          <cell r="W19127">
            <v>2025</v>
          </cell>
        </row>
        <row r="19128">
          <cell r="H19128" t="str">
            <v>1122000_1</v>
          </cell>
          <cell r="L19128" t="str">
            <v>KOOND</v>
          </cell>
          <cell r="V19128" t="str">
            <v>hea</v>
          </cell>
          <cell r="W19128">
            <v>2017</v>
          </cell>
        </row>
        <row r="19129">
          <cell r="H19129" t="str">
            <v>1122000_1</v>
          </cell>
          <cell r="L19129" t="str">
            <v>ÖSE</v>
          </cell>
          <cell r="V19129" t="str">
            <v>hea</v>
          </cell>
          <cell r="W19129">
            <v>2017</v>
          </cell>
        </row>
        <row r="19130">
          <cell r="H19130" t="str">
            <v>1122000_1</v>
          </cell>
          <cell r="L19130" t="str">
            <v>KALA</v>
          </cell>
          <cell r="V19130" t="str">
            <v>kesine</v>
          </cell>
          <cell r="W19130">
            <v>2017</v>
          </cell>
        </row>
        <row r="19131">
          <cell r="H19131" t="str">
            <v>1144400_1</v>
          </cell>
          <cell r="L19131" t="str">
            <v>KOOND</v>
          </cell>
          <cell r="V19131" t="str">
            <v>hea</v>
          </cell>
          <cell r="W19131">
            <v>2015</v>
          </cell>
        </row>
        <row r="19132">
          <cell r="H19132" t="str">
            <v>1144400_1</v>
          </cell>
          <cell r="L19132" t="str">
            <v>ÖSE</v>
          </cell>
          <cell r="V19132" t="str">
            <v>hea</v>
          </cell>
          <cell r="W19132">
            <v>2015</v>
          </cell>
        </row>
        <row r="19133">
          <cell r="H19133" t="str">
            <v>1036200_1</v>
          </cell>
          <cell r="L19133" t="str">
            <v>KOOND</v>
          </cell>
          <cell r="V19133" t="str">
            <v>halb</v>
          </cell>
          <cell r="W19133">
            <v>2022</v>
          </cell>
        </row>
        <row r="19134">
          <cell r="H19134" t="str">
            <v>1036200_1</v>
          </cell>
          <cell r="L19134" t="str">
            <v>KESE</v>
          </cell>
          <cell r="V19134" t="str">
            <v>halb</v>
          </cell>
          <cell r="W19134">
            <v>2011</v>
          </cell>
        </row>
        <row r="19135">
          <cell r="H19135" t="str">
            <v>1036200_1</v>
          </cell>
          <cell r="L19135" t="str">
            <v>FÜKE</v>
          </cell>
          <cell r="V19135" t="str">
            <v>halb</v>
          </cell>
          <cell r="W19135">
            <v>2020</v>
          </cell>
        </row>
        <row r="19136">
          <cell r="H19136" t="str">
            <v>1036200_1</v>
          </cell>
          <cell r="L19136" t="str">
            <v>SUSE</v>
          </cell>
          <cell r="V19136" t="str">
            <v>halb</v>
          </cell>
          <cell r="W19136">
            <v>2022</v>
          </cell>
        </row>
        <row r="19137">
          <cell r="H19137" t="str">
            <v>1036200_1</v>
          </cell>
          <cell r="L19137" t="str">
            <v>FÜBE</v>
          </cell>
          <cell r="V19137" t="str">
            <v>hea</v>
          </cell>
          <cell r="W19137">
            <v>2022</v>
          </cell>
        </row>
        <row r="19138">
          <cell r="H19138" t="str">
            <v>1036200_1</v>
          </cell>
          <cell r="L19138" t="str">
            <v>MAFÜ</v>
          </cell>
          <cell r="V19138" t="str">
            <v>kesine</v>
          </cell>
          <cell r="W19138">
            <v>2022</v>
          </cell>
        </row>
        <row r="19139">
          <cell r="H19139" t="str">
            <v>1036200_1</v>
          </cell>
          <cell r="L19139" t="str">
            <v>MAFÜ-FÜBE</v>
          </cell>
          <cell r="V19139" t="str">
            <v>kesine</v>
          </cell>
          <cell r="W19139">
            <v>2022</v>
          </cell>
        </row>
        <row r="19140">
          <cell r="H19140" t="str">
            <v>1146600_1</v>
          </cell>
          <cell r="L19140" t="str">
            <v>KOOND</v>
          </cell>
          <cell r="V19140" t="str">
            <v>hea</v>
          </cell>
          <cell r="W19140">
            <v>2015</v>
          </cell>
        </row>
        <row r="19141">
          <cell r="H19141" t="str">
            <v>1146600_1</v>
          </cell>
          <cell r="L19141" t="str">
            <v>ÖSE</v>
          </cell>
          <cell r="V19141" t="str">
            <v>hea</v>
          </cell>
          <cell r="W19141">
            <v>2015</v>
          </cell>
        </row>
        <row r="19142">
          <cell r="H19142" t="str">
            <v>1146600_1</v>
          </cell>
          <cell r="L19142" t="str">
            <v>FÜKE</v>
          </cell>
          <cell r="V19142" t="str">
            <v>väga hea</v>
          </cell>
          <cell r="W19142">
            <v>2014</v>
          </cell>
        </row>
        <row r="19143">
          <cell r="H19143" t="str">
            <v>1146600_1</v>
          </cell>
          <cell r="L19143" t="str">
            <v>KALA</v>
          </cell>
          <cell r="V19143" t="str">
            <v>kesine</v>
          </cell>
          <cell r="W19143">
            <v>2008</v>
          </cell>
        </row>
        <row r="19144">
          <cell r="H19144" t="str">
            <v>1146600_1</v>
          </cell>
          <cell r="L19144" t="str">
            <v>SUSE</v>
          </cell>
          <cell r="V19144" t="str">
            <v>hea</v>
          </cell>
          <cell r="W19144">
            <v>2008</v>
          </cell>
        </row>
        <row r="19145">
          <cell r="H19145" t="str">
            <v>1146600_1</v>
          </cell>
          <cell r="L19145" t="str">
            <v>FÜBE</v>
          </cell>
          <cell r="V19145" t="str">
            <v>väga hea</v>
          </cell>
          <cell r="W19145">
            <v>2008</v>
          </cell>
        </row>
        <row r="19146">
          <cell r="H19146" t="str">
            <v>1146600_1</v>
          </cell>
          <cell r="L19146" t="str">
            <v>MAFÜ-FÜBE</v>
          </cell>
          <cell r="V19146" t="str">
            <v>väga hea</v>
          </cell>
          <cell r="W19146">
            <v>2008</v>
          </cell>
        </row>
        <row r="19147">
          <cell r="H19147" t="str">
            <v>1146600_1</v>
          </cell>
          <cell r="L19147" t="str">
            <v>KOOND</v>
          </cell>
          <cell r="V19147" t="str">
            <v>hea</v>
          </cell>
          <cell r="W19147">
            <v>2015</v>
          </cell>
        </row>
        <row r="19148">
          <cell r="H19148" t="str">
            <v>1146600_1</v>
          </cell>
          <cell r="L19148" t="str">
            <v>ÖSE</v>
          </cell>
          <cell r="V19148" t="str">
            <v>hea</v>
          </cell>
          <cell r="W19148">
            <v>2015</v>
          </cell>
        </row>
        <row r="19149">
          <cell r="H19149" t="str">
            <v>1145000_1</v>
          </cell>
          <cell r="L19149" t="str">
            <v>KOOND</v>
          </cell>
          <cell r="V19149" t="str">
            <v>hea</v>
          </cell>
          <cell r="W19149">
            <v>2025</v>
          </cell>
        </row>
        <row r="19150">
          <cell r="H19150" t="str">
            <v>1145000_1</v>
          </cell>
          <cell r="L19150" t="str">
            <v>ÖSE</v>
          </cell>
          <cell r="V19150" t="str">
            <v>kesine</v>
          </cell>
          <cell r="W19150">
            <v>2018</v>
          </cell>
        </row>
        <row r="19151">
          <cell r="H19151" t="str">
            <v>1123300_1</v>
          </cell>
          <cell r="L19151" t="str">
            <v>KOOND</v>
          </cell>
          <cell r="V19151" t="str">
            <v>hea</v>
          </cell>
          <cell r="W19151">
            <v>2015</v>
          </cell>
        </row>
        <row r="19152">
          <cell r="H19152" t="str">
            <v>1123300_1</v>
          </cell>
          <cell r="L19152" t="str">
            <v>ÖSE</v>
          </cell>
          <cell r="V19152" t="str">
            <v>hea</v>
          </cell>
          <cell r="W19152">
            <v>2015</v>
          </cell>
        </row>
        <row r="19153">
          <cell r="H19153" t="str">
            <v>1123300_1</v>
          </cell>
          <cell r="L19153" t="str">
            <v>FÜKE</v>
          </cell>
          <cell r="V19153" t="str">
            <v>väga hea</v>
          </cell>
          <cell r="W19153">
            <v>2014</v>
          </cell>
        </row>
        <row r="19154">
          <cell r="H19154" t="str">
            <v>1123300_1</v>
          </cell>
          <cell r="L19154" t="str">
            <v>KALA</v>
          </cell>
          <cell r="V19154" t="str">
            <v>halb</v>
          </cell>
          <cell r="W19154">
            <v>2008</v>
          </cell>
        </row>
        <row r="19155">
          <cell r="H19155" t="str">
            <v>1123300_1</v>
          </cell>
          <cell r="L19155" t="str">
            <v>SUSE</v>
          </cell>
          <cell r="V19155" t="str">
            <v>väga hea</v>
          </cell>
          <cell r="W19155">
            <v>2008</v>
          </cell>
        </row>
        <row r="19156">
          <cell r="H19156" t="str">
            <v>1123300_1</v>
          </cell>
          <cell r="L19156" t="str">
            <v>FÜBE</v>
          </cell>
          <cell r="V19156" t="str">
            <v>väga hea</v>
          </cell>
          <cell r="W19156">
            <v>2008</v>
          </cell>
        </row>
        <row r="19157">
          <cell r="H19157" t="str">
            <v>1123300_1</v>
          </cell>
          <cell r="L19157" t="str">
            <v>MAFÜ-FÜBE</v>
          </cell>
          <cell r="V19157" t="str">
            <v>väga hea</v>
          </cell>
          <cell r="W19157">
            <v>2008</v>
          </cell>
        </row>
        <row r="19158">
          <cell r="H19158" t="str">
            <v>1123300_1</v>
          </cell>
          <cell r="L19158" t="str">
            <v>KOOND</v>
          </cell>
          <cell r="V19158" t="str">
            <v>hea</v>
          </cell>
          <cell r="W19158">
            <v>2015</v>
          </cell>
        </row>
        <row r="19159">
          <cell r="H19159" t="str">
            <v>1158700_1</v>
          </cell>
          <cell r="L19159" t="str">
            <v>KOOND</v>
          </cell>
          <cell r="V19159" t="str">
            <v>hea</v>
          </cell>
          <cell r="W19159">
            <v>2023</v>
          </cell>
        </row>
        <row r="19160">
          <cell r="H19160" t="str">
            <v>1158700_1</v>
          </cell>
          <cell r="L19160" t="str">
            <v>ÖSE</v>
          </cell>
          <cell r="V19160" t="str">
            <v>hea</v>
          </cell>
          <cell r="W19160">
            <v>2023</v>
          </cell>
        </row>
        <row r="19161">
          <cell r="H19161" t="str">
            <v>1158700_1</v>
          </cell>
          <cell r="L19161" t="str">
            <v>SUSE</v>
          </cell>
          <cell r="V19161" t="str">
            <v>väga hea</v>
          </cell>
          <cell r="W19161">
            <v>2023</v>
          </cell>
        </row>
        <row r="19162">
          <cell r="H19162" t="str">
            <v>1155700_1</v>
          </cell>
          <cell r="L19162" t="str">
            <v>KOOND</v>
          </cell>
          <cell r="V19162" t="str">
            <v>halb</v>
          </cell>
          <cell r="W19162">
            <v>2023</v>
          </cell>
        </row>
        <row r="19163">
          <cell r="H19163" t="str">
            <v>1155700_1</v>
          </cell>
          <cell r="L19163" t="str">
            <v>ÖSE</v>
          </cell>
          <cell r="V19163" t="str">
            <v>halb</v>
          </cell>
          <cell r="W19163">
            <v>2023</v>
          </cell>
        </row>
        <row r="19164">
          <cell r="H19164" t="str">
            <v>1154300_1</v>
          </cell>
          <cell r="L19164" t="str">
            <v>KOOND</v>
          </cell>
          <cell r="V19164" t="str">
            <v>hea</v>
          </cell>
          <cell r="W19164">
            <v>2022</v>
          </cell>
        </row>
        <row r="19165">
          <cell r="H19165" t="str">
            <v>1154300_1</v>
          </cell>
          <cell r="L19165" t="str">
            <v>ÖSE</v>
          </cell>
          <cell r="V19165" t="str">
            <v>hea</v>
          </cell>
          <cell r="W19165">
            <v>2022</v>
          </cell>
        </row>
        <row r="19166">
          <cell r="H19166" t="str">
            <v>1085000_1</v>
          </cell>
          <cell r="L19166" t="str">
            <v>KOOND</v>
          </cell>
          <cell r="V19166" t="str">
            <v>kesine</v>
          </cell>
          <cell r="W19166">
            <v>2025</v>
          </cell>
        </row>
        <row r="19167">
          <cell r="H19167" t="str">
            <v>1085000_1</v>
          </cell>
          <cell r="L19167" t="str">
            <v>KESE</v>
          </cell>
          <cell r="V19167" t="str">
            <v>hea</v>
          </cell>
          <cell r="W19167">
            <v>2023</v>
          </cell>
        </row>
        <row r="19168">
          <cell r="H19168" t="str">
            <v>1085000_1</v>
          </cell>
          <cell r="L19168" t="str">
            <v>ÖSE</v>
          </cell>
          <cell r="V19168" t="str">
            <v>kesine</v>
          </cell>
          <cell r="W19168">
            <v>2025</v>
          </cell>
        </row>
        <row r="19169">
          <cell r="H19169" t="str">
            <v>1085000_1</v>
          </cell>
          <cell r="L19169" t="str">
            <v>FÜKE</v>
          </cell>
          <cell r="V19169" t="str">
            <v>kesine</v>
          </cell>
          <cell r="W19169">
            <v>2025</v>
          </cell>
        </row>
        <row r="19170">
          <cell r="H19170" t="str">
            <v>1085000_1</v>
          </cell>
          <cell r="L19170" t="str">
            <v>SPETS</v>
          </cell>
          <cell r="V19170" t="str">
            <v>hea</v>
          </cell>
          <cell r="W19170">
            <v>2023</v>
          </cell>
        </row>
        <row r="19171">
          <cell r="H19171" t="str">
            <v>1085000_1</v>
          </cell>
          <cell r="L19171" t="str">
            <v>KALA</v>
          </cell>
          <cell r="V19171" t="str">
            <v>kesine</v>
          </cell>
          <cell r="W19171">
            <v>2019</v>
          </cell>
        </row>
        <row r="19172">
          <cell r="H19172" t="str">
            <v>1085000_1</v>
          </cell>
          <cell r="L19172" t="str">
            <v>SUSE</v>
          </cell>
          <cell r="V19172" t="str">
            <v>hea</v>
          </cell>
          <cell r="W19172">
            <v>2025</v>
          </cell>
        </row>
        <row r="19173">
          <cell r="H19173" t="str">
            <v>1085000_1</v>
          </cell>
          <cell r="L19173" t="str">
            <v>FÜBE</v>
          </cell>
          <cell r="V19173" t="str">
            <v>väga hea</v>
          </cell>
          <cell r="W19173">
            <v>2025</v>
          </cell>
        </row>
        <row r="19174">
          <cell r="H19174" t="str">
            <v>1085000_1</v>
          </cell>
          <cell r="L19174" t="str">
            <v>MAFÜ</v>
          </cell>
          <cell r="V19174" t="str">
            <v>hea</v>
          </cell>
          <cell r="W19174">
            <v>2025</v>
          </cell>
        </row>
        <row r="19175">
          <cell r="H19175" t="str">
            <v>1085000_1</v>
          </cell>
          <cell r="L19175" t="str">
            <v>MAFÜ-FÜBE</v>
          </cell>
          <cell r="V19175" t="str">
            <v>hea</v>
          </cell>
          <cell r="W19175">
            <v>2025</v>
          </cell>
        </row>
        <row r="19176">
          <cell r="H19176" t="str">
            <v>1084200_1</v>
          </cell>
          <cell r="L19176" t="str">
            <v>KOOND</v>
          </cell>
          <cell r="V19176" t="str">
            <v>kesine</v>
          </cell>
          <cell r="W19176">
            <v>2020</v>
          </cell>
        </row>
        <row r="19177">
          <cell r="H19177" t="str">
            <v>1084200_1</v>
          </cell>
          <cell r="L19177" t="str">
            <v>ÖSE</v>
          </cell>
          <cell r="V19177" t="str">
            <v>kesine</v>
          </cell>
          <cell r="W19177">
            <v>2020</v>
          </cell>
        </row>
        <row r="19178">
          <cell r="H19178" t="str">
            <v>1122000_1</v>
          </cell>
          <cell r="L19178" t="str">
            <v>KOOND</v>
          </cell>
          <cell r="V19178" t="str">
            <v>hea</v>
          </cell>
          <cell r="W19178">
            <v>2017</v>
          </cell>
        </row>
        <row r="19179">
          <cell r="H19179" t="str">
            <v>1122000_1</v>
          </cell>
          <cell r="L19179" t="str">
            <v>ÖSE</v>
          </cell>
          <cell r="V19179" t="str">
            <v>hea</v>
          </cell>
          <cell r="W19179">
            <v>2017</v>
          </cell>
        </row>
        <row r="19180">
          <cell r="H19180" t="str">
            <v>1122000_1</v>
          </cell>
          <cell r="L19180" t="str">
            <v>HÜMO</v>
          </cell>
          <cell r="V19180" t="str">
            <v>kesine</v>
          </cell>
          <cell r="W19180">
            <v>2014</v>
          </cell>
        </row>
        <row r="19181">
          <cell r="H19181" t="str">
            <v>1012300_1</v>
          </cell>
          <cell r="L19181" t="str">
            <v>KOOND</v>
          </cell>
          <cell r="V19181" t="str">
            <v>hea</v>
          </cell>
          <cell r="W19181">
            <v>2015</v>
          </cell>
        </row>
        <row r="19182">
          <cell r="H19182" t="str">
            <v>1139200_1</v>
          </cell>
          <cell r="L19182" t="str">
            <v>KOOND</v>
          </cell>
          <cell r="V19182" t="str">
            <v>hea</v>
          </cell>
          <cell r="W19182">
            <v>2015</v>
          </cell>
        </row>
        <row r="19183">
          <cell r="H19183" t="str">
            <v>1139200_1</v>
          </cell>
          <cell r="L19183" t="str">
            <v>ÖSE</v>
          </cell>
          <cell r="V19183" t="str">
            <v>hea</v>
          </cell>
          <cell r="W19183">
            <v>2015</v>
          </cell>
        </row>
        <row r="19184">
          <cell r="H19184" t="str">
            <v>1139200_1</v>
          </cell>
          <cell r="L19184" t="str">
            <v>FÜKE</v>
          </cell>
          <cell r="V19184" t="str">
            <v>väga hea</v>
          </cell>
          <cell r="W19184">
            <v>2012</v>
          </cell>
        </row>
        <row r="19185">
          <cell r="H19185" t="str">
            <v>1139200_1</v>
          </cell>
          <cell r="L19185" t="str">
            <v>KALA</v>
          </cell>
          <cell r="V19185" t="str">
            <v>kesine</v>
          </cell>
          <cell r="W19185">
            <v>2012</v>
          </cell>
        </row>
        <row r="19186">
          <cell r="H19186" t="str">
            <v>1139200_1</v>
          </cell>
          <cell r="L19186" t="str">
            <v>SUSE</v>
          </cell>
          <cell r="V19186" t="str">
            <v>väga hea</v>
          </cell>
          <cell r="W19186">
            <v>2012</v>
          </cell>
        </row>
        <row r="19187">
          <cell r="H19187" t="str">
            <v>1139200_1</v>
          </cell>
          <cell r="L19187" t="str">
            <v>FÜBE</v>
          </cell>
          <cell r="V19187" t="str">
            <v>väga hea</v>
          </cell>
          <cell r="W19187">
            <v>2012</v>
          </cell>
        </row>
        <row r="19188">
          <cell r="H19188" t="str">
            <v>1139200_1</v>
          </cell>
          <cell r="L19188" t="str">
            <v>MAFÜ</v>
          </cell>
          <cell r="V19188" t="str">
            <v>väga hea</v>
          </cell>
          <cell r="W19188">
            <v>2012</v>
          </cell>
        </row>
        <row r="19189">
          <cell r="H19189" t="str">
            <v>1139200_1</v>
          </cell>
          <cell r="L19189" t="str">
            <v>MAFÜ-FÜBE</v>
          </cell>
          <cell r="V19189" t="str">
            <v>väga hea</v>
          </cell>
          <cell r="W19189">
            <v>2012</v>
          </cell>
        </row>
        <row r="19190">
          <cell r="H19190" t="str">
            <v>1139200_1</v>
          </cell>
          <cell r="L19190" t="str">
            <v>KOOND</v>
          </cell>
          <cell r="V19190" t="str">
            <v>hea</v>
          </cell>
          <cell r="W19190">
            <v>2015</v>
          </cell>
        </row>
        <row r="19191">
          <cell r="H19191" t="str">
            <v>1139200_1</v>
          </cell>
          <cell r="L19191" t="str">
            <v>ÖSE</v>
          </cell>
          <cell r="V19191" t="str">
            <v>hea</v>
          </cell>
          <cell r="W19191">
            <v>2015</v>
          </cell>
        </row>
        <row r="19192">
          <cell r="H19192" t="str">
            <v>1139200_1</v>
          </cell>
          <cell r="L19192" t="str">
            <v>FÜKE</v>
          </cell>
          <cell r="V19192" t="str">
            <v>väga hea</v>
          </cell>
          <cell r="W19192">
            <v>2012</v>
          </cell>
        </row>
        <row r="19193">
          <cell r="H19193" t="str">
            <v>1139200_1</v>
          </cell>
          <cell r="L19193" t="str">
            <v>KALA</v>
          </cell>
          <cell r="V19193" t="str">
            <v>kesine</v>
          </cell>
          <cell r="W19193">
            <v>2012</v>
          </cell>
        </row>
        <row r="19194">
          <cell r="H19194" t="str">
            <v>1139200_1</v>
          </cell>
          <cell r="L19194" t="str">
            <v>SUSE</v>
          </cell>
          <cell r="V19194" t="str">
            <v>väga hea</v>
          </cell>
          <cell r="W19194">
            <v>2012</v>
          </cell>
        </row>
        <row r="19195">
          <cell r="H19195" t="str">
            <v>1139200_1</v>
          </cell>
          <cell r="L19195" t="str">
            <v>FÜBE</v>
          </cell>
          <cell r="V19195" t="str">
            <v>väga hea</v>
          </cell>
          <cell r="W19195">
            <v>2012</v>
          </cell>
        </row>
        <row r="19196">
          <cell r="H19196" t="str">
            <v>1139200_1</v>
          </cell>
          <cell r="L19196" t="str">
            <v>MAFÜ</v>
          </cell>
          <cell r="V19196" t="str">
            <v>väga hea</v>
          </cell>
          <cell r="W19196">
            <v>2012</v>
          </cell>
        </row>
        <row r="19197">
          <cell r="H19197" t="str">
            <v>1139200_1</v>
          </cell>
          <cell r="L19197" t="str">
            <v>MAFÜ-FÜBE</v>
          </cell>
          <cell r="V19197" t="str">
            <v>väga hea</v>
          </cell>
          <cell r="W19197">
            <v>2012</v>
          </cell>
        </row>
        <row r="19198">
          <cell r="H19198" t="str">
            <v>1139200_1</v>
          </cell>
          <cell r="L19198" t="str">
            <v>KOOND</v>
          </cell>
          <cell r="V19198" t="str">
            <v>hea</v>
          </cell>
          <cell r="W19198">
            <v>2015</v>
          </cell>
        </row>
        <row r="19199">
          <cell r="H19199" t="str">
            <v>1139200_1</v>
          </cell>
          <cell r="L19199" t="str">
            <v>ÖSE</v>
          </cell>
          <cell r="V19199" t="str">
            <v>hea</v>
          </cell>
          <cell r="W19199">
            <v>2015</v>
          </cell>
        </row>
        <row r="19200">
          <cell r="H19200" t="str">
            <v>1147300_1</v>
          </cell>
          <cell r="L19200" t="str">
            <v>KOOND</v>
          </cell>
          <cell r="V19200" t="str">
            <v>hea</v>
          </cell>
          <cell r="W19200">
            <v>2018</v>
          </cell>
        </row>
        <row r="19201">
          <cell r="H19201" t="str">
            <v>1147300_1</v>
          </cell>
          <cell r="L19201" t="str">
            <v>ÖSE</v>
          </cell>
          <cell r="V19201" t="str">
            <v>hea</v>
          </cell>
          <cell r="W19201">
            <v>2018</v>
          </cell>
        </row>
        <row r="19202">
          <cell r="H19202" t="str">
            <v>1147300_1</v>
          </cell>
          <cell r="L19202" t="str">
            <v>FÜKE</v>
          </cell>
          <cell r="V19202" t="str">
            <v>väga hea</v>
          </cell>
          <cell r="W19202">
            <v>2018</v>
          </cell>
        </row>
        <row r="19203">
          <cell r="H19203" t="str">
            <v>1147300_1</v>
          </cell>
          <cell r="L19203" t="str">
            <v>SUSE</v>
          </cell>
          <cell r="V19203" t="str">
            <v>väga hea</v>
          </cell>
          <cell r="W19203">
            <v>2018</v>
          </cell>
        </row>
        <row r="19204">
          <cell r="H19204" t="str">
            <v>1147300_1</v>
          </cell>
          <cell r="L19204" t="str">
            <v>FÜBE</v>
          </cell>
          <cell r="V19204" t="str">
            <v>väga hea</v>
          </cell>
          <cell r="W19204">
            <v>2018</v>
          </cell>
        </row>
        <row r="19205">
          <cell r="H19205" t="str">
            <v>1147300_1</v>
          </cell>
          <cell r="L19205" t="str">
            <v>MAFÜ-FÜBE</v>
          </cell>
          <cell r="V19205" t="str">
            <v>väga hea</v>
          </cell>
          <cell r="W19205">
            <v>2018</v>
          </cell>
        </row>
        <row r="19206">
          <cell r="H19206" t="str">
            <v>1051900_1</v>
          </cell>
          <cell r="L19206" t="str">
            <v>KOOND</v>
          </cell>
          <cell r="V19206" t="str">
            <v>kesine</v>
          </cell>
          <cell r="W19206">
            <v>2021</v>
          </cell>
        </row>
        <row r="19207">
          <cell r="H19207" t="str">
            <v>1051900_1</v>
          </cell>
          <cell r="L19207" t="str">
            <v>ÖSE</v>
          </cell>
          <cell r="V19207" t="str">
            <v>kesine</v>
          </cell>
          <cell r="W19207">
            <v>2021</v>
          </cell>
        </row>
        <row r="19208">
          <cell r="H19208" t="str">
            <v>1051900_1</v>
          </cell>
          <cell r="L19208" t="str">
            <v>FÜKE</v>
          </cell>
          <cell r="V19208" t="str">
            <v>kesine</v>
          </cell>
          <cell r="W19208">
            <v>2021</v>
          </cell>
        </row>
        <row r="19209">
          <cell r="H19209" t="str">
            <v>1051900_1</v>
          </cell>
          <cell r="L19209" t="str">
            <v>KALA</v>
          </cell>
          <cell r="V19209" t="str">
            <v>kesine</v>
          </cell>
          <cell r="W19209">
            <v>2015</v>
          </cell>
        </row>
        <row r="19210">
          <cell r="H19210" t="str">
            <v>1051900_1</v>
          </cell>
          <cell r="L19210" t="str">
            <v>SUSE</v>
          </cell>
          <cell r="V19210" t="str">
            <v>kesine</v>
          </cell>
          <cell r="W19210">
            <v>2021</v>
          </cell>
        </row>
        <row r="19211">
          <cell r="H19211" t="str">
            <v>1051900_1</v>
          </cell>
          <cell r="L19211" t="str">
            <v>FÜBE</v>
          </cell>
          <cell r="V19211" t="str">
            <v>väga hea</v>
          </cell>
          <cell r="W19211">
            <v>2021</v>
          </cell>
        </row>
        <row r="19212">
          <cell r="H19212" t="str">
            <v>1051900_1</v>
          </cell>
          <cell r="L19212" t="str">
            <v>MAFÜ</v>
          </cell>
          <cell r="V19212" t="str">
            <v>hea</v>
          </cell>
          <cell r="W19212">
            <v>2021</v>
          </cell>
        </row>
        <row r="19213">
          <cell r="H19213" t="str">
            <v>1051900_1</v>
          </cell>
          <cell r="L19213" t="str">
            <v>MAFÜ-FÜBE</v>
          </cell>
          <cell r="V19213" t="str">
            <v>hea</v>
          </cell>
          <cell r="W19213">
            <v>2021</v>
          </cell>
        </row>
        <row r="19214">
          <cell r="H19214" t="str">
            <v>1120900_1</v>
          </cell>
          <cell r="L19214" t="str">
            <v>KOOND</v>
          </cell>
          <cell r="V19214" t="str">
            <v>kesine</v>
          </cell>
          <cell r="W19214">
            <v>2024</v>
          </cell>
        </row>
        <row r="19215">
          <cell r="H19215" t="str">
            <v>1120900_1</v>
          </cell>
          <cell r="L19215" t="str">
            <v>ÖSE</v>
          </cell>
          <cell r="V19215" t="str">
            <v>kesine</v>
          </cell>
          <cell r="W19215">
            <v>2015</v>
          </cell>
        </row>
        <row r="19216">
          <cell r="H19216" t="str">
            <v>1120900_1</v>
          </cell>
          <cell r="L19216" t="str">
            <v>FÜKE</v>
          </cell>
          <cell r="V19216" t="str">
            <v>väga hea</v>
          </cell>
          <cell r="W19216">
            <v>2013</v>
          </cell>
        </row>
        <row r="19217">
          <cell r="H19217" t="str">
            <v>1120900_1</v>
          </cell>
          <cell r="L19217" t="str">
            <v>KALA</v>
          </cell>
          <cell r="V19217" t="str">
            <v>kesine</v>
          </cell>
          <cell r="W19217">
            <v>2013</v>
          </cell>
        </row>
        <row r="19218">
          <cell r="H19218" t="str">
            <v>1120900_1</v>
          </cell>
          <cell r="L19218" t="str">
            <v>SUSE</v>
          </cell>
          <cell r="V19218" t="str">
            <v>väga hea</v>
          </cell>
          <cell r="W19218">
            <v>2013</v>
          </cell>
        </row>
        <row r="19219">
          <cell r="H19219" t="str">
            <v>1120900_1</v>
          </cell>
          <cell r="L19219" t="str">
            <v>FÜBE</v>
          </cell>
          <cell r="V19219" t="str">
            <v>väga hea</v>
          </cell>
          <cell r="W19219">
            <v>2013</v>
          </cell>
        </row>
        <row r="19220">
          <cell r="H19220" t="str">
            <v>1120900_1</v>
          </cell>
          <cell r="L19220" t="str">
            <v>MAFÜ</v>
          </cell>
          <cell r="V19220" t="str">
            <v>kesine</v>
          </cell>
          <cell r="W19220">
            <v>2013</v>
          </cell>
        </row>
        <row r="19221">
          <cell r="H19221" t="str">
            <v>1120900_1</v>
          </cell>
          <cell r="L19221" t="str">
            <v>MAFÜ-FÜBE</v>
          </cell>
          <cell r="V19221" t="str">
            <v>kesine</v>
          </cell>
          <cell r="W19221">
            <v>2013</v>
          </cell>
        </row>
        <row r="19222">
          <cell r="H19222" t="str">
            <v>1120900_1</v>
          </cell>
          <cell r="L19222" t="str">
            <v>HÜMO</v>
          </cell>
          <cell r="V19222" t="str">
            <v>hea</v>
          </cell>
          <cell r="W19222">
            <v>2024</v>
          </cell>
        </row>
        <row r="19223">
          <cell r="H19223" t="str">
            <v>1120900_1</v>
          </cell>
          <cell r="L19223" t="str">
            <v>KOOND</v>
          </cell>
          <cell r="V19223" t="str">
            <v>kesine</v>
          </cell>
          <cell r="W19223">
            <v>2024</v>
          </cell>
        </row>
        <row r="19224">
          <cell r="H19224" t="str">
            <v>1120900_1</v>
          </cell>
          <cell r="L19224" t="str">
            <v>ÖSE</v>
          </cell>
          <cell r="V19224" t="str">
            <v>kesine</v>
          </cell>
          <cell r="W19224">
            <v>2015</v>
          </cell>
        </row>
        <row r="19225">
          <cell r="H19225" t="str">
            <v>1120900_1</v>
          </cell>
          <cell r="L19225" t="str">
            <v>HÜMO</v>
          </cell>
          <cell r="V19225" t="str">
            <v>hea</v>
          </cell>
          <cell r="W19225">
            <v>2024</v>
          </cell>
        </row>
        <row r="19226">
          <cell r="H19226" t="str">
            <v>1004600_1</v>
          </cell>
          <cell r="L19226" t="str">
            <v>KOOND</v>
          </cell>
          <cell r="V19226" t="str">
            <v>halb</v>
          </cell>
          <cell r="W19226">
            <v>2024</v>
          </cell>
        </row>
        <row r="19227">
          <cell r="H19227" t="str">
            <v>1004600_1</v>
          </cell>
          <cell r="L19227" t="str">
            <v>ÖSE</v>
          </cell>
          <cell r="V19227" t="str">
            <v>kesine</v>
          </cell>
          <cell r="W19227">
            <v>2023</v>
          </cell>
        </row>
        <row r="19228">
          <cell r="H19228" t="str">
            <v>1004600_1</v>
          </cell>
          <cell r="L19228" t="str">
            <v>FÜKE</v>
          </cell>
          <cell r="V19228" t="str">
            <v>kesine</v>
          </cell>
          <cell r="W19228">
            <v>2023</v>
          </cell>
        </row>
        <row r="19229">
          <cell r="H19229" t="str">
            <v>1004600_1</v>
          </cell>
          <cell r="L19229" t="str">
            <v>SUSE</v>
          </cell>
          <cell r="V19229" t="str">
            <v>kesine</v>
          </cell>
          <cell r="W19229">
            <v>2023</v>
          </cell>
        </row>
        <row r="19230">
          <cell r="H19230" t="str">
            <v>1067300_1</v>
          </cell>
          <cell r="L19230" t="str">
            <v>KOOND</v>
          </cell>
          <cell r="V19230" t="str">
            <v>kesine</v>
          </cell>
          <cell r="W19230">
            <v>2022</v>
          </cell>
        </row>
        <row r="19231">
          <cell r="H19231" t="str">
            <v>1067300_1</v>
          </cell>
          <cell r="L19231" t="str">
            <v>ÖSE</v>
          </cell>
          <cell r="V19231" t="str">
            <v>kesine</v>
          </cell>
          <cell r="W19231">
            <v>2022</v>
          </cell>
        </row>
        <row r="19232">
          <cell r="H19232" t="str">
            <v>1067300_1</v>
          </cell>
          <cell r="L19232" t="str">
            <v>FÜKE</v>
          </cell>
          <cell r="V19232" t="str">
            <v>väga hea</v>
          </cell>
          <cell r="W19232">
            <v>2021</v>
          </cell>
        </row>
        <row r="19233">
          <cell r="H19233" t="str">
            <v>1018200_1</v>
          </cell>
          <cell r="L19233" t="str">
            <v>KOOND</v>
          </cell>
          <cell r="V19233" t="str">
            <v>hea</v>
          </cell>
          <cell r="W19233">
            <v>2022</v>
          </cell>
        </row>
        <row r="19234">
          <cell r="H19234" t="str">
            <v>1018200_1</v>
          </cell>
          <cell r="L19234" t="str">
            <v>ÖSE</v>
          </cell>
          <cell r="V19234" t="str">
            <v>hea</v>
          </cell>
          <cell r="W19234">
            <v>2022</v>
          </cell>
        </row>
        <row r="19235">
          <cell r="H19235" t="str">
            <v>1018200_1</v>
          </cell>
          <cell r="L19235" t="str">
            <v>FÜKE</v>
          </cell>
          <cell r="V19235" t="str">
            <v>väga hea</v>
          </cell>
          <cell r="W19235">
            <v>2022</v>
          </cell>
        </row>
        <row r="19236">
          <cell r="H19236" t="str">
            <v>1018200_1</v>
          </cell>
          <cell r="L19236" t="str">
            <v>KALA</v>
          </cell>
          <cell r="V19236" t="str">
            <v>halb</v>
          </cell>
          <cell r="W19236">
            <v>2016</v>
          </cell>
        </row>
        <row r="19237">
          <cell r="H19237" t="str">
            <v>1018200_1</v>
          </cell>
          <cell r="L19237" t="str">
            <v>SUSE</v>
          </cell>
          <cell r="V19237" t="str">
            <v>hea</v>
          </cell>
          <cell r="W19237">
            <v>2016</v>
          </cell>
        </row>
        <row r="19238">
          <cell r="H19238" t="str">
            <v>1018200_1</v>
          </cell>
          <cell r="L19238" t="str">
            <v>FÜBE</v>
          </cell>
          <cell r="V19238" t="str">
            <v>väga hea</v>
          </cell>
          <cell r="W19238">
            <v>2016</v>
          </cell>
        </row>
        <row r="19239">
          <cell r="H19239" t="str">
            <v>1018200_1</v>
          </cell>
          <cell r="L19239" t="str">
            <v>MAFÜ</v>
          </cell>
          <cell r="V19239" t="str">
            <v>hea</v>
          </cell>
          <cell r="W19239">
            <v>2016</v>
          </cell>
        </row>
        <row r="19240">
          <cell r="H19240" t="str">
            <v>1018200_1</v>
          </cell>
          <cell r="L19240" t="str">
            <v>MAFÜ-FÜBE</v>
          </cell>
          <cell r="V19240" t="str">
            <v>hea</v>
          </cell>
          <cell r="W19240">
            <v>2016</v>
          </cell>
        </row>
        <row r="19241">
          <cell r="H19241" t="str">
            <v>1009500_1</v>
          </cell>
          <cell r="L19241" t="str">
            <v>KOOND</v>
          </cell>
          <cell r="V19241" t="str">
            <v>hea</v>
          </cell>
          <cell r="W19241">
            <v>2016</v>
          </cell>
        </row>
        <row r="19242">
          <cell r="H19242" t="str">
            <v>1009500_1</v>
          </cell>
          <cell r="L19242" t="str">
            <v>ÖSE</v>
          </cell>
          <cell r="V19242" t="str">
            <v>hea</v>
          </cell>
          <cell r="W19242">
            <v>2016</v>
          </cell>
        </row>
        <row r="19243">
          <cell r="H19243" t="str">
            <v>1009500_1</v>
          </cell>
          <cell r="L19243" t="str">
            <v>FÜKE</v>
          </cell>
          <cell r="V19243" t="str">
            <v>hea</v>
          </cell>
          <cell r="W19243">
            <v>2016</v>
          </cell>
        </row>
        <row r="19244">
          <cell r="H19244" t="str">
            <v>1009500_1</v>
          </cell>
          <cell r="L19244" t="str">
            <v>KALA</v>
          </cell>
          <cell r="V19244" t="str">
            <v>halb</v>
          </cell>
          <cell r="W19244">
            <v>2016</v>
          </cell>
        </row>
        <row r="19245">
          <cell r="H19245" t="str">
            <v>1009500_1</v>
          </cell>
          <cell r="L19245" t="str">
            <v>SUSE</v>
          </cell>
          <cell r="V19245" t="str">
            <v>väga hea</v>
          </cell>
          <cell r="W19245">
            <v>2016</v>
          </cell>
        </row>
        <row r="19246">
          <cell r="H19246" t="str">
            <v>1009500_1</v>
          </cell>
          <cell r="L19246" t="str">
            <v>FÜBE</v>
          </cell>
          <cell r="V19246" t="str">
            <v>hea</v>
          </cell>
          <cell r="W19246">
            <v>2016</v>
          </cell>
        </row>
        <row r="19247">
          <cell r="H19247" t="str">
            <v>1009500_1</v>
          </cell>
          <cell r="L19247" t="str">
            <v>MAFÜ</v>
          </cell>
          <cell r="V19247" t="str">
            <v>hea</v>
          </cell>
          <cell r="W19247">
            <v>2016</v>
          </cell>
        </row>
        <row r="19248">
          <cell r="H19248" t="str">
            <v>1009500_1</v>
          </cell>
          <cell r="L19248" t="str">
            <v>MAFÜ-FÜBE</v>
          </cell>
          <cell r="V19248" t="str">
            <v>hea</v>
          </cell>
          <cell r="W19248">
            <v>2016</v>
          </cell>
        </row>
        <row r="19249">
          <cell r="H19249" t="str">
            <v>1122000_1</v>
          </cell>
          <cell r="L19249" t="str">
            <v>KOOND</v>
          </cell>
          <cell r="V19249" t="str">
            <v>hea</v>
          </cell>
          <cell r="W19249">
            <v>2017</v>
          </cell>
        </row>
        <row r="19250">
          <cell r="H19250" t="str">
            <v>1122000_1</v>
          </cell>
          <cell r="L19250" t="str">
            <v>ÖSE</v>
          </cell>
          <cell r="V19250" t="str">
            <v>hea</v>
          </cell>
          <cell r="W19250">
            <v>2017</v>
          </cell>
        </row>
        <row r="19251">
          <cell r="H19251" t="str">
            <v>1122000_1</v>
          </cell>
          <cell r="L19251" t="str">
            <v>FÜKE</v>
          </cell>
          <cell r="V19251" t="str">
            <v>kesine</v>
          </cell>
          <cell r="W19251">
            <v>2019</v>
          </cell>
        </row>
        <row r="19252">
          <cell r="H19252" t="str">
            <v>1122000_1</v>
          </cell>
          <cell r="L19252" t="str">
            <v>KALA</v>
          </cell>
          <cell r="V19252" t="str">
            <v>kesine</v>
          </cell>
          <cell r="W19252">
            <v>2017</v>
          </cell>
        </row>
        <row r="19253">
          <cell r="H19253" t="str">
            <v>1122000_1</v>
          </cell>
          <cell r="L19253" t="str">
            <v>SUSE</v>
          </cell>
          <cell r="V19253" t="str">
            <v>kesine</v>
          </cell>
          <cell r="W19253">
            <v>2019</v>
          </cell>
        </row>
        <row r="19254">
          <cell r="H19254" t="str">
            <v>1122000_1</v>
          </cell>
          <cell r="L19254" t="str">
            <v>FÜBE</v>
          </cell>
          <cell r="V19254" t="str">
            <v>väga hea</v>
          </cell>
          <cell r="W19254">
            <v>2019</v>
          </cell>
        </row>
        <row r="19255">
          <cell r="H19255" t="str">
            <v>1122000_1</v>
          </cell>
          <cell r="L19255" t="str">
            <v>MAFÜ-FÜBE</v>
          </cell>
          <cell r="V19255" t="str">
            <v>hea</v>
          </cell>
          <cell r="W19255">
            <v>2013</v>
          </cell>
        </row>
        <row r="19256">
          <cell r="H19256" t="str">
            <v>1122000_1</v>
          </cell>
          <cell r="L19256" t="str">
            <v>HÜMO</v>
          </cell>
          <cell r="V19256" t="str">
            <v>kesine</v>
          </cell>
          <cell r="W19256">
            <v>2014</v>
          </cell>
        </row>
        <row r="19257">
          <cell r="H19257" t="str">
            <v>1122300_1</v>
          </cell>
          <cell r="L19257" t="str">
            <v>KOOND</v>
          </cell>
          <cell r="V19257" t="str">
            <v>hea</v>
          </cell>
          <cell r="W19257">
            <v>2015</v>
          </cell>
        </row>
        <row r="19258">
          <cell r="H19258" t="str">
            <v>1122300_1</v>
          </cell>
          <cell r="L19258" t="str">
            <v>ÖSE</v>
          </cell>
          <cell r="V19258" t="str">
            <v>hea</v>
          </cell>
          <cell r="W19258">
            <v>2015</v>
          </cell>
        </row>
        <row r="19259">
          <cell r="H19259" t="str">
            <v>1122300_1</v>
          </cell>
          <cell r="L19259" t="str">
            <v>KALA</v>
          </cell>
          <cell r="V19259" t="str">
            <v>kesine</v>
          </cell>
          <cell r="W19259">
            <v>2013</v>
          </cell>
        </row>
        <row r="19260">
          <cell r="H19260" t="str">
            <v>1122300_1</v>
          </cell>
          <cell r="L19260" t="str">
            <v>HÜMO</v>
          </cell>
          <cell r="V19260" t="str">
            <v>kesine</v>
          </cell>
          <cell r="W19260">
            <v>2014</v>
          </cell>
        </row>
        <row r="19261">
          <cell r="H19261" t="str">
            <v>1041500_1</v>
          </cell>
          <cell r="L19261" t="str">
            <v>KOOND</v>
          </cell>
          <cell r="V19261" t="str">
            <v>kesine</v>
          </cell>
          <cell r="W19261">
            <v>2022</v>
          </cell>
        </row>
        <row r="19262">
          <cell r="H19262" t="str">
            <v>1041500_1</v>
          </cell>
          <cell r="L19262" t="str">
            <v>ÖSE</v>
          </cell>
          <cell r="V19262" t="str">
            <v>kesine</v>
          </cell>
          <cell r="W19262">
            <v>2022</v>
          </cell>
        </row>
        <row r="19263">
          <cell r="H19263" t="str">
            <v>1041500_1</v>
          </cell>
          <cell r="L19263" t="str">
            <v>FÜKE</v>
          </cell>
          <cell r="V19263" t="str">
            <v>hea</v>
          </cell>
          <cell r="W19263">
            <v>2010</v>
          </cell>
        </row>
        <row r="19264">
          <cell r="H19264" t="str">
            <v>1041500_1</v>
          </cell>
          <cell r="L19264" t="str">
            <v>SUSE</v>
          </cell>
          <cell r="V19264" t="str">
            <v>kesine</v>
          </cell>
          <cell r="W19264">
            <v>2022</v>
          </cell>
        </row>
        <row r="19265">
          <cell r="H19265" t="str">
            <v>2031910_1</v>
          </cell>
          <cell r="L19265" t="str">
            <v>KOOND</v>
          </cell>
          <cell r="V19265" t="str">
            <v>halb</v>
          </cell>
          <cell r="W19265">
            <v>2021</v>
          </cell>
        </row>
        <row r="19266">
          <cell r="H19266" t="str">
            <v>2031910_1</v>
          </cell>
          <cell r="L19266" t="str">
            <v>ÖSE</v>
          </cell>
          <cell r="V19266" t="str">
            <v>hea</v>
          </cell>
          <cell r="W19266">
            <v>2021</v>
          </cell>
        </row>
        <row r="19267">
          <cell r="H19267" t="str">
            <v>2031910_1</v>
          </cell>
          <cell r="L19267" t="str">
            <v>FÜKE</v>
          </cell>
          <cell r="V19267" t="str">
            <v>hea</v>
          </cell>
          <cell r="W19267">
            <v>2021</v>
          </cell>
        </row>
        <row r="19268">
          <cell r="H19268" t="str">
            <v>2031910_1</v>
          </cell>
          <cell r="L19268" t="str">
            <v>KALA</v>
          </cell>
          <cell r="V19268" t="str">
            <v>väga hea</v>
          </cell>
          <cell r="W19268">
            <v>2021</v>
          </cell>
        </row>
        <row r="19269">
          <cell r="H19269" t="str">
            <v>2031910_1</v>
          </cell>
          <cell r="L19269" t="str">
            <v>MAFÜ</v>
          </cell>
          <cell r="V19269" t="str">
            <v>hea</v>
          </cell>
          <cell r="W19269">
            <v>2021</v>
          </cell>
        </row>
        <row r="19270">
          <cell r="H19270" t="str">
            <v>2031910_1</v>
          </cell>
          <cell r="L19270" t="str">
            <v>MAFÜ-FÜBE</v>
          </cell>
          <cell r="V19270" t="str">
            <v>hea</v>
          </cell>
          <cell r="W19270">
            <v>2021</v>
          </cell>
        </row>
        <row r="19271">
          <cell r="H19271" t="str">
            <v>2031910_1</v>
          </cell>
          <cell r="L19271" t="str">
            <v>FÜPLA</v>
          </cell>
          <cell r="V19271" t="str">
            <v>hea</v>
          </cell>
          <cell r="W19271">
            <v>2021</v>
          </cell>
        </row>
        <row r="19272">
          <cell r="H19272" t="str">
            <v>2031910_1</v>
          </cell>
          <cell r="L19272" t="str">
            <v>KOOND</v>
          </cell>
          <cell r="V19272" t="str">
            <v>halb</v>
          </cell>
          <cell r="W19272">
            <v>2021</v>
          </cell>
        </row>
        <row r="19273">
          <cell r="H19273" t="str">
            <v>2031910_1</v>
          </cell>
          <cell r="L19273" t="str">
            <v>ÖSE</v>
          </cell>
          <cell r="V19273" t="str">
            <v>hea</v>
          </cell>
          <cell r="W19273">
            <v>2021</v>
          </cell>
        </row>
        <row r="19274">
          <cell r="H19274" t="str">
            <v>1021200_1</v>
          </cell>
          <cell r="L19274" t="str">
            <v>KOOND</v>
          </cell>
          <cell r="V19274" t="str">
            <v>kesine</v>
          </cell>
          <cell r="W19274">
            <v>2016</v>
          </cell>
        </row>
        <row r="19275">
          <cell r="H19275" t="str">
            <v>1021200_1</v>
          </cell>
          <cell r="L19275" t="str">
            <v>ÖSE</v>
          </cell>
          <cell r="V19275" t="str">
            <v>kesine</v>
          </cell>
          <cell r="W19275">
            <v>2016</v>
          </cell>
        </row>
        <row r="19276">
          <cell r="H19276" t="str">
            <v>1021200_1</v>
          </cell>
          <cell r="L19276" t="str">
            <v>FÜKE</v>
          </cell>
          <cell r="V19276" t="str">
            <v>väga hea</v>
          </cell>
          <cell r="W19276">
            <v>2016</v>
          </cell>
        </row>
        <row r="19277">
          <cell r="H19277" t="str">
            <v>1021200_1</v>
          </cell>
          <cell r="L19277" t="str">
            <v>KALA</v>
          </cell>
          <cell r="V19277" t="str">
            <v>kesine</v>
          </cell>
          <cell r="W19277">
            <v>2016</v>
          </cell>
        </row>
        <row r="19278">
          <cell r="H19278" t="str">
            <v>1021200_1</v>
          </cell>
          <cell r="L19278" t="str">
            <v>SUSE</v>
          </cell>
          <cell r="V19278" t="str">
            <v>kesine</v>
          </cell>
          <cell r="W19278">
            <v>2016</v>
          </cell>
        </row>
        <row r="19279">
          <cell r="H19279" t="str">
            <v>1021200_1</v>
          </cell>
          <cell r="L19279" t="str">
            <v>FÜBE</v>
          </cell>
          <cell r="V19279" t="str">
            <v>väga hea</v>
          </cell>
          <cell r="W19279">
            <v>2016</v>
          </cell>
        </row>
        <row r="19280">
          <cell r="H19280" t="str">
            <v>1021200_1</v>
          </cell>
          <cell r="L19280" t="str">
            <v>MAFÜ</v>
          </cell>
          <cell r="V19280" t="str">
            <v>hea</v>
          </cell>
          <cell r="W19280">
            <v>2016</v>
          </cell>
        </row>
        <row r="19281">
          <cell r="H19281" t="str">
            <v>1021200_1</v>
          </cell>
          <cell r="L19281" t="str">
            <v>MAFÜ-FÜBE</v>
          </cell>
          <cell r="V19281" t="str">
            <v>hea</v>
          </cell>
          <cell r="W19281">
            <v>2016</v>
          </cell>
        </row>
        <row r="19282">
          <cell r="H19282" t="str">
            <v>1083500_4</v>
          </cell>
          <cell r="L19282" t="str">
            <v>KOOND</v>
          </cell>
          <cell r="V19282" t="str">
            <v>halb</v>
          </cell>
          <cell r="W19282">
            <v>2025</v>
          </cell>
        </row>
        <row r="19283">
          <cell r="H19283" t="str">
            <v>1083500_4</v>
          </cell>
          <cell r="L19283" t="str">
            <v>ÖSE</v>
          </cell>
          <cell r="V19283" t="str">
            <v>halb</v>
          </cell>
          <cell r="W19283">
            <v>2025</v>
          </cell>
        </row>
        <row r="19284">
          <cell r="H19284" t="str">
            <v>1083500_4</v>
          </cell>
          <cell r="L19284" t="str">
            <v>FÜKE</v>
          </cell>
          <cell r="V19284" t="str">
            <v>väga hea</v>
          </cell>
          <cell r="W19284">
            <v>2025</v>
          </cell>
        </row>
        <row r="19285">
          <cell r="H19285" t="str">
            <v>1083500_4</v>
          </cell>
          <cell r="L19285" t="str">
            <v>KALA</v>
          </cell>
          <cell r="V19285" t="str">
            <v>väga hea</v>
          </cell>
          <cell r="W19285">
            <v>2020</v>
          </cell>
        </row>
        <row r="19286">
          <cell r="H19286" t="str">
            <v>1083500_4</v>
          </cell>
          <cell r="L19286" t="str">
            <v>SUSE</v>
          </cell>
          <cell r="V19286" t="str">
            <v>kesine</v>
          </cell>
          <cell r="W19286">
            <v>2020</v>
          </cell>
        </row>
        <row r="19287">
          <cell r="H19287" t="str">
            <v>1083500_4</v>
          </cell>
          <cell r="L19287" t="str">
            <v>FÜBE</v>
          </cell>
          <cell r="V19287" t="str">
            <v>väga hea</v>
          </cell>
          <cell r="W19287">
            <v>2020</v>
          </cell>
        </row>
        <row r="19288">
          <cell r="H19288" t="str">
            <v>1083500_4</v>
          </cell>
          <cell r="L19288" t="str">
            <v>MAFÜ</v>
          </cell>
          <cell r="V19288" t="str">
            <v>kesine</v>
          </cell>
          <cell r="W19288">
            <v>2020</v>
          </cell>
        </row>
        <row r="19289">
          <cell r="H19289" t="str">
            <v>1083500_4</v>
          </cell>
          <cell r="L19289" t="str">
            <v>MAFÜ-FÜBE</v>
          </cell>
          <cell r="V19289" t="str">
            <v>kesine</v>
          </cell>
          <cell r="W19289">
            <v>2020</v>
          </cell>
        </row>
        <row r="19290">
          <cell r="H19290" t="str">
            <v>1044400_2</v>
          </cell>
          <cell r="L19290" t="str">
            <v>KOOND</v>
          </cell>
          <cell r="V19290" t="str">
            <v>halb</v>
          </cell>
          <cell r="W19290">
            <v>2025</v>
          </cell>
        </row>
        <row r="19291">
          <cell r="H19291" t="str">
            <v>1044400_2</v>
          </cell>
          <cell r="L19291" t="str">
            <v>KESE</v>
          </cell>
          <cell r="V19291" t="str">
            <v>halb</v>
          </cell>
          <cell r="W19291">
            <v>2023</v>
          </cell>
        </row>
        <row r="19292">
          <cell r="H19292" t="str">
            <v>1044400_2</v>
          </cell>
          <cell r="L19292" t="str">
            <v>ÖSE</v>
          </cell>
          <cell r="V19292" t="str">
            <v>kesine</v>
          </cell>
          <cell r="W19292">
            <v>2025</v>
          </cell>
        </row>
        <row r="19293">
          <cell r="H19293" t="str">
            <v>1044400_2</v>
          </cell>
          <cell r="L19293" t="str">
            <v>FÜKE</v>
          </cell>
          <cell r="V19293" t="str">
            <v>väga hea</v>
          </cell>
          <cell r="W19293">
            <v>2025</v>
          </cell>
        </row>
        <row r="19294">
          <cell r="H19294" t="str">
            <v>1044400_2</v>
          </cell>
          <cell r="L19294" t="str">
            <v>KALA</v>
          </cell>
          <cell r="V19294" t="str">
            <v>hea</v>
          </cell>
          <cell r="W19294">
            <v>2024</v>
          </cell>
        </row>
        <row r="19295">
          <cell r="H19295" t="str">
            <v>1044400_2</v>
          </cell>
          <cell r="L19295" t="str">
            <v>SUSE</v>
          </cell>
          <cell r="V19295" t="str">
            <v>väga hea</v>
          </cell>
          <cell r="W19295">
            <v>2024</v>
          </cell>
        </row>
        <row r="19296">
          <cell r="H19296" t="str">
            <v>1044400_2</v>
          </cell>
          <cell r="L19296" t="str">
            <v>FÜBE</v>
          </cell>
          <cell r="V19296" t="str">
            <v>väga hea</v>
          </cell>
          <cell r="W19296">
            <v>2024</v>
          </cell>
        </row>
        <row r="19297">
          <cell r="H19297" t="str">
            <v>1044400_2</v>
          </cell>
          <cell r="L19297" t="str">
            <v>MAFÜ</v>
          </cell>
          <cell r="V19297" t="str">
            <v>hea</v>
          </cell>
          <cell r="W19297">
            <v>2024</v>
          </cell>
        </row>
        <row r="19298">
          <cell r="H19298" t="str">
            <v>1044400_2</v>
          </cell>
          <cell r="L19298" t="str">
            <v>MAFÜ-FÜBE</v>
          </cell>
          <cell r="V19298" t="str">
            <v>hea</v>
          </cell>
          <cell r="W19298">
            <v>2024</v>
          </cell>
        </row>
        <row r="19299">
          <cell r="H19299" t="str">
            <v>1044400_2</v>
          </cell>
          <cell r="L19299" t="str">
            <v>HÜMO</v>
          </cell>
          <cell r="V19299" t="str">
            <v>kesine</v>
          </cell>
          <cell r="W19299">
            <v>2018</v>
          </cell>
        </row>
        <row r="19300">
          <cell r="H19300" t="str">
            <v>1020700_1</v>
          </cell>
          <cell r="L19300" t="str">
            <v>KOOND</v>
          </cell>
          <cell r="V19300" t="str">
            <v>halb</v>
          </cell>
          <cell r="W19300">
            <v>2022</v>
          </cell>
        </row>
        <row r="19301">
          <cell r="H19301" t="str">
            <v>1020700_1</v>
          </cell>
          <cell r="L19301" t="str">
            <v>ÖSE</v>
          </cell>
          <cell r="V19301" t="str">
            <v>halb</v>
          </cell>
          <cell r="W19301">
            <v>2022</v>
          </cell>
        </row>
        <row r="19302">
          <cell r="H19302" t="str">
            <v>1020700_1</v>
          </cell>
          <cell r="L19302" t="str">
            <v>FÜKE</v>
          </cell>
          <cell r="V19302" t="str">
            <v>hea</v>
          </cell>
          <cell r="W19302">
            <v>2013</v>
          </cell>
        </row>
        <row r="19303">
          <cell r="H19303" t="str">
            <v>1020700_1</v>
          </cell>
          <cell r="L19303" t="str">
            <v>KALA</v>
          </cell>
          <cell r="V19303" t="str">
            <v>hea</v>
          </cell>
          <cell r="W19303">
            <v>2011</v>
          </cell>
        </row>
        <row r="19304">
          <cell r="H19304" t="str">
            <v>1020700_1</v>
          </cell>
          <cell r="L19304" t="str">
            <v>SUSE</v>
          </cell>
          <cell r="V19304" t="str">
            <v>halb</v>
          </cell>
          <cell r="W19304">
            <v>2011</v>
          </cell>
        </row>
        <row r="19305">
          <cell r="H19305" t="str">
            <v>1020700_1</v>
          </cell>
          <cell r="L19305" t="str">
            <v>FÜBE</v>
          </cell>
          <cell r="V19305" t="str">
            <v>hea</v>
          </cell>
          <cell r="W19305">
            <v>2011</v>
          </cell>
        </row>
        <row r="19306">
          <cell r="H19306" t="str">
            <v>1020700_1</v>
          </cell>
          <cell r="L19306" t="str">
            <v>MAFÜ</v>
          </cell>
          <cell r="V19306" t="str">
            <v>hea</v>
          </cell>
          <cell r="W19306">
            <v>2011</v>
          </cell>
        </row>
        <row r="19307">
          <cell r="H19307" t="str">
            <v>1020700_1</v>
          </cell>
          <cell r="L19307" t="str">
            <v>MAFÜ-FÜBE</v>
          </cell>
          <cell r="V19307" t="str">
            <v>hea</v>
          </cell>
          <cell r="W19307">
            <v>2011</v>
          </cell>
        </row>
        <row r="19308">
          <cell r="H19308" t="str">
            <v>1020700_1</v>
          </cell>
          <cell r="L19308" t="str">
            <v>KOOND</v>
          </cell>
          <cell r="V19308" t="str">
            <v>halb</v>
          </cell>
          <cell r="W19308">
            <v>2022</v>
          </cell>
        </row>
        <row r="19309">
          <cell r="H19309" t="str">
            <v>1020700_1</v>
          </cell>
          <cell r="L19309" t="str">
            <v>ÖSE</v>
          </cell>
          <cell r="V19309" t="str">
            <v>halb</v>
          </cell>
          <cell r="W19309">
            <v>2022</v>
          </cell>
        </row>
        <row r="19310">
          <cell r="H19310" t="str">
            <v>1020700_1</v>
          </cell>
          <cell r="L19310" t="str">
            <v>FÜKE</v>
          </cell>
          <cell r="V19310" t="str">
            <v>hea</v>
          </cell>
          <cell r="W19310">
            <v>2013</v>
          </cell>
        </row>
        <row r="19311">
          <cell r="H19311" t="str">
            <v>1020700_1</v>
          </cell>
          <cell r="L19311" t="str">
            <v>HÜMO</v>
          </cell>
          <cell r="V19311" t="str">
            <v>kesine</v>
          </cell>
          <cell r="W19311">
            <v>2022</v>
          </cell>
        </row>
        <row r="19312">
          <cell r="H19312" t="str">
            <v>1013700_2</v>
          </cell>
          <cell r="L19312" t="str">
            <v>KOOND</v>
          </cell>
          <cell r="V19312" t="str">
            <v>kesine</v>
          </cell>
          <cell r="W19312">
            <v>2023</v>
          </cell>
        </row>
        <row r="19313">
          <cell r="H19313" t="str">
            <v>1013700_2</v>
          </cell>
          <cell r="L19313" t="str">
            <v>ÖSE</v>
          </cell>
          <cell r="V19313" t="str">
            <v>kesine</v>
          </cell>
          <cell r="W19313">
            <v>2023</v>
          </cell>
        </row>
        <row r="19314">
          <cell r="H19314" t="str">
            <v>1148100_2</v>
          </cell>
          <cell r="L19314" t="str">
            <v>KOOND</v>
          </cell>
          <cell r="V19314" t="str">
            <v>kesine</v>
          </cell>
          <cell r="W19314">
            <v>2025</v>
          </cell>
        </row>
        <row r="19315">
          <cell r="H19315" t="str">
            <v>1148100_2</v>
          </cell>
          <cell r="L19315" t="str">
            <v>ÖSE</v>
          </cell>
          <cell r="V19315" t="str">
            <v>kesine</v>
          </cell>
          <cell r="W19315">
            <v>2025</v>
          </cell>
        </row>
        <row r="19316">
          <cell r="H19316" t="str">
            <v>1148100_2</v>
          </cell>
          <cell r="L19316" t="str">
            <v>HÜMO</v>
          </cell>
          <cell r="V19316" t="str">
            <v>kesine</v>
          </cell>
          <cell r="W19316">
            <v>2025</v>
          </cell>
        </row>
        <row r="19317">
          <cell r="H19317" t="str">
            <v>1148100_2</v>
          </cell>
          <cell r="L19317" t="str">
            <v>KOOND</v>
          </cell>
          <cell r="V19317" t="str">
            <v>kesine</v>
          </cell>
          <cell r="W19317">
            <v>2025</v>
          </cell>
        </row>
        <row r="19318">
          <cell r="H19318" t="str">
            <v>1148100_2</v>
          </cell>
          <cell r="L19318" t="str">
            <v>ÖSE</v>
          </cell>
          <cell r="V19318" t="str">
            <v>kesine</v>
          </cell>
          <cell r="W19318">
            <v>2025</v>
          </cell>
        </row>
        <row r="19319">
          <cell r="H19319" t="str">
            <v>1148100_2</v>
          </cell>
          <cell r="L19319" t="str">
            <v>FÜKE</v>
          </cell>
          <cell r="V19319" t="str">
            <v>väga hea</v>
          </cell>
          <cell r="W19319">
            <v>2025</v>
          </cell>
        </row>
        <row r="19320">
          <cell r="H19320" t="str">
            <v>1148100_2</v>
          </cell>
          <cell r="L19320" t="str">
            <v>HÜMO</v>
          </cell>
          <cell r="V19320" t="str">
            <v>kesine</v>
          </cell>
          <cell r="W19320">
            <v>2025</v>
          </cell>
        </row>
        <row r="19321">
          <cell r="H19321" t="str">
            <v>1148100_2</v>
          </cell>
          <cell r="L19321" t="str">
            <v>KOOND</v>
          </cell>
          <cell r="V19321" t="str">
            <v>kesine</v>
          </cell>
          <cell r="W19321">
            <v>2025</v>
          </cell>
        </row>
        <row r="19322">
          <cell r="H19322" t="str">
            <v>1148100_2</v>
          </cell>
          <cell r="L19322" t="str">
            <v>ÖSE</v>
          </cell>
          <cell r="V19322" t="str">
            <v>kesine</v>
          </cell>
          <cell r="W19322">
            <v>2025</v>
          </cell>
        </row>
        <row r="19323">
          <cell r="H19323" t="str">
            <v>1009200_1</v>
          </cell>
          <cell r="L19323" t="str">
            <v>KOOND</v>
          </cell>
          <cell r="V19323" t="str">
            <v>halb</v>
          </cell>
          <cell r="W19323">
            <v>2024</v>
          </cell>
        </row>
        <row r="19324">
          <cell r="H19324" t="str">
            <v>1009200_1</v>
          </cell>
          <cell r="L19324" t="str">
            <v>ÖSE</v>
          </cell>
          <cell r="V19324" t="str">
            <v>halb</v>
          </cell>
          <cell r="W19324">
            <v>2022</v>
          </cell>
        </row>
        <row r="19325">
          <cell r="H19325" t="str">
            <v>1009200_1</v>
          </cell>
          <cell r="L19325" t="str">
            <v>FÜKE</v>
          </cell>
          <cell r="V19325" t="str">
            <v>väga hea</v>
          </cell>
          <cell r="W19325">
            <v>2022</v>
          </cell>
        </row>
        <row r="19326">
          <cell r="H19326" t="str">
            <v>1009200_1</v>
          </cell>
          <cell r="L19326" t="str">
            <v>KALA</v>
          </cell>
          <cell r="V19326" t="str">
            <v>halb</v>
          </cell>
          <cell r="W19326">
            <v>2019</v>
          </cell>
        </row>
        <row r="19327">
          <cell r="H19327" t="str">
            <v>1009200_1</v>
          </cell>
          <cell r="L19327" t="str">
            <v>SUSE</v>
          </cell>
          <cell r="V19327" t="str">
            <v>hea</v>
          </cell>
          <cell r="W19327">
            <v>2019</v>
          </cell>
        </row>
        <row r="19328">
          <cell r="H19328" t="str">
            <v>1009200_1</v>
          </cell>
          <cell r="L19328" t="str">
            <v>FÜBE</v>
          </cell>
          <cell r="V19328" t="str">
            <v>hea</v>
          </cell>
          <cell r="W19328">
            <v>2019</v>
          </cell>
        </row>
        <row r="19329">
          <cell r="H19329" t="str">
            <v>1009200_1</v>
          </cell>
          <cell r="L19329" t="str">
            <v>MAFÜ</v>
          </cell>
          <cell r="V19329" t="str">
            <v>hea</v>
          </cell>
          <cell r="W19329">
            <v>2019</v>
          </cell>
        </row>
        <row r="19330">
          <cell r="H19330" t="str">
            <v>1009200_1</v>
          </cell>
          <cell r="L19330" t="str">
            <v>MAFÜ-FÜBE</v>
          </cell>
          <cell r="V19330" t="str">
            <v>hea</v>
          </cell>
          <cell r="W19330">
            <v>2019</v>
          </cell>
        </row>
        <row r="19331">
          <cell r="H19331" t="str">
            <v>1027200_1</v>
          </cell>
          <cell r="L19331" t="str">
            <v>KOOND</v>
          </cell>
          <cell r="V19331" t="str">
            <v>kesine</v>
          </cell>
          <cell r="W19331">
            <v>2024</v>
          </cell>
        </row>
        <row r="19332">
          <cell r="H19332" t="str">
            <v>1027200_1</v>
          </cell>
          <cell r="L19332" t="str">
            <v>ÖSE</v>
          </cell>
          <cell r="V19332" t="str">
            <v>kesine</v>
          </cell>
          <cell r="W19332">
            <v>2024</v>
          </cell>
        </row>
        <row r="19333">
          <cell r="H19333" t="str">
            <v>1027200_1</v>
          </cell>
          <cell r="L19333" t="str">
            <v>HÜMO</v>
          </cell>
          <cell r="V19333" t="str">
            <v>kesine</v>
          </cell>
          <cell r="W19333">
            <v>2024</v>
          </cell>
        </row>
        <row r="19334">
          <cell r="H19334" t="str">
            <v>1067700_1</v>
          </cell>
          <cell r="L19334" t="str">
            <v>KOOND</v>
          </cell>
          <cell r="V19334" t="str">
            <v>kesine</v>
          </cell>
          <cell r="W19334">
            <v>2022</v>
          </cell>
        </row>
        <row r="19335">
          <cell r="H19335" t="str">
            <v>1117900_2</v>
          </cell>
          <cell r="L19335" t="str">
            <v>KOOND</v>
          </cell>
          <cell r="V19335" t="str">
            <v>kesine</v>
          </cell>
          <cell r="W19335">
            <v>2024</v>
          </cell>
        </row>
        <row r="19336">
          <cell r="H19336" t="str">
            <v>1117900_2</v>
          </cell>
          <cell r="L19336" t="str">
            <v>ÖSE</v>
          </cell>
          <cell r="V19336" t="str">
            <v>kesine</v>
          </cell>
          <cell r="W19336">
            <v>2024</v>
          </cell>
        </row>
        <row r="19337">
          <cell r="H19337" t="str">
            <v>1117900_2</v>
          </cell>
          <cell r="L19337" t="str">
            <v>FÜKE</v>
          </cell>
          <cell r="V19337" t="str">
            <v>väga hea</v>
          </cell>
          <cell r="W19337">
            <v>2024</v>
          </cell>
        </row>
        <row r="19338">
          <cell r="H19338" t="str">
            <v>1117900_2</v>
          </cell>
          <cell r="L19338" t="str">
            <v>KALA</v>
          </cell>
          <cell r="V19338" t="str">
            <v>hea</v>
          </cell>
          <cell r="W19338">
            <v>2024</v>
          </cell>
        </row>
        <row r="19339">
          <cell r="H19339" t="str">
            <v>1117900_2</v>
          </cell>
          <cell r="L19339" t="str">
            <v>SUSE</v>
          </cell>
          <cell r="V19339" t="str">
            <v>hea</v>
          </cell>
          <cell r="W19339">
            <v>2024</v>
          </cell>
        </row>
        <row r="19340">
          <cell r="H19340" t="str">
            <v>1117900_2</v>
          </cell>
          <cell r="L19340" t="str">
            <v>FÜBE</v>
          </cell>
          <cell r="V19340" t="str">
            <v>kesine</v>
          </cell>
          <cell r="W19340">
            <v>2024</v>
          </cell>
        </row>
        <row r="19341">
          <cell r="H19341" t="str">
            <v>1117900_2</v>
          </cell>
          <cell r="L19341" t="str">
            <v>MAFÜ</v>
          </cell>
          <cell r="V19341" t="str">
            <v>hea</v>
          </cell>
          <cell r="W19341">
            <v>2024</v>
          </cell>
        </row>
        <row r="19342">
          <cell r="H19342" t="str">
            <v>1117900_2</v>
          </cell>
          <cell r="L19342" t="str">
            <v>MAFÜ-FÜBE</v>
          </cell>
          <cell r="V19342" t="str">
            <v>kesine</v>
          </cell>
          <cell r="W19342">
            <v>2024</v>
          </cell>
        </row>
        <row r="19343">
          <cell r="H19343" t="str">
            <v>1040900_1</v>
          </cell>
          <cell r="L19343" t="str">
            <v>KOOND</v>
          </cell>
          <cell r="V19343" t="str">
            <v>hea</v>
          </cell>
          <cell r="W19343">
            <v>2025</v>
          </cell>
        </row>
        <row r="19344">
          <cell r="H19344" t="str">
            <v>1040900_1</v>
          </cell>
          <cell r="L19344" t="str">
            <v>ÖSE</v>
          </cell>
          <cell r="V19344" t="str">
            <v>hea</v>
          </cell>
          <cell r="W19344">
            <v>2025</v>
          </cell>
        </row>
        <row r="19345">
          <cell r="H19345" t="str">
            <v>1040900_1</v>
          </cell>
          <cell r="L19345" t="str">
            <v>FÜKE</v>
          </cell>
          <cell r="V19345" t="str">
            <v>väga hea</v>
          </cell>
          <cell r="W19345">
            <v>2025</v>
          </cell>
        </row>
        <row r="19346">
          <cell r="H19346" t="str">
            <v>1040900_1</v>
          </cell>
          <cell r="L19346" t="str">
            <v>SUSE</v>
          </cell>
          <cell r="V19346" t="str">
            <v>väga hea</v>
          </cell>
          <cell r="W19346">
            <v>2025</v>
          </cell>
        </row>
        <row r="19347">
          <cell r="H19347" t="str">
            <v>1040900_1</v>
          </cell>
          <cell r="L19347" t="str">
            <v>FÜBE</v>
          </cell>
          <cell r="V19347" t="str">
            <v>väga hea</v>
          </cell>
          <cell r="W19347">
            <v>2025</v>
          </cell>
        </row>
        <row r="19348">
          <cell r="H19348" t="str">
            <v>1040900_1</v>
          </cell>
          <cell r="L19348" t="str">
            <v>MAFÜ</v>
          </cell>
          <cell r="V19348" t="str">
            <v>hea</v>
          </cell>
          <cell r="W19348">
            <v>2025</v>
          </cell>
        </row>
        <row r="19349">
          <cell r="H19349" t="str">
            <v>1040900_1</v>
          </cell>
          <cell r="L19349" t="str">
            <v>MAFÜ-FÜBE</v>
          </cell>
          <cell r="V19349" t="str">
            <v>hea</v>
          </cell>
          <cell r="W19349">
            <v>2025</v>
          </cell>
        </row>
        <row r="19350">
          <cell r="H19350" t="str">
            <v>1128600_1</v>
          </cell>
          <cell r="L19350" t="str">
            <v>KOOND</v>
          </cell>
          <cell r="V19350" t="str">
            <v>hea</v>
          </cell>
          <cell r="W19350">
            <v>2017</v>
          </cell>
        </row>
        <row r="19351">
          <cell r="H19351" t="str">
            <v>1128600_1</v>
          </cell>
          <cell r="L19351" t="str">
            <v>ÖSE</v>
          </cell>
          <cell r="V19351" t="str">
            <v>hea</v>
          </cell>
          <cell r="W19351">
            <v>2017</v>
          </cell>
        </row>
        <row r="19352">
          <cell r="H19352" t="str">
            <v>1128600_1</v>
          </cell>
          <cell r="L19352" t="str">
            <v>FÜKE</v>
          </cell>
          <cell r="V19352" t="str">
            <v>väga hea</v>
          </cell>
          <cell r="W19352">
            <v>2017</v>
          </cell>
        </row>
        <row r="19353">
          <cell r="H19353" t="str">
            <v>1128600_1</v>
          </cell>
          <cell r="L19353" t="str">
            <v>SUSE</v>
          </cell>
          <cell r="V19353" t="str">
            <v>hea</v>
          </cell>
          <cell r="W19353">
            <v>2017</v>
          </cell>
        </row>
        <row r="19354">
          <cell r="H19354" t="str">
            <v>1128600_1</v>
          </cell>
          <cell r="L19354" t="str">
            <v>FÜBE</v>
          </cell>
          <cell r="V19354" t="str">
            <v>väga hea</v>
          </cell>
          <cell r="W19354">
            <v>2017</v>
          </cell>
        </row>
        <row r="19355">
          <cell r="H19355" t="str">
            <v>1128600_1</v>
          </cell>
          <cell r="L19355" t="str">
            <v>MAFÜ</v>
          </cell>
          <cell r="V19355" t="str">
            <v>väga hea</v>
          </cell>
          <cell r="W19355">
            <v>2017</v>
          </cell>
        </row>
        <row r="19356">
          <cell r="H19356" t="str">
            <v>1128600_1</v>
          </cell>
          <cell r="L19356" t="str">
            <v>MAFÜ-FÜBE</v>
          </cell>
          <cell r="V19356" t="str">
            <v>väga hea</v>
          </cell>
          <cell r="W19356">
            <v>2017</v>
          </cell>
        </row>
        <row r="19357">
          <cell r="H19357" t="str">
            <v>1039000_1</v>
          </cell>
          <cell r="L19357" t="str">
            <v>KOOND</v>
          </cell>
          <cell r="V19357" t="str">
            <v>kesine</v>
          </cell>
          <cell r="W19357">
            <v>2022</v>
          </cell>
        </row>
        <row r="19358">
          <cell r="H19358" t="str">
            <v>1039000_1</v>
          </cell>
          <cell r="L19358" t="str">
            <v>ÖSE</v>
          </cell>
          <cell r="V19358" t="str">
            <v>kesine</v>
          </cell>
          <cell r="W19358">
            <v>2022</v>
          </cell>
        </row>
        <row r="19359">
          <cell r="H19359" t="str">
            <v>1039000_1</v>
          </cell>
          <cell r="L19359" t="str">
            <v>FÜKE</v>
          </cell>
          <cell r="V19359" t="str">
            <v>hea</v>
          </cell>
          <cell r="W19359">
            <v>2013</v>
          </cell>
        </row>
        <row r="19360">
          <cell r="H19360" t="str">
            <v>1039000_1</v>
          </cell>
          <cell r="L19360" t="str">
            <v>HÜMO</v>
          </cell>
          <cell r="V19360" t="str">
            <v>väga halb</v>
          </cell>
          <cell r="W19360">
            <v>2022</v>
          </cell>
        </row>
        <row r="19361">
          <cell r="H19361" t="str">
            <v>1087900_3</v>
          </cell>
          <cell r="L19361" t="str">
            <v>KOOND</v>
          </cell>
          <cell r="V19361" t="str">
            <v>kesine</v>
          </cell>
          <cell r="W19361">
            <v>2015</v>
          </cell>
        </row>
        <row r="19362">
          <cell r="H19362" t="str">
            <v>1087900_3</v>
          </cell>
          <cell r="L19362" t="str">
            <v>ÖSE</v>
          </cell>
          <cell r="V19362" t="str">
            <v>kesine</v>
          </cell>
          <cell r="W19362">
            <v>2015</v>
          </cell>
        </row>
        <row r="19363">
          <cell r="H19363" t="str">
            <v>1087900_3</v>
          </cell>
          <cell r="L19363" t="str">
            <v>KALA</v>
          </cell>
          <cell r="V19363" t="str">
            <v>kesine</v>
          </cell>
          <cell r="W19363">
            <v>2014</v>
          </cell>
        </row>
        <row r="19364">
          <cell r="H19364" t="str">
            <v>1087900_3</v>
          </cell>
          <cell r="L19364" t="str">
            <v>HÜMO</v>
          </cell>
          <cell r="V19364" t="str">
            <v>kesine</v>
          </cell>
          <cell r="W19364">
            <v>2014</v>
          </cell>
        </row>
        <row r="19365">
          <cell r="H19365" t="str">
            <v>1079900_1</v>
          </cell>
          <cell r="L19365" t="str">
            <v>KOOND</v>
          </cell>
          <cell r="V19365" t="str">
            <v>hea</v>
          </cell>
          <cell r="W19365">
            <v>2020</v>
          </cell>
        </row>
        <row r="19366">
          <cell r="H19366" t="str">
            <v>1079900_1</v>
          </cell>
          <cell r="L19366" t="str">
            <v>ÖSE</v>
          </cell>
          <cell r="V19366" t="str">
            <v>hea</v>
          </cell>
          <cell r="W19366">
            <v>2020</v>
          </cell>
        </row>
        <row r="19367">
          <cell r="H19367" t="str">
            <v>1079900_1</v>
          </cell>
          <cell r="L19367" t="str">
            <v>FÜKE</v>
          </cell>
          <cell r="V19367" t="str">
            <v>väga hea</v>
          </cell>
          <cell r="W19367">
            <v>2020</v>
          </cell>
        </row>
        <row r="19368">
          <cell r="H19368" t="str">
            <v>1079900_1</v>
          </cell>
          <cell r="L19368" t="str">
            <v>KALA</v>
          </cell>
          <cell r="V19368" t="str">
            <v>hea</v>
          </cell>
          <cell r="W19368">
            <v>2020</v>
          </cell>
        </row>
        <row r="19369">
          <cell r="H19369" t="str">
            <v>1079900_1</v>
          </cell>
          <cell r="L19369" t="str">
            <v>SUSE</v>
          </cell>
          <cell r="V19369" t="str">
            <v>hea</v>
          </cell>
          <cell r="W19369">
            <v>2020</v>
          </cell>
        </row>
        <row r="19370">
          <cell r="H19370" t="str">
            <v>1079900_1</v>
          </cell>
          <cell r="L19370" t="str">
            <v>FÜBE</v>
          </cell>
          <cell r="V19370" t="str">
            <v>väga hea</v>
          </cell>
          <cell r="W19370">
            <v>2020</v>
          </cell>
        </row>
        <row r="19371">
          <cell r="H19371" t="str">
            <v>1079900_1</v>
          </cell>
          <cell r="L19371" t="str">
            <v>MAFÜ</v>
          </cell>
          <cell r="V19371" t="str">
            <v>väga hea</v>
          </cell>
          <cell r="W19371">
            <v>2020</v>
          </cell>
        </row>
        <row r="19372">
          <cell r="H19372" t="str">
            <v>1079900_1</v>
          </cell>
          <cell r="L19372" t="str">
            <v>MAFÜ-FÜBE</v>
          </cell>
          <cell r="V19372" t="str">
            <v>väga hea</v>
          </cell>
          <cell r="W19372">
            <v>2020</v>
          </cell>
        </row>
        <row r="19373">
          <cell r="H19373" t="str">
            <v>1087900_3</v>
          </cell>
          <cell r="L19373" t="str">
            <v>KOOND</v>
          </cell>
          <cell r="V19373" t="str">
            <v>kesine</v>
          </cell>
          <cell r="W19373">
            <v>2015</v>
          </cell>
        </row>
        <row r="19374">
          <cell r="H19374" t="str">
            <v>1087900_3</v>
          </cell>
          <cell r="L19374" t="str">
            <v>ÖSE</v>
          </cell>
          <cell r="V19374" t="str">
            <v>kesine</v>
          </cell>
          <cell r="W19374">
            <v>2015</v>
          </cell>
        </row>
        <row r="19375">
          <cell r="H19375" t="str">
            <v>1087900_3</v>
          </cell>
          <cell r="L19375" t="str">
            <v>FÜKE</v>
          </cell>
          <cell r="V19375" t="str">
            <v>väga hea</v>
          </cell>
          <cell r="W19375">
            <v>2014</v>
          </cell>
        </row>
        <row r="19376">
          <cell r="H19376" t="str">
            <v>1087900_3</v>
          </cell>
          <cell r="L19376" t="str">
            <v>KALA</v>
          </cell>
          <cell r="V19376" t="str">
            <v>kesine</v>
          </cell>
          <cell r="W19376">
            <v>2014</v>
          </cell>
        </row>
        <row r="19377">
          <cell r="H19377" t="str">
            <v>1087900_3</v>
          </cell>
          <cell r="L19377" t="str">
            <v>SUSE</v>
          </cell>
          <cell r="V19377" t="str">
            <v>kesine</v>
          </cell>
          <cell r="W19377">
            <v>2014</v>
          </cell>
        </row>
        <row r="19378">
          <cell r="H19378" t="str">
            <v>1087900_3</v>
          </cell>
          <cell r="L19378" t="str">
            <v>FÜBE</v>
          </cell>
          <cell r="V19378" t="str">
            <v>hea</v>
          </cell>
          <cell r="W19378">
            <v>2014</v>
          </cell>
        </row>
        <row r="19379">
          <cell r="H19379" t="str">
            <v>1087900_3</v>
          </cell>
          <cell r="L19379" t="str">
            <v>MAFÜ</v>
          </cell>
          <cell r="V19379" t="str">
            <v>väga hea</v>
          </cell>
          <cell r="W19379">
            <v>2014</v>
          </cell>
        </row>
        <row r="19380">
          <cell r="H19380" t="str">
            <v>1087900_3</v>
          </cell>
          <cell r="L19380" t="str">
            <v>MAFÜ-FÜBE</v>
          </cell>
          <cell r="V19380" t="str">
            <v>hea</v>
          </cell>
          <cell r="W19380">
            <v>2014</v>
          </cell>
        </row>
        <row r="19381">
          <cell r="H19381" t="str">
            <v>1087900_3</v>
          </cell>
          <cell r="L19381" t="str">
            <v>HÜMO</v>
          </cell>
          <cell r="V19381" t="str">
            <v>kesine</v>
          </cell>
          <cell r="W19381">
            <v>2014</v>
          </cell>
        </row>
        <row r="19382">
          <cell r="H19382" t="str">
            <v>1004900_1</v>
          </cell>
          <cell r="L19382" t="str">
            <v>KOOND</v>
          </cell>
          <cell r="V19382" t="str">
            <v>hea</v>
          </cell>
          <cell r="W19382">
            <v>2018</v>
          </cell>
        </row>
        <row r="19383">
          <cell r="H19383" t="str">
            <v>1004900_1</v>
          </cell>
          <cell r="L19383" t="str">
            <v>ÖSE</v>
          </cell>
          <cell r="V19383" t="str">
            <v>hea</v>
          </cell>
          <cell r="W19383">
            <v>2018</v>
          </cell>
        </row>
        <row r="19384">
          <cell r="H19384" t="str">
            <v>1004900_1</v>
          </cell>
          <cell r="L19384" t="str">
            <v>FÜKE</v>
          </cell>
          <cell r="V19384" t="str">
            <v>väga hea</v>
          </cell>
          <cell r="W19384">
            <v>2018</v>
          </cell>
        </row>
        <row r="19385">
          <cell r="H19385" t="str">
            <v>1004900_1</v>
          </cell>
          <cell r="L19385" t="str">
            <v>SUSE</v>
          </cell>
          <cell r="V19385" t="str">
            <v>hea</v>
          </cell>
          <cell r="W19385">
            <v>2018</v>
          </cell>
        </row>
        <row r="19386">
          <cell r="H19386" t="str">
            <v>1004900_1</v>
          </cell>
          <cell r="L19386" t="str">
            <v>FÜBE</v>
          </cell>
          <cell r="V19386" t="str">
            <v>hea</v>
          </cell>
          <cell r="W19386">
            <v>2018</v>
          </cell>
        </row>
        <row r="19387">
          <cell r="H19387" t="str">
            <v>1004900_1</v>
          </cell>
          <cell r="L19387" t="str">
            <v>MAFÜ-FÜBE</v>
          </cell>
          <cell r="V19387" t="str">
            <v>hea</v>
          </cell>
          <cell r="W19387">
            <v>2018</v>
          </cell>
        </row>
        <row r="19388">
          <cell r="H19388" t="str">
            <v>1004900_1</v>
          </cell>
          <cell r="L19388" t="str">
            <v>HÜMO</v>
          </cell>
          <cell r="V19388" t="str">
            <v>halb</v>
          </cell>
          <cell r="W19388">
            <v>2018</v>
          </cell>
        </row>
        <row r="19389">
          <cell r="H19389" t="str">
            <v>1160800_1</v>
          </cell>
          <cell r="L19389" t="str">
            <v>KOOND</v>
          </cell>
          <cell r="V19389" t="str">
            <v>hea</v>
          </cell>
          <cell r="W19389">
            <v>2025</v>
          </cell>
        </row>
        <row r="19390">
          <cell r="H19390" t="str">
            <v>1160800_1</v>
          </cell>
          <cell r="L19390" t="str">
            <v>ÖSE</v>
          </cell>
          <cell r="V19390" t="str">
            <v>kesine</v>
          </cell>
          <cell r="W19390">
            <v>2017</v>
          </cell>
        </row>
        <row r="19391">
          <cell r="H19391" t="str">
            <v>1160800_1</v>
          </cell>
          <cell r="L19391" t="str">
            <v>FÜKE</v>
          </cell>
          <cell r="V19391" t="str">
            <v>hea</v>
          </cell>
          <cell r="W19391">
            <v>2025</v>
          </cell>
        </row>
        <row r="19392">
          <cell r="H19392" t="str">
            <v>1160800_1</v>
          </cell>
          <cell r="L19392" t="str">
            <v>KALA</v>
          </cell>
          <cell r="V19392" t="str">
            <v>hea</v>
          </cell>
          <cell r="W19392">
            <v>2023</v>
          </cell>
        </row>
        <row r="19393">
          <cell r="H19393" t="str">
            <v>1160800_1</v>
          </cell>
          <cell r="L19393" t="str">
            <v>SUSE</v>
          </cell>
          <cell r="V19393" t="str">
            <v>hea</v>
          </cell>
          <cell r="W19393">
            <v>2023</v>
          </cell>
        </row>
        <row r="19394">
          <cell r="H19394" t="str">
            <v>1160800_1</v>
          </cell>
          <cell r="L19394" t="str">
            <v>FÜBE</v>
          </cell>
          <cell r="V19394" t="str">
            <v>hea</v>
          </cell>
          <cell r="W19394">
            <v>2023</v>
          </cell>
        </row>
        <row r="19395">
          <cell r="H19395" t="str">
            <v>1160800_1</v>
          </cell>
          <cell r="L19395" t="str">
            <v>MAFÜ-FÜBE</v>
          </cell>
          <cell r="V19395" t="str">
            <v>hea</v>
          </cell>
          <cell r="W19395">
            <v>2023</v>
          </cell>
        </row>
        <row r="19396">
          <cell r="H19396" t="str">
            <v>1134000_1</v>
          </cell>
          <cell r="L19396" t="str">
            <v>KOOND</v>
          </cell>
          <cell r="V19396" t="str">
            <v>kesine</v>
          </cell>
          <cell r="W19396">
            <v>2022</v>
          </cell>
        </row>
        <row r="19397">
          <cell r="H19397" t="str">
            <v>1134000_1</v>
          </cell>
          <cell r="L19397" t="str">
            <v>ÖSE</v>
          </cell>
          <cell r="V19397" t="str">
            <v>kesine</v>
          </cell>
          <cell r="W19397">
            <v>2022</v>
          </cell>
        </row>
        <row r="19398">
          <cell r="H19398" t="str">
            <v>1134000_1</v>
          </cell>
          <cell r="L19398" t="str">
            <v>FÜKE</v>
          </cell>
          <cell r="V19398" t="str">
            <v>hea</v>
          </cell>
          <cell r="W19398">
            <v>2017</v>
          </cell>
        </row>
        <row r="19399">
          <cell r="H19399" t="str">
            <v>1134000_1</v>
          </cell>
          <cell r="L19399" t="str">
            <v>KALA</v>
          </cell>
          <cell r="V19399" t="str">
            <v>kesine</v>
          </cell>
          <cell r="W19399">
            <v>2021</v>
          </cell>
        </row>
        <row r="19400">
          <cell r="H19400" t="str">
            <v>1134000_1</v>
          </cell>
          <cell r="L19400" t="str">
            <v>SUSE</v>
          </cell>
          <cell r="V19400" t="str">
            <v>väga hea</v>
          </cell>
          <cell r="W19400">
            <v>2017</v>
          </cell>
        </row>
        <row r="19401">
          <cell r="H19401" t="str">
            <v>1134000_1</v>
          </cell>
          <cell r="L19401" t="str">
            <v>FÜBE</v>
          </cell>
          <cell r="V19401" t="str">
            <v>väga hea</v>
          </cell>
          <cell r="W19401">
            <v>2017</v>
          </cell>
        </row>
        <row r="19402">
          <cell r="H19402" t="str">
            <v>1134000_1</v>
          </cell>
          <cell r="L19402" t="str">
            <v>MAFÜ</v>
          </cell>
          <cell r="V19402" t="str">
            <v>hea</v>
          </cell>
          <cell r="W19402">
            <v>2017</v>
          </cell>
        </row>
        <row r="19403">
          <cell r="H19403" t="str">
            <v>1134000_1</v>
          </cell>
          <cell r="L19403" t="str">
            <v>MAFÜ-FÜBE</v>
          </cell>
          <cell r="V19403" t="str">
            <v>hea</v>
          </cell>
          <cell r="W19403">
            <v>2017</v>
          </cell>
        </row>
        <row r="19404">
          <cell r="H19404" t="str">
            <v>1043400_1</v>
          </cell>
          <cell r="L19404" t="str">
            <v>KOOND</v>
          </cell>
          <cell r="V19404" t="str">
            <v>kesine</v>
          </cell>
          <cell r="W19404">
            <v>2022</v>
          </cell>
        </row>
        <row r="19405">
          <cell r="H19405" t="str">
            <v>1043400_1</v>
          </cell>
          <cell r="L19405" t="str">
            <v>FÜKE</v>
          </cell>
          <cell r="V19405" t="str">
            <v>väga hea</v>
          </cell>
          <cell r="W19405">
            <v>2016</v>
          </cell>
        </row>
        <row r="19406">
          <cell r="H19406" t="str">
            <v>1043400_1</v>
          </cell>
          <cell r="L19406" t="str">
            <v>KALA</v>
          </cell>
          <cell r="V19406" t="str">
            <v>kesine</v>
          </cell>
          <cell r="W19406">
            <v>2016</v>
          </cell>
        </row>
        <row r="19407">
          <cell r="H19407" t="str">
            <v>1043400_1</v>
          </cell>
          <cell r="L19407" t="str">
            <v>SUSE</v>
          </cell>
          <cell r="V19407" t="str">
            <v>väga hea</v>
          </cell>
          <cell r="W19407">
            <v>2016</v>
          </cell>
        </row>
        <row r="19408">
          <cell r="H19408" t="str">
            <v>1043400_1</v>
          </cell>
          <cell r="L19408" t="str">
            <v>FÜBE</v>
          </cell>
          <cell r="V19408" t="str">
            <v>hea</v>
          </cell>
          <cell r="W19408">
            <v>2016</v>
          </cell>
        </row>
        <row r="19409">
          <cell r="H19409" t="str">
            <v>1043400_1</v>
          </cell>
          <cell r="L19409" t="str">
            <v>MAFÜ</v>
          </cell>
          <cell r="V19409" t="str">
            <v>hea</v>
          </cell>
          <cell r="W19409">
            <v>2016</v>
          </cell>
        </row>
        <row r="19410">
          <cell r="H19410" t="str">
            <v>1043400_1</v>
          </cell>
          <cell r="L19410" t="str">
            <v>MAFÜ-FÜBE</v>
          </cell>
          <cell r="V19410" t="str">
            <v>hea</v>
          </cell>
          <cell r="W19410">
            <v>2016</v>
          </cell>
        </row>
        <row r="19411">
          <cell r="H19411" t="str">
            <v>1154800_2</v>
          </cell>
          <cell r="L19411" t="str">
            <v>KOOND</v>
          </cell>
          <cell r="V19411" t="str">
            <v>kesine</v>
          </cell>
          <cell r="W19411">
            <v>2022</v>
          </cell>
        </row>
        <row r="19412">
          <cell r="H19412" t="str">
            <v>1154800_2</v>
          </cell>
          <cell r="L19412" t="str">
            <v>ÖSE</v>
          </cell>
          <cell r="V19412" t="str">
            <v>kesine</v>
          </cell>
          <cell r="W19412">
            <v>2022</v>
          </cell>
        </row>
        <row r="19413">
          <cell r="H19413" t="str">
            <v>1154800_2</v>
          </cell>
          <cell r="L19413" t="str">
            <v>KALA</v>
          </cell>
          <cell r="V19413" t="str">
            <v>kesine</v>
          </cell>
          <cell r="W19413">
            <v>2012</v>
          </cell>
        </row>
        <row r="19414">
          <cell r="H19414" t="str">
            <v>1095800_1</v>
          </cell>
          <cell r="L19414" t="str">
            <v>KOOND</v>
          </cell>
          <cell r="V19414" t="str">
            <v>hea</v>
          </cell>
          <cell r="W19414">
            <v>2020</v>
          </cell>
        </row>
        <row r="19415">
          <cell r="H19415" t="str">
            <v>1095800_1</v>
          </cell>
          <cell r="L19415" t="str">
            <v>ÖSE</v>
          </cell>
          <cell r="V19415" t="str">
            <v>hea</v>
          </cell>
          <cell r="W19415">
            <v>2020</v>
          </cell>
        </row>
        <row r="19416">
          <cell r="H19416" t="str">
            <v>1095800_1</v>
          </cell>
          <cell r="L19416" t="str">
            <v>FÜKE</v>
          </cell>
          <cell r="V19416" t="str">
            <v>hea</v>
          </cell>
          <cell r="W19416">
            <v>2020</v>
          </cell>
        </row>
        <row r="19417">
          <cell r="H19417" t="str">
            <v>1095800_1</v>
          </cell>
          <cell r="L19417" t="str">
            <v>KALA</v>
          </cell>
          <cell r="V19417" t="str">
            <v>hea</v>
          </cell>
          <cell r="W19417">
            <v>2020</v>
          </cell>
        </row>
        <row r="19418">
          <cell r="H19418" t="str">
            <v>1095800_1</v>
          </cell>
          <cell r="L19418" t="str">
            <v>SUSE</v>
          </cell>
          <cell r="V19418" t="str">
            <v>hea</v>
          </cell>
          <cell r="W19418">
            <v>2020</v>
          </cell>
        </row>
        <row r="19419">
          <cell r="H19419" t="str">
            <v>1095800_1</v>
          </cell>
          <cell r="L19419" t="str">
            <v>FÜBE</v>
          </cell>
          <cell r="V19419" t="str">
            <v>väga hea</v>
          </cell>
          <cell r="W19419">
            <v>2020</v>
          </cell>
        </row>
        <row r="19420">
          <cell r="H19420" t="str">
            <v>1095800_1</v>
          </cell>
          <cell r="L19420" t="str">
            <v>MAFÜ</v>
          </cell>
          <cell r="V19420" t="str">
            <v>hea</v>
          </cell>
          <cell r="W19420">
            <v>2020</v>
          </cell>
        </row>
        <row r="19421">
          <cell r="H19421" t="str">
            <v>1095800_1</v>
          </cell>
          <cell r="L19421" t="str">
            <v>MAFÜ-FÜBE</v>
          </cell>
          <cell r="V19421" t="str">
            <v>hea</v>
          </cell>
          <cell r="W19421">
            <v>2020</v>
          </cell>
        </row>
        <row r="19422">
          <cell r="H19422" t="str">
            <v>1095800_1</v>
          </cell>
          <cell r="L19422" t="str">
            <v>KOOND</v>
          </cell>
          <cell r="V19422" t="str">
            <v>hea</v>
          </cell>
          <cell r="W19422">
            <v>2020</v>
          </cell>
        </row>
        <row r="19423">
          <cell r="H19423" t="str">
            <v>1095800_1</v>
          </cell>
          <cell r="L19423" t="str">
            <v>ÖSE</v>
          </cell>
          <cell r="V19423" t="str">
            <v>hea</v>
          </cell>
          <cell r="W19423">
            <v>2020</v>
          </cell>
        </row>
        <row r="19424">
          <cell r="H19424" t="str">
            <v>1028300_1</v>
          </cell>
          <cell r="L19424" t="str">
            <v>KOOND</v>
          </cell>
          <cell r="V19424" t="str">
            <v>hea</v>
          </cell>
          <cell r="W19424">
            <v>2016</v>
          </cell>
        </row>
        <row r="19425">
          <cell r="H19425" t="str">
            <v>1028300_1</v>
          </cell>
          <cell r="L19425" t="str">
            <v>ÖSE</v>
          </cell>
          <cell r="V19425" t="str">
            <v>hea</v>
          </cell>
          <cell r="W19425">
            <v>2016</v>
          </cell>
        </row>
        <row r="19426">
          <cell r="H19426" t="str">
            <v>1028300_1</v>
          </cell>
          <cell r="L19426" t="str">
            <v>FÜKE</v>
          </cell>
          <cell r="V19426" t="str">
            <v>väga hea</v>
          </cell>
          <cell r="W19426">
            <v>2016</v>
          </cell>
        </row>
        <row r="19427">
          <cell r="H19427" t="str">
            <v>1028300_1</v>
          </cell>
          <cell r="L19427" t="str">
            <v>KALA</v>
          </cell>
          <cell r="V19427" t="str">
            <v>hea</v>
          </cell>
          <cell r="W19427">
            <v>2016</v>
          </cell>
        </row>
        <row r="19428">
          <cell r="H19428" t="str">
            <v>1028300_1</v>
          </cell>
          <cell r="L19428" t="str">
            <v>SUSE</v>
          </cell>
          <cell r="V19428" t="str">
            <v>hea</v>
          </cell>
          <cell r="W19428">
            <v>2016</v>
          </cell>
        </row>
        <row r="19429">
          <cell r="H19429" t="str">
            <v>1028300_1</v>
          </cell>
          <cell r="L19429" t="str">
            <v>FÜBE</v>
          </cell>
          <cell r="V19429" t="str">
            <v>väga hea</v>
          </cell>
          <cell r="W19429">
            <v>2016</v>
          </cell>
        </row>
        <row r="19430">
          <cell r="H19430" t="str">
            <v>1028300_1</v>
          </cell>
          <cell r="L19430" t="str">
            <v>MAFÜ</v>
          </cell>
          <cell r="V19430" t="str">
            <v>hea</v>
          </cell>
          <cell r="W19430">
            <v>2016</v>
          </cell>
        </row>
        <row r="19431">
          <cell r="H19431" t="str">
            <v>1028300_1</v>
          </cell>
          <cell r="L19431" t="str">
            <v>MAFÜ-FÜBE</v>
          </cell>
          <cell r="V19431" t="str">
            <v>hea</v>
          </cell>
          <cell r="W19431">
            <v>2016</v>
          </cell>
        </row>
        <row r="19432">
          <cell r="H19432" t="str">
            <v>1141200_1</v>
          </cell>
          <cell r="L19432" t="str">
            <v>KOOND</v>
          </cell>
          <cell r="V19432" t="str">
            <v>hea</v>
          </cell>
          <cell r="W19432">
            <v>2015</v>
          </cell>
        </row>
        <row r="19433">
          <cell r="H19433" t="str">
            <v>1141200_1</v>
          </cell>
          <cell r="L19433" t="str">
            <v>ÖSE</v>
          </cell>
          <cell r="V19433" t="str">
            <v>hea</v>
          </cell>
          <cell r="W19433">
            <v>2015</v>
          </cell>
        </row>
        <row r="19434">
          <cell r="H19434" t="str">
            <v>1141200_1</v>
          </cell>
          <cell r="L19434" t="str">
            <v>KALA</v>
          </cell>
          <cell r="V19434" t="str">
            <v>väga hea</v>
          </cell>
          <cell r="W19434">
            <v>2008</v>
          </cell>
        </row>
        <row r="19435">
          <cell r="H19435" t="str">
            <v>1141200_1</v>
          </cell>
          <cell r="L19435" t="str">
            <v>SUSE</v>
          </cell>
          <cell r="V19435" t="str">
            <v>hea</v>
          </cell>
          <cell r="W19435">
            <v>2008</v>
          </cell>
        </row>
        <row r="19436">
          <cell r="H19436" t="str">
            <v>1141200_1</v>
          </cell>
          <cell r="L19436" t="str">
            <v>FÜBE</v>
          </cell>
          <cell r="V19436" t="str">
            <v>väga hea</v>
          </cell>
          <cell r="W19436">
            <v>2008</v>
          </cell>
        </row>
        <row r="19437">
          <cell r="H19437" t="str">
            <v>1141200_1</v>
          </cell>
          <cell r="L19437" t="str">
            <v>MAFÜ-FÜBE</v>
          </cell>
          <cell r="V19437" t="str">
            <v>väga hea</v>
          </cell>
          <cell r="W19437">
            <v>2008</v>
          </cell>
        </row>
        <row r="19438">
          <cell r="H19438" t="str">
            <v>1141200_1</v>
          </cell>
          <cell r="L19438" t="str">
            <v>KOOND</v>
          </cell>
          <cell r="V19438" t="str">
            <v>hea</v>
          </cell>
          <cell r="W19438">
            <v>2015</v>
          </cell>
        </row>
        <row r="19439">
          <cell r="H19439" t="str">
            <v>1141200_1</v>
          </cell>
          <cell r="L19439" t="str">
            <v>ÖSE</v>
          </cell>
          <cell r="V19439" t="str">
            <v>hea</v>
          </cell>
          <cell r="W19439">
            <v>2015</v>
          </cell>
        </row>
        <row r="19440">
          <cell r="H19440" t="str">
            <v>1052600_2</v>
          </cell>
          <cell r="L19440" t="str">
            <v>KOOND</v>
          </cell>
          <cell r="V19440" t="str">
            <v>halb</v>
          </cell>
          <cell r="W19440">
            <v>2025</v>
          </cell>
        </row>
        <row r="19441">
          <cell r="H19441" t="str">
            <v>1052600_2</v>
          </cell>
          <cell r="L19441" t="str">
            <v>KESE</v>
          </cell>
          <cell r="V19441" t="str">
            <v>halb</v>
          </cell>
          <cell r="W19441">
            <v>2023</v>
          </cell>
        </row>
        <row r="19442">
          <cell r="H19442" t="str">
            <v>1052600_2</v>
          </cell>
          <cell r="L19442" t="str">
            <v>ÖSE</v>
          </cell>
          <cell r="V19442" t="str">
            <v>kesine</v>
          </cell>
          <cell r="W19442">
            <v>2025</v>
          </cell>
        </row>
        <row r="19443">
          <cell r="H19443" t="str">
            <v>1052600_2</v>
          </cell>
          <cell r="L19443" t="str">
            <v>FÜKE</v>
          </cell>
          <cell r="V19443" t="str">
            <v>hea</v>
          </cell>
          <cell r="W19443">
            <v>2025</v>
          </cell>
        </row>
        <row r="19444">
          <cell r="H19444" t="str">
            <v>1052600_2</v>
          </cell>
          <cell r="L19444" t="str">
            <v>SPETS</v>
          </cell>
          <cell r="V19444" t="str">
            <v>hea</v>
          </cell>
          <cell r="W19444">
            <v>2023</v>
          </cell>
        </row>
        <row r="19445">
          <cell r="H19445" t="str">
            <v>1105300_1</v>
          </cell>
          <cell r="L19445" t="str">
            <v>KOOND</v>
          </cell>
          <cell r="V19445" t="str">
            <v>halb</v>
          </cell>
          <cell r="W19445">
            <v>2015</v>
          </cell>
        </row>
        <row r="19446">
          <cell r="H19446" t="str">
            <v>1105300_1</v>
          </cell>
          <cell r="L19446" t="str">
            <v>ÖSE</v>
          </cell>
          <cell r="V19446" t="str">
            <v>halb</v>
          </cell>
          <cell r="W19446">
            <v>2015</v>
          </cell>
        </row>
        <row r="19447">
          <cell r="H19447" t="str">
            <v>1105300_1</v>
          </cell>
          <cell r="L19447" t="str">
            <v>FÜKE</v>
          </cell>
          <cell r="V19447" t="str">
            <v>kesine</v>
          </cell>
          <cell r="W19447">
            <v>2009</v>
          </cell>
        </row>
        <row r="19448">
          <cell r="H19448" t="str">
            <v>1105300_1</v>
          </cell>
          <cell r="L19448" t="str">
            <v>SUSE</v>
          </cell>
          <cell r="V19448" t="str">
            <v>halb</v>
          </cell>
          <cell r="W19448">
            <v>2009</v>
          </cell>
        </row>
        <row r="19449">
          <cell r="H19449" t="str">
            <v>1105300_1</v>
          </cell>
          <cell r="L19449" t="str">
            <v>FÜBE</v>
          </cell>
          <cell r="V19449" t="str">
            <v>kesine</v>
          </cell>
          <cell r="W19449">
            <v>2009</v>
          </cell>
        </row>
        <row r="19450">
          <cell r="H19450" t="str">
            <v>1105300_1</v>
          </cell>
          <cell r="L19450" t="str">
            <v>MAFÜ</v>
          </cell>
          <cell r="V19450" t="str">
            <v>hea</v>
          </cell>
          <cell r="W19450">
            <v>2009</v>
          </cell>
        </row>
        <row r="19451">
          <cell r="H19451" t="str">
            <v>1105300_1</v>
          </cell>
          <cell r="L19451" t="str">
            <v>MAFÜ-FÜBE</v>
          </cell>
          <cell r="V19451" t="str">
            <v>kesine</v>
          </cell>
          <cell r="W19451">
            <v>2009</v>
          </cell>
        </row>
        <row r="19452">
          <cell r="H19452" t="str">
            <v>1058300_1</v>
          </cell>
          <cell r="L19452" t="str">
            <v>KOOND</v>
          </cell>
          <cell r="V19452" t="str">
            <v>kesine</v>
          </cell>
          <cell r="W19452">
            <v>2022</v>
          </cell>
        </row>
        <row r="19453">
          <cell r="H19453" t="str">
            <v>1058300_1</v>
          </cell>
          <cell r="L19453" t="str">
            <v>ÖSE</v>
          </cell>
          <cell r="V19453" t="str">
            <v>kesine</v>
          </cell>
          <cell r="W19453">
            <v>2022</v>
          </cell>
        </row>
        <row r="19454">
          <cell r="H19454" t="str">
            <v>1058300_1</v>
          </cell>
          <cell r="L19454" t="str">
            <v>FÜKE</v>
          </cell>
          <cell r="V19454" t="str">
            <v>kesine</v>
          </cell>
          <cell r="W19454">
            <v>2022</v>
          </cell>
        </row>
        <row r="19455">
          <cell r="H19455" t="str">
            <v>1058300_1</v>
          </cell>
          <cell r="L19455" t="str">
            <v>SUSE</v>
          </cell>
          <cell r="V19455" t="str">
            <v>kesine</v>
          </cell>
          <cell r="W19455">
            <v>2022</v>
          </cell>
        </row>
        <row r="19456">
          <cell r="H19456" t="str">
            <v>1106500_1</v>
          </cell>
          <cell r="L19456" t="str">
            <v>KOOND</v>
          </cell>
          <cell r="V19456" t="str">
            <v>kesine</v>
          </cell>
          <cell r="W19456">
            <v>2018</v>
          </cell>
        </row>
        <row r="19457">
          <cell r="H19457" t="str">
            <v>1106500_1</v>
          </cell>
          <cell r="L19457" t="str">
            <v>ÖSE</v>
          </cell>
          <cell r="V19457" t="str">
            <v>kesine</v>
          </cell>
          <cell r="W19457">
            <v>2018</v>
          </cell>
        </row>
        <row r="19458">
          <cell r="H19458" t="str">
            <v>1106500_1</v>
          </cell>
          <cell r="L19458" t="str">
            <v>FÜKE</v>
          </cell>
          <cell r="V19458" t="str">
            <v>kesine</v>
          </cell>
          <cell r="W19458">
            <v>2018</v>
          </cell>
        </row>
        <row r="19459">
          <cell r="H19459" t="str">
            <v>1106500_1</v>
          </cell>
          <cell r="L19459" t="str">
            <v>KOOND</v>
          </cell>
          <cell r="V19459" t="str">
            <v>kesine</v>
          </cell>
          <cell r="W19459">
            <v>2018</v>
          </cell>
        </row>
        <row r="19460">
          <cell r="H19460" t="str">
            <v>1106500_1</v>
          </cell>
          <cell r="L19460" t="str">
            <v>ÖSE</v>
          </cell>
          <cell r="V19460" t="str">
            <v>kesine</v>
          </cell>
          <cell r="W19460">
            <v>2018</v>
          </cell>
        </row>
        <row r="19461">
          <cell r="H19461" t="str">
            <v>1106500_1</v>
          </cell>
          <cell r="L19461" t="str">
            <v>FÜKE</v>
          </cell>
          <cell r="V19461" t="str">
            <v>kesine</v>
          </cell>
          <cell r="W19461">
            <v>2018</v>
          </cell>
        </row>
        <row r="19462">
          <cell r="H19462" t="str">
            <v>1106500_1</v>
          </cell>
          <cell r="L19462" t="str">
            <v>SUSE</v>
          </cell>
          <cell r="V19462" t="str">
            <v>hea</v>
          </cell>
          <cell r="W19462">
            <v>2025</v>
          </cell>
        </row>
        <row r="19463">
          <cell r="H19463" t="str">
            <v>1106500_1</v>
          </cell>
          <cell r="L19463" t="str">
            <v>FÜBE</v>
          </cell>
          <cell r="V19463" t="str">
            <v>väga hea</v>
          </cell>
          <cell r="W19463">
            <v>2025</v>
          </cell>
        </row>
        <row r="19464">
          <cell r="H19464" t="str">
            <v>1106500_1</v>
          </cell>
          <cell r="L19464" t="str">
            <v>MAFÜ-FÜBE</v>
          </cell>
          <cell r="V19464" t="str">
            <v>väga hea</v>
          </cell>
          <cell r="W19464">
            <v>2025</v>
          </cell>
        </row>
        <row r="19465">
          <cell r="H19465" t="str">
            <v>1148700_1</v>
          </cell>
          <cell r="L19465" t="str">
            <v>KOOND</v>
          </cell>
          <cell r="V19465" t="str">
            <v>hea</v>
          </cell>
          <cell r="W19465">
            <v>2025</v>
          </cell>
        </row>
        <row r="19466">
          <cell r="H19466" t="str">
            <v>1148700_1</v>
          </cell>
          <cell r="L19466" t="str">
            <v>ÖSE</v>
          </cell>
          <cell r="V19466" t="str">
            <v>hea</v>
          </cell>
          <cell r="W19466">
            <v>2025</v>
          </cell>
        </row>
        <row r="19467">
          <cell r="H19467" t="str">
            <v>1148700_1</v>
          </cell>
          <cell r="L19467" t="str">
            <v>FÜKE</v>
          </cell>
          <cell r="V19467" t="str">
            <v>hea</v>
          </cell>
          <cell r="W19467">
            <v>2008</v>
          </cell>
        </row>
        <row r="19468">
          <cell r="H19468" t="str">
            <v>1148700_1</v>
          </cell>
          <cell r="L19468" t="str">
            <v>KALA</v>
          </cell>
          <cell r="V19468" t="str">
            <v>hea</v>
          </cell>
          <cell r="W19468">
            <v>2025</v>
          </cell>
        </row>
        <row r="19469">
          <cell r="H19469" t="str">
            <v>1148700_1</v>
          </cell>
          <cell r="L19469" t="str">
            <v>SUSE</v>
          </cell>
          <cell r="V19469" t="str">
            <v>väga hea</v>
          </cell>
          <cell r="W19469">
            <v>2008</v>
          </cell>
        </row>
        <row r="19470">
          <cell r="H19470" t="str">
            <v>1148700_1</v>
          </cell>
          <cell r="L19470" t="str">
            <v>FÜBE</v>
          </cell>
          <cell r="V19470" t="str">
            <v>hea</v>
          </cell>
          <cell r="W19470">
            <v>2008</v>
          </cell>
        </row>
        <row r="19471">
          <cell r="H19471" t="str">
            <v>1148700_1</v>
          </cell>
          <cell r="L19471" t="str">
            <v>MAFÜ-FÜBE</v>
          </cell>
          <cell r="V19471" t="str">
            <v>hea</v>
          </cell>
          <cell r="W19471">
            <v>2008</v>
          </cell>
        </row>
        <row r="19472">
          <cell r="H19472" t="str">
            <v>1148700_1</v>
          </cell>
          <cell r="L19472" t="str">
            <v>KOOND</v>
          </cell>
          <cell r="V19472" t="str">
            <v>hea</v>
          </cell>
          <cell r="W19472">
            <v>2025</v>
          </cell>
        </row>
        <row r="19473">
          <cell r="H19473" t="str">
            <v>1087000_2</v>
          </cell>
          <cell r="L19473" t="str">
            <v>KOOND</v>
          </cell>
          <cell r="V19473" t="str">
            <v>hea</v>
          </cell>
          <cell r="W19473">
            <v>2015</v>
          </cell>
        </row>
        <row r="19474">
          <cell r="H19474" t="str">
            <v>1087000_2</v>
          </cell>
          <cell r="L19474" t="str">
            <v>ÖSE</v>
          </cell>
          <cell r="V19474" t="str">
            <v>hea</v>
          </cell>
          <cell r="W19474">
            <v>2015</v>
          </cell>
        </row>
        <row r="19475">
          <cell r="H19475" t="str">
            <v>1087000_2</v>
          </cell>
          <cell r="L19475" t="str">
            <v>FÜKE</v>
          </cell>
          <cell r="V19475" t="str">
            <v>hea</v>
          </cell>
          <cell r="W19475">
            <v>2009</v>
          </cell>
        </row>
        <row r="19476">
          <cell r="H19476" t="str">
            <v>1087000_2</v>
          </cell>
          <cell r="L19476" t="str">
            <v>MAFÜ</v>
          </cell>
          <cell r="V19476" t="str">
            <v>hea</v>
          </cell>
          <cell r="W19476">
            <v>2009</v>
          </cell>
        </row>
        <row r="19477">
          <cell r="H19477" t="str">
            <v>1087000_2</v>
          </cell>
          <cell r="L19477" t="str">
            <v>MAFÜ-FÜBE</v>
          </cell>
          <cell r="V19477" t="str">
            <v>hea</v>
          </cell>
          <cell r="W19477">
            <v>2009</v>
          </cell>
        </row>
        <row r="19478">
          <cell r="H19478" t="str">
            <v>1087000_2</v>
          </cell>
          <cell r="L19478" t="str">
            <v>FÜPLA</v>
          </cell>
          <cell r="V19478" t="str">
            <v>väga hea</v>
          </cell>
          <cell r="W19478">
            <v>2009</v>
          </cell>
        </row>
        <row r="19479">
          <cell r="H19479" t="str">
            <v>1075300_1</v>
          </cell>
          <cell r="L19479" t="str">
            <v>KOOND</v>
          </cell>
          <cell r="V19479" t="str">
            <v>halb</v>
          </cell>
          <cell r="W19479">
            <v>2022</v>
          </cell>
        </row>
        <row r="19480">
          <cell r="H19480" t="str">
            <v>1075300_1</v>
          </cell>
          <cell r="L19480" t="str">
            <v>ÖSE</v>
          </cell>
          <cell r="V19480" t="str">
            <v>halb</v>
          </cell>
          <cell r="W19480">
            <v>2022</v>
          </cell>
        </row>
        <row r="19481">
          <cell r="H19481" t="str">
            <v>1075300_1</v>
          </cell>
          <cell r="L19481" t="str">
            <v>FÜKE</v>
          </cell>
          <cell r="V19481" t="str">
            <v>kesine</v>
          </cell>
          <cell r="W19481">
            <v>2022</v>
          </cell>
        </row>
        <row r="19482">
          <cell r="H19482" t="str">
            <v>1075300_1</v>
          </cell>
          <cell r="L19482" t="str">
            <v>SUSE</v>
          </cell>
          <cell r="V19482" t="str">
            <v>kesine</v>
          </cell>
          <cell r="W19482">
            <v>2020</v>
          </cell>
        </row>
        <row r="19483">
          <cell r="H19483" t="str">
            <v>1075300_1</v>
          </cell>
          <cell r="L19483" t="str">
            <v>FÜBE</v>
          </cell>
          <cell r="V19483" t="str">
            <v>hea</v>
          </cell>
          <cell r="W19483">
            <v>2020</v>
          </cell>
        </row>
        <row r="19484">
          <cell r="H19484" t="str">
            <v>1075300_1</v>
          </cell>
          <cell r="L19484" t="str">
            <v>MAFÜ-FÜBE</v>
          </cell>
          <cell r="V19484" t="str">
            <v>kesine</v>
          </cell>
          <cell r="W19484">
            <v>2020</v>
          </cell>
        </row>
        <row r="19485">
          <cell r="H19485" t="str">
            <v>1075300_1</v>
          </cell>
          <cell r="L19485" t="str">
            <v>KOOND</v>
          </cell>
          <cell r="V19485" t="str">
            <v>halb</v>
          </cell>
          <cell r="W19485">
            <v>2022</v>
          </cell>
        </row>
        <row r="19486">
          <cell r="H19486" t="str">
            <v>1075300_1</v>
          </cell>
          <cell r="L19486" t="str">
            <v>ÖSE</v>
          </cell>
          <cell r="V19486" t="str">
            <v>halb</v>
          </cell>
          <cell r="W19486">
            <v>2022</v>
          </cell>
        </row>
        <row r="19487">
          <cell r="H19487" t="str">
            <v>1075300_1</v>
          </cell>
          <cell r="L19487" t="str">
            <v>FÜKE</v>
          </cell>
          <cell r="V19487" t="str">
            <v>kesine</v>
          </cell>
          <cell r="W19487">
            <v>2022</v>
          </cell>
        </row>
        <row r="19488">
          <cell r="H19488" t="str">
            <v>1075300_1</v>
          </cell>
          <cell r="L19488" t="str">
            <v>SUSE</v>
          </cell>
          <cell r="V19488" t="str">
            <v>kesine</v>
          </cell>
          <cell r="W19488">
            <v>2020</v>
          </cell>
        </row>
        <row r="19489">
          <cell r="H19489" t="str">
            <v>1075300_1</v>
          </cell>
          <cell r="L19489" t="str">
            <v>FÜBE</v>
          </cell>
          <cell r="V19489" t="str">
            <v>hea</v>
          </cell>
          <cell r="W19489">
            <v>2020</v>
          </cell>
        </row>
        <row r="19490">
          <cell r="H19490" t="str">
            <v>1075300_1</v>
          </cell>
          <cell r="L19490" t="str">
            <v>MAFÜ-FÜBE</v>
          </cell>
          <cell r="V19490" t="str">
            <v>kesine</v>
          </cell>
          <cell r="W19490">
            <v>2020</v>
          </cell>
        </row>
        <row r="19491">
          <cell r="H19491" t="str">
            <v>1152500_1</v>
          </cell>
          <cell r="L19491" t="str">
            <v>KOOND</v>
          </cell>
          <cell r="V19491" t="str">
            <v>halb</v>
          </cell>
          <cell r="W19491">
            <v>2022</v>
          </cell>
        </row>
        <row r="19492">
          <cell r="H19492" t="str">
            <v>1152500_1</v>
          </cell>
          <cell r="L19492" t="str">
            <v>ÖSE</v>
          </cell>
          <cell r="V19492" t="str">
            <v>halb</v>
          </cell>
          <cell r="W19492">
            <v>2022</v>
          </cell>
        </row>
        <row r="19493">
          <cell r="H19493" t="str">
            <v>1152500_1</v>
          </cell>
          <cell r="L19493" t="str">
            <v>FÜKE</v>
          </cell>
          <cell r="V19493" t="str">
            <v>väga halb</v>
          </cell>
          <cell r="W19493">
            <v>2022</v>
          </cell>
        </row>
        <row r="19494">
          <cell r="H19494" t="str">
            <v>1152500_1</v>
          </cell>
          <cell r="L19494" t="str">
            <v>SUSE</v>
          </cell>
          <cell r="V19494" t="str">
            <v>väga hea</v>
          </cell>
          <cell r="W19494">
            <v>2013</v>
          </cell>
        </row>
        <row r="19495">
          <cell r="H19495" t="str">
            <v>1149100_1</v>
          </cell>
          <cell r="L19495" t="str">
            <v>KOOND</v>
          </cell>
          <cell r="V19495" t="str">
            <v>hea</v>
          </cell>
          <cell r="W19495">
            <v>2015</v>
          </cell>
        </row>
        <row r="19496">
          <cell r="H19496" t="str">
            <v>1149100_1</v>
          </cell>
          <cell r="L19496" t="str">
            <v>ÖSE</v>
          </cell>
          <cell r="V19496" t="str">
            <v>hea</v>
          </cell>
          <cell r="W19496">
            <v>2015</v>
          </cell>
        </row>
        <row r="19497">
          <cell r="H19497" t="str">
            <v>1149100_1</v>
          </cell>
          <cell r="L19497" t="str">
            <v>FÜKE</v>
          </cell>
          <cell r="V19497" t="str">
            <v>väga hea</v>
          </cell>
          <cell r="W19497">
            <v>2014</v>
          </cell>
        </row>
        <row r="19498">
          <cell r="H19498" t="str">
            <v>1149100_1</v>
          </cell>
          <cell r="L19498" t="str">
            <v>SUSE</v>
          </cell>
          <cell r="V19498" t="str">
            <v>väga hea</v>
          </cell>
          <cell r="W19498">
            <v>2008</v>
          </cell>
        </row>
        <row r="19499">
          <cell r="H19499" t="str">
            <v>1149100_1</v>
          </cell>
          <cell r="L19499" t="str">
            <v>FÜBE</v>
          </cell>
          <cell r="V19499" t="str">
            <v>hea</v>
          </cell>
          <cell r="W19499">
            <v>2008</v>
          </cell>
        </row>
        <row r="19500">
          <cell r="H19500" t="str">
            <v>1149100_1</v>
          </cell>
          <cell r="L19500" t="str">
            <v>MAFÜ-FÜBE</v>
          </cell>
          <cell r="V19500" t="str">
            <v>hea</v>
          </cell>
          <cell r="W19500">
            <v>2008</v>
          </cell>
        </row>
        <row r="19501">
          <cell r="H19501" t="str">
            <v>1139400_1</v>
          </cell>
          <cell r="L19501" t="str">
            <v>KOOND</v>
          </cell>
          <cell r="V19501" t="str">
            <v>hea</v>
          </cell>
          <cell r="W19501">
            <v>2015</v>
          </cell>
        </row>
        <row r="19502">
          <cell r="H19502" t="str">
            <v>1067700_1</v>
          </cell>
          <cell r="L19502" t="str">
            <v>KOOND</v>
          </cell>
          <cell r="V19502" t="str">
            <v>kesine</v>
          </cell>
          <cell r="W19502">
            <v>2022</v>
          </cell>
        </row>
        <row r="19503">
          <cell r="H19503" t="str">
            <v>1067700_1</v>
          </cell>
          <cell r="L19503" t="str">
            <v>ÖSE</v>
          </cell>
          <cell r="V19503" t="str">
            <v>kesine</v>
          </cell>
          <cell r="W19503">
            <v>2022</v>
          </cell>
        </row>
        <row r="19504">
          <cell r="H19504" t="str">
            <v>1067700_1</v>
          </cell>
          <cell r="L19504" t="str">
            <v>FÜKE</v>
          </cell>
          <cell r="V19504" t="str">
            <v>kesine</v>
          </cell>
          <cell r="W19504">
            <v>2022</v>
          </cell>
        </row>
        <row r="19505">
          <cell r="H19505" t="str">
            <v>1067700_1</v>
          </cell>
          <cell r="L19505" t="str">
            <v>SUSE</v>
          </cell>
          <cell r="V19505" t="str">
            <v>kesine</v>
          </cell>
          <cell r="W19505">
            <v>2022</v>
          </cell>
        </row>
        <row r="19506">
          <cell r="H19506" t="str">
            <v>1067700_1</v>
          </cell>
          <cell r="L19506" t="str">
            <v>FÜBE</v>
          </cell>
          <cell r="V19506" t="str">
            <v>väga hea</v>
          </cell>
          <cell r="W19506">
            <v>2022</v>
          </cell>
        </row>
        <row r="19507">
          <cell r="H19507" t="str">
            <v>1067700_1</v>
          </cell>
          <cell r="L19507" t="str">
            <v>MAFÜ</v>
          </cell>
          <cell r="V19507" t="str">
            <v>väga hea</v>
          </cell>
          <cell r="W19507">
            <v>2022</v>
          </cell>
        </row>
        <row r="19508">
          <cell r="H19508" t="str">
            <v>1067700_1</v>
          </cell>
          <cell r="L19508" t="str">
            <v>MAFÜ-FÜBE</v>
          </cell>
          <cell r="V19508" t="str">
            <v>väga hea</v>
          </cell>
          <cell r="W19508">
            <v>2022</v>
          </cell>
        </row>
        <row r="19509">
          <cell r="H19509" t="str">
            <v>1106500_1</v>
          </cell>
          <cell r="L19509" t="str">
            <v>KOOND</v>
          </cell>
          <cell r="V19509" t="str">
            <v>kesine</v>
          </cell>
          <cell r="W19509">
            <v>2018</v>
          </cell>
        </row>
        <row r="19510">
          <cell r="H19510" t="str">
            <v>1106500_1</v>
          </cell>
          <cell r="L19510" t="str">
            <v>KESE</v>
          </cell>
          <cell r="V19510" t="str">
            <v>hea</v>
          </cell>
          <cell r="W19510">
            <v>2018</v>
          </cell>
        </row>
        <row r="19511">
          <cell r="H19511" t="str">
            <v>1106500_1</v>
          </cell>
          <cell r="L19511" t="str">
            <v>ÖSE</v>
          </cell>
          <cell r="V19511" t="str">
            <v>kesine</v>
          </cell>
          <cell r="W19511">
            <v>2018</v>
          </cell>
        </row>
        <row r="19512">
          <cell r="H19512" t="str">
            <v>1106500_1</v>
          </cell>
          <cell r="L19512" t="str">
            <v>FÜKE</v>
          </cell>
          <cell r="V19512" t="str">
            <v>kesine</v>
          </cell>
          <cell r="W19512">
            <v>2018</v>
          </cell>
        </row>
        <row r="19513">
          <cell r="H19513" t="str">
            <v>1106500_1</v>
          </cell>
          <cell r="L19513" t="str">
            <v>SPETS</v>
          </cell>
          <cell r="V19513" t="str">
            <v>väga hea</v>
          </cell>
          <cell r="W19513">
            <v>2018</v>
          </cell>
        </row>
        <row r="19514">
          <cell r="H19514" t="str">
            <v>1106500_1</v>
          </cell>
          <cell r="L19514" t="str">
            <v>HÜMO</v>
          </cell>
          <cell r="V19514" t="str">
            <v>väga halb</v>
          </cell>
          <cell r="W19514">
            <v>2018</v>
          </cell>
        </row>
        <row r="19515">
          <cell r="H19515" t="str">
            <v>1062600_1</v>
          </cell>
          <cell r="L19515" t="str">
            <v>KOOND</v>
          </cell>
          <cell r="V19515" t="str">
            <v>halb</v>
          </cell>
          <cell r="W19515">
            <v>2022</v>
          </cell>
        </row>
        <row r="19516">
          <cell r="H19516" t="str">
            <v>1062600_1</v>
          </cell>
          <cell r="L19516" t="str">
            <v>ÖSE</v>
          </cell>
          <cell r="V19516" t="str">
            <v>halb</v>
          </cell>
          <cell r="W19516">
            <v>2022</v>
          </cell>
        </row>
        <row r="19517">
          <cell r="H19517" t="str">
            <v>1062600_1</v>
          </cell>
          <cell r="L19517" t="str">
            <v>FÜKE</v>
          </cell>
          <cell r="V19517" t="str">
            <v>halb</v>
          </cell>
          <cell r="W19517">
            <v>2010</v>
          </cell>
        </row>
        <row r="19518">
          <cell r="H19518" t="str">
            <v>1062600_1</v>
          </cell>
          <cell r="L19518" t="str">
            <v>SUSE</v>
          </cell>
          <cell r="V19518" t="str">
            <v>hea</v>
          </cell>
          <cell r="W19518">
            <v>2022</v>
          </cell>
        </row>
        <row r="19519">
          <cell r="H19519" t="str">
            <v>1145500_1</v>
          </cell>
          <cell r="L19519" t="str">
            <v>KOOND</v>
          </cell>
          <cell r="V19519" t="str">
            <v>hea</v>
          </cell>
          <cell r="W19519">
            <v>2017</v>
          </cell>
        </row>
        <row r="19520">
          <cell r="H19520" t="str">
            <v>1145500_1</v>
          </cell>
          <cell r="L19520" t="str">
            <v>ÖSE</v>
          </cell>
          <cell r="V19520" t="str">
            <v>hea</v>
          </cell>
          <cell r="W19520">
            <v>2017</v>
          </cell>
        </row>
        <row r="19521">
          <cell r="H19521" t="str">
            <v>1145500_1</v>
          </cell>
          <cell r="L19521" t="str">
            <v>FÜKE</v>
          </cell>
          <cell r="V19521" t="str">
            <v>väga hea</v>
          </cell>
          <cell r="W19521">
            <v>2017</v>
          </cell>
        </row>
        <row r="19522">
          <cell r="H19522" t="str">
            <v>1145500_1</v>
          </cell>
          <cell r="L19522" t="str">
            <v>SUSE</v>
          </cell>
          <cell r="V19522" t="str">
            <v>väga hea</v>
          </cell>
          <cell r="W19522">
            <v>2017</v>
          </cell>
        </row>
        <row r="19523">
          <cell r="H19523" t="str">
            <v>1145500_1</v>
          </cell>
          <cell r="L19523" t="str">
            <v>FÜBE</v>
          </cell>
          <cell r="V19523" t="str">
            <v>väga hea</v>
          </cell>
          <cell r="W19523">
            <v>2017</v>
          </cell>
        </row>
        <row r="19524">
          <cell r="H19524" t="str">
            <v>1145500_1</v>
          </cell>
          <cell r="L19524" t="str">
            <v>MAFÜ-FÜBE</v>
          </cell>
          <cell r="V19524" t="str">
            <v>hea</v>
          </cell>
          <cell r="W19524">
            <v>2017</v>
          </cell>
        </row>
        <row r="19525">
          <cell r="H19525" t="str">
            <v>1089000_1</v>
          </cell>
          <cell r="L19525" t="str">
            <v>KOOND</v>
          </cell>
          <cell r="V19525" t="str">
            <v>kesine</v>
          </cell>
          <cell r="W19525">
            <v>2015</v>
          </cell>
        </row>
        <row r="19526">
          <cell r="H19526" t="str">
            <v>1089000_1</v>
          </cell>
          <cell r="L19526" t="str">
            <v>ÖSE</v>
          </cell>
          <cell r="V19526" t="str">
            <v>kesine</v>
          </cell>
          <cell r="W19526">
            <v>2015</v>
          </cell>
        </row>
        <row r="19527">
          <cell r="H19527" t="str">
            <v>1089000_1</v>
          </cell>
          <cell r="L19527" t="str">
            <v>FÜKE</v>
          </cell>
          <cell r="V19527" t="str">
            <v>kesine</v>
          </cell>
          <cell r="W19527">
            <v>2014</v>
          </cell>
        </row>
        <row r="19528">
          <cell r="H19528" t="str">
            <v>1089000_1</v>
          </cell>
          <cell r="L19528" t="str">
            <v>SUSE</v>
          </cell>
          <cell r="V19528" t="str">
            <v>hea</v>
          </cell>
          <cell r="W19528">
            <v>2014</v>
          </cell>
        </row>
        <row r="19529">
          <cell r="H19529" t="str">
            <v>1004700_1</v>
          </cell>
          <cell r="L19529" t="str">
            <v>KOOND</v>
          </cell>
          <cell r="V19529" t="str">
            <v>hea</v>
          </cell>
          <cell r="W19529">
            <v>2020</v>
          </cell>
        </row>
        <row r="19530">
          <cell r="H19530" t="str">
            <v>1004700_1</v>
          </cell>
          <cell r="L19530" t="str">
            <v>ÖSE</v>
          </cell>
          <cell r="V19530" t="str">
            <v>hea</v>
          </cell>
          <cell r="W19530">
            <v>2020</v>
          </cell>
        </row>
        <row r="19531">
          <cell r="H19531" t="str">
            <v>1004700_1</v>
          </cell>
          <cell r="L19531" t="str">
            <v>FÜKE</v>
          </cell>
          <cell r="V19531" t="str">
            <v>kesine</v>
          </cell>
          <cell r="W19531">
            <v>2020</v>
          </cell>
        </row>
        <row r="19532">
          <cell r="H19532" t="str">
            <v>1004700_1</v>
          </cell>
          <cell r="L19532" t="str">
            <v>SUSE</v>
          </cell>
          <cell r="V19532" t="str">
            <v>kesine</v>
          </cell>
          <cell r="W19532">
            <v>2020</v>
          </cell>
        </row>
        <row r="19533">
          <cell r="H19533" t="str">
            <v>1017400_1</v>
          </cell>
          <cell r="L19533" t="str">
            <v>KOOND</v>
          </cell>
          <cell r="V19533" t="str">
            <v>hea</v>
          </cell>
          <cell r="W19533">
            <v>2015</v>
          </cell>
        </row>
        <row r="19534">
          <cell r="H19534" t="str">
            <v>1017400_1</v>
          </cell>
          <cell r="L19534" t="str">
            <v>ÖSE</v>
          </cell>
          <cell r="V19534" t="str">
            <v>hea</v>
          </cell>
          <cell r="W19534">
            <v>2015</v>
          </cell>
        </row>
        <row r="19535">
          <cell r="H19535" t="str">
            <v>1017400_1</v>
          </cell>
          <cell r="L19535" t="str">
            <v>FÜKE</v>
          </cell>
          <cell r="V19535" t="str">
            <v>väga hea</v>
          </cell>
          <cell r="W19535">
            <v>2009</v>
          </cell>
        </row>
        <row r="19536">
          <cell r="H19536" t="str">
            <v>1017400_1</v>
          </cell>
          <cell r="L19536" t="str">
            <v>SUSE</v>
          </cell>
          <cell r="V19536" t="str">
            <v>hea</v>
          </cell>
          <cell r="W19536">
            <v>2009</v>
          </cell>
        </row>
        <row r="19537">
          <cell r="H19537" t="str">
            <v>1017400_1</v>
          </cell>
          <cell r="L19537" t="str">
            <v>FÜBE</v>
          </cell>
          <cell r="V19537" t="str">
            <v>hea</v>
          </cell>
          <cell r="W19537">
            <v>2009</v>
          </cell>
        </row>
        <row r="19538">
          <cell r="H19538" t="str">
            <v>1017400_1</v>
          </cell>
          <cell r="L19538" t="str">
            <v>MAFÜ-FÜBE</v>
          </cell>
          <cell r="V19538" t="str">
            <v>hea</v>
          </cell>
          <cell r="W19538">
            <v>2009</v>
          </cell>
        </row>
        <row r="19539">
          <cell r="H19539" t="str">
            <v>1142900_1</v>
          </cell>
          <cell r="L19539" t="str">
            <v>KOOND</v>
          </cell>
          <cell r="V19539" t="str">
            <v>kesine</v>
          </cell>
          <cell r="W19539">
            <v>2017</v>
          </cell>
        </row>
        <row r="19540">
          <cell r="H19540" t="str">
            <v>1142900_1</v>
          </cell>
          <cell r="L19540" t="str">
            <v>ÖSE</v>
          </cell>
          <cell r="V19540" t="str">
            <v>kesine</v>
          </cell>
          <cell r="W19540">
            <v>2017</v>
          </cell>
        </row>
        <row r="19541">
          <cell r="H19541" t="str">
            <v>1142900_1</v>
          </cell>
          <cell r="L19541" t="str">
            <v>FÜKE</v>
          </cell>
          <cell r="V19541" t="str">
            <v>kesine</v>
          </cell>
          <cell r="W19541">
            <v>2017</v>
          </cell>
        </row>
        <row r="19542">
          <cell r="H19542" t="str">
            <v>1071600_1</v>
          </cell>
          <cell r="L19542" t="str">
            <v>KOOND</v>
          </cell>
          <cell r="V19542" t="str">
            <v>kesine</v>
          </cell>
          <cell r="W19542">
            <v>2022</v>
          </cell>
        </row>
        <row r="19543">
          <cell r="H19543" t="str">
            <v>1071600_1</v>
          </cell>
          <cell r="L19543" t="str">
            <v>ÖSE</v>
          </cell>
          <cell r="V19543" t="str">
            <v>kesine</v>
          </cell>
          <cell r="W19543">
            <v>2022</v>
          </cell>
        </row>
        <row r="19544">
          <cell r="H19544" t="str">
            <v>1071600_1</v>
          </cell>
          <cell r="L19544" t="str">
            <v>FÜKE</v>
          </cell>
          <cell r="V19544" t="str">
            <v>kesine</v>
          </cell>
          <cell r="W19544">
            <v>2021</v>
          </cell>
        </row>
        <row r="19545">
          <cell r="H19545" t="str">
            <v>1071600_1</v>
          </cell>
          <cell r="L19545" t="str">
            <v>SUSE</v>
          </cell>
          <cell r="V19545" t="str">
            <v>kesine</v>
          </cell>
          <cell r="W19545">
            <v>2021</v>
          </cell>
        </row>
        <row r="19546">
          <cell r="H19546" t="str">
            <v>1158400_1</v>
          </cell>
          <cell r="L19546" t="str">
            <v>KOOND</v>
          </cell>
          <cell r="V19546" t="str">
            <v>hea</v>
          </cell>
          <cell r="W19546">
            <v>2022</v>
          </cell>
        </row>
        <row r="19547">
          <cell r="H19547" t="str">
            <v>1158400_1</v>
          </cell>
          <cell r="L19547" t="str">
            <v>KALA</v>
          </cell>
          <cell r="V19547" t="str">
            <v>väga hea</v>
          </cell>
          <cell r="W19547">
            <v>2012</v>
          </cell>
        </row>
        <row r="19548">
          <cell r="H19548" t="str">
            <v>1169400_1</v>
          </cell>
          <cell r="L19548" t="str">
            <v>KOOND</v>
          </cell>
          <cell r="V19548" t="str">
            <v>hea</v>
          </cell>
          <cell r="W19548">
            <v>2015</v>
          </cell>
        </row>
        <row r="19549">
          <cell r="H19549" t="str">
            <v>1169400_1</v>
          </cell>
          <cell r="L19549" t="str">
            <v>ÖSE</v>
          </cell>
          <cell r="V19549" t="str">
            <v>hea</v>
          </cell>
          <cell r="W19549">
            <v>2015</v>
          </cell>
        </row>
        <row r="19550">
          <cell r="H19550" t="str">
            <v>1169400_1</v>
          </cell>
          <cell r="L19550" t="str">
            <v>FÜKE</v>
          </cell>
          <cell r="V19550" t="str">
            <v>väga hea</v>
          </cell>
          <cell r="W19550">
            <v>2011</v>
          </cell>
        </row>
        <row r="19551">
          <cell r="H19551" t="str">
            <v>1169400_1</v>
          </cell>
          <cell r="L19551" t="str">
            <v>KALA</v>
          </cell>
          <cell r="V19551" t="str">
            <v>väga hea</v>
          </cell>
          <cell r="W19551">
            <v>2011</v>
          </cell>
        </row>
        <row r="19552">
          <cell r="H19552" t="str">
            <v>1169400_1</v>
          </cell>
          <cell r="L19552" t="str">
            <v>SUSE</v>
          </cell>
          <cell r="V19552" t="str">
            <v>väga hea</v>
          </cell>
          <cell r="W19552">
            <v>2011</v>
          </cell>
        </row>
        <row r="19553">
          <cell r="H19553" t="str">
            <v>1169400_1</v>
          </cell>
          <cell r="L19553" t="str">
            <v>FÜBE</v>
          </cell>
          <cell r="V19553" t="str">
            <v>hea</v>
          </cell>
          <cell r="W19553">
            <v>2011</v>
          </cell>
        </row>
        <row r="19554">
          <cell r="H19554" t="str">
            <v>1169400_1</v>
          </cell>
          <cell r="L19554" t="str">
            <v>MAFÜ</v>
          </cell>
          <cell r="V19554" t="str">
            <v>kesine</v>
          </cell>
          <cell r="W19554">
            <v>2011</v>
          </cell>
        </row>
        <row r="19555">
          <cell r="H19555" t="str">
            <v>1169400_1</v>
          </cell>
          <cell r="L19555" t="str">
            <v>MAFÜ-FÜBE</v>
          </cell>
          <cell r="V19555" t="str">
            <v>kesine</v>
          </cell>
          <cell r="W19555">
            <v>2011</v>
          </cell>
        </row>
        <row r="19556">
          <cell r="H19556" t="str">
            <v>1166000_1</v>
          </cell>
          <cell r="L19556" t="str">
            <v>KOOND</v>
          </cell>
          <cell r="V19556" t="str">
            <v>hea</v>
          </cell>
          <cell r="W19556">
            <v>2015</v>
          </cell>
        </row>
        <row r="19557">
          <cell r="H19557" t="str">
            <v>1166000_1</v>
          </cell>
          <cell r="L19557" t="str">
            <v>ÖSE</v>
          </cell>
          <cell r="V19557" t="str">
            <v>hea</v>
          </cell>
          <cell r="W19557">
            <v>2015</v>
          </cell>
        </row>
        <row r="19558">
          <cell r="H19558" t="str">
            <v>1166000_1</v>
          </cell>
          <cell r="L19558" t="str">
            <v>FÜKE</v>
          </cell>
          <cell r="V19558" t="str">
            <v>väga hea</v>
          </cell>
          <cell r="W19558">
            <v>2014</v>
          </cell>
        </row>
        <row r="19559">
          <cell r="H19559" t="str">
            <v>1166000_1</v>
          </cell>
          <cell r="L19559" t="str">
            <v>KALA</v>
          </cell>
          <cell r="V19559" t="str">
            <v>hea</v>
          </cell>
          <cell r="W19559">
            <v>2008</v>
          </cell>
        </row>
        <row r="19560">
          <cell r="H19560" t="str">
            <v>1166000_1</v>
          </cell>
          <cell r="L19560" t="str">
            <v>SUSE</v>
          </cell>
          <cell r="V19560" t="str">
            <v>hea</v>
          </cell>
          <cell r="W19560">
            <v>2008</v>
          </cell>
        </row>
        <row r="19561">
          <cell r="H19561" t="str">
            <v>1166000_1</v>
          </cell>
          <cell r="L19561" t="str">
            <v>FÜBE</v>
          </cell>
          <cell r="V19561" t="str">
            <v>väga hea</v>
          </cell>
          <cell r="W19561">
            <v>2008</v>
          </cell>
        </row>
        <row r="19562">
          <cell r="H19562" t="str">
            <v>1166000_1</v>
          </cell>
          <cell r="L19562" t="str">
            <v>MAFÜ-FÜBE</v>
          </cell>
          <cell r="V19562" t="str">
            <v>väga hea</v>
          </cell>
          <cell r="W19562">
            <v>2008</v>
          </cell>
        </row>
        <row r="19563">
          <cell r="H19563" t="str">
            <v>2100600_1</v>
          </cell>
          <cell r="L19563" t="str">
            <v>KOOND</v>
          </cell>
          <cell r="V19563" t="str">
            <v>halb</v>
          </cell>
          <cell r="W19563">
            <v>2023</v>
          </cell>
        </row>
        <row r="19564">
          <cell r="H19564" t="str">
            <v>2100600_1</v>
          </cell>
          <cell r="L19564" t="str">
            <v>ÖSE</v>
          </cell>
          <cell r="V19564" t="str">
            <v>kesine</v>
          </cell>
          <cell r="W19564">
            <v>2023</v>
          </cell>
        </row>
        <row r="19565">
          <cell r="H19565" t="str">
            <v>2100600_1</v>
          </cell>
          <cell r="L19565" t="str">
            <v>FÜKE</v>
          </cell>
          <cell r="V19565" t="str">
            <v>hea</v>
          </cell>
          <cell r="W19565">
            <v>2023</v>
          </cell>
        </row>
        <row r="19566">
          <cell r="H19566" t="str">
            <v>2100600_1</v>
          </cell>
          <cell r="L19566" t="str">
            <v>SPETS</v>
          </cell>
          <cell r="V19566" t="str">
            <v>hea</v>
          </cell>
          <cell r="W19566">
            <v>2023</v>
          </cell>
        </row>
        <row r="19567">
          <cell r="H19567" t="str">
            <v>2100600_1</v>
          </cell>
          <cell r="L19567" t="str">
            <v>KALA</v>
          </cell>
          <cell r="V19567" t="str">
            <v>hea</v>
          </cell>
          <cell r="W19567">
            <v>2023</v>
          </cell>
        </row>
        <row r="19568">
          <cell r="H19568" t="str">
            <v>2100600_1</v>
          </cell>
          <cell r="L19568" t="str">
            <v>SUSE</v>
          </cell>
          <cell r="V19568" t="str">
            <v>väga hea</v>
          </cell>
          <cell r="W19568">
            <v>2023</v>
          </cell>
        </row>
        <row r="19569">
          <cell r="H19569" t="str">
            <v>2100600_1</v>
          </cell>
          <cell r="L19569" t="str">
            <v>FÜBE</v>
          </cell>
          <cell r="V19569" t="str">
            <v>väga hea</v>
          </cell>
          <cell r="W19569">
            <v>2023</v>
          </cell>
        </row>
        <row r="19570">
          <cell r="H19570" t="str">
            <v>2100600_1</v>
          </cell>
          <cell r="L19570" t="str">
            <v>MAFÜ</v>
          </cell>
          <cell r="V19570" t="str">
            <v>kesine</v>
          </cell>
          <cell r="W19570">
            <v>2023</v>
          </cell>
        </row>
        <row r="19571">
          <cell r="H19571" t="str">
            <v>2100600_1</v>
          </cell>
          <cell r="L19571" t="str">
            <v>MAFÜ-FÜBE</v>
          </cell>
          <cell r="V19571" t="str">
            <v>kesine</v>
          </cell>
          <cell r="W19571">
            <v>2023</v>
          </cell>
        </row>
        <row r="19572">
          <cell r="H19572" t="str">
            <v>2100600_1</v>
          </cell>
          <cell r="L19572" t="str">
            <v>FÜPLA</v>
          </cell>
          <cell r="V19572" t="str">
            <v>hea</v>
          </cell>
          <cell r="W19572">
            <v>2023</v>
          </cell>
        </row>
        <row r="19573">
          <cell r="H19573" t="str">
            <v>2083800_1</v>
          </cell>
          <cell r="L19573" t="str">
            <v>KOOND</v>
          </cell>
          <cell r="V19573" t="str">
            <v>halb</v>
          </cell>
          <cell r="W19573">
            <v>2024</v>
          </cell>
        </row>
        <row r="19574">
          <cell r="H19574" t="str">
            <v>2083800_1</v>
          </cell>
          <cell r="L19574" t="str">
            <v>KESE</v>
          </cell>
          <cell r="V19574" t="str">
            <v>halb</v>
          </cell>
          <cell r="W19574">
            <v>2023</v>
          </cell>
        </row>
        <row r="19575">
          <cell r="H19575" t="str">
            <v>2083800_1</v>
          </cell>
          <cell r="L19575" t="str">
            <v>ÖSE</v>
          </cell>
          <cell r="V19575" t="str">
            <v>hea</v>
          </cell>
          <cell r="W19575">
            <v>2025</v>
          </cell>
        </row>
        <row r="19576">
          <cell r="H19576" t="str">
            <v>2083800_1</v>
          </cell>
          <cell r="L19576" t="str">
            <v>FÜKE</v>
          </cell>
          <cell r="V19576" t="str">
            <v>hea</v>
          </cell>
          <cell r="W19576">
            <v>2025</v>
          </cell>
        </row>
        <row r="19577">
          <cell r="H19577" t="str">
            <v>2083800_1</v>
          </cell>
          <cell r="L19577" t="str">
            <v>SUSE</v>
          </cell>
          <cell r="V19577" t="str">
            <v>kesine</v>
          </cell>
          <cell r="W19577">
            <v>2025</v>
          </cell>
        </row>
        <row r="19578">
          <cell r="H19578" t="str">
            <v>2083800_1</v>
          </cell>
          <cell r="L19578" t="str">
            <v>FÜBE</v>
          </cell>
          <cell r="V19578" t="str">
            <v>hea</v>
          </cell>
          <cell r="W19578">
            <v>2024</v>
          </cell>
        </row>
        <row r="19579">
          <cell r="H19579" t="str">
            <v>2083800_1</v>
          </cell>
          <cell r="L19579" t="str">
            <v>MAFÜ-FÜBE</v>
          </cell>
          <cell r="V19579" t="str">
            <v>hea</v>
          </cell>
          <cell r="W19579">
            <v>2024</v>
          </cell>
        </row>
        <row r="19580">
          <cell r="H19580" t="str">
            <v>2083800_1</v>
          </cell>
          <cell r="L19580" t="str">
            <v>FÜPLA</v>
          </cell>
          <cell r="V19580" t="str">
            <v>hea</v>
          </cell>
          <cell r="W19580">
            <v>2025</v>
          </cell>
        </row>
        <row r="19581">
          <cell r="H19581" t="str">
            <v>2070800_1</v>
          </cell>
          <cell r="L19581" t="str">
            <v>KOOND</v>
          </cell>
          <cell r="V19581" t="str">
            <v>halb</v>
          </cell>
          <cell r="W19581">
            <v>2025</v>
          </cell>
        </row>
        <row r="19582">
          <cell r="H19582" t="str">
            <v>2070800_1</v>
          </cell>
          <cell r="L19582" t="str">
            <v>ÖSE</v>
          </cell>
          <cell r="V19582" t="str">
            <v>hea</v>
          </cell>
          <cell r="W19582">
            <v>2025</v>
          </cell>
        </row>
        <row r="19583">
          <cell r="H19583" t="str">
            <v>2070800_1</v>
          </cell>
          <cell r="L19583" t="str">
            <v>FÜKE</v>
          </cell>
          <cell r="V19583" t="str">
            <v>hea</v>
          </cell>
          <cell r="W19583">
            <v>2025</v>
          </cell>
        </row>
        <row r="19584">
          <cell r="H19584" t="str">
            <v>2070800_1</v>
          </cell>
          <cell r="L19584" t="str">
            <v>SUSE</v>
          </cell>
          <cell r="V19584" t="str">
            <v>väga hea</v>
          </cell>
          <cell r="W19584">
            <v>2025</v>
          </cell>
        </row>
        <row r="19585">
          <cell r="H19585" t="str">
            <v>2070800_1</v>
          </cell>
          <cell r="L19585" t="str">
            <v>FÜPLA</v>
          </cell>
          <cell r="V19585" t="str">
            <v>väga hea</v>
          </cell>
          <cell r="W19585">
            <v>2025</v>
          </cell>
        </row>
        <row r="19586">
          <cell r="H19586" t="str">
            <v>1019300_1</v>
          </cell>
          <cell r="L19586" t="str">
            <v>KOOND</v>
          </cell>
          <cell r="V19586" t="str">
            <v>kesine</v>
          </cell>
          <cell r="W19586">
            <v>2015</v>
          </cell>
        </row>
        <row r="19587">
          <cell r="H19587" t="str">
            <v>1019300_1</v>
          </cell>
          <cell r="L19587" t="str">
            <v>ÖSE</v>
          </cell>
          <cell r="V19587" t="str">
            <v>kesine</v>
          </cell>
          <cell r="W19587">
            <v>2015</v>
          </cell>
        </row>
        <row r="19588">
          <cell r="H19588" t="str">
            <v>1019300_1</v>
          </cell>
          <cell r="L19588" t="str">
            <v>FÜKE</v>
          </cell>
          <cell r="V19588" t="str">
            <v>hea</v>
          </cell>
          <cell r="W19588">
            <v>2007</v>
          </cell>
        </row>
        <row r="19589">
          <cell r="H19589" t="str">
            <v>1019300_1</v>
          </cell>
          <cell r="L19589" t="str">
            <v>KALA</v>
          </cell>
          <cell r="V19589" t="str">
            <v>kesine</v>
          </cell>
          <cell r="W19589">
            <v>2007</v>
          </cell>
        </row>
        <row r="19590">
          <cell r="H19590" t="str">
            <v>1019300_1</v>
          </cell>
          <cell r="L19590" t="str">
            <v>SUSE</v>
          </cell>
          <cell r="V19590" t="str">
            <v>väga hea</v>
          </cell>
          <cell r="W19590">
            <v>2007</v>
          </cell>
        </row>
        <row r="19591">
          <cell r="H19591" t="str">
            <v>1019300_1</v>
          </cell>
          <cell r="L19591" t="str">
            <v>FÜBE</v>
          </cell>
          <cell r="V19591" t="str">
            <v>väga hea</v>
          </cell>
          <cell r="W19591">
            <v>2007</v>
          </cell>
        </row>
        <row r="19592">
          <cell r="H19592" t="str">
            <v>1019300_1</v>
          </cell>
          <cell r="L19592" t="str">
            <v>MAFÜ-FÜBE</v>
          </cell>
          <cell r="V19592" t="str">
            <v>väga hea</v>
          </cell>
          <cell r="W19592">
            <v>2007</v>
          </cell>
        </row>
        <row r="19593">
          <cell r="H19593" t="str">
            <v>1019300_1</v>
          </cell>
          <cell r="L19593" t="str">
            <v>KOOND</v>
          </cell>
          <cell r="V19593" t="str">
            <v>kesine</v>
          </cell>
          <cell r="W19593">
            <v>2015</v>
          </cell>
        </row>
        <row r="19594">
          <cell r="H19594" t="str">
            <v>1019300_1</v>
          </cell>
          <cell r="L19594" t="str">
            <v>ÖSE</v>
          </cell>
          <cell r="V19594" t="str">
            <v>kesine</v>
          </cell>
          <cell r="W19594">
            <v>2015</v>
          </cell>
        </row>
        <row r="19595">
          <cell r="H19595" t="str">
            <v>1018500_1</v>
          </cell>
          <cell r="L19595" t="str">
            <v>KOOND</v>
          </cell>
          <cell r="V19595" t="str">
            <v>hea</v>
          </cell>
          <cell r="W19595">
            <v>2015</v>
          </cell>
        </row>
        <row r="19596">
          <cell r="H19596" t="str">
            <v>1018500_1</v>
          </cell>
          <cell r="L19596" t="str">
            <v>FÜKE</v>
          </cell>
          <cell r="V19596" t="str">
            <v>hea</v>
          </cell>
          <cell r="W19596">
            <v>2007</v>
          </cell>
        </row>
        <row r="19597">
          <cell r="H19597" t="str">
            <v>1018500_1</v>
          </cell>
          <cell r="L19597" t="str">
            <v>KALA</v>
          </cell>
          <cell r="V19597" t="str">
            <v>hea</v>
          </cell>
          <cell r="W19597">
            <v>2007</v>
          </cell>
        </row>
        <row r="19598">
          <cell r="H19598" t="str">
            <v>1018500_1</v>
          </cell>
          <cell r="L19598" t="str">
            <v>SUSE</v>
          </cell>
          <cell r="V19598" t="str">
            <v>hea</v>
          </cell>
          <cell r="W19598">
            <v>2007</v>
          </cell>
        </row>
        <row r="19599">
          <cell r="H19599" t="str">
            <v>1018500_1</v>
          </cell>
          <cell r="L19599" t="str">
            <v>FÜBE</v>
          </cell>
          <cell r="V19599" t="str">
            <v>väga hea</v>
          </cell>
          <cell r="W19599">
            <v>2007</v>
          </cell>
        </row>
        <row r="19600">
          <cell r="H19600" t="str">
            <v>1018500_1</v>
          </cell>
          <cell r="L19600" t="str">
            <v>MAFÜ-FÜBE</v>
          </cell>
          <cell r="V19600" t="str">
            <v>väga hea</v>
          </cell>
          <cell r="W19600">
            <v>2007</v>
          </cell>
        </row>
        <row r="19601">
          <cell r="H19601" t="str">
            <v>1015300_1</v>
          </cell>
          <cell r="L19601" t="str">
            <v>KOOND</v>
          </cell>
          <cell r="V19601" t="str">
            <v>kesine</v>
          </cell>
          <cell r="W19601">
            <v>2024</v>
          </cell>
        </row>
        <row r="19602">
          <cell r="H19602" t="str">
            <v>1015300_1</v>
          </cell>
          <cell r="L19602" t="str">
            <v>ÖSE</v>
          </cell>
          <cell r="V19602" t="str">
            <v>kesine</v>
          </cell>
          <cell r="W19602">
            <v>2024</v>
          </cell>
        </row>
        <row r="19603">
          <cell r="H19603" t="str">
            <v>1015300_1</v>
          </cell>
          <cell r="L19603" t="str">
            <v>FÜKE</v>
          </cell>
          <cell r="V19603" t="str">
            <v>hea</v>
          </cell>
          <cell r="W19603">
            <v>2007</v>
          </cell>
        </row>
        <row r="19604">
          <cell r="H19604" t="str">
            <v>1015300_1</v>
          </cell>
          <cell r="L19604" t="str">
            <v>KALA</v>
          </cell>
          <cell r="V19604" t="str">
            <v>hea</v>
          </cell>
          <cell r="W19604">
            <v>2007</v>
          </cell>
        </row>
        <row r="19605">
          <cell r="H19605" t="str">
            <v>1015300_1</v>
          </cell>
          <cell r="L19605" t="str">
            <v>SUSE</v>
          </cell>
          <cell r="V19605" t="str">
            <v>väga hea</v>
          </cell>
          <cell r="W19605">
            <v>2007</v>
          </cell>
        </row>
        <row r="19606">
          <cell r="H19606" t="str">
            <v>1015300_1</v>
          </cell>
          <cell r="L19606" t="str">
            <v>FÜBE</v>
          </cell>
          <cell r="V19606" t="str">
            <v>väga hea</v>
          </cell>
          <cell r="W19606">
            <v>2007</v>
          </cell>
        </row>
        <row r="19607">
          <cell r="H19607" t="str">
            <v>1015300_1</v>
          </cell>
          <cell r="L19607" t="str">
            <v>MAFÜ-FÜBE</v>
          </cell>
          <cell r="V19607" t="str">
            <v>väga hea</v>
          </cell>
          <cell r="W19607">
            <v>2007</v>
          </cell>
        </row>
        <row r="19608">
          <cell r="H19608" t="str">
            <v>1011100_1</v>
          </cell>
          <cell r="L19608" t="str">
            <v>KOOND</v>
          </cell>
          <cell r="V19608" t="str">
            <v>kesine</v>
          </cell>
          <cell r="W19608">
            <v>2021</v>
          </cell>
        </row>
        <row r="19609">
          <cell r="H19609" t="str">
            <v>1011100_1</v>
          </cell>
          <cell r="L19609" t="str">
            <v>ÖSE</v>
          </cell>
          <cell r="V19609" t="str">
            <v>kesine</v>
          </cell>
          <cell r="W19609">
            <v>2021</v>
          </cell>
        </row>
        <row r="19610">
          <cell r="H19610" t="str">
            <v>1008200_3</v>
          </cell>
          <cell r="L19610" t="str">
            <v>KOOND</v>
          </cell>
          <cell r="V19610" t="str">
            <v>halb</v>
          </cell>
          <cell r="W19610">
            <v>2025</v>
          </cell>
        </row>
        <row r="19611">
          <cell r="H19611" t="str">
            <v>1008200_3</v>
          </cell>
          <cell r="L19611" t="str">
            <v>ÖSE</v>
          </cell>
          <cell r="V19611" t="str">
            <v>kesine</v>
          </cell>
          <cell r="W19611">
            <v>2025</v>
          </cell>
        </row>
        <row r="19612">
          <cell r="H19612" t="str">
            <v>1008200_3</v>
          </cell>
          <cell r="L19612" t="str">
            <v>FÜKE</v>
          </cell>
          <cell r="V19612" t="str">
            <v>hea</v>
          </cell>
          <cell r="W19612">
            <v>2025</v>
          </cell>
        </row>
        <row r="19613">
          <cell r="H19613" t="str">
            <v>1008200_3</v>
          </cell>
          <cell r="L19613" t="str">
            <v>KALA</v>
          </cell>
          <cell r="V19613" t="str">
            <v>hea</v>
          </cell>
          <cell r="W19613">
            <v>2025</v>
          </cell>
        </row>
        <row r="19614">
          <cell r="H19614" t="str">
            <v>1008200_3</v>
          </cell>
          <cell r="L19614" t="str">
            <v>SUSE</v>
          </cell>
          <cell r="V19614" t="str">
            <v>väga hea</v>
          </cell>
          <cell r="W19614">
            <v>2025</v>
          </cell>
        </row>
        <row r="19615">
          <cell r="H19615" t="str">
            <v>1008200_3</v>
          </cell>
          <cell r="L19615" t="str">
            <v>FÜBE</v>
          </cell>
          <cell r="V19615" t="str">
            <v>väga halb</v>
          </cell>
          <cell r="W19615">
            <v>2025</v>
          </cell>
        </row>
        <row r="19616">
          <cell r="H19616" t="str">
            <v>1008200_3</v>
          </cell>
          <cell r="L19616" t="str">
            <v>MAFÜ</v>
          </cell>
          <cell r="V19616" t="str">
            <v>kesine</v>
          </cell>
          <cell r="W19616">
            <v>2025</v>
          </cell>
        </row>
        <row r="19617">
          <cell r="H19617" t="str">
            <v>1008200_3</v>
          </cell>
          <cell r="L19617" t="str">
            <v>MAFÜ-FÜBE</v>
          </cell>
          <cell r="V19617" t="str">
            <v>väga halb</v>
          </cell>
          <cell r="W19617">
            <v>2025</v>
          </cell>
        </row>
        <row r="19618">
          <cell r="H19618" t="str">
            <v>1008200_2</v>
          </cell>
          <cell r="L19618" t="str">
            <v>KOOND</v>
          </cell>
          <cell r="V19618" t="str">
            <v>kesine</v>
          </cell>
          <cell r="W19618">
            <v>2023</v>
          </cell>
        </row>
        <row r="19619">
          <cell r="H19619" t="str">
            <v>1018300_1</v>
          </cell>
          <cell r="L19619" t="str">
            <v>KOOND</v>
          </cell>
          <cell r="V19619" t="str">
            <v>kesine</v>
          </cell>
          <cell r="W19619">
            <v>2024</v>
          </cell>
        </row>
        <row r="19620">
          <cell r="H19620" t="str">
            <v>1018300_1</v>
          </cell>
          <cell r="L19620" t="str">
            <v>ÖSE</v>
          </cell>
          <cell r="V19620" t="str">
            <v>kesine</v>
          </cell>
          <cell r="W19620">
            <v>2024</v>
          </cell>
        </row>
        <row r="19621">
          <cell r="H19621" t="str">
            <v>1018300_1</v>
          </cell>
          <cell r="L19621" t="str">
            <v>FÜKE</v>
          </cell>
          <cell r="V19621" t="str">
            <v>väga hea</v>
          </cell>
          <cell r="W19621">
            <v>2024</v>
          </cell>
        </row>
        <row r="19622">
          <cell r="H19622" t="str">
            <v>1018300_1</v>
          </cell>
          <cell r="L19622" t="str">
            <v>KALA</v>
          </cell>
          <cell r="V19622" t="str">
            <v>kesine</v>
          </cell>
          <cell r="W19622">
            <v>2024</v>
          </cell>
        </row>
        <row r="19623">
          <cell r="H19623" t="str">
            <v>1018300_1</v>
          </cell>
          <cell r="L19623" t="str">
            <v>SUSE</v>
          </cell>
          <cell r="V19623" t="str">
            <v>väga hea</v>
          </cell>
          <cell r="W19623">
            <v>2024</v>
          </cell>
        </row>
        <row r="19624">
          <cell r="H19624" t="str">
            <v>1018300_1</v>
          </cell>
          <cell r="L19624" t="str">
            <v>FÜBE</v>
          </cell>
          <cell r="V19624" t="str">
            <v>väga hea</v>
          </cell>
          <cell r="W19624">
            <v>2024</v>
          </cell>
        </row>
        <row r="19625">
          <cell r="H19625" t="str">
            <v>1018300_1</v>
          </cell>
          <cell r="L19625" t="str">
            <v>MAFÜ-FÜBE</v>
          </cell>
          <cell r="V19625" t="str">
            <v>hea</v>
          </cell>
          <cell r="W19625">
            <v>2024</v>
          </cell>
        </row>
        <row r="19626">
          <cell r="H19626" t="str">
            <v>1018300_2</v>
          </cell>
          <cell r="L19626" t="str">
            <v>KOOND</v>
          </cell>
          <cell r="V19626" t="str">
            <v>halb</v>
          </cell>
          <cell r="W19626">
            <v>2024</v>
          </cell>
        </row>
        <row r="19627">
          <cell r="H19627" t="str">
            <v>1018300_2</v>
          </cell>
          <cell r="L19627" t="str">
            <v>ÖSE</v>
          </cell>
          <cell r="V19627" t="str">
            <v>kesine</v>
          </cell>
          <cell r="W19627">
            <v>2024</v>
          </cell>
        </row>
        <row r="19628">
          <cell r="H19628" t="str">
            <v>1018300_2</v>
          </cell>
          <cell r="L19628" t="str">
            <v>FÜKE</v>
          </cell>
          <cell r="V19628" t="str">
            <v>väga hea</v>
          </cell>
          <cell r="W19628">
            <v>2024</v>
          </cell>
        </row>
        <row r="19629">
          <cell r="H19629" t="str">
            <v>1018300_2</v>
          </cell>
          <cell r="L19629" t="str">
            <v>KALA</v>
          </cell>
          <cell r="V19629" t="str">
            <v>kesine</v>
          </cell>
          <cell r="W19629">
            <v>2024</v>
          </cell>
        </row>
        <row r="19630">
          <cell r="H19630" t="str">
            <v>1018300_2</v>
          </cell>
          <cell r="L19630" t="str">
            <v>SUSE</v>
          </cell>
          <cell r="V19630" t="str">
            <v>väga hea</v>
          </cell>
          <cell r="W19630">
            <v>2024</v>
          </cell>
        </row>
        <row r="19631">
          <cell r="H19631" t="str">
            <v>1018300_2</v>
          </cell>
          <cell r="L19631" t="str">
            <v>FÜBE</v>
          </cell>
          <cell r="V19631" t="str">
            <v>väga hea</v>
          </cell>
          <cell r="W19631">
            <v>2024</v>
          </cell>
        </row>
        <row r="19632">
          <cell r="H19632" t="str">
            <v>1018300_2</v>
          </cell>
          <cell r="L19632" t="str">
            <v>MAFÜ-FÜBE</v>
          </cell>
          <cell r="V19632" t="str">
            <v>hea</v>
          </cell>
          <cell r="W19632">
            <v>2024</v>
          </cell>
        </row>
        <row r="19633">
          <cell r="H19633" t="str">
            <v>1018300_2</v>
          </cell>
          <cell r="L19633" t="str">
            <v>HÜMO</v>
          </cell>
          <cell r="V19633" t="str">
            <v>hea</v>
          </cell>
          <cell r="W19633">
            <v>2014</v>
          </cell>
        </row>
        <row r="19634">
          <cell r="H19634" t="str">
            <v>1018000_2</v>
          </cell>
          <cell r="L19634" t="str">
            <v>KOOND</v>
          </cell>
          <cell r="V19634" t="str">
            <v>halb</v>
          </cell>
          <cell r="W19634">
            <v>2025</v>
          </cell>
        </row>
        <row r="19635">
          <cell r="H19635" t="str">
            <v>1018000_2</v>
          </cell>
          <cell r="L19635" t="str">
            <v>ÖSE</v>
          </cell>
          <cell r="V19635" t="str">
            <v>kesine</v>
          </cell>
          <cell r="W19635">
            <v>2025</v>
          </cell>
        </row>
        <row r="19636">
          <cell r="H19636" t="str">
            <v>1018000_2</v>
          </cell>
          <cell r="L19636" t="str">
            <v>FÜKE</v>
          </cell>
          <cell r="V19636" t="str">
            <v>kesine</v>
          </cell>
          <cell r="W19636">
            <v>2025</v>
          </cell>
        </row>
        <row r="19637">
          <cell r="H19637" t="str">
            <v>1018000_2</v>
          </cell>
          <cell r="L19637" t="str">
            <v>KALA</v>
          </cell>
          <cell r="V19637" t="str">
            <v>kesine</v>
          </cell>
          <cell r="W19637">
            <v>2023</v>
          </cell>
        </row>
        <row r="19638">
          <cell r="H19638" t="str">
            <v>1018000_2</v>
          </cell>
          <cell r="L19638" t="str">
            <v>SUSE</v>
          </cell>
          <cell r="V19638" t="str">
            <v>väga hea</v>
          </cell>
          <cell r="W19638">
            <v>2023</v>
          </cell>
        </row>
        <row r="19639">
          <cell r="H19639" t="str">
            <v>1018000_2</v>
          </cell>
          <cell r="L19639" t="str">
            <v>FÜBE</v>
          </cell>
          <cell r="V19639" t="str">
            <v>väga hea</v>
          </cell>
          <cell r="W19639">
            <v>2023</v>
          </cell>
        </row>
        <row r="19640">
          <cell r="H19640" t="str">
            <v>1018000_2</v>
          </cell>
          <cell r="L19640" t="str">
            <v>MAFÜ-FÜBE</v>
          </cell>
          <cell r="V19640" t="str">
            <v>hea</v>
          </cell>
          <cell r="W19640">
            <v>2023</v>
          </cell>
        </row>
        <row r="19641">
          <cell r="H19641" t="str">
            <v>1018000_2</v>
          </cell>
          <cell r="L19641" t="str">
            <v>KOOND</v>
          </cell>
          <cell r="V19641" t="str">
            <v>halb</v>
          </cell>
          <cell r="W19641">
            <v>2025</v>
          </cell>
        </row>
        <row r="19642">
          <cell r="H19642" t="str">
            <v>1018000_2</v>
          </cell>
          <cell r="L19642" t="str">
            <v>KESE</v>
          </cell>
          <cell r="V19642" t="str">
            <v>halb</v>
          </cell>
          <cell r="W19642">
            <v>2020</v>
          </cell>
        </row>
        <row r="19643">
          <cell r="H19643" t="str">
            <v>1018000_2</v>
          </cell>
          <cell r="L19643" t="str">
            <v>ÖSE</v>
          </cell>
          <cell r="V19643" t="str">
            <v>kesine</v>
          </cell>
          <cell r="W19643">
            <v>2025</v>
          </cell>
        </row>
        <row r="19644">
          <cell r="H19644" t="str">
            <v>1018000_2</v>
          </cell>
          <cell r="L19644" t="str">
            <v>FÜKE</v>
          </cell>
          <cell r="V19644" t="str">
            <v>kesine</v>
          </cell>
          <cell r="W19644">
            <v>2025</v>
          </cell>
        </row>
        <row r="19645">
          <cell r="H19645" t="str">
            <v>1018000_2</v>
          </cell>
          <cell r="L19645" t="str">
            <v>SPETS</v>
          </cell>
          <cell r="V19645" t="str">
            <v>halb</v>
          </cell>
          <cell r="W19645">
            <v>2020</v>
          </cell>
        </row>
        <row r="19646">
          <cell r="H19646" t="str">
            <v>1018000_2</v>
          </cell>
          <cell r="L19646" t="str">
            <v>KALA</v>
          </cell>
          <cell r="V19646" t="str">
            <v>kesine</v>
          </cell>
          <cell r="W19646">
            <v>2023</v>
          </cell>
        </row>
        <row r="19647">
          <cell r="H19647" t="str">
            <v>1018000_2</v>
          </cell>
          <cell r="L19647" t="str">
            <v>SUSE</v>
          </cell>
          <cell r="V19647" t="str">
            <v>väga hea</v>
          </cell>
          <cell r="W19647">
            <v>2023</v>
          </cell>
        </row>
        <row r="19648">
          <cell r="H19648" t="str">
            <v>1018000_2</v>
          </cell>
          <cell r="L19648" t="str">
            <v>FÜBE</v>
          </cell>
          <cell r="V19648" t="str">
            <v>väga hea</v>
          </cell>
          <cell r="W19648">
            <v>2023</v>
          </cell>
        </row>
        <row r="19649">
          <cell r="H19649" t="str">
            <v>1018000_2</v>
          </cell>
          <cell r="L19649" t="str">
            <v>MAFÜ</v>
          </cell>
          <cell r="V19649" t="str">
            <v>hea</v>
          </cell>
          <cell r="W19649">
            <v>2023</v>
          </cell>
        </row>
        <row r="19650">
          <cell r="H19650" t="str">
            <v>1018000_2</v>
          </cell>
          <cell r="L19650" t="str">
            <v>MAFÜ-FÜBE</v>
          </cell>
          <cell r="V19650" t="str">
            <v>hea</v>
          </cell>
          <cell r="W19650">
            <v>2023</v>
          </cell>
        </row>
        <row r="19651">
          <cell r="H19651" t="str">
            <v>1018000_2</v>
          </cell>
          <cell r="L19651" t="str">
            <v>HÜMO</v>
          </cell>
          <cell r="V19651" t="str">
            <v>hea</v>
          </cell>
          <cell r="W19651">
            <v>2018</v>
          </cell>
        </row>
        <row r="19652">
          <cell r="H19652" t="str">
            <v>1107000_3</v>
          </cell>
          <cell r="L19652" t="str">
            <v>KOOND</v>
          </cell>
          <cell r="V19652" t="str">
            <v>halb</v>
          </cell>
          <cell r="W19652">
            <v>2025</v>
          </cell>
        </row>
        <row r="19653">
          <cell r="H19653" t="str">
            <v>1107000_3</v>
          </cell>
          <cell r="L19653" t="str">
            <v>KESE</v>
          </cell>
          <cell r="V19653" t="str">
            <v>halb</v>
          </cell>
          <cell r="W19653">
            <v>2024</v>
          </cell>
        </row>
        <row r="19654">
          <cell r="H19654" t="str">
            <v>1107000_3</v>
          </cell>
          <cell r="L19654" t="str">
            <v>ÖSE</v>
          </cell>
          <cell r="V19654" t="str">
            <v>hea</v>
          </cell>
          <cell r="W19654">
            <v>2025</v>
          </cell>
        </row>
        <row r="19655">
          <cell r="H19655" t="str">
            <v>1107000_3</v>
          </cell>
          <cell r="L19655" t="str">
            <v>FÜKE</v>
          </cell>
          <cell r="V19655" t="str">
            <v>väga hea</v>
          </cell>
          <cell r="W19655">
            <v>2025</v>
          </cell>
        </row>
        <row r="19656">
          <cell r="H19656" t="str">
            <v>1107000_3</v>
          </cell>
          <cell r="L19656" t="str">
            <v>SPETS</v>
          </cell>
          <cell r="V19656" t="str">
            <v>hea</v>
          </cell>
          <cell r="W19656">
            <v>2024</v>
          </cell>
        </row>
        <row r="19657">
          <cell r="H19657" t="str">
            <v>1018000_2</v>
          </cell>
          <cell r="L19657" t="str">
            <v>KOOND</v>
          </cell>
          <cell r="V19657" t="str">
            <v>halb</v>
          </cell>
          <cell r="W19657">
            <v>2025</v>
          </cell>
        </row>
        <row r="19658">
          <cell r="H19658" t="str">
            <v>1018000_2</v>
          </cell>
          <cell r="L19658" t="str">
            <v>ÖSE</v>
          </cell>
          <cell r="V19658" t="str">
            <v>kesine</v>
          </cell>
          <cell r="W19658">
            <v>2025</v>
          </cell>
        </row>
        <row r="19659">
          <cell r="H19659" t="str">
            <v>1018000_2</v>
          </cell>
          <cell r="L19659" t="str">
            <v>FÜKE</v>
          </cell>
          <cell r="V19659" t="str">
            <v>kesine</v>
          </cell>
          <cell r="W19659">
            <v>2025</v>
          </cell>
        </row>
        <row r="19660">
          <cell r="H19660" t="str">
            <v>1018000_2</v>
          </cell>
          <cell r="L19660" t="str">
            <v>KOOND</v>
          </cell>
          <cell r="V19660" t="str">
            <v>halb</v>
          </cell>
          <cell r="W19660">
            <v>2025</v>
          </cell>
        </row>
        <row r="19661">
          <cell r="H19661" t="str">
            <v>1018000_2</v>
          </cell>
          <cell r="L19661" t="str">
            <v>KESE</v>
          </cell>
          <cell r="V19661" t="str">
            <v>halb</v>
          </cell>
          <cell r="W19661">
            <v>2020</v>
          </cell>
        </row>
        <row r="19662">
          <cell r="H19662" t="str">
            <v>1018000_2</v>
          </cell>
          <cell r="L19662" t="str">
            <v>ÖSE</v>
          </cell>
          <cell r="V19662" t="str">
            <v>kesine</v>
          </cell>
          <cell r="W19662">
            <v>2025</v>
          </cell>
        </row>
        <row r="19663">
          <cell r="H19663" t="str">
            <v>1018000_2</v>
          </cell>
          <cell r="L19663" t="str">
            <v>FÜKE</v>
          </cell>
          <cell r="V19663" t="str">
            <v>kesine</v>
          </cell>
          <cell r="W19663">
            <v>2025</v>
          </cell>
        </row>
        <row r="19664">
          <cell r="H19664" t="str">
            <v>1018000_2</v>
          </cell>
          <cell r="L19664" t="str">
            <v>KALA</v>
          </cell>
          <cell r="V19664" t="str">
            <v>kesine</v>
          </cell>
          <cell r="W19664">
            <v>2023</v>
          </cell>
        </row>
        <row r="19665">
          <cell r="H19665" t="str">
            <v>1018000_2</v>
          </cell>
          <cell r="L19665" t="str">
            <v>SUSE</v>
          </cell>
          <cell r="V19665" t="str">
            <v>väga hea</v>
          </cell>
          <cell r="W19665">
            <v>2023</v>
          </cell>
        </row>
        <row r="19666">
          <cell r="H19666" t="str">
            <v>1018000_2</v>
          </cell>
          <cell r="L19666" t="str">
            <v>FÜBE</v>
          </cell>
          <cell r="V19666" t="str">
            <v>väga hea</v>
          </cell>
          <cell r="W19666">
            <v>2023</v>
          </cell>
        </row>
        <row r="19667">
          <cell r="H19667" t="str">
            <v>1018000_2</v>
          </cell>
          <cell r="L19667" t="str">
            <v>MAFÜ</v>
          </cell>
          <cell r="V19667" t="str">
            <v>hea</v>
          </cell>
          <cell r="W19667">
            <v>2023</v>
          </cell>
        </row>
        <row r="19668">
          <cell r="H19668" t="str">
            <v>1018000_2</v>
          </cell>
          <cell r="L19668" t="str">
            <v>MAFÜ-FÜBE</v>
          </cell>
          <cell r="V19668" t="str">
            <v>hea</v>
          </cell>
          <cell r="W19668">
            <v>2023</v>
          </cell>
        </row>
        <row r="19669">
          <cell r="H19669" t="str">
            <v>1085000_1</v>
          </cell>
          <cell r="L19669" t="str">
            <v>KOOND</v>
          </cell>
          <cell r="V19669" t="str">
            <v>kesine</v>
          </cell>
          <cell r="W19669">
            <v>2025</v>
          </cell>
        </row>
        <row r="19670">
          <cell r="H19670" t="str">
            <v>1085000_1</v>
          </cell>
          <cell r="L19670" t="str">
            <v>KESE</v>
          </cell>
          <cell r="V19670" t="str">
            <v>hea</v>
          </cell>
          <cell r="W19670">
            <v>2023</v>
          </cell>
        </row>
        <row r="19671">
          <cell r="H19671" t="str">
            <v>1085000_1</v>
          </cell>
          <cell r="L19671" t="str">
            <v>ÖSE</v>
          </cell>
          <cell r="V19671" t="str">
            <v>kesine</v>
          </cell>
          <cell r="W19671">
            <v>2025</v>
          </cell>
        </row>
        <row r="19672">
          <cell r="H19672" t="str">
            <v>1085000_1</v>
          </cell>
          <cell r="L19672" t="str">
            <v>FÜKE</v>
          </cell>
          <cell r="V19672" t="str">
            <v>kesine</v>
          </cell>
          <cell r="W19672">
            <v>2025</v>
          </cell>
        </row>
        <row r="19673">
          <cell r="H19673" t="str">
            <v>1085000_1</v>
          </cell>
          <cell r="L19673" t="str">
            <v>SPETS</v>
          </cell>
          <cell r="V19673" t="str">
            <v>hea</v>
          </cell>
          <cell r="W19673">
            <v>2023</v>
          </cell>
        </row>
        <row r="19674">
          <cell r="H19674" t="str">
            <v>1012100_3</v>
          </cell>
          <cell r="L19674" t="str">
            <v>KOOND</v>
          </cell>
          <cell r="V19674" t="str">
            <v>halb</v>
          </cell>
          <cell r="W19674">
            <v>2025</v>
          </cell>
        </row>
        <row r="19675">
          <cell r="H19675" t="str">
            <v>1012100_3</v>
          </cell>
          <cell r="L19675" t="str">
            <v>ÖSE</v>
          </cell>
          <cell r="V19675" t="str">
            <v>hea</v>
          </cell>
          <cell r="W19675">
            <v>2025</v>
          </cell>
        </row>
        <row r="19676">
          <cell r="H19676" t="str">
            <v>1012100_3</v>
          </cell>
          <cell r="L19676" t="str">
            <v>KOOND</v>
          </cell>
          <cell r="V19676" t="str">
            <v>halb</v>
          </cell>
          <cell r="W19676">
            <v>2025</v>
          </cell>
        </row>
        <row r="19677">
          <cell r="H19677" t="str">
            <v>1012100_3</v>
          </cell>
          <cell r="L19677" t="str">
            <v>KOOND</v>
          </cell>
          <cell r="V19677" t="str">
            <v>halb</v>
          </cell>
          <cell r="W19677">
            <v>2025</v>
          </cell>
        </row>
        <row r="19678">
          <cell r="H19678" t="str">
            <v>1012100_3</v>
          </cell>
          <cell r="L19678" t="str">
            <v>ÖSE</v>
          </cell>
          <cell r="V19678" t="str">
            <v>hea</v>
          </cell>
          <cell r="W19678">
            <v>2025</v>
          </cell>
        </row>
        <row r="19679">
          <cell r="H19679" t="str">
            <v>1012100_3</v>
          </cell>
          <cell r="L19679" t="str">
            <v>HÜMO</v>
          </cell>
          <cell r="V19679" t="str">
            <v>kesine</v>
          </cell>
          <cell r="W19679">
            <v>2014</v>
          </cell>
        </row>
        <row r="19680">
          <cell r="H19680" t="str">
            <v>1012100_3</v>
          </cell>
          <cell r="L19680" t="str">
            <v>KOOND</v>
          </cell>
          <cell r="V19680" t="str">
            <v>halb</v>
          </cell>
          <cell r="W19680">
            <v>2025</v>
          </cell>
        </row>
        <row r="19681">
          <cell r="H19681" t="str">
            <v>1012100_3</v>
          </cell>
          <cell r="L19681" t="str">
            <v>KESE</v>
          </cell>
          <cell r="V19681" t="str">
            <v>halb</v>
          </cell>
          <cell r="W19681">
            <v>2025</v>
          </cell>
        </row>
        <row r="19682">
          <cell r="H19682" t="str">
            <v>1012100_3</v>
          </cell>
          <cell r="L19682" t="str">
            <v>FÜKE</v>
          </cell>
          <cell r="V19682" t="str">
            <v>hea</v>
          </cell>
          <cell r="W19682">
            <v>2025</v>
          </cell>
        </row>
        <row r="19683">
          <cell r="H19683" t="str">
            <v>1012100_3</v>
          </cell>
          <cell r="L19683" t="str">
            <v>KALA</v>
          </cell>
          <cell r="V19683" t="str">
            <v>väga hea</v>
          </cell>
          <cell r="W19683">
            <v>2025</v>
          </cell>
        </row>
        <row r="19684">
          <cell r="H19684" t="str">
            <v>1012100_3</v>
          </cell>
          <cell r="L19684" t="str">
            <v>SUSE</v>
          </cell>
          <cell r="V19684" t="str">
            <v>väga hea</v>
          </cell>
          <cell r="W19684">
            <v>2025</v>
          </cell>
        </row>
        <row r="19685">
          <cell r="H19685" t="str">
            <v>1012100_3</v>
          </cell>
          <cell r="L19685" t="str">
            <v>FÜBE</v>
          </cell>
          <cell r="V19685" t="str">
            <v>kesine</v>
          </cell>
          <cell r="W19685">
            <v>2025</v>
          </cell>
        </row>
        <row r="19686">
          <cell r="H19686" t="str">
            <v>1012100_3</v>
          </cell>
          <cell r="L19686" t="str">
            <v>MAFÜ-FÜBE</v>
          </cell>
          <cell r="V19686" t="str">
            <v>kesine</v>
          </cell>
          <cell r="W19686">
            <v>2025</v>
          </cell>
        </row>
        <row r="19687">
          <cell r="H19687" t="str">
            <v>1072300_1</v>
          </cell>
          <cell r="L19687" t="str">
            <v>KOOND</v>
          </cell>
          <cell r="V19687" t="str">
            <v>hea</v>
          </cell>
          <cell r="W19687">
            <v>2020</v>
          </cell>
        </row>
        <row r="19688">
          <cell r="H19688" t="str">
            <v>1072300_1</v>
          </cell>
          <cell r="L19688" t="str">
            <v>ÖSE</v>
          </cell>
          <cell r="V19688" t="str">
            <v>hea</v>
          </cell>
          <cell r="W19688">
            <v>2020</v>
          </cell>
        </row>
        <row r="19689">
          <cell r="H19689" t="str">
            <v>1072300_1</v>
          </cell>
          <cell r="L19689" t="str">
            <v>FÜKE</v>
          </cell>
          <cell r="V19689" t="str">
            <v>väga hea</v>
          </cell>
          <cell r="W19689">
            <v>2020</v>
          </cell>
        </row>
        <row r="19690">
          <cell r="H19690" t="str">
            <v>1072300_1</v>
          </cell>
          <cell r="L19690" t="str">
            <v>KALA</v>
          </cell>
          <cell r="V19690" t="str">
            <v>hea</v>
          </cell>
          <cell r="W19690">
            <v>2020</v>
          </cell>
        </row>
        <row r="19691">
          <cell r="H19691" t="str">
            <v>1072300_1</v>
          </cell>
          <cell r="L19691" t="str">
            <v>SUSE</v>
          </cell>
          <cell r="V19691" t="str">
            <v>väga hea</v>
          </cell>
          <cell r="W19691">
            <v>2020</v>
          </cell>
        </row>
        <row r="19692">
          <cell r="H19692" t="str">
            <v>1072300_1</v>
          </cell>
          <cell r="L19692" t="str">
            <v>FÜBE</v>
          </cell>
          <cell r="V19692" t="str">
            <v>hea</v>
          </cell>
          <cell r="W19692">
            <v>2020</v>
          </cell>
        </row>
        <row r="19693">
          <cell r="H19693" t="str">
            <v>1072300_1</v>
          </cell>
          <cell r="L19693" t="str">
            <v>MAFÜ-FÜBE</v>
          </cell>
          <cell r="V19693" t="str">
            <v>hea</v>
          </cell>
          <cell r="W19693">
            <v>2020</v>
          </cell>
        </row>
        <row r="19694">
          <cell r="H19694" t="str">
            <v>1065900_1</v>
          </cell>
          <cell r="L19694" t="str">
            <v>KOOND</v>
          </cell>
          <cell r="V19694" t="str">
            <v>kesine</v>
          </cell>
          <cell r="W19694">
            <v>2015</v>
          </cell>
        </row>
        <row r="19695">
          <cell r="H19695" t="str">
            <v>1065900_1</v>
          </cell>
          <cell r="L19695" t="str">
            <v>ÖSE</v>
          </cell>
          <cell r="V19695" t="str">
            <v>kesine</v>
          </cell>
          <cell r="W19695">
            <v>2015</v>
          </cell>
        </row>
        <row r="19696">
          <cell r="H19696" t="str">
            <v>1065900_1</v>
          </cell>
          <cell r="L19696" t="str">
            <v>FÜKE</v>
          </cell>
          <cell r="V19696" t="str">
            <v>kesine</v>
          </cell>
          <cell r="W19696">
            <v>2010</v>
          </cell>
        </row>
        <row r="19697">
          <cell r="H19697" t="str">
            <v>1065900_1</v>
          </cell>
          <cell r="L19697" t="str">
            <v>SUSE</v>
          </cell>
          <cell r="V19697" t="str">
            <v>kesine</v>
          </cell>
          <cell r="W19697">
            <v>2010</v>
          </cell>
        </row>
        <row r="19698">
          <cell r="H19698" t="str">
            <v>1164500_1</v>
          </cell>
          <cell r="L19698" t="str">
            <v>KOOND</v>
          </cell>
          <cell r="V19698" t="str">
            <v>halb</v>
          </cell>
          <cell r="W19698">
            <v>2019</v>
          </cell>
        </row>
        <row r="19699">
          <cell r="H19699" t="str">
            <v>1164500_1</v>
          </cell>
          <cell r="L19699" t="str">
            <v>ÖSE</v>
          </cell>
          <cell r="V19699" t="str">
            <v>hea</v>
          </cell>
          <cell r="W19699">
            <v>2019</v>
          </cell>
        </row>
        <row r="19700">
          <cell r="H19700" t="str">
            <v>1164500_1</v>
          </cell>
          <cell r="L19700" t="str">
            <v>FÜKE</v>
          </cell>
          <cell r="V19700" t="str">
            <v>väga hea</v>
          </cell>
          <cell r="W19700">
            <v>2019</v>
          </cell>
        </row>
        <row r="19701">
          <cell r="H19701" t="str">
            <v>1164500_1</v>
          </cell>
          <cell r="L19701" t="str">
            <v>KALA</v>
          </cell>
          <cell r="V19701" t="str">
            <v>halb</v>
          </cell>
          <cell r="W19701">
            <v>2008</v>
          </cell>
        </row>
        <row r="19702">
          <cell r="H19702" t="str">
            <v>1164500_1</v>
          </cell>
          <cell r="L19702" t="str">
            <v>SUSE</v>
          </cell>
          <cell r="V19702" t="str">
            <v>hea</v>
          </cell>
          <cell r="W19702">
            <v>2008</v>
          </cell>
        </row>
        <row r="19703">
          <cell r="H19703" t="str">
            <v>1164500_1</v>
          </cell>
          <cell r="L19703" t="str">
            <v>FÜBE</v>
          </cell>
          <cell r="V19703" t="str">
            <v>väga hea</v>
          </cell>
          <cell r="W19703">
            <v>2008</v>
          </cell>
        </row>
        <row r="19704">
          <cell r="H19704" t="str">
            <v>1164500_1</v>
          </cell>
          <cell r="L19704" t="str">
            <v>MAFÜ-FÜBE</v>
          </cell>
          <cell r="V19704" t="str">
            <v>väga hea</v>
          </cell>
          <cell r="W19704">
            <v>2008</v>
          </cell>
        </row>
        <row r="19705">
          <cell r="H19705" t="str">
            <v>1145900_1</v>
          </cell>
          <cell r="L19705" t="str">
            <v>KOOND</v>
          </cell>
          <cell r="V19705" t="str">
            <v>hea</v>
          </cell>
          <cell r="W19705">
            <v>2025</v>
          </cell>
        </row>
        <row r="19706">
          <cell r="H19706" t="str">
            <v>1084200_1</v>
          </cell>
          <cell r="L19706" t="str">
            <v>KOOND</v>
          </cell>
          <cell r="V19706" t="str">
            <v>kesine</v>
          </cell>
          <cell r="W19706">
            <v>2020</v>
          </cell>
        </row>
        <row r="19707">
          <cell r="H19707" t="str">
            <v>1084200_1</v>
          </cell>
          <cell r="L19707" t="str">
            <v>ÖSE</v>
          </cell>
          <cell r="V19707" t="str">
            <v>kesine</v>
          </cell>
          <cell r="W19707">
            <v>2020</v>
          </cell>
        </row>
        <row r="19708">
          <cell r="H19708" t="str">
            <v>1084200_1</v>
          </cell>
          <cell r="L19708" t="str">
            <v>FÜKE</v>
          </cell>
          <cell r="V19708" t="str">
            <v>kesine</v>
          </cell>
          <cell r="W19708">
            <v>2020</v>
          </cell>
        </row>
        <row r="19709">
          <cell r="H19709" t="str">
            <v>1084200_1</v>
          </cell>
          <cell r="L19709" t="str">
            <v>SUSE</v>
          </cell>
          <cell r="V19709" t="str">
            <v>hea</v>
          </cell>
          <cell r="W19709">
            <v>2020</v>
          </cell>
        </row>
        <row r="19710">
          <cell r="H19710" t="str">
            <v>1084200_1</v>
          </cell>
          <cell r="L19710" t="str">
            <v>FÜBE</v>
          </cell>
          <cell r="V19710" t="str">
            <v>väga hea</v>
          </cell>
          <cell r="W19710">
            <v>2020</v>
          </cell>
        </row>
        <row r="19711">
          <cell r="H19711" t="str">
            <v>1084200_1</v>
          </cell>
          <cell r="L19711" t="str">
            <v>MAFÜ</v>
          </cell>
          <cell r="V19711" t="str">
            <v>hea</v>
          </cell>
          <cell r="W19711">
            <v>2020</v>
          </cell>
        </row>
        <row r="19712">
          <cell r="H19712" t="str">
            <v>1084200_1</v>
          </cell>
          <cell r="L19712" t="str">
            <v>MAFÜ-FÜBE</v>
          </cell>
          <cell r="V19712" t="str">
            <v>hea</v>
          </cell>
          <cell r="W19712">
            <v>2020</v>
          </cell>
        </row>
        <row r="19713">
          <cell r="H19713" t="str">
            <v>1140700_1</v>
          </cell>
          <cell r="L19713" t="str">
            <v>KOOND</v>
          </cell>
          <cell r="V19713" t="str">
            <v>kesine</v>
          </cell>
          <cell r="W19713">
            <v>2022</v>
          </cell>
        </row>
        <row r="19714">
          <cell r="H19714" t="str">
            <v>1140700_1</v>
          </cell>
          <cell r="L19714" t="str">
            <v>ÖSE</v>
          </cell>
          <cell r="V19714" t="str">
            <v>kesine</v>
          </cell>
          <cell r="W19714">
            <v>2022</v>
          </cell>
        </row>
        <row r="19715">
          <cell r="H19715" t="str">
            <v>1140700_1</v>
          </cell>
          <cell r="L19715" t="str">
            <v>FÜKE</v>
          </cell>
          <cell r="V19715" t="str">
            <v>väga hea</v>
          </cell>
          <cell r="W19715">
            <v>2022</v>
          </cell>
        </row>
        <row r="19716">
          <cell r="H19716" t="str">
            <v>1140700_1</v>
          </cell>
          <cell r="L19716" t="str">
            <v>KALA</v>
          </cell>
          <cell r="V19716" t="str">
            <v>kesine</v>
          </cell>
          <cell r="W19716">
            <v>2021</v>
          </cell>
        </row>
        <row r="19717">
          <cell r="H19717" t="str">
            <v>1140700_1</v>
          </cell>
          <cell r="L19717" t="str">
            <v>SUSE</v>
          </cell>
          <cell r="V19717" t="str">
            <v>väga hea</v>
          </cell>
          <cell r="W19717">
            <v>2016</v>
          </cell>
        </row>
        <row r="19718">
          <cell r="H19718" t="str">
            <v>1140700_1</v>
          </cell>
          <cell r="L19718" t="str">
            <v>FÜBE</v>
          </cell>
          <cell r="V19718" t="str">
            <v>väga hea</v>
          </cell>
          <cell r="W19718">
            <v>2016</v>
          </cell>
        </row>
        <row r="19719">
          <cell r="H19719" t="str">
            <v>1140700_1</v>
          </cell>
          <cell r="L19719" t="str">
            <v>MAFÜ</v>
          </cell>
          <cell r="V19719" t="str">
            <v>hea</v>
          </cell>
          <cell r="W19719">
            <v>2009</v>
          </cell>
        </row>
        <row r="19720">
          <cell r="H19720" t="str">
            <v>1140700_1</v>
          </cell>
          <cell r="L19720" t="str">
            <v>MAFÜ-FÜBE</v>
          </cell>
          <cell r="V19720" t="str">
            <v>väga hea</v>
          </cell>
          <cell r="W19720">
            <v>2016</v>
          </cell>
        </row>
        <row r="19721">
          <cell r="H19721" t="str">
            <v>1083500_2</v>
          </cell>
          <cell r="L19721" t="str">
            <v>KOOND</v>
          </cell>
          <cell r="V19721" t="str">
            <v>hea</v>
          </cell>
          <cell r="W19721">
            <v>2025</v>
          </cell>
        </row>
        <row r="19722">
          <cell r="H19722" t="str">
            <v>1083500_2</v>
          </cell>
          <cell r="L19722" t="str">
            <v>KESE</v>
          </cell>
          <cell r="V19722" t="str">
            <v>hea</v>
          </cell>
          <cell r="W19722">
            <v>2025</v>
          </cell>
        </row>
        <row r="19723">
          <cell r="H19723" t="str">
            <v>1083500_2</v>
          </cell>
          <cell r="L19723" t="str">
            <v>ÖSE</v>
          </cell>
          <cell r="V19723" t="str">
            <v>hea</v>
          </cell>
          <cell r="W19723">
            <v>2025</v>
          </cell>
        </row>
        <row r="19724">
          <cell r="H19724" t="str">
            <v>1083500_2</v>
          </cell>
          <cell r="L19724" t="str">
            <v>FÜKE</v>
          </cell>
          <cell r="V19724" t="str">
            <v>väga hea</v>
          </cell>
          <cell r="W19724">
            <v>2025</v>
          </cell>
        </row>
        <row r="19725">
          <cell r="H19725" t="str">
            <v>1083500_2</v>
          </cell>
          <cell r="L19725" t="str">
            <v>KALA</v>
          </cell>
          <cell r="V19725" t="str">
            <v>hea</v>
          </cell>
          <cell r="W19725">
            <v>2025</v>
          </cell>
        </row>
        <row r="19726">
          <cell r="H19726" t="str">
            <v>1083500_2</v>
          </cell>
          <cell r="L19726" t="str">
            <v>SUSE</v>
          </cell>
          <cell r="V19726" t="str">
            <v>väga hea</v>
          </cell>
          <cell r="W19726">
            <v>2025</v>
          </cell>
        </row>
        <row r="19727">
          <cell r="H19727" t="str">
            <v>1083500_2</v>
          </cell>
          <cell r="L19727" t="str">
            <v>FÜBE</v>
          </cell>
          <cell r="V19727" t="str">
            <v>väga hea</v>
          </cell>
          <cell r="W19727">
            <v>2025</v>
          </cell>
        </row>
        <row r="19728">
          <cell r="H19728" t="str">
            <v>1083500_2</v>
          </cell>
          <cell r="L19728" t="str">
            <v>MAFÜ</v>
          </cell>
          <cell r="V19728" t="str">
            <v>kesine</v>
          </cell>
          <cell r="W19728">
            <v>2025</v>
          </cell>
        </row>
        <row r="19729">
          <cell r="H19729" t="str">
            <v>1083500_2</v>
          </cell>
          <cell r="L19729" t="str">
            <v>MAFÜ-FÜBE</v>
          </cell>
          <cell r="V19729" t="str">
            <v>kesine</v>
          </cell>
          <cell r="W19729">
            <v>2025</v>
          </cell>
        </row>
        <row r="19730">
          <cell r="H19730" t="str">
            <v>1072900_3</v>
          </cell>
          <cell r="L19730" t="str">
            <v>KOOND</v>
          </cell>
          <cell r="V19730" t="str">
            <v>halb</v>
          </cell>
          <cell r="W19730">
            <v>2025</v>
          </cell>
        </row>
        <row r="19731">
          <cell r="H19731" t="str">
            <v>1072900_3</v>
          </cell>
          <cell r="L19731" t="str">
            <v>KESE</v>
          </cell>
          <cell r="V19731" t="str">
            <v>halb</v>
          </cell>
          <cell r="W19731">
            <v>2023</v>
          </cell>
        </row>
        <row r="19732">
          <cell r="H19732" t="str">
            <v>1072900_3</v>
          </cell>
          <cell r="L19732" t="str">
            <v>ÖSE</v>
          </cell>
          <cell r="V19732" t="str">
            <v>kesine</v>
          </cell>
          <cell r="W19732">
            <v>2025</v>
          </cell>
        </row>
        <row r="19733">
          <cell r="H19733" t="str">
            <v>1072900_3</v>
          </cell>
          <cell r="L19733" t="str">
            <v>FÜKE</v>
          </cell>
          <cell r="V19733" t="str">
            <v>hea</v>
          </cell>
          <cell r="W19733">
            <v>2025</v>
          </cell>
        </row>
        <row r="19734">
          <cell r="H19734" t="str">
            <v>1072900_3</v>
          </cell>
          <cell r="L19734" t="str">
            <v>SPETS</v>
          </cell>
          <cell r="V19734" t="str">
            <v>halb</v>
          </cell>
          <cell r="W19734">
            <v>2025</v>
          </cell>
        </row>
        <row r="19735">
          <cell r="H19735" t="str">
            <v>2129800_1</v>
          </cell>
          <cell r="L19735" t="str">
            <v>KOOND</v>
          </cell>
          <cell r="V19735" t="str">
            <v>hea</v>
          </cell>
          <cell r="W19735">
            <v>2025</v>
          </cell>
        </row>
        <row r="19736">
          <cell r="H19736" t="str">
            <v>2129800_1</v>
          </cell>
          <cell r="L19736" t="str">
            <v>ÖSE</v>
          </cell>
          <cell r="V19736" t="str">
            <v>hea</v>
          </cell>
          <cell r="W19736">
            <v>2025</v>
          </cell>
        </row>
        <row r="19737">
          <cell r="H19737" t="str">
            <v>2129800_1</v>
          </cell>
          <cell r="L19737" t="str">
            <v>FÜKE</v>
          </cell>
          <cell r="V19737" t="str">
            <v>hea</v>
          </cell>
          <cell r="W19737">
            <v>2025</v>
          </cell>
        </row>
        <row r="19738">
          <cell r="H19738" t="str">
            <v>2129800_1</v>
          </cell>
          <cell r="L19738" t="str">
            <v>SUSE</v>
          </cell>
          <cell r="V19738" t="str">
            <v>väga hea</v>
          </cell>
          <cell r="W19738">
            <v>2025</v>
          </cell>
        </row>
        <row r="19739">
          <cell r="H19739" t="str">
            <v>2129800_1</v>
          </cell>
          <cell r="L19739" t="str">
            <v>MAFÜ</v>
          </cell>
          <cell r="V19739" t="str">
            <v>hea</v>
          </cell>
          <cell r="W19739">
            <v>2024</v>
          </cell>
        </row>
        <row r="19740">
          <cell r="H19740" t="str">
            <v>2129800_1</v>
          </cell>
          <cell r="L19740" t="str">
            <v>MAFÜ-FÜBE</v>
          </cell>
          <cell r="V19740" t="str">
            <v>hea</v>
          </cell>
          <cell r="W19740">
            <v>2024</v>
          </cell>
        </row>
        <row r="19741">
          <cell r="H19741" t="str">
            <v>2129800_1</v>
          </cell>
          <cell r="L19741" t="str">
            <v>FÜPLA</v>
          </cell>
          <cell r="V19741" t="str">
            <v>hea</v>
          </cell>
          <cell r="W19741">
            <v>2025</v>
          </cell>
        </row>
        <row r="19742">
          <cell r="H19742" t="str">
            <v>1134700_2</v>
          </cell>
          <cell r="L19742" t="str">
            <v>KOOND</v>
          </cell>
          <cell r="V19742" t="str">
            <v>hea</v>
          </cell>
          <cell r="W19742">
            <v>2025</v>
          </cell>
        </row>
        <row r="19743">
          <cell r="H19743" t="str">
            <v>1134700_2</v>
          </cell>
          <cell r="L19743" t="str">
            <v>ÖSE</v>
          </cell>
          <cell r="V19743" t="str">
            <v>hea</v>
          </cell>
          <cell r="W19743">
            <v>2025</v>
          </cell>
        </row>
        <row r="19744">
          <cell r="H19744" t="str">
            <v>1134700_2</v>
          </cell>
          <cell r="L19744" t="str">
            <v>FÜKE</v>
          </cell>
          <cell r="V19744" t="str">
            <v>väga hea</v>
          </cell>
          <cell r="W19744">
            <v>2025</v>
          </cell>
        </row>
        <row r="19745">
          <cell r="H19745" t="str">
            <v>1134700_2</v>
          </cell>
          <cell r="L19745" t="str">
            <v>KALA</v>
          </cell>
          <cell r="V19745" t="str">
            <v>hea</v>
          </cell>
          <cell r="W19745">
            <v>2024</v>
          </cell>
        </row>
        <row r="19746">
          <cell r="H19746" t="str">
            <v>1134700_2</v>
          </cell>
          <cell r="L19746" t="str">
            <v>SUSE</v>
          </cell>
          <cell r="V19746" t="str">
            <v>väga hea</v>
          </cell>
          <cell r="W19746">
            <v>2025</v>
          </cell>
        </row>
        <row r="19747">
          <cell r="H19747" t="str">
            <v>1134700_2</v>
          </cell>
          <cell r="L19747" t="str">
            <v>FÜBE</v>
          </cell>
          <cell r="V19747" t="str">
            <v>väga hea</v>
          </cell>
          <cell r="W19747">
            <v>2025</v>
          </cell>
        </row>
        <row r="19748">
          <cell r="H19748" t="str">
            <v>1134700_2</v>
          </cell>
          <cell r="L19748" t="str">
            <v>MAFÜ</v>
          </cell>
          <cell r="V19748" t="str">
            <v>väga hea</v>
          </cell>
          <cell r="W19748">
            <v>2025</v>
          </cell>
        </row>
        <row r="19749">
          <cell r="H19749" t="str">
            <v>1134700_2</v>
          </cell>
          <cell r="L19749" t="str">
            <v>MAFÜ-FÜBE</v>
          </cell>
          <cell r="V19749" t="str">
            <v>väga hea</v>
          </cell>
          <cell r="W19749">
            <v>2025</v>
          </cell>
        </row>
        <row r="19750">
          <cell r="H19750" t="str">
            <v>1067000_2</v>
          </cell>
          <cell r="L19750" t="str">
            <v>KOOND</v>
          </cell>
          <cell r="V19750" t="str">
            <v>kesine</v>
          </cell>
          <cell r="W19750">
            <v>2025</v>
          </cell>
        </row>
        <row r="19751">
          <cell r="H19751" t="str">
            <v>1067000_2</v>
          </cell>
          <cell r="L19751" t="str">
            <v>KESE</v>
          </cell>
          <cell r="V19751" t="str">
            <v>hea</v>
          </cell>
          <cell r="W19751">
            <v>2024</v>
          </cell>
        </row>
        <row r="19752">
          <cell r="H19752" t="str">
            <v>1067000_2</v>
          </cell>
          <cell r="L19752" t="str">
            <v>ÖSE</v>
          </cell>
          <cell r="V19752" t="str">
            <v>kesine</v>
          </cell>
          <cell r="W19752">
            <v>2025</v>
          </cell>
        </row>
        <row r="19753">
          <cell r="H19753" t="str">
            <v>1067000_2</v>
          </cell>
          <cell r="L19753" t="str">
            <v>FÜKE</v>
          </cell>
          <cell r="V19753" t="str">
            <v>väga hea</v>
          </cell>
          <cell r="W19753">
            <v>2025</v>
          </cell>
        </row>
        <row r="19754">
          <cell r="H19754" t="str">
            <v>1067000_2</v>
          </cell>
          <cell r="L19754" t="str">
            <v>SPETS</v>
          </cell>
          <cell r="V19754" t="str">
            <v>halb</v>
          </cell>
          <cell r="W19754">
            <v>2024</v>
          </cell>
        </row>
        <row r="19755">
          <cell r="H19755" t="str">
            <v>1072900_3</v>
          </cell>
          <cell r="L19755" t="str">
            <v>KOOND</v>
          </cell>
          <cell r="V19755" t="str">
            <v>halb</v>
          </cell>
          <cell r="W19755">
            <v>2025</v>
          </cell>
        </row>
        <row r="19756">
          <cell r="H19756" t="str">
            <v>1072900_3</v>
          </cell>
          <cell r="L19756" t="str">
            <v>KESE</v>
          </cell>
          <cell r="V19756" t="str">
            <v>halb</v>
          </cell>
          <cell r="W19756">
            <v>2023</v>
          </cell>
        </row>
        <row r="19757">
          <cell r="H19757" t="str">
            <v>1072900_3</v>
          </cell>
          <cell r="L19757" t="str">
            <v>ÖSE</v>
          </cell>
          <cell r="V19757" t="str">
            <v>kesine</v>
          </cell>
          <cell r="W19757">
            <v>2025</v>
          </cell>
        </row>
        <row r="19758">
          <cell r="H19758" t="str">
            <v>1072900_3</v>
          </cell>
          <cell r="L19758" t="str">
            <v>FÜKE</v>
          </cell>
          <cell r="V19758" t="str">
            <v>hea</v>
          </cell>
          <cell r="W19758">
            <v>2025</v>
          </cell>
        </row>
        <row r="19759">
          <cell r="H19759" t="str">
            <v>1072900_3</v>
          </cell>
          <cell r="L19759" t="str">
            <v>SPETS</v>
          </cell>
          <cell r="V19759" t="str">
            <v>halb</v>
          </cell>
          <cell r="W19759">
            <v>2025</v>
          </cell>
        </row>
        <row r="19760">
          <cell r="H19760" t="str">
            <v>1154800_5</v>
          </cell>
          <cell r="L19760" t="str">
            <v>KOOND</v>
          </cell>
          <cell r="V19760" t="str">
            <v>halb</v>
          </cell>
          <cell r="W19760">
            <v>2025</v>
          </cell>
        </row>
        <row r="19761">
          <cell r="H19761" t="str">
            <v>1154800_5</v>
          </cell>
          <cell r="L19761" t="str">
            <v>KESE</v>
          </cell>
          <cell r="V19761" t="str">
            <v>halb</v>
          </cell>
          <cell r="W19761">
            <v>2023</v>
          </cell>
        </row>
        <row r="19762">
          <cell r="H19762" t="str">
            <v>1154800_5</v>
          </cell>
          <cell r="L19762" t="str">
            <v>ÖSE</v>
          </cell>
          <cell r="V19762" t="str">
            <v>hea</v>
          </cell>
          <cell r="W19762">
            <v>2025</v>
          </cell>
        </row>
        <row r="19763">
          <cell r="H19763" t="str">
            <v>1154800_5</v>
          </cell>
          <cell r="L19763" t="str">
            <v>FÜKE</v>
          </cell>
          <cell r="V19763" t="str">
            <v>väga hea</v>
          </cell>
          <cell r="W19763">
            <v>2025</v>
          </cell>
        </row>
        <row r="19764">
          <cell r="H19764" t="str">
            <v>1154800_5</v>
          </cell>
          <cell r="L19764" t="str">
            <v>SPETS</v>
          </cell>
          <cell r="V19764" t="str">
            <v>hea</v>
          </cell>
          <cell r="W19764">
            <v>2023</v>
          </cell>
        </row>
        <row r="19765">
          <cell r="H19765" t="str">
            <v>1131600_3</v>
          </cell>
          <cell r="L19765" t="str">
            <v>KOOND</v>
          </cell>
          <cell r="V19765" t="str">
            <v>halb</v>
          </cell>
          <cell r="W19765">
            <v>2023</v>
          </cell>
        </row>
        <row r="19766">
          <cell r="H19766" t="str">
            <v>1131600_3</v>
          </cell>
          <cell r="L19766" t="str">
            <v>KESE</v>
          </cell>
          <cell r="V19766" t="str">
            <v>halb</v>
          </cell>
          <cell r="W19766">
            <v>2020</v>
          </cell>
        </row>
        <row r="19767">
          <cell r="H19767" t="str">
            <v>1131600_3</v>
          </cell>
          <cell r="L19767" t="str">
            <v>ÖSE</v>
          </cell>
          <cell r="V19767" t="str">
            <v>hea</v>
          </cell>
          <cell r="W19767">
            <v>2023</v>
          </cell>
        </row>
        <row r="19768">
          <cell r="H19768" t="str">
            <v>1131600_3</v>
          </cell>
          <cell r="L19768" t="str">
            <v>FÜKE</v>
          </cell>
          <cell r="V19768" t="str">
            <v>väga hea</v>
          </cell>
          <cell r="W19768">
            <v>2023</v>
          </cell>
        </row>
        <row r="19769">
          <cell r="H19769" t="str">
            <v>1131600_3</v>
          </cell>
          <cell r="L19769" t="str">
            <v>SPETS</v>
          </cell>
          <cell r="V19769" t="str">
            <v>hea</v>
          </cell>
          <cell r="W19769">
            <v>2020</v>
          </cell>
        </row>
        <row r="19770">
          <cell r="H19770" t="str">
            <v>1110400_3</v>
          </cell>
          <cell r="L19770" t="str">
            <v>KOOND</v>
          </cell>
          <cell r="V19770" t="str">
            <v>halb</v>
          </cell>
          <cell r="W19770">
            <v>2024</v>
          </cell>
        </row>
        <row r="19771">
          <cell r="H19771" t="str">
            <v>1110400_3</v>
          </cell>
          <cell r="L19771" t="str">
            <v>KESE</v>
          </cell>
          <cell r="V19771" t="str">
            <v>halb</v>
          </cell>
          <cell r="W19771">
            <v>2024</v>
          </cell>
        </row>
        <row r="19772">
          <cell r="H19772" t="str">
            <v>1110400_3</v>
          </cell>
          <cell r="L19772" t="str">
            <v>ÖSE</v>
          </cell>
          <cell r="V19772" t="str">
            <v>hea</v>
          </cell>
          <cell r="W19772">
            <v>2024</v>
          </cell>
        </row>
        <row r="19773">
          <cell r="H19773" t="str">
            <v>1110400_3</v>
          </cell>
          <cell r="L19773" t="str">
            <v>FÜKE</v>
          </cell>
          <cell r="V19773" t="str">
            <v>väga hea</v>
          </cell>
          <cell r="W19773">
            <v>2024</v>
          </cell>
        </row>
        <row r="19774">
          <cell r="H19774" t="str">
            <v>1110400_3</v>
          </cell>
          <cell r="L19774" t="str">
            <v>SPETS</v>
          </cell>
          <cell r="V19774" t="str">
            <v>hea</v>
          </cell>
          <cell r="W19774">
            <v>2024</v>
          </cell>
        </row>
        <row r="19775">
          <cell r="H19775" t="str">
            <v>1018000_2</v>
          </cell>
          <cell r="L19775" t="str">
            <v>KOOND</v>
          </cell>
          <cell r="V19775" t="str">
            <v>halb</v>
          </cell>
          <cell r="W19775">
            <v>2025</v>
          </cell>
        </row>
        <row r="19776">
          <cell r="H19776" t="str">
            <v>1018000_2</v>
          </cell>
          <cell r="L19776" t="str">
            <v>KESE</v>
          </cell>
          <cell r="V19776" t="str">
            <v>halb</v>
          </cell>
          <cell r="W19776">
            <v>2020</v>
          </cell>
        </row>
        <row r="19777">
          <cell r="H19777" t="str">
            <v>1018000_2</v>
          </cell>
          <cell r="L19777" t="str">
            <v>ÖSE</v>
          </cell>
          <cell r="V19777" t="str">
            <v>kesine</v>
          </cell>
          <cell r="W19777">
            <v>2025</v>
          </cell>
        </row>
        <row r="19778">
          <cell r="H19778" t="str">
            <v>1018000_2</v>
          </cell>
          <cell r="L19778" t="str">
            <v>FÜKE</v>
          </cell>
          <cell r="V19778" t="str">
            <v>kesine</v>
          </cell>
          <cell r="W19778">
            <v>2025</v>
          </cell>
        </row>
        <row r="19779">
          <cell r="H19779" t="str">
            <v>1018000_2</v>
          </cell>
          <cell r="L19779" t="str">
            <v>SPETS</v>
          </cell>
          <cell r="V19779" t="str">
            <v>halb</v>
          </cell>
          <cell r="W19779">
            <v>2020</v>
          </cell>
        </row>
        <row r="19780">
          <cell r="H19780" t="str">
            <v>1087000_3</v>
          </cell>
          <cell r="L19780" t="str">
            <v>KOOND</v>
          </cell>
          <cell r="V19780" t="str">
            <v>hea</v>
          </cell>
          <cell r="W19780">
            <v>2020</v>
          </cell>
        </row>
        <row r="19781">
          <cell r="H19781" t="str">
            <v>1087000_3</v>
          </cell>
          <cell r="L19781" t="str">
            <v>KESE</v>
          </cell>
          <cell r="V19781" t="str">
            <v>hea</v>
          </cell>
          <cell r="W19781">
            <v>2020</v>
          </cell>
        </row>
        <row r="19782">
          <cell r="H19782" t="str">
            <v>1087000_3</v>
          </cell>
          <cell r="L19782" t="str">
            <v>ÖSE</v>
          </cell>
          <cell r="V19782" t="str">
            <v>hea</v>
          </cell>
          <cell r="W19782">
            <v>2020</v>
          </cell>
        </row>
        <row r="19783">
          <cell r="H19783" t="str">
            <v>1087000_3</v>
          </cell>
          <cell r="L19783" t="str">
            <v>FÜKE</v>
          </cell>
          <cell r="V19783" t="str">
            <v>väga hea</v>
          </cell>
          <cell r="W19783">
            <v>2020</v>
          </cell>
        </row>
        <row r="19784">
          <cell r="H19784" t="str">
            <v>1087000_3</v>
          </cell>
          <cell r="L19784" t="str">
            <v>SPETS</v>
          </cell>
          <cell r="V19784" t="str">
            <v>hea</v>
          </cell>
          <cell r="W19784">
            <v>2020</v>
          </cell>
        </row>
        <row r="19785">
          <cell r="H19785" t="str">
            <v>1087000_3</v>
          </cell>
          <cell r="L19785" t="str">
            <v>KALA</v>
          </cell>
          <cell r="V19785" t="str">
            <v>hea</v>
          </cell>
          <cell r="W19785">
            <v>2020</v>
          </cell>
        </row>
        <row r="19786">
          <cell r="H19786" t="str">
            <v>1087000_3</v>
          </cell>
          <cell r="L19786" t="str">
            <v>SUSE</v>
          </cell>
          <cell r="V19786" t="str">
            <v>väga hea</v>
          </cell>
          <cell r="W19786">
            <v>2020</v>
          </cell>
        </row>
        <row r="19787">
          <cell r="H19787" t="str">
            <v>1087000_3</v>
          </cell>
          <cell r="L19787" t="str">
            <v>FÜBE</v>
          </cell>
          <cell r="V19787" t="str">
            <v>väga hea</v>
          </cell>
          <cell r="W19787">
            <v>2020</v>
          </cell>
        </row>
        <row r="19788">
          <cell r="H19788" t="str">
            <v>1087000_3</v>
          </cell>
          <cell r="L19788" t="str">
            <v>MAFÜ</v>
          </cell>
          <cell r="V19788" t="str">
            <v>kesine</v>
          </cell>
          <cell r="W19788">
            <v>2020</v>
          </cell>
        </row>
        <row r="19789">
          <cell r="H19789" t="str">
            <v>1087000_3</v>
          </cell>
          <cell r="L19789" t="str">
            <v>MAFÜ-FÜBE</v>
          </cell>
          <cell r="V19789" t="str">
            <v>kesine</v>
          </cell>
          <cell r="W19789">
            <v>2020</v>
          </cell>
        </row>
        <row r="19790">
          <cell r="H19790" t="str">
            <v>2140300_1</v>
          </cell>
          <cell r="L19790" t="str">
            <v>KOOND</v>
          </cell>
          <cell r="V19790" t="str">
            <v>halb</v>
          </cell>
          <cell r="W19790">
            <v>2025</v>
          </cell>
        </row>
        <row r="19791">
          <cell r="H19791" t="str">
            <v>2140300_1</v>
          </cell>
          <cell r="L19791" t="str">
            <v>ÖSE</v>
          </cell>
          <cell r="V19791" t="str">
            <v>hea</v>
          </cell>
          <cell r="W19791">
            <v>2025</v>
          </cell>
        </row>
        <row r="19792">
          <cell r="H19792" t="str">
            <v>2140300_1</v>
          </cell>
          <cell r="L19792" t="str">
            <v>FÜKE</v>
          </cell>
          <cell r="V19792" t="str">
            <v>hea</v>
          </cell>
          <cell r="W19792">
            <v>2025</v>
          </cell>
        </row>
        <row r="19793">
          <cell r="H19793" t="str">
            <v>2140300_1</v>
          </cell>
          <cell r="L19793" t="str">
            <v>KALA</v>
          </cell>
          <cell r="V19793" t="str">
            <v>hea</v>
          </cell>
          <cell r="W19793">
            <v>2025</v>
          </cell>
        </row>
        <row r="19794">
          <cell r="H19794" t="str">
            <v>2140300_1</v>
          </cell>
          <cell r="L19794" t="str">
            <v>SUSE</v>
          </cell>
          <cell r="V19794" t="str">
            <v>väga hea</v>
          </cell>
          <cell r="W19794">
            <v>2025</v>
          </cell>
        </row>
        <row r="19795">
          <cell r="H19795" t="str">
            <v>2140300_1</v>
          </cell>
          <cell r="L19795" t="str">
            <v>FÜBE</v>
          </cell>
          <cell r="V19795" t="str">
            <v>väga hea</v>
          </cell>
          <cell r="W19795">
            <v>2025</v>
          </cell>
        </row>
        <row r="19796">
          <cell r="H19796" t="str">
            <v>2140300_1</v>
          </cell>
          <cell r="L19796" t="str">
            <v>MAFÜ</v>
          </cell>
          <cell r="V19796" t="str">
            <v>hea</v>
          </cell>
          <cell r="W19796">
            <v>2024</v>
          </cell>
        </row>
        <row r="19797">
          <cell r="H19797" t="str">
            <v>2140300_1</v>
          </cell>
          <cell r="L19797" t="str">
            <v>MAFÜ-FÜBE</v>
          </cell>
          <cell r="V19797" t="str">
            <v>väga hea</v>
          </cell>
          <cell r="W19797">
            <v>2025</v>
          </cell>
        </row>
        <row r="19798">
          <cell r="H19798" t="str">
            <v>2140300_1</v>
          </cell>
          <cell r="L19798" t="str">
            <v>FÜPLA</v>
          </cell>
          <cell r="V19798" t="str">
            <v>väga hea</v>
          </cell>
          <cell r="W19798">
            <v>2025</v>
          </cell>
        </row>
        <row r="19799">
          <cell r="H19799" t="str">
            <v>1076000_1</v>
          </cell>
          <cell r="L19799" t="str">
            <v>KOOND</v>
          </cell>
          <cell r="V19799" t="str">
            <v>halb</v>
          </cell>
          <cell r="W19799">
            <v>2022</v>
          </cell>
        </row>
        <row r="19800">
          <cell r="H19800" t="str">
            <v>1076000_1</v>
          </cell>
          <cell r="L19800" t="str">
            <v>ÖSE</v>
          </cell>
          <cell r="V19800" t="str">
            <v>halb</v>
          </cell>
          <cell r="W19800">
            <v>2022</v>
          </cell>
        </row>
        <row r="19801">
          <cell r="H19801" t="str">
            <v>1076000_1</v>
          </cell>
          <cell r="L19801" t="str">
            <v>FÜKE</v>
          </cell>
          <cell r="V19801" t="str">
            <v>väga hea</v>
          </cell>
          <cell r="W19801">
            <v>2020</v>
          </cell>
        </row>
        <row r="19802">
          <cell r="H19802" t="str">
            <v>1076000_1</v>
          </cell>
          <cell r="L19802" t="str">
            <v>KALA</v>
          </cell>
          <cell r="V19802" t="str">
            <v>halb</v>
          </cell>
          <cell r="W19802">
            <v>2022</v>
          </cell>
        </row>
        <row r="19803">
          <cell r="H19803" t="str">
            <v>1076000_1</v>
          </cell>
          <cell r="L19803" t="str">
            <v>SUSE</v>
          </cell>
          <cell r="V19803" t="str">
            <v>hea</v>
          </cell>
          <cell r="W19803">
            <v>2022</v>
          </cell>
        </row>
        <row r="19804">
          <cell r="H19804" t="str">
            <v>1076000_1</v>
          </cell>
          <cell r="L19804" t="str">
            <v>FÜBE</v>
          </cell>
          <cell r="V19804" t="str">
            <v>väga hea</v>
          </cell>
          <cell r="W19804">
            <v>2022</v>
          </cell>
        </row>
        <row r="19805">
          <cell r="H19805" t="str">
            <v>1076000_1</v>
          </cell>
          <cell r="L19805" t="str">
            <v>MAFÜ</v>
          </cell>
          <cell r="V19805" t="str">
            <v>hea</v>
          </cell>
          <cell r="W19805">
            <v>2022</v>
          </cell>
        </row>
        <row r="19806">
          <cell r="H19806" t="str">
            <v>1076000_1</v>
          </cell>
          <cell r="L19806" t="str">
            <v>MAFÜ-FÜBE</v>
          </cell>
          <cell r="V19806" t="str">
            <v>hea</v>
          </cell>
          <cell r="W19806">
            <v>2022</v>
          </cell>
        </row>
        <row r="19807">
          <cell r="H19807" t="str">
            <v>1089200_2</v>
          </cell>
          <cell r="L19807" t="str">
            <v>KOOND</v>
          </cell>
          <cell r="V19807" t="str">
            <v>kesine</v>
          </cell>
          <cell r="W19807">
            <v>2020</v>
          </cell>
        </row>
        <row r="19808">
          <cell r="H19808" t="str">
            <v>1089200_2</v>
          </cell>
          <cell r="L19808" t="str">
            <v>KESE</v>
          </cell>
          <cell r="V19808" t="str">
            <v>hea</v>
          </cell>
          <cell r="W19808">
            <v>2020</v>
          </cell>
        </row>
        <row r="19809">
          <cell r="H19809" t="str">
            <v>1089200_2</v>
          </cell>
          <cell r="L19809" t="str">
            <v>ÖSE</v>
          </cell>
          <cell r="V19809" t="str">
            <v>kesine</v>
          </cell>
          <cell r="W19809">
            <v>2020</v>
          </cell>
        </row>
        <row r="19810">
          <cell r="H19810" t="str">
            <v>1089200_2</v>
          </cell>
          <cell r="L19810" t="str">
            <v>FÜKE</v>
          </cell>
          <cell r="V19810" t="str">
            <v>väga hea</v>
          </cell>
          <cell r="W19810">
            <v>2020</v>
          </cell>
        </row>
        <row r="19811">
          <cell r="H19811" t="str">
            <v>1089200_2</v>
          </cell>
          <cell r="L19811" t="str">
            <v>SPETS</v>
          </cell>
          <cell r="V19811" t="str">
            <v>väga hea</v>
          </cell>
          <cell r="W19811">
            <v>2020</v>
          </cell>
        </row>
        <row r="19812">
          <cell r="H19812" t="str">
            <v>1089200_2</v>
          </cell>
          <cell r="L19812" t="str">
            <v>KALA</v>
          </cell>
          <cell r="V19812" t="str">
            <v>kesine</v>
          </cell>
          <cell r="W19812">
            <v>2020</v>
          </cell>
        </row>
        <row r="19813">
          <cell r="H19813" t="str">
            <v>1089200_2</v>
          </cell>
          <cell r="L19813" t="str">
            <v>SUSE</v>
          </cell>
          <cell r="V19813" t="str">
            <v>väga hea</v>
          </cell>
          <cell r="W19813">
            <v>2020</v>
          </cell>
        </row>
        <row r="19814">
          <cell r="H19814" t="str">
            <v>1089200_2</v>
          </cell>
          <cell r="L19814" t="str">
            <v>FÜBE</v>
          </cell>
          <cell r="V19814" t="str">
            <v>väga hea</v>
          </cell>
          <cell r="W19814">
            <v>2020</v>
          </cell>
        </row>
        <row r="19815">
          <cell r="H19815" t="str">
            <v>1089200_2</v>
          </cell>
          <cell r="L19815" t="str">
            <v>MAFÜ</v>
          </cell>
          <cell r="V19815" t="str">
            <v>väga hea</v>
          </cell>
          <cell r="W19815">
            <v>2020</v>
          </cell>
        </row>
        <row r="19816">
          <cell r="H19816" t="str">
            <v>1089200_2</v>
          </cell>
          <cell r="L19816" t="str">
            <v>MAFÜ-FÜBE</v>
          </cell>
          <cell r="V19816" t="str">
            <v>väga hea</v>
          </cell>
          <cell r="W19816">
            <v>2020</v>
          </cell>
        </row>
        <row r="19817">
          <cell r="H19817" t="str">
            <v>1153600_1</v>
          </cell>
          <cell r="L19817" t="str">
            <v>KOOND</v>
          </cell>
          <cell r="V19817" t="str">
            <v>hea</v>
          </cell>
          <cell r="W19817">
            <v>2022</v>
          </cell>
        </row>
        <row r="19818">
          <cell r="H19818" t="str">
            <v>1153600_1</v>
          </cell>
          <cell r="L19818" t="str">
            <v>ÖSE</v>
          </cell>
          <cell r="V19818" t="str">
            <v>hea</v>
          </cell>
          <cell r="W19818">
            <v>2022</v>
          </cell>
        </row>
        <row r="19819">
          <cell r="H19819" t="str">
            <v>1164500_2</v>
          </cell>
          <cell r="L19819" t="str">
            <v>KOOND</v>
          </cell>
          <cell r="V19819" t="str">
            <v>kesine</v>
          </cell>
          <cell r="W19819">
            <v>2023</v>
          </cell>
        </row>
        <row r="19820">
          <cell r="H19820" t="str">
            <v>1164500_2</v>
          </cell>
          <cell r="L19820" t="str">
            <v>ÖSE</v>
          </cell>
          <cell r="V19820" t="str">
            <v>kesine</v>
          </cell>
          <cell r="W19820">
            <v>2023</v>
          </cell>
        </row>
        <row r="19821">
          <cell r="H19821" t="str">
            <v>2082800_1</v>
          </cell>
          <cell r="L19821" t="str">
            <v>KESE</v>
          </cell>
          <cell r="V19821" t="str">
            <v>halb</v>
          </cell>
          <cell r="W19821">
            <v>2023</v>
          </cell>
        </row>
        <row r="19822">
          <cell r="H19822" t="str">
            <v>2082800_1</v>
          </cell>
          <cell r="L19822" t="str">
            <v>SPETS</v>
          </cell>
          <cell r="V19822" t="str">
            <v>hea</v>
          </cell>
          <cell r="W19822">
            <v>2023</v>
          </cell>
        </row>
        <row r="19823">
          <cell r="H19823" t="str">
            <v>2003900_1</v>
          </cell>
          <cell r="L19823" t="str">
            <v>KOOND</v>
          </cell>
          <cell r="V19823" t="str">
            <v>halb</v>
          </cell>
          <cell r="W19823">
            <v>2025</v>
          </cell>
        </row>
        <row r="19824">
          <cell r="H19824" t="str">
            <v>2003900_1</v>
          </cell>
          <cell r="L19824" t="str">
            <v>KESE</v>
          </cell>
          <cell r="V19824" t="str">
            <v>halb</v>
          </cell>
          <cell r="W19824">
            <v>2020</v>
          </cell>
        </row>
        <row r="19825">
          <cell r="H19825" t="str">
            <v>2003900_1</v>
          </cell>
          <cell r="L19825" t="str">
            <v>ÖSE</v>
          </cell>
          <cell r="V19825" t="str">
            <v>kesine</v>
          </cell>
          <cell r="W19825">
            <v>2025</v>
          </cell>
        </row>
        <row r="19826">
          <cell r="H19826" t="str">
            <v>2003900_1</v>
          </cell>
          <cell r="L19826" t="str">
            <v>FÜKE</v>
          </cell>
          <cell r="V19826" t="str">
            <v>kesine</v>
          </cell>
          <cell r="W19826">
            <v>2025</v>
          </cell>
        </row>
        <row r="19827">
          <cell r="H19827" t="str">
            <v>2003900_1</v>
          </cell>
          <cell r="L19827" t="str">
            <v>SPETS</v>
          </cell>
          <cell r="V19827" t="str">
            <v>väga hea</v>
          </cell>
          <cell r="W19827">
            <v>2020</v>
          </cell>
        </row>
        <row r="19828">
          <cell r="H19828" t="str">
            <v>2003900_1</v>
          </cell>
          <cell r="L19828" t="str">
            <v>SUSE</v>
          </cell>
          <cell r="V19828" t="str">
            <v>kesine</v>
          </cell>
          <cell r="W19828">
            <v>2025</v>
          </cell>
        </row>
        <row r="19829">
          <cell r="H19829" t="str">
            <v>2003900_1</v>
          </cell>
          <cell r="L19829" t="str">
            <v>FÜBE</v>
          </cell>
          <cell r="V19829" t="str">
            <v>väga hea</v>
          </cell>
          <cell r="W19829">
            <v>2025</v>
          </cell>
        </row>
        <row r="19830">
          <cell r="H19830" t="str">
            <v>2003900_1</v>
          </cell>
          <cell r="L19830" t="str">
            <v>MAFÜ-FÜBE</v>
          </cell>
          <cell r="V19830" t="str">
            <v>väga hea</v>
          </cell>
          <cell r="W19830">
            <v>2025</v>
          </cell>
        </row>
        <row r="19831">
          <cell r="H19831" t="str">
            <v>2003900_1</v>
          </cell>
          <cell r="L19831" t="str">
            <v>FÜPLA</v>
          </cell>
          <cell r="V19831" t="str">
            <v>väga hea</v>
          </cell>
          <cell r="W19831">
            <v>2025</v>
          </cell>
        </row>
        <row r="19832">
          <cell r="H19832" t="str">
            <v>2027900_1</v>
          </cell>
          <cell r="L19832" t="str">
            <v>KOOND</v>
          </cell>
          <cell r="V19832" t="str">
            <v>halb</v>
          </cell>
          <cell r="W19832">
            <v>2025</v>
          </cell>
        </row>
        <row r="19833">
          <cell r="H19833" t="str">
            <v>2027900_1</v>
          </cell>
          <cell r="L19833" t="str">
            <v>KESE</v>
          </cell>
          <cell r="V19833" t="str">
            <v>halb</v>
          </cell>
          <cell r="W19833">
            <v>2025</v>
          </cell>
        </row>
        <row r="19834">
          <cell r="H19834" t="str">
            <v>2027900_1</v>
          </cell>
          <cell r="L19834" t="str">
            <v>ÖSE</v>
          </cell>
          <cell r="V19834" t="str">
            <v>kesine</v>
          </cell>
          <cell r="W19834">
            <v>2025</v>
          </cell>
        </row>
        <row r="19835">
          <cell r="H19835" t="str">
            <v>2027900_1</v>
          </cell>
          <cell r="L19835" t="str">
            <v>FÜKE</v>
          </cell>
          <cell r="V19835" t="str">
            <v>hea</v>
          </cell>
          <cell r="W19835">
            <v>2025</v>
          </cell>
        </row>
        <row r="19836">
          <cell r="H19836" t="str">
            <v>2027900_1</v>
          </cell>
          <cell r="L19836" t="str">
            <v>SPETS</v>
          </cell>
          <cell r="V19836" t="str">
            <v>hea</v>
          </cell>
          <cell r="W19836">
            <v>2025</v>
          </cell>
        </row>
        <row r="19837">
          <cell r="H19837" t="str">
            <v>2027900_1</v>
          </cell>
          <cell r="L19837" t="str">
            <v>KALA</v>
          </cell>
          <cell r="V19837" t="str">
            <v>väga hea</v>
          </cell>
          <cell r="W19837">
            <v>2025</v>
          </cell>
        </row>
        <row r="19838">
          <cell r="H19838" t="str">
            <v>2027900_1</v>
          </cell>
          <cell r="L19838" t="str">
            <v>SUSE</v>
          </cell>
          <cell r="V19838" t="str">
            <v>kesine</v>
          </cell>
          <cell r="W19838">
            <v>2025</v>
          </cell>
        </row>
        <row r="19839">
          <cell r="H19839" t="str">
            <v>2027900_1</v>
          </cell>
          <cell r="L19839" t="str">
            <v>FÜBE</v>
          </cell>
          <cell r="V19839" t="str">
            <v>väga hea</v>
          </cell>
          <cell r="W19839">
            <v>2025</v>
          </cell>
        </row>
        <row r="19840">
          <cell r="H19840" t="str">
            <v>2027900_1</v>
          </cell>
          <cell r="L19840" t="str">
            <v>MAFÜ</v>
          </cell>
          <cell r="V19840" t="str">
            <v>hea</v>
          </cell>
          <cell r="W19840">
            <v>2025</v>
          </cell>
        </row>
        <row r="19841">
          <cell r="H19841" t="str">
            <v>2027900_1</v>
          </cell>
          <cell r="L19841" t="str">
            <v>MAFÜ-FÜBE</v>
          </cell>
          <cell r="V19841" t="str">
            <v>hea</v>
          </cell>
          <cell r="W19841">
            <v>2025</v>
          </cell>
        </row>
        <row r="19842">
          <cell r="H19842" t="str">
            <v>2027900_1</v>
          </cell>
          <cell r="L19842" t="str">
            <v>FÜPLA</v>
          </cell>
          <cell r="V19842" t="str">
            <v>väga hea</v>
          </cell>
          <cell r="W19842">
            <v>2025</v>
          </cell>
        </row>
        <row r="19843">
          <cell r="H19843" t="str">
            <v>2027900_1</v>
          </cell>
          <cell r="L19843" t="str">
            <v>HÜMO</v>
          </cell>
          <cell r="V19843" t="str">
            <v>kesine</v>
          </cell>
          <cell r="W19843">
            <v>2020</v>
          </cell>
        </row>
        <row r="19844">
          <cell r="H19844" t="str">
            <v>2097400_1</v>
          </cell>
          <cell r="L19844" t="str">
            <v>KOOND</v>
          </cell>
          <cell r="V19844" t="str">
            <v>halb</v>
          </cell>
          <cell r="W19844">
            <v>2022</v>
          </cell>
        </row>
        <row r="19845">
          <cell r="H19845" t="str">
            <v>2097400_1</v>
          </cell>
          <cell r="L19845" t="str">
            <v>ÖSE</v>
          </cell>
          <cell r="V19845" t="str">
            <v>halb</v>
          </cell>
          <cell r="W19845">
            <v>2022</v>
          </cell>
        </row>
        <row r="19846">
          <cell r="H19846" t="str">
            <v>2097400_1</v>
          </cell>
          <cell r="L19846" t="str">
            <v>FÜKE</v>
          </cell>
          <cell r="V19846" t="str">
            <v>halb</v>
          </cell>
          <cell r="W19846">
            <v>2022</v>
          </cell>
        </row>
        <row r="19847">
          <cell r="H19847" t="str">
            <v>2097400_1</v>
          </cell>
          <cell r="L19847" t="str">
            <v>KALA</v>
          </cell>
          <cell r="V19847" t="str">
            <v>kesine</v>
          </cell>
          <cell r="W19847">
            <v>2019</v>
          </cell>
        </row>
        <row r="19848">
          <cell r="H19848" t="str">
            <v>2097400_1</v>
          </cell>
          <cell r="L19848" t="str">
            <v>SUSE</v>
          </cell>
          <cell r="V19848" t="str">
            <v>halb</v>
          </cell>
          <cell r="W19848">
            <v>2019</v>
          </cell>
        </row>
        <row r="19849">
          <cell r="H19849" t="str">
            <v>2097400_1</v>
          </cell>
          <cell r="L19849" t="str">
            <v>MAFÜ</v>
          </cell>
          <cell r="V19849" t="str">
            <v>hea</v>
          </cell>
          <cell r="W19849">
            <v>2019</v>
          </cell>
        </row>
        <row r="19850">
          <cell r="H19850" t="str">
            <v>2097400_1</v>
          </cell>
          <cell r="L19850" t="str">
            <v>MAFÜ-FÜBE</v>
          </cell>
          <cell r="V19850" t="str">
            <v>hea</v>
          </cell>
          <cell r="W19850">
            <v>2019</v>
          </cell>
        </row>
        <row r="19851">
          <cell r="H19851" t="str">
            <v>2097400_1</v>
          </cell>
          <cell r="L19851" t="str">
            <v>FÜPLA</v>
          </cell>
          <cell r="V19851" t="str">
            <v>kesine</v>
          </cell>
          <cell r="W19851">
            <v>2019</v>
          </cell>
        </row>
        <row r="19852">
          <cell r="H19852" t="str">
            <v>2097400_1</v>
          </cell>
          <cell r="L19852" t="str">
            <v>HÜMO</v>
          </cell>
          <cell r="V19852" t="str">
            <v>kesine</v>
          </cell>
          <cell r="W19852">
            <v>2019</v>
          </cell>
        </row>
        <row r="19853">
          <cell r="H19853" t="str">
            <v>2088600_1</v>
          </cell>
          <cell r="L19853" t="str">
            <v>KOOND</v>
          </cell>
          <cell r="V19853" t="str">
            <v>halb</v>
          </cell>
          <cell r="W19853">
            <v>2024</v>
          </cell>
        </row>
        <row r="19854">
          <cell r="H19854" t="str">
            <v>2088600_1</v>
          </cell>
          <cell r="L19854" t="str">
            <v>KESE</v>
          </cell>
          <cell r="V19854" t="str">
            <v>halb</v>
          </cell>
          <cell r="W19854">
            <v>2023</v>
          </cell>
        </row>
        <row r="19855">
          <cell r="H19855" t="str">
            <v>2088600_1</v>
          </cell>
          <cell r="L19855" t="str">
            <v>ÖSE</v>
          </cell>
          <cell r="V19855" t="str">
            <v>hea</v>
          </cell>
          <cell r="W19855">
            <v>2025</v>
          </cell>
        </row>
        <row r="19856">
          <cell r="H19856" t="str">
            <v>2088600_1</v>
          </cell>
          <cell r="L19856" t="str">
            <v>FÜKE</v>
          </cell>
          <cell r="V19856" t="str">
            <v>hea</v>
          </cell>
          <cell r="W19856">
            <v>2025</v>
          </cell>
        </row>
        <row r="19857">
          <cell r="H19857" t="str">
            <v>2088600_1</v>
          </cell>
          <cell r="L19857" t="str">
            <v>SPETS</v>
          </cell>
          <cell r="V19857" t="str">
            <v>hea</v>
          </cell>
          <cell r="W19857">
            <v>2023</v>
          </cell>
        </row>
        <row r="19858">
          <cell r="H19858" t="str">
            <v>2088600_1</v>
          </cell>
          <cell r="L19858" t="str">
            <v>SUSE</v>
          </cell>
          <cell r="V19858" t="str">
            <v>väga hea</v>
          </cell>
          <cell r="W19858">
            <v>2025</v>
          </cell>
        </row>
        <row r="19859">
          <cell r="H19859" t="str">
            <v>2088600_1</v>
          </cell>
          <cell r="L19859" t="str">
            <v>FÜPLA</v>
          </cell>
          <cell r="V19859" t="str">
            <v>väga hea</v>
          </cell>
          <cell r="W19859">
            <v>2025</v>
          </cell>
        </row>
        <row r="19860">
          <cell r="H19860" t="str">
            <v>1123500_3</v>
          </cell>
          <cell r="L19860" t="str">
            <v>KOOND</v>
          </cell>
          <cell r="V19860" t="str">
            <v>halb</v>
          </cell>
          <cell r="W19860">
            <v>2025</v>
          </cell>
        </row>
        <row r="19861">
          <cell r="H19861" t="str">
            <v>1123500_3</v>
          </cell>
          <cell r="L19861" t="str">
            <v>KESE</v>
          </cell>
          <cell r="V19861" t="str">
            <v>halb</v>
          </cell>
          <cell r="W19861">
            <v>2024</v>
          </cell>
        </row>
        <row r="19862">
          <cell r="H19862" t="str">
            <v>1123500_3</v>
          </cell>
          <cell r="L19862" t="str">
            <v>ÖSE</v>
          </cell>
          <cell r="V19862" t="str">
            <v>hea</v>
          </cell>
          <cell r="W19862">
            <v>2025</v>
          </cell>
        </row>
        <row r="19863">
          <cell r="H19863" t="str">
            <v>1123500_3</v>
          </cell>
          <cell r="L19863" t="str">
            <v>FÜKE</v>
          </cell>
          <cell r="V19863" t="str">
            <v>väga hea</v>
          </cell>
          <cell r="W19863">
            <v>2025</v>
          </cell>
        </row>
        <row r="19864">
          <cell r="H19864" t="str">
            <v>1123500_3</v>
          </cell>
          <cell r="L19864" t="str">
            <v>SPETS</v>
          </cell>
          <cell r="V19864" t="str">
            <v>hea</v>
          </cell>
          <cell r="W19864">
            <v>2023</v>
          </cell>
        </row>
        <row r="19865">
          <cell r="H19865" t="str">
            <v>2062810_1</v>
          </cell>
          <cell r="L19865" t="str">
            <v>KOOND</v>
          </cell>
          <cell r="V19865" t="str">
            <v>väga halb</v>
          </cell>
          <cell r="W19865">
            <v>2025</v>
          </cell>
        </row>
        <row r="19866">
          <cell r="H19866" t="str">
            <v>2062810_1</v>
          </cell>
          <cell r="L19866" t="str">
            <v>ÖSE</v>
          </cell>
          <cell r="V19866" t="str">
            <v>väga halb</v>
          </cell>
          <cell r="W19866">
            <v>2025</v>
          </cell>
        </row>
        <row r="19867">
          <cell r="H19867" t="str">
            <v>2062810_1</v>
          </cell>
          <cell r="L19867" t="str">
            <v>FÜKE</v>
          </cell>
          <cell r="V19867" t="str">
            <v>väga halb</v>
          </cell>
          <cell r="W19867">
            <v>2008</v>
          </cell>
        </row>
        <row r="19868">
          <cell r="H19868" t="str">
            <v>2062810_1</v>
          </cell>
          <cell r="L19868" t="str">
            <v>SUSE</v>
          </cell>
          <cell r="V19868" t="str">
            <v>hea</v>
          </cell>
          <cell r="W19868">
            <v>2008</v>
          </cell>
        </row>
        <row r="19869">
          <cell r="H19869" t="str">
            <v>2126200_1</v>
          </cell>
          <cell r="L19869" t="str">
            <v>KESE</v>
          </cell>
          <cell r="V19869" t="str">
            <v>halb</v>
          </cell>
          <cell r="W19869">
            <v>2023</v>
          </cell>
        </row>
        <row r="19870">
          <cell r="H19870" t="str">
            <v>2126200_1</v>
          </cell>
          <cell r="L19870" t="str">
            <v>SPETS</v>
          </cell>
          <cell r="V19870" t="str">
            <v>hea</v>
          </cell>
          <cell r="W19870">
            <v>2023</v>
          </cell>
        </row>
        <row r="19871">
          <cell r="H19871" t="str">
            <v>2105300_1</v>
          </cell>
          <cell r="L19871" t="str">
            <v>KOOND</v>
          </cell>
          <cell r="V19871" t="str">
            <v>halb</v>
          </cell>
          <cell r="W19871">
            <v>2025</v>
          </cell>
        </row>
        <row r="19872">
          <cell r="H19872" t="str">
            <v>2105300_1</v>
          </cell>
          <cell r="L19872" t="str">
            <v>KESE</v>
          </cell>
          <cell r="V19872" t="str">
            <v>halb</v>
          </cell>
          <cell r="W19872">
            <v>2023</v>
          </cell>
        </row>
        <row r="19873">
          <cell r="H19873" t="str">
            <v>2105300_1</v>
          </cell>
          <cell r="L19873" t="str">
            <v>ÖSE</v>
          </cell>
          <cell r="V19873" t="str">
            <v>hea</v>
          </cell>
          <cell r="W19873">
            <v>2025</v>
          </cell>
        </row>
        <row r="19874">
          <cell r="H19874" t="str">
            <v>2105300_1</v>
          </cell>
          <cell r="L19874" t="str">
            <v>FÜKE</v>
          </cell>
          <cell r="V19874" t="str">
            <v>hea</v>
          </cell>
          <cell r="W19874">
            <v>2025</v>
          </cell>
        </row>
        <row r="19875">
          <cell r="H19875" t="str">
            <v>2105300_1</v>
          </cell>
          <cell r="L19875" t="str">
            <v>SPETS</v>
          </cell>
          <cell r="V19875" t="str">
            <v>hea</v>
          </cell>
          <cell r="W19875">
            <v>2024</v>
          </cell>
        </row>
        <row r="19876">
          <cell r="H19876" t="str">
            <v>2105300_1</v>
          </cell>
          <cell r="L19876" t="str">
            <v>SUSE</v>
          </cell>
          <cell r="V19876" t="str">
            <v>väga hea</v>
          </cell>
          <cell r="W19876">
            <v>2025</v>
          </cell>
        </row>
        <row r="19877">
          <cell r="H19877" t="str">
            <v>2105300_1</v>
          </cell>
          <cell r="L19877" t="str">
            <v>FÜPLA</v>
          </cell>
          <cell r="V19877" t="str">
            <v>väga hea</v>
          </cell>
          <cell r="W19877">
            <v>2025</v>
          </cell>
        </row>
        <row r="19878">
          <cell r="H19878" t="str">
            <v>2105300_1</v>
          </cell>
          <cell r="L19878" t="str">
            <v>HÜMO</v>
          </cell>
          <cell r="V19878" t="str">
            <v>väga hea</v>
          </cell>
          <cell r="W19878">
            <v>2021</v>
          </cell>
        </row>
        <row r="19879">
          <cell r="H19879" t="str">
            <v>2093200_1</v>
          </cell>
          <cell r="L19879" t="str">
            <v>KESE</v>
          </cell>
          <cell r="V19879" t="str">
            <v>halb</v>
          </cell>
          <cell r="W19879">
            <v>2023</v>
          </cell>
        </row>
        <row r="19880">
          <cell r="H19880" t="str">
            <v>2093200_1</v>
          </cell>
          <cell r="L19880" t="str">
            <v>SPETS</v>
          </cell>
          <cell r="V19880" t="str">
            <v>hea</v>
          </cell>
          <cell r="W19880">
            <v>2023</v>
          </cell>
        </row>
        <row r="19881">
          <cell r="H19881" t="str">
            <v>2114800_1</v>
          </cell>
          <cell r="L19881" t="str">
            <v>KOOND</v>
          </cell>
          <cell r="V19881" t="str">
            <v>halb</v>
          </cell>
          <cell r="W19881">
            <v>2023</v>
          </cell>
        </row>
        <row r="19882">
          <cell r="H19882" t="str">
            <v>2114800_1</v>
          </cell>
          <cell r="L19882" t="str">
            <v>ÖSE</v>
          </cell>
          <cell r="V19882" t="str">
            <v>hea</v>
          </cell>
          <cell r="W19882">
            <v>2023</v>
          </cell>
        </row>
        <row r="19883">
          <cell r="H19883" t="str">
            <v>2114800_1</v>
          </cell>
          <cell r="L19883" t="str">
            <v>FÜKE</v>
          </cell>
          <cell r="V19883" t="str">
            <v>hea</v>
          </cell>
          <cell r="W19883">
            <v>2023</v>
          </cell>
        </row>
        <row r="19884">
          <cell r="H19884" t="str">
            <v>2114800_1</v>
          </cell>
          <cell r="L19884" t="str">
            <v>KALA</v>
          </cell>
          <cell r="V19884" t="str">
            <v>hea</v>
          </cell>
          <cell r="W19884">
            <v>2019</v>
          </cell>
        </row>
        <row r="19885">
          <cell r="H19885" t="str">
            <v>2114800_1</v>
          </cell>
          <cell r="L19885" t="str">
            <v>SUSE</v>
          </cell>
          <cell r="V19885" t="str">
            <v>hea</v>
          </cell>
          <cell r="W19885">
            <v>2023</v>
          </cell>
        </row>
        <row r="19886">
          <cell r="H19886" t="str">
            <v>2114800_1</v>
          </cell>
          <cell r="L19886" t="str">
            <v>FÜBE</v>
          </cell>
          <cell r="V19886" t="str">
            <v>väga hea</v>
          </cell>
          <cell r="W19886">
            <v>2023</v>
          </cell>
        </row>
        <row r="19887">
          <cell r="H19887" t="str">
            <v>2114800_1</v>
          </cell>
          <cell r="L19887" t="str">
            <v>MAFÜ</v>
          </cell>
          <cell r="V19887" t="str">
            <v>hea</v>
          </cell>
          <cell r="W19887">
            <v>2023</v>
          </cell>
        </row>
        <row r="19888">
          <cell r="H19888" t="str">
            <v>2114800_1</v>
          </cell>
          <cell r="L19888" t="str">
            <v>MAFÜ-FÜBE</v>
          </cell>
          <cell r="V19888" t="str">
            <v>hea</v>
          </cell>
          <cell r="W19888">
            <v>2023</v>
          </cell>
        </row>
        <row r="19889">
          <cell r="H19889" t="str">
            <v>2114800_1</v>
          </cell>
          <cell r="L19889" t="str">
            <v>FÜPLA</v>
          </cell>
          <cell r="V19889" t="str">
            <v>hea</v>
          </cell>
          <cell r="W19889">
            <v>2023</v>
          </cell>
        </row>
        <row r="19890">
          <cell r="H19890" t="str">
            <v>2114800_1</v>
          </cell>
          <cell r="L19890" t="str">
            <v>HÜMO</v>
          </cell>
          <cell r="V19890" t="str">
            <v>hea</v>
          </cell>
          <cell r="W19890">
            <v>2019</v>
          </cell>
        </row>
        <row r="19891">
          <cell r="H19891" t="str">
            <v>2099300_1</v>
          </cell>
          <cell r="L19891" t="str">
            <v>KOOND</v>
          </cell>
          <cell r="V19891" t="str">
            <v>halb</v>
          </cell>
          <cell r="W19891">
            <v>2023</v>
          </cell>
        </row>
        <row r="19892">
          <cell r="H19892" t="str">
            <v>2099300_1</v>
          </cell>
          <cell r="L19892" t="str">
            <v>ÖSE</v>
          </cell>
          <cell r="V19892" t="str">
            <v>kesine</v>
          </cell>
          <cell r="W19892">
            <v>2023</v>
          </cell>
        </row>
        <row r="19893">
          <cell r="H19893" t="str">
            <v>2099300_1</v>
          </cell>
          <cell r="L19893" t="str">
            <v>FÜKE</v>
          </cell>
          <cell r="V19893" t="str">
            <v>hea</v>
          </cell>
          <cell r="W19893">
            <v>2023</v>
          </cell>
        </row>
        <row r="19894">
          <cell r="H19894" t="str">
            <v>2099300_1</v>
          </cell>
          <cell r="L19894" t="str">
            <v>SPETS</v>
          </cell>
          <cell r="V19894" t="str">
            <v>hea</v>
          </cell>
          <cell r="W19894">
            <v>2022</v>
          </cell>
        </row>
        <row r="19895">
          <cell r="H19895" t="str">
            <v>2099300_1</v>
          </cell>
          <cell r="L19895" t="str">
            <v>KALA</v>
          </cell>
          <cell r="V19895" t="str">
            <v>hea</v>
          </cell>
          <cell r="W19895">
            <v>2019</v>
          </cell>
        </row>
        <row r="19896">
          <cell r="H19896" t="str">
            <v>2099300_1</v>
          </cell>
          <cell r="L19896" t="str">
            <v>SUSE</v>
          </cell>
          <cell r="V19896" t="str">
            <v>hea</v>
          </cell>
          <cell r="W19896">
            <v>2023</v>
          </cell>
        </row>
        <row r="19897">
          <cell r="H19897" t="str">
            <v>2099300_1</v>
          </cell>
          <cell r="L19897" t="str">
            <v>FÜBE</v>
          </cell>
          <cell r="V19897" t="str">
            <v>väga hea</v>
          </cell>
          <cell r="W19897">
            <v>2023</v>
          </cell>
        </row>
        <row r="19898">
          <cell r="H19898" t="str">
            <v>2099300_1</v>
          </cell>
          <cell r="L19898" t="str">
            <v>MAFÜ</v>
          </cell>
          <cell r="V19898" t="str">
            <v>kesine</v>
          </cell>
          <cell r="W19898">
            <v>2023</v>
          </cell>
        </row>
        <row r="19899">
          <cell r="H19899" t="str">
            <v>2099300_1</v>
          </cell>
          <cell r="L19899" t="str">
            <v>MAFÜ-FÜBE</v>
          </cell>
          <cell r="V19899" t="str">
            <v>kesine</v>
          </cell>
          <cell r="W19899">
            <v>2023</v>
          </cell>
        </row>
        <row r="19900">
          <cell r="H19900" t="str">
            <v>2099300_1</v>
          </cell>
          <cell r="L19900" t="str">
            <v>FÜPLA</v>
          </cell>
          <cell r="V19900" t="str">
            <v>väga hea</v>
          </cell>
          <cell r="W19900">
            <v>2023</v>
          </cell>
        </row>
        <row r="19901">
          <cell r="H19901" t="str">
            <v>2099300_1</v>
          </cell>
          <cell r="L19901" t="str">
            <v>HÜMO</v>
          </cell>
          <cell r="V19901" t="str">
            <v>hea</v>
          </cell>
          <cell r="W19901">
            <v>2019</v>
          </cell>
        </row>
        <row r="19902">
          <cell r="H19902" t="str">
            <v>2065300_1</v>
          </cell>
          <cell r="L19902" t="str">
            <v>KESE</v>
          </cell>
          <cell r="V19902" t="str">
            <v>halb</v>
          </cell>
          <cell r="W19902">
            <v>2020</v>
          </cell>
        </row>
        <row r="19903">
          <cell r="H19903" t="str">
            <v>2065300_1</v>
          </cell>
          <cell r="L19903" t="str">
            <v>SPETS</v>
          </cell>
          <cell r="V19903" t="str">
            <v>hea</v>
          </cell>
          <cell r="W19903">
            <v>2020</v>
          </cell>
        </row>
        <row r="19904">
          <cell r="H19904" t="str">
            <v>2100600_1</v>
          </cell>
          <cell r="L19904" t="str">
            <v>KESE</v>
          </cell>
          <cell r="V19904" t="str">
            <v>halb</v>
          </cell>
          <cell r="W19904">
            <v>2023</v>
          </cell>
        </row>
        <row r="19905">
          <cell r="H19905" t="str">
            <v>2100600_1</v>
          </cell>
          <cell r="L19905" t="str">
            <v>SPETS</v>
          </cell>
          <cell r="V19905" t="str">
            <v>hea</v>
          </cell>
          <cell r="W19905">
            <v>2023</v>
          </cell>
        </row>
        <row r="19906">
          <cell r="H19906" t="str">
            <v>1044400_2</v>
          </cell>
          <cell r="L19906" t="str">
            <v>KOOND</v>
          </cell>
          <cell r="V19906" t="str">
            <v>halb</v>
          </cell>
          <cell r="W19906">
            <v>2025</v>
          </cell>
        </row>
        <row r="19907">
          <cell r="H19907" t="str">
            <v>1044400_2</v>
          </cell>
          <cell r="L19907" t="str">
            <v>KESE</v>
          </cell>
          <cell r="V19907" t="str">
            <v>halb</v>
          </cell>
          <cell r="W19907">
            <v>2023</v>
          </cell>
        </row>
        <row r="19908">
          <cell r="H19908" t="str">
            <v>1044400_2</v>
          </cell>
          <cell r="L19908" t="str">
            <v>ÖSE</v>
          </cell>
          <cell r="V19908" t="str">
            <v>kesine</v>
          </cell>
          <cell r="W19908">
            <v>2025</v>
          </cell>
        </row>
        <row r="19909">
          <cell r="H19909" t="str">
            <v>1044400_2</v>
          </cell>
          <cell r="L19909" t="str">
            <v>FÜKE</v>
          </cell>
          <cell r="V19909" t="str">
            <v>väga hea</v>
          </cell>
          <cell r="W19909">
            <v>2025</v>
          </cell>
        </row>
        <row r="19910">
          <cell r="H19910" t="str">
            <v>1044400_2</v>
          </cell>
          <cell r="L19910" t="str">
            <v>SPETS</v>
          </cell>
          <cell r="V19910" t="str">
            <v>hea</v>
          </cell>
          <cell r="W19910">
            <v>2023</v>
          </cell>
        </row>
        <row r="19911">
          <cell r="H19911" t="str">
            <v>1096100_3</v>
          </cell>
          <cell r="L19911" t="str">
            <v>KOOND</v>
          </cell>
          <cell r="V19911" t="str">
            <v>halb</v>
          </cell>
          <cell r="W19911">
            <v>2022</v>
          </cell>
        </row>
        <row r="19912">
          <cell r="H19912" t="str">
            <v>1096100_3</v>
          </cell>
          <cell r="L19912" t="str">
            <v>KESE</v>
          </cell>
          <cell r="V19912" t="str">
            <v>halb</v>
          </cell>
          <cell r="W19912">
            <v>2022</v>
          </cell>
        </row>
        <row r="19913">
          <cell r="H19913" t="str">
            <v>1096100_3</v>
          </cell>
          <cell r="L19913" t="str">
            <v>ÖSE</v>
          </cell>
          <cell r="V19913" t="str">
            <v>kesine</v>
          </cell>
          <cell r="W19913">
            <v>2022</v>
          </cell>
        </row>
        <row r="19914">
          <cell r="H19914" t="str">
            <v>1096100_3</v>
          </cell>
          <cell r="L19914" t="str">
            <v>FÜKE</v>
          </cell>
          <cell r="V19914" t="str">
            <v>hea</v>
          </cell>
          <cell r="W19914">
            <v>2022</v>
          </cell>
        </row>
        <row r="19915">
          <cell r="H19915" t="str">
            <v>1096100_3</v>
          </cell>
          <cell r="L19915" t="str">
            <v>SPETS</v>
          </cell>
          <cell r="V19915" t="str">
            <v>hea</v>
          </cell>
          <cell r="W19915">
            <v>2022</v>
          </cell>
        </row>
        <row r="19916">
          <cell r="H19916" t="str">
            <v>1000200_2</v>
          </cell>
          <cell r="L19916" t="str">
            <v>KOOND</v>
          </cell>
          <cell r="V19916" t="str">
            <v>kesine</v>
          </cell>
          <cell r="W19916">
            <v>2025</v>
          </cell>
        </row>
        <row r="19917">
          <cell r="H19917" t="str">
            <v>1000200_2</v>
          </cell>
          <cell r="L19917" t="str">
            <v>KESE</v>
          </cell>
          <cell r="V19917" t="str">
            <v>hea</v>
          </cell>
          <cell r="W19917">
            <v>2025</v>
          </cell>
        </row>
        <row r="19918">
          <cell r="H19918" t="str">
            <v>1000200_2</v>
          </cell>
          <cell r="L19918" t="str">
            <v>ÖSE</v>
          </cell>
          <cell r="V19918" t="str">
            <v>kesine</v>
          </cell>
          <cell r="W19918">
            <v>2025</v>
          </cell>
        </row>
        <row r="19919">
          <cell r="H19919" t="str">
            <v>1000200_2</v>
          </cell>
          <cell r="L19919" t="str">
            <v>FÜKE</v>
          </cell>
          <cell r="V19919" t="str">
            <v>väga hea</v>
          </cell>
          <cell r="W19919">
            <v>2025</v>
          </cell>
        </row>
        <row r="19920">
          <cell r="H19920" t="str">
            <v>1000200_2</v>
          </cell>
          <cell r="L19920" t="str">
            <v>SPETS</v>
          </cell>
          <cell r="V19920" t="str">
            <v>halb</v>
          </cell>
          <cell r="W19920">
            <v>2025</v>
          </cell>
        </row>
        <row r="19921">
          <cell r="H19921" t="str">
            <v>1083500_1</v>
          </cell>
          <cell r="L19921" t="str">
            <v>KOOND</v>
          </cell>
          <cell r="V19921" t="str">
            <v>hea</v>
          </cell>
          <cell r="W19921">
            <v>2020</v>
          </cell>
        </row>
        <row r="19922">
          <cell r="H19922" t="str">
            <v>1083500_1</v>
          </cell>
          <cell r="L19922" t="str">
            <v>ÖSE</v>
          </cell>
          <cell r="V19922" t="str">
            <v>hea</v>
          </cell>
          <cell r="W19922">
            <v>2020</v>
          </cell>
        </row>
        <row r="19923">
          <cell r="H19923" t="str">
            <v>1083500_1</v>
          </cell>
          <cell r="L19923" t="str">
            <v>FÜKE</v>
          </cell>
          <cell r="V19923" t="str">
            <v>hea</v>
          </cell>
          <cell r="W19923">
            <v>2020</v>
          </cell>
        </row>
        <row r="19924">
          <cell r="H19924" t="str">
            <v>1083500_1</v>
          </cell>
          <cell r="L19924" t="str">
            <v>KALA</v>
          </cell>
          <cell r="V19924" t="str">
            <v>hea</v>
          </cell>
          <cell r="W19924">
            <v>2020</v>
          </cell>
        </row>
        <row r="19925">
          <cell r="H19925" t="str">
            <v>1083500_1</v>
          </cell>
          <cell r="L19925" t="str">
            <v>SUSE</v>
          </cell>
          <cell r="V19925" t="str">
            <v>väga hea</v>
          </cell>
          <cell r="W19925">
            <v>2020</v>
          </cell>
        </row>
        <row r="19926">
          <cell r="H19926" t="str">
            <v>1083500_1</v>
          </cell>
          <cell r="L19926" t="str">
            <v>FÜBE</v>
          </cell>
          <cell r="V19926" t="str">
            <v>väga hea</v>
          </cell>
          <cell r="W19926">
            <v>2020</v>
          </cell>
        </row>
        <row r="19927">
          <cell r="H19927" t="str">
            <v>1083500_1</v>
          </cell>
          <cell r="L19927" t="str">
            <v>MAFÜ</v>
          </cell>
          <cell r="V19927" t="str">
            <v>väga hea</v>
          </cell>
          <cell r="W19927">
            <v>2020</v>
          </cell>
        </row>
        <row r="19928">
          <cell r="H19928" t="str">
            <v>1083500_1</v>
          </cell>
          <cell r="L19928" t="str">
            <v>MAFÜ-FÜBE</v>
          </cell>
          <cell r="V19928" t="str">
            <v>väga hea</v>
          </cell>
          <cell r="W19928">
            <v>2020</v>
          </cell>
        </row>
        <row r="19929">
          <cell r="H19929" t="str">
            <v>1003000_7</v>
          </cell>
          <cell r="L19929" t="str">
            <v>KOOND</v>
          </cell>
          <cell r="V19929" t="str">
            <v>halb</v>
          </cell>
          <cell r="W19929">
            <v>2025</v>
          </cell>
        </row>
        <row r="19930">
          <cell r="H19930" t="str">
            <v>1003000_7</v>
          </cell>
          <cell r="L19930" t="str">
            <v>KESE</v>
          </cell>
          <cell r="V19930" t="str">
            <v>halb</v>
          </cell>
          <cell r="W19930">
            <v>2022</v>
          </cell>
        </row>
        <row r="19931">
          <cell r="H19931" t="str">
            <v>1003000_7</v>
          </cell>
          <cell r="L19931" t="str">
            <v>ÖSE</v>
          </cell>
          <cell r="V19931" t="str">
            <v>kesine</v>
          </cell>
          <cell r="W19931">
            <v>2025</v>
          </cell>
        </row>
        <row r="19932">
          <cell r="H19932" t="str">
            <v>1003000_7</v>
          </cell>
          <cell r="L19932" t="str">
            <v>FÜKE</v>
          </cell>
          <cell r="V19932" t="str">
            <v>hea</v>
          </cell>
          <cell r="W19932">
            <v>2025</v>
          </cell>
        </row>
        <row r="19933">
          <cell r="H19933" t="str">
            <v>1003000_7</v>
          </cell>
          <cell r="L19933" t="str">
            <v>SPETS</v>
          </cell>
          <cell r="V19933" t="str">
            <v>hea</v>
          </cell>
          <cell r="W19933">
            <v>2022</v>
          </cell>
        </row>
        <row r="19934">
          <cell r="H19934" t="str">
            <v>1030000_2</v>
          </cell>
          <cell r="L19934" t="str">
            <v>KOOND</v>
          </cell>
          <cell r="V19934" t="str">
            <v>halb</v>
          </cell>
          <cell r="W19934">
            <v>2025</v>
          </cell>
        </row>
        <row r="19935">
          <cell r="H19935" t="str">
            <v>1030000_2</v>
          </cell>
          <cell r="L19935" t="str">
            <v>KESE</v>
          </cell>
          <cell r="V19935" t="str">
            <v>halb</v>
          </cell>
          <cell r="W19935">
            <v>2023</v>
          </cell>
        </row>
        <row r="19936">
          <cell r="H19936" t="str">
            <v>1030000_2</v>
          </cell>
          <cell r="L19936" t="str">
            <v>ÖSE</v>
          </cell>
          <cell r="V19936" t="str">
            <v>hea</v>
          </cell>
          <cell r="W19936">
            <v>2025</v>
          </cell>
        </row>
        <row r="19937">
          <cell r="H19937" t="str">
            <v>1030000_2</v>
          </cell>
          <cell r="L19937" t="str">
            <v>FÜKE</v>
          </cell>
          <cell r="V19937" t="str">
            <v>hea</v>
          </cell>
          <cell r="W19937">
            <v>2025</v>
          </cell>
        </row>
        <row r="19938">
          <cell r="H19938" t="str">
            <v>1030000_2</v>
          </cell>
          <cell r="L19938" t="str">
            <v>SPETS</v>
          </cell>
          <cell r="V19938" t="str">
            <v>hea</v>
          </cell>
          <cell r="W19938">
            <v>2023</v>
          </cell>
        </row>
        <row r="19939">
          <cell r="H19939" t="str">
            <v>1030000_2</v>
          </cell>
          <cell r="L19939" t="str">
            <v>KALA</v>
          </cell>
          <cell r="V19939" t="str">
            <v>kesine</v>
          </cell>
          <cell r="W19939">
            <v>2024</v>
          </cell>
        </row>
        <row r="19940">
          <cell r="H19940" t="str">
            <v>1085000_2</v>
          </cell>
          <cell r="L19940" t="str">
            <v>KOOND</v>
          </cell>
          <cell r="V19940" t="str">
            <v>hea</v>
          </cell>
          <cell r="W19940">
            <v>2020</v>
          </cell>
        </row>
        <row r="19941">
          <cell r="H19941" t="str">
            <v>1085000_2</v>
          </cell>
          <cell r="L19941" t="str">
            <v>ÖSE</v>
          </cell>
          <cell r="V19941" t="str">
            <v>hea</v>
          </cell>
          <cell r="W19941">
            <v>2020</v>
          </cell>
        </row>
        <row r="19942">
          <cell r="H19942" t="str">
            <v>1085000_2</v>
          </cell>
          <cell r="L19942" t="str">
            <v>FÜKE</v>
          </cell>
          <cell r="V19942" t="str">
            <v>väga hea</v>
          </cell>
          <cell r="W19942">
            <v>2020</v>
          </cell>
        </row>
        <row r="19943">
          <cell r="H19943" t="str">
            <v>1085000_2</v>
          </cell>
          <cell r="L19943" t="str">
            <v>KALA</v>
          </cell>
          <cell r="V19943" t="str">
            <v>väga hea</v>
          </cell>
          <cell r="W19943">
            <v>2020</v>
          </cell>
        </row>
        <row r="19944">
          <cell r="H19944" t="str">
            <v>1085000_2</v>
          </cell>
          <cell r="L19944" t="str">
            <v>SUSE</v>
          </cell>
          <cell r="V19944" t="str">
            <v>väga hea</v>
          </cell>
          <cell r="W19944">
            <v>2020</v>
          </cell>
        </row>
        <row r="19945">
          <cell r="H19945" t="str">
            <v>1085000_2</v>
          </cell>
          <cell r="L19945" t="str">
            <v>FÜBE</v>
          </cell>
          <cell r="V19945" t="str">
            <v>väga hea</v>
          </cell>
          <cell r="W19945">
            <v>2020</v>
          </cell>
        </row>
        <row r="19946">
          <cell r="H19946" t="str">
            <v>1085000_2</v>
          </cell>
          <cell r="L19946" t="str">
            <v>MAFÜ</v>
          </cell>
          <cell r="V19946" t="str">
            <v>hea</v>
          </cell>
          <cell r="W19946">
            <v>2020</v>
          </cell>
        </row>
        <row r="19947">
          <cell r="H19947" t="str">
            <v>1085000_2</v>
          </cell>
          <cell r="L19947" t="str">
            <v>MAFÜ-FÜBE</v>
          </cell>
          <cell r="V19947" t="str">
            <v>hea</v>
          </cell>
          <cell r="W19947">
            <v>2020</v>
          </cell>
        </row>
        <row r="19948">
          <cell r="H19948" t="str">
            <v>1090500_2</v>
          </cell>
          <cell r="L19948" t="str">
            <v>KOOND</v>
          </cell>
          <cell r="V19948" t="str">
            <v>hea</v>
          </cell>
          <cell r="W19948">
            <v>2020</v>
          </cell>
        </row>
        <row r="19949">
          <cell r="H19949" t="str">
            <v>1090500_2</v>
          </cell>
          <cell r="L19949" t="str">
            <v>ÖSE</v>
          </cell>
          <cell r="V19949" t="str">
            <v>hea</v>
          </cell>
          <cell r="W19949">
            <v>2020</v>
          </cell>
        </row>
        <row r="19950">
          <cell r="H19950" t="str">
            <v>1090500_2</v>
          </cell>
          <cell r="L19950" t="str">
            <v>FÜKE</v>
          </cell>
          <cell r="V19950" t="str">
            <v>väga hea</v>
          </cell>
          <cell r="W19950">
            <v>2020</v>
          </cell>
        </row>
        <row r="19951">
          <cell r="H19951" t="str">
            <v>1090500_2</v>
          </cell>
          <cell r="L19951" t="str">
            <v>KALA</v>
          </cell>
          <cell r="V19951" t="str">
            <v>hea</v>
          </cell>
          <cell r="W19951">
            <v>2020</v>
          </cell>
        </row>
        <row r="19952">
          <cell r="H19952" t="str">
            <v>1090500_2</v>
          </cell>
          <cell r="L19952" t="str">
            <v>SUSE</v>
          </cell>
          <cell r="V19952" t="str">
            <v>hea</v>
          </cell>
          <cell r="W19952">
            <v>2020</v>
          </cell>
        </row>
        <row r="19953">
          <cell r="H19953" t="str">
            <v>1090500_2</v>
          </cell>
          <cell r="L19953" t="str">
            <v>FÜBE</v>
          </cell>
          <cell r="V19953" t="str">
            <v>väga hea</v>
          </cell>
          <cell r="W19953">
            <v>2020</v>
          </cell>
        </row>
        <row r="19954">
          <cell r="H19954" t="str">
            <v>1090500_2</v>
          </cell>
          <cell r="L19954" t="str">
            <v>MAFÜ</v>
          </cell>
          <cell r="V19954" t="str">
            <v>hea</v>
          </cell>
          <cell r="W19954">
            <v>2020</v>
          </cell>
        </row>
        <row r="19955">
          <cell r="H19955" t="str">
            <v>1090500_2</v>
          </cell>
          <cell r="L19955" t="str">
            <v>MAFÜ-FÜBE</v>
          </cell>
          <cell r="V19955" t="str">
            <v>hea</v>
          </cell>
          <cell r="W19955">
            <v>2020</v>
          </cell>
        </row>
        <row r="19956">
          <cell r="H19956" t="str">
            <v>1083500_4</v>
          </cell>
          <cell r="L19956" t="str">
            <v>KOOND</v>
          </cell>
          <cell r="V19956" t="str">
            <v>halb</v>
          </cell>
          <cell r="W19956">
            <v>2025</v>
          </cell>
        </row>
        <row r="19957">
          <cell r="H19957" t="str">
            <v>1083500_4</v>
          </cell>
          <cell r="L19957" t="str">
            <v>KESE</v>
          </cell>
          <cell r="V19957" t="str">
            <v>halb</v>
          </cell>
          <cell r="W19957">
            <v>2025</v>
          </cell>
        </row>
        <row r="19958">
          <cell r="H19958" t="str">
            <v>1083500_4</v>
          </cell>
          <cell r="L19958" t="str">
            <v>ÖSE</v>
          </cell>
          <cell r="V19958" t="str">
            <v>halb</v>
          </cell>
          <cell r="W19958">
            <v>2025</v>
          </cell>
        </row>
        <row r="19959">
          <cell r="H19959" t="str">
            <v>1083500_4</v>
          </cell>
          <cell r="L19959" t="str">
            <v>FÜKE</v>
          </cell>
          <cell r="V19959" t="str">
            <v>väga hea</v>
          </cell>
          <cell r="W19959">
            <v>2025</v>
          </cell>
        </row>
        <row r="19960">
          <cell r="H19960" t="str">
            <v>1083500_4</v>
          </cell>
          <cell r="L19960" t="str">
            <v>SPETS</v>
          </cell>
          <cell r="V19960" t="str">
            <v>hea</v>
          </cell>
          <cell r="W19960">
            <v>2021</v>
          </cell>
        </row>
        <row r="19961">
          <cell r="H19961" t="str">
            <v>1083500_4</v>
          </cell>
          <cell r="L19961" t="str">
            <v>SUSE</v>
          </cell>
          <cell r="V19961" t="str">
            <v>kesine</v>
          </cell>
          <cell r="W19961">
            <v>2020</v>
          </cell>
        </row>
        <row r="19962">
          <cell r="H19962" t="str">
            <v>1083500_4</v>
          </cell>
          <cell r="L19962" t="str">
            <v>FÜBE</v>
          </cell>
          <cell r="V19962" t="str">
            <v>väga hea</v>
          </cell>
          <cell r="W19962">
            <v>2020</v>
          </cell>
        </row>
        <row r="19963">
          <cell r="H19963" t="str">
            <v>1083500_4</v>
          </cell>
          <cell r="L19963" t="str">
            <v>MAFÜ</v>
          </cell>
          <cell r="V19963" t="str">
            <v>kesine</v>
          </cell>
          <cell r="W19963">
            <v>2020</v>
          </cell>
        </row>
        <row r="19964">
          <cell r="H19964" t="str">
            <v>1083500_4</v>
          </cell>
          <cell r="L19964" t="str">
            <v>MAFÜ-FÜBE</v>
          </cell>
          <cell r="V19964" t="str">
            <v>kesine</v>
          </cell>
          <cell r="W19964">
            <v>2020</v>
          </cell>
        </row>
        <row r="19965">
          <cell r="H19965" t="str">
            <v>2001300_1</v>
          </cell>
          <cell r="L19965" t="str">
            <v>KOOND</v>
          </cell>
          <cell r="V19965" t="str">
            <v>väga halb</v>
          </cell>
          <cell r="W19965">
            <v>2024</v>
          </cell>
        </row>
        <row r="19966">
          <cell r="H19966" t="str">
            <v>2001300_1</v>
          </cell>
          <cell r="L19966" t="str">
            <v>ÖSE</v>
          </cell>
          <cell r="V19966" t="str">
            <v>väga halb</v>
          </cell>
          <cell r="W19966">
            <v>2024</v>
          </cell>
        </row>
        <row r="19967">
          <cell r="H19967" t="str">
            <v>2001300_1</v>
          </cell>
          <cell r="L19967" t="str">
            <v>FÜKE</v>
          </cell>
          <cell r="V19967" t="str">
            <v>väga halb</v>
          </cell>
          <cell r="W19967">
            <v>2024</v>
          </cell>
        </row>
        <row r="19968">
          <cell r="H19968" t="str">
            <v>2001300_1</v>
          </cell>
          <cell r="L19968" t="str">
            <v>SUSE</v>
          </cell>
          <cell r="V19968" t="str">
            <v>halb</v>
          </cell>
          <cell r="W19968">
            <v>2024</v>
          </cell>
        </row>
        <row r="19969">
          <cell r="H19969" t="str">
            <v>2001300_1</v>
          </cell>
          <cell r="L19969" t="str">
            <v>MAFÜ</v>
          </cell>
          <cell r="V19969" t="str">
            <v>kesine</v>
          </cell>
          <cell r="W19969">
            <v>2024</v>
          </cell>
        </row>
        <row r="19970">
          <cell r="H19970" t="str">
            <v>2001300_1</v>
          </cell>
          <cell r="L19970" t="str">
            <v>MAFÜ-FÜBE</v>
          </cell>
          <cell r="V19970" t="str">
            <v>kesine</v>
          </cell>
          <cell r="W19970">
            <v>2024</v>
          </cell>
        </row>
        <row r="19971">
          <cell r="H19971" t="str">
            <v>2001300_1</v>
          </cell>
          <cell r="L19971" t="str">
            <v>FÜPLA</v>
          </cell>
          <cell r="V19971" t="str">
            <v>väga halb</v>
          </cell>
          <cell r="W19971">
            <v>2024</v>
          </cell>
        </row>
        <row r="19972">
          <cell r="H19972" t="str">
            <v>1093100_1</v>
          </cell>
          <cell r="L19972" t="str">
            <v>KOOND</v>
          </cell>
          <cell r="V19972" t="str">
            <v>hea</v>
          </cell>
          <cell r="W19972">
            <v>2020</v>
          </cell>
        </row>
        <row r="19973">
          <cell r="H19973" t="str">
            <v>1093100_1</v>
          </cell>
          <cell r="L19973" t="str">
            <v>ÖSE</v>
          </cell>
          <cell r="V19973" t="str">
            <v>hea</v>
          </cell>
          <cell r="W19973">
            <v>2020</v>
          </cell>
        </row>
        <row r="19974">
          <cell r="H19974" t="str">
            <v>1093100_1</v>
          </cell>
          <cell r="L19974" t="str">
            <v>FÜKE</v>
          </cell>
          <cell r="V19974" t="str">
            <v>väga hea</v>
          </cell>
          <cell r="W19974">
            <v>2020</v>
          </cell>
        </row>
        <row r="19975">
          <cell r="H19975" t="str">
            <v>1093100_1</v>
          </cell>
          <cell r="L19975" t="str">
            <v>SUSE</v>
          </cell>
          <cell r="V19975" t="str">
            <v>hea</v>
          </cell>
          <cell r="W19975">
            <v>2020</v>
          </cell>
        </row>
        <row r="19976">
          <cell r="H19976" t="str">
            <v>1093100_1</v>
          </cell>
          <cell r="L19976" t="str">
            <v>FÜBE</v>
          </cell>
          <cell r="V19976" t="str">
            <v>väga hea</v>
          </cell>
          <cell r="W19976">
            <v>2020</v>
          </cell>
        </row>
        <row r="19977">
          <cell r="H19977" t="str">
            <v>1093100_1</v>
          </cell>
          <cell r="L19977" t="str">
            <v>MAFÜ</v>
          </cell>
          <cell r="V19977" t="str">
            <v>väga hea</v>
          </cell>
          <cell r="W19977">
            <v>2020</v>
          </cell>
        </row>
        <row r="19978">
          <cell r="H19978" t="str">
            <v>1093100_1</v>
          </cell>
          <cell r="L19978" t="str">
            <v>MAFÜ-FÜBE</v>
          </cell>
          <cell r="V19978" t="str">
            <v>väga hea</v>
          </cell>
          <cell r="W19978">
            <v>2020</v>
          </cell>
        </row>
        <row r="19979">
          <cell r="H19979" t="str">
            <v>1082500_1</v>
          </cell>
          <cell r="L19979" t="str">
            <v>KOOND</v>
          </cell>
          <cell r="V19979" t="str">
            <v>hea</v>
          </cell>
          <cell r="W19979">
            <v>2020</v>
          </cell>
        </row>
        <row r="19980">
          <cell r="H19980" t="str">
            <v>1082500_1</v>
          </cell>
          <cell r="L19980" t="str">
            <v>ÖSE</v>
          </cell>
          <cell r="V19980" t="str">
            <v>hea</v>
          </cell>
          <cell r="W19980">
            <v>2020</v>
          </cell>
        </row>
        <row r="19981">
          <cell r="H19981" t="str">
            <v>1082500_1</v>
          </cell>
          <cell r="L19981" t="str">
            <v>FÜKE</v>
          </cell>
          <cell r="V19981" t="str">
            <v>hea</v>
          </cell>
          <cell r="W19981">
            <v>2020</v>
          </cell>
        </row>
        <row r="19982">
          <cell r="H19982" t="str">
            <v>1082500_1</v>
          </cell>
          <cell r="L19982" t="str">
            <v>KALA</v>
          </cell>
          <cell r="V19982" t="str">
            <v>väga hea</v>
          </cell>
          <cell r="W19982">
            <v>2020</v>
          </cell>
        </row>
        <row r="19983">
          <cell r="H19983" t="str">
            <v>1082500_1</v>
          </cell>
          <cell r="L19983" t="str">
            <v>SUSE</v>
          </cell>
          <cell r="V19983" t="str">
            <v>hea</v>
          </cell>
          <cell r="W19983">
            <v>2020</v>
          </cell>
        </row>
        <row r="19984">
          <cell r="H19984" t="str">
            <v>1082500_1</v>
          </cell>
          <cell r="L19984" t="str">
            <v>FÜBE</v>
          </cell>
          <cell r="V19984" t="str">
            <v>väga hea</v>
          </cell>
          <cell r="W19984">
            <v>2020</v>
          </cell>
        </row>
        <row r="19985">
          <cell r="H19985" t="str">
            <v>1082500_1</v>
          </cell>
          <cell r="L19985" t="str">
            <v>MAFÜ-FÜBE</v>
          </cell>
          <cell r="V19985" t="str">
            <v>väga hea</v>
          </cell>
          <cell r="W19985">
            <v>2020</v>
          </cell>
        </row>
        <row r="19986">
          <cell r="H19986" t="str">
            <v>1092200_1</v>
          </cell>
          <cell r="L19986" t="str">
            <v>KOOND</v>
          </cell>
          <cell r="V19986" t="str">
            <v>hea</v>
          </cell>
          <cell r="W19986">
            <v>2025</v>
          </cell>
        </row>
        <row r="19987">
          <cell r="H19987" t="str">
            <v>1092200_1</v>
          </cell>
          <cell r="L19987" t="str">
            <v>ÖSE</v>
          </cell>
          <cell r="V19987" t="str">
            <v>hea</v>
          </cell>
          <cell r="W19987">
            <v>2025</v>
          </cell>
        </row>
        <row r="19988">
          <cell r="H19988" t="str">
            <v>1092200_1</v>
          </cell>
          <cell r="L19988" t="str">
            <v>FÜKE</v>
          </cell>
          <cell r="V19988" t="str">
            <v>hea</v>
          </cell>
          <cell r="W19988">
            <v>2025</v>
          </cell>
        </row>
        <row r="19989">
          <cell r="H19989" t="str">
            <v>1092200_1</v>
          </cell>
          <cell r="L19989" t="str">
            <v>KALA</v>
          </cell>
          <cell r="V19989" t="str">
            <v>hea</v>
          </cell>
          <cell r="W19989">
            <v>2025</v>
          </cell>
        </row>
        <row r="19990">
          <cell r="H19990" t="str">
            <v>1092200_1</v>
          </cell>
          <cell r="L19990" t="str">
            <v>SUSE</v>
          </cell>
          <cell r="V19990" t="str">
            <v>väga hea</v>
          </cell>
          <cell r="W19990">
            <v>2025</v>
          </cell>
        </row>
        <row r="19991">
          <cell r="H19991" t="str">
            <v>1092200_1</v>
          </cell>
          <cell r="L19991" t="str">
            <v>FÜBE</v>
          </cell>
          <cell r="V19991" t="str">
            <v>hea</v>
          </cell>
          <cell r="W19991">
            <v>2025</v>
          </cell>
        </row>
        <row r="19992">
          <cell r="H19992" t="str">
            <v>1092200_1</v>
          </cell>
          <cell r="L19992" t="str">
            <v>MAFÜ</v>
          </cell>
          <cell r="V19992" t="str">
            <v>kesine</v>
          </cell>
          <cell r="W19992">
            <v>2025</v>
          </cell>
        </row>
        <row r="19993">
          <cell r="H19993" t="str">
            <v>1092200_1</v>
          </cell>
          <cell r="L19993" t="str">
            <v>MAFÜ-FÜBE</v>
          </cell>
          <cell r="V19993" t="str">
            <v>kesine</v>
          </cell>
          <cell r="W19993">
            <v>2025</v>
          </cell>
        </row>
        <row r="19994">
          <cell r="H19994" t="str">
            <v>1095800_1</v>
          </cell>
          <cell r="L19994" t="str">
            <v>KOOND</v>
          </cell>
          <cell r="V19994" t="str">
            <v>hea</v>
          </cell>
          <cell r="W19994">
            <v>2020</v>
          </cell>
        </row>
        <row r="19995">
          <cell r="H19995" t="str">
            <v>1095800_1</v>
          </cell>
          <cell r="L19995" t="str">
            <v>ÖSE</v>
          </cell>
          <cell r="V19995" t="str">
            <v>hea</v>
          </cell>
          <cell r="W19995">
            <v>2020</v>
          </cell>
        </row>
        <row r="19996">
          <cell r="H19996" t="str">
            <v>1095800_1</v>
          </cell>
          <cell r="L19996" t="str">
            <v>FÜKE</v>
          </cell>
          <cell r="V19996" t="str">
            <v>hea</v>
          </cell>
          <cell r="W19996">
            <v>2020</v>
          </cell>
        </row>
        <row r="19997">
          <cell r="H19997" t="str">
            <v>1095800_1</v>
          </cell>
          <cell r="L19997" t="str">
            <v>KALA</v>
          </cell>
          <cell r="V19997" t="str">
            <v>hea</v>
          </cell>
          <cell r="W19997">
            <v>2020</v>
          </cell>
        </row>
        <row r="19998">
          <cell r="H19998" t="str">
            <v>1095800_1</v>
          </cell>
          <cell r="L19998" t="str">
            <v>SUSE</v>
          </cell>
          <cell r="V19998" t="str">
            <v>hea</v>
          </cell>
          <cell r="W19998">
            <v>2020</v>
          </cell>
        </row>
        <row r="19999">
          <cell r="H19999" t="str">
            <v>1095800_1</v>
          </cell>
          <cell r="L19999" t="str">
            <v>FÜBE</v>
          </cell>
          <cell r="V19999" t="str">
            <v>väga hea</v>
          </cell>
          <cell r="W19999">
            <v>2020</v>
          </cell>
        </row>
        <row r="20000">
          <cell r="H20000" t="str">
            <v>1095800_1</v>
          </cell>
          <cell r="L20000" t="str">
            <v>MAFÜ</v>
          </cell>
          <cell r="V20000" t="str">
            <v>hea</v>
          </cell>
          <cell r="W20000">
            <v>2020</v>
          </cell>
        </row>
        <row r="20001">
          <cell r="H20001" t="str">
            <v>1095800_1</v>
          </cell>
          <cell r="L20001" t="str">
            <v>MAFÜ-FÜBE</v>
          </cell>
          <cell r="V20001" t="str">
            <v>hea</v>
          </cell>
          <cell r="W20001">
            <v>2020</v>
          </cell>
        </row>
        <row r="20002">
          <cell r="H20002" t="str">
            <v>1089200_1</v>
          </cell>
          <cell r="L20002" t="str">
            <v>KOOND</v>
          </cell>
          <cell r="V20002" t="str">
            <v>kesine</v>
          </cell>
          <cell r="W20002">
            <v>2022</v>
          </cell>
        </row>
        <row r="20003">
          <cell r="H20003" t="str">
            <v>1089200_1</v>
          </cell>
          <cell r="L20003" t="str">
            <v>ÖSE</v>
          </cell>
          <cell r="V20003" t="str">
            <v>kesine</v>
          </cell>
          <cell r="W20003">
            <v>2022</v>
          </cell>
        </row>
        <row r="20004">
          <cell r="H20004" t="str">
            <v>1089200_1</v>
          </cell>
          <cell r="L20004" t="str">
            <v>FÜKE</v>
          </cell>
          <cell r="V20004" t="str">
            <v>hea</v>
          </cell>
          <cell r="W20004">
            <v>2020</v>
          </cell>
        </row>
        <row r="20005">
          <cell r="H20005" t="str">
            <v>1089200_1</v>
          </cell>
          <cell r="L20005" t="str">
            <v>KALA</v>
          </cell>
          <cell r="V20005" t="str">
            <v>kesine</v>
          </cell>
          <cell r="W20005">
            <v>2022</v>
          </cell>
        </row>
        <row r="20006">
          <cell r="H20006" t="str">
            <v>1089200_1</v>
          </cell>
          <cell r="L20006" t="str">
            <v>SUSE</v>
          </cell>
          <cell r="V20006" t="str">
            <v>kesine</v>
          </cell>
          <cell r="W20006">
            <v>2022</v>
          </cell>
        </row>
        <row r="20007">
          <cell r="H20007" t="str">
            <v>1089200_1</v>
          </cell>
          <cell r="L20007" t="str">
            <v>FÜBE</v>
          </cell>
          <cell r="V20007" t="str">
            <v>väga hea</v>
          </cell>
          <cell r="W20007">
            <v>2022</v>
          </cell>
        </row>
        <row r="20008">
          <cell r="H20008" t="str">
            <v>1089200_1</v>
          </cell>
          <cell r="L20008" t="str">
            <v>MAFÜ</v>
          </cell>
          <cell r="V20008" t="str">
            <v>hea</v>
          </cell>
          <cell r="W20008">
            <v>2022</v>
          </cell>
        </row>
        <row r="20009">
          <cell r="H20009" t="str">
            <v>1089200_1</v>
          </cell>
          <cell r="L20009" t="str">
            <v>MAFÜ-FÜBE</v>
          </cell>
          <cell r="V20009" t="str">
            <v>hea</v>
          </cell>
          <cell r="W20009">
            <v>2022</v>
          </cell>
        </row>
        <row r="20010">
          <cell r="H20010" t="str">
            <v>1089200_3</v>
          </cell>
          <cell r="L20010" t="str">
            <v>KOOND</v>
          </cell>
          <cell r="V20010" t="str">
            <v>kesine</v>
          </cell>
          <cell r="W20010">
            <v>2025</v>
          </cell>
        </row>
        <row r="20011">
          <cell r="H20011" t="str">
            <v>1089200_3</v>
          </cell>
          <cell r="L20011" t="str">
            <v>ÖSE</v>
          </cell>
          <cell r="V20011" t="str">
            <v>kesine</v>
          </cell>
          <cell r="W20011">
            <v>2025</v>
          </cell>
        </row>
        <row r="20012">
          <cell r="H20012" t="str">
            <v>1089200_3</v>
          </cell>
          <cell r="L20012" t="str">
            <v>FÜKE</v>
          </cell>
          <cell r="V20012" t="str">
            <v>väga hea</v>
          </cell>
          <cell r="W20012">
            <v>2025</v>
          </cell>
        </row>
        <row r="20013">
          <cell r="H20013" t="str">
            <v>1089200_3</v>
          </cell>
          <cell r="L20013" t="str">
            <v>KALA</v>
          </cell>
          <cell r="V20013" t="str">
            <v>kesine</v>
          </cell>
          <cell r="W20013">
            <v>2025</v>
          </cell>
        </row>
        <row r="20014">
          <cell r="H20014" t="str">
            <v>1089200_3</v>
          </cell>
          <cell r="L20014" t="str">
            <v>SUSE</v>
          </cell>
          <cell r="V20014" t="str">
            <v>väga hea</v>
          </cell>
          <cell r="W20014">
            <v>2025</v>
          </cell>
        </row>
        <row r="20015">
          <cell r="H20015" t="str">
            <v>1089200_3</v>
          </cell>
          <cell r="L20015" t="str">
            <v>FÜBE</v>
          </cell>
          <cell r="V20015" t="str">
            <v>hea</v>
          </cell>
          <cell r="W20015">
            <v>2025</v>
          </cell>
        </row>
        <row r="20016">
          <cell r="H20016" t="str">
            <v>1089200_3</v>
          </cell>
          <cell r="L20016" t="str">
            <v>MAFÜ</v>
          </cell>
          <cell r="V20016" t="str">
            <v>hea</v>
          </cell>
          <cell r="W20016">
            <v>2025</v>
          </cell>
        </row>
        <row r="20017">
          <cell r="H20017" t="str">
            <v>1089200_3</v>
          </cell>
          <cell r="L20017" t="str">
            <v>MAFÜ-FÜBE</v>
          </cell>
          <cell r="V20017" t="str">
            <v>hea</v>
          </cell>
          <cell r="W20017">
            <v>2025</v>
          </cell>
        </row>
        <row r="20018">
          <cell r="H20018" t="str">
            <v>2043600_1</v>
          </cell>
          <cell r="L20018" t="str">
            <v>KOOND</v>
          </cell>
          <cell r="V20018" t="str">
            <v>hea</v>
          </cell>
          <cell r="W20018">
            <v>2024</v>
          </cell>
        </row>
        <row r="20019">
          <cell r="H20019" t="str">
            <v>2043600_1</v>
          </cell>
          <cell r="L20019" t="str">
            <v>ÖSE</v>
          </cell>
          <cell r="V20019" t="str">
            <v>hea</v>
          </cell>
          <cell r="W20019">
            <v>2024</v>
          </cell>
        </row>
        <row r="20020">
          <cell r="H20020" t="str">
            <v>2043600_1</v>
          </cell>
          <cell r="L20020" t="str">
            <v>FÜKE</v>
          </cell>
          <cell r="V20020" t="str">
            <v>hea</v>
          </cell>
          <cell r="W20020">
            <v>2024</v>
          </cell>
        </row>
        <row r="20021">
          <cell r="H20021" t="str">
            <v>2043600_1</v>
          </cell>
          <cell r="L20021" t="str">
            <v>KALA</v>
          </cell>
          <cell r="V20021" t="str">
            <v>väga hea</v>
          </cell>
          <cell r="W20021">
            <v>2024</v>
          </cell>
        </row>
        <row r="20022">
          <cell r="H20022" t="str">
            <v>2043600_1</v>
          </cell>
          <cell r="L20022" t="str">
            <v>SUSE</v>
          </cell>
          <cell r="V20022" t="str">
            <v>väga hea</v>
          </cell>
          <cell r="W20022">
            <v>2024</v>
          </cell>
        </row>
        <row r="20023">
          <cell r="H20023" t="str">
            <v>2043600_1</v>
          </cell>
          <cell r="L20023" t="str">
            <v>FÜBE</v>
          </cell>
          <cell r="V20023" t="str">
            <v>hea</v>
          </cell>
          <cell r="W20023">
            <v>2024</v>
          </cell>
        </row>
        <row r="20024">
          <cell r="H20024" t="str">
            <v>2043600_1</v>
          </cell>
          <cell r="L20024" t="str">
            <v>MAFÜ</v>
          </cell>
          <cell r="V20024" t="str">
            <v>väga hea</v>
          </cell>
          <cell r="W20024">
            <v>2024</v>
          </cell>
        </row>
        <row r="20025">
          <cell r="H20025" t="str">
            <v>2043600_1</v>
          </cell>
          <cell r="L20025" t="str">
            <v>MAFÜ-FÜBE</v>
          </cell>
          <cell r="V20025" t="str">
            <v>hea</v>
          </cell>
          <cell r="W20025">
            <v>2024</v>
          </cell>
        </row>
        <row r="20026">
          <cell r="H20026" t="str">
            <v>2043600_1</v>
          </cell>
          <cell r="L20026" t="str">
            <v>FÜPLA</v>
          </cell>
          <cell r="V20026" t="str">
            <v>väga hea</v>
          </cell>
          <cell r="W20026">
            <v>2024</v>
          </cell>
        </row>
        <row r="20027">
          <cell r="H20027" t="str">
            <v>2043600_1</v>
          </cell>
          <cell r="L20027" t="str">
            <v>HÜMO</v>
          </cell>
          <cell r="V20027" t="str">
            <v>hea</v>
          </cell>
          <cell r="W20027">
            <v>2019</v>
          </cell>
        </row>
        <row r="20028">
          <cell r="H20028" t="str">
            <v>1074600_1</v>
          </cell>
          <cell r="L20028" t="str">
            <v>KOOND</v>
          </cell>
          <cell r="V20028" t="str">
            <v>kesine</v>
          </cell>
          <cell r="W20028">
            <v>2020</v>
          </cell>
        </row>
        <row r="20029">
          <cell r="H20029" t="str">
            <v>1074600_1</v>
          </cell>
          <cell r="L20029" t="str">
            <v>ÖSE</v>
          </cell>
          <cell r="V20029" t="str">
            <v>kesine</v>
          </cell>
          <cell r="W20029">
            <v>2020</v>
          </cell>
        </row>
        <row r="20030">
          <cell r="H20030" t="str">
            <v>1074600_1</v>
          </cell>
          <cell r="L20030" t="str">
            <v>FÜKE</v>
          </cell>
          <cell r="V20030" t="str">
            <v>kesine</v>
          </cell>
          <cell r="W20030">
            <v>2020</v>
          </cell>
        </row>
        <row r="20031">
          <cell r="H20031" t="str">
            <v>1074600_1</v>
          </cell>
          <cell r="L20031" t="str">
            <v>SPETS</v>
          </cell>
          <cell r="V20031" t="str">
            <v>hea</v>
          </cell>
          <cell r="W20031">
            <v>2020</v>
          </cell>
        </row>
        <row r="20032">
          <cell r="H20032" t="str">
            <v>1074600_1</v>
          </cell>
          <cell r="L20032" t="str">
            <v>KALA</v>
          </cell>
          <cell r="V20032" t="str">
            <v>kesine</v>
          </cell>
          <cell r="W20032">
            <v>2020</v>
          </cell>
        </row>
        <row r="20033">
          <cell r="H20033" t="str">
            <v>1074600_1</v>
          </cell>
          <cell r="L20033" t="str">
            <v>SUSE</v>
          </cell>
          <cell r="V20033" t="str">
            <v>hea</v>
          </cell>
          <cell r="W20033">
            <v>2020</v>
          </cell>
        </row>
        <row r="20034">
          <cell r="H20034" t="str">
            <v>1074600_1</v>
          </cell>
          <cell r="L20034" t="str">
            <v>FÜBE</v>
          </cell>
          <cell r="V20034" t="str">
            <v>väga hea</v>
          </cell>
          <cell r="W20034">
            <v>2020</v>
          </cell>
        </row>
        <row r="20035">
          <cell r="H20035" t="str">
            <v>1074600_1</v>
          </cell>
          <cell r="L20035" t="str">
            <v>MAFÜ</v>
          </cell>
          <cell r="V20035" t="str">
            <v>hea</v>
          </cell>
          <cell r="W20035">
            <v>2020</v>
          </cell>
        </row>
        <row r="20036">
          <cell r="H20036" t="str">
            <v>1074600_1</v>
          </cell>
          <cell r="L20036" t="str">
            <v>MAFÜ-FÜBE</v>
          </cell>
          <cell r="V20036" t="str">
            <v>hea</v>
          </cell>
          <cell r="W20036">
            <v>2020</v>
          </cell>
        </row>
        <row r="20037">
          <cell r="H20037" t="str">
            <v>1079500_1</v>
          </cell>
          <cell r="L20037" t="str">
            <v>KOOND</v>
          </cell>
          <cell r="V20037" t="str">
            <v>halb</v>
          </cell>
          <cell r="W20037">
            <v>2020</v>
          </cell>
        </row>
        <row r="20038">
          <cell r="H20038" t="str">
            <v>1079500_1</v>
          </cell>
          <cell r="L20038" t="str">
            <v>ÖSE</v>
          </cell>
          <cell r="V20038" t="str">
            <v>halb</v>
          </cell>
          <cell r="W20038">
            <v>2020</v>
          </cell>
        </row>
        <row r="20039">
          <cell r="H20039" t="str">
            <v>1079500_1</v>
          </cell>
          <cell r="L20039" t="str">
            <v>FÜKE</v>
          </cell>
          <cell r="V20039" t="str">
            <v>kesine</v>
          </cell>
          <cell r="W20039">
            <v>2020</v>
          </cell>
        </row>
        <row r="20040">
          <cell r="H20040" t="str">
            <v>1079500_1</v>
          </cell>
          <cell r="L20040" t="str">
            <v>SUSE</v>
          </cell>
          <cell r="V20040" t="str">
            <v>kesine</v>
          </cell>
          <cell r="W20040">
            <v>2020</v>
          </cell>
        </row>
        <row r="20041">
          <cell r="H20041" t="str">
            <v>1079500_1</v>
          </cell>
          <cell r="L20041" t="str">
            <v>KOOND</v>
          </cell>
          <cell r="V20041" t="str">
            <v>halb</v>
          </cell>
          <cell r="W20041">
            <v>2020</v>
          </cell>
        </row>
        <row r="20042">
          <cell r="H20042" t="str">
            <v>1079500_1</v>
          </cell>
          <cell r="L20042" t="str">
            <v>KESE</v>
          </cell>
          <cell r="V20042" t="str">
            <v>halb</v>
          </cell>
          <cell r="W20042">
            <v>2020</v>
          </cell>
        </row>
        <row r="20043">
          <cell r="H20043" t="str">
            <v>1079500_1</v>
          </cell>
          <cell r="L20043" t="str">
            <v>ÖSE</v>
          </cell>
          <cell r="V20043" t="str">
            <v>halb</v>
          </cell>
          <cell r="W20043">
            <v>2020</v>
          </cell>
        </row>
        <row r="20044">
          <cell r="H20044" t="str">
            <v>1079500_1</v>
          </cell>
          <cell r="L20044" t="str">
            <v>FÜKE</v>
          </cell>
          <cell r="V20044" t="str">
            <v>kesine</v>
          </cell>
          <cell r="W20044">
            <v>2020</v>
          </cell>
        </row>
        <row r="20045">
          <cell r="H20045" t="str">
            <v>1079500_1</v>
          </cell>
          <cell r="L20045" t="str">
            <v>SUSE</v>
          </cell>
          <cell r="V20045" t="str">
            <v>kesine</v>
          </cell>
          <cell r="W20045">
            <v>2020</v>
          </cell>
        </row>
        <row r="20046">
          <cell r="H20046" t="str">
            <v>1079500_1</v>
          </cell>
          <cell r="L20046" t="str">
            <v>FÜBE</v>
          </cell>
          <cell r="V20046" t="str">
            <v>väga hea</v>
          </cell>
          <cell r="W20046">
            <v>2020</v>
          </cell>
        </row>
        <row r="20047">
          <cell r="H20047" t="str">
            <v>1079500_1</v>
          </cell>
          <cell r="L20047" t="str">
            <v>MAFÜ-FÜBE</v>
          </cell>
          <cell r="V20047" t="str">
            <v>väga hea</v>
          </cell>
          <cell r="W20047">
            <v>2020</v>
          </cell>
        </row>
        <row r="20048">
          <cell r="H20048" t="str">
            <v>1079500_1</v>
          </cell>
          <cell r="L20048" t="str">
            <v>KOOND</v>
          </cell>
          <cell r="V20048" t="str">
            <v>halb</v>
          </cell>
          <cell r="W20048">
            <v>2020</v>
          </cell>
        </row>
        <row r="20049">
          <cell r="H20049" t="str">
            <v>1079500_1</v>
          </cell>
          <cell r="L20049" t="str">
            <v>KESE</v>
          </cell>
          <cell r="V20049" t="str">
            <v>halb</v>
          </cell>
          <cell r="W20049">
            <v>2020</v>
          </cell>
        </row>
        <row r="20050">
          <cell r="H20050" t="str">
            <v>1079500_1</v>
          </cell>
          <cell r="L20050" t="str">
            <v>ÖSE</v>
          </cell>
          <cell r="V20050" t="str">
            <v>halb</v>
          </cell>
          <cell r="W20050">
            <v>2020</v>
          </cell>
        </row>
        <row r="20051">
          <cell r="H20051" t="str">
            <v>1079500_1</v>
          </cell>
          <cell r="L20051" t="str">
            <v>FÜKE</v>
          </cell>
          <cell r="V20051" t="str">
            <v>kesine</v>
          </cell>
          <cell r="W20051">
            <v>2020</v>
          </cell>
        </row>
        <row r="20052">
          <cell r="H20052" t="str">
            <v>1079500_1</v>
          </cell>
          <cell r="L20052" t="str">
            <v>SPETS</v>
          </cell>
          <cell r="V20052" t="str">
            <v>hea</v>
          </cell>
          <cell r="W20052">
            <v>2013</v>
          </cell>
        </row>
        <row r="20053">
          <cell r="H20053" t="str">
            <v>1079500_1</v>
          </cell>
          <cell r="L20053" t="str">
            <v>SUSE</v>
          </cell>
          <cell r="V20053" t="str">
            <v>kesine</v>
          </cell>
          <cell r="W20053">
            <v>2020</v>
          </cell>
        </row>
        <row r="20054">
          <cell r="H20054" t="str">
            <v>1079500_1</v>
          </cell>
          <cell r="L20054" t="str">
            <v>FÜBE</v>
          </cell>
          <cell r="V20054" t="str">
            <v>väga hea</v>
          </cell>
          <cell r="W20054">
            <v>2020</v>
          </cell>
        </row>
        <row r="20055">
          <cell r="H20055" t="str">
            <v>1079500_1</v>
          </cell>
          <cell r="L20055" t="str">
            <v>MAFÜ</v>
          </cell>
          <cell r="V20055" t="str">
            <v>väga hea</v>
          </cell>
          <cell r="W20055">
            <v>2020</v>
          </cell>
        </row>
        <row r="20056">
          <cell r="H20056" t="str">
            <v>1079500_1</v>
          </cell>
          <cell r="L20056" t="str">
            <v>MAFÜ-FÜBE</v>
          </cell>
          <cell r="V20056" t="str">
            <v>väga hea</v>
          </cell>
          <cell r="W20056">
            <v>2020</v>
          </cell>
        </row>
        <row r="20057">
          <cell r="H20057" t="str">
            <v>1045700_1</v>
          </cell>
          <cell r="L20057" t="str">
            <v>KOOND</v>
          </cell>
          <cell r="V20057" t="str">
            <v>kesine</v>
          </cell>
          <cell r="W20057">
            <v>2023</v>
          </cell>
        </row>
        <row r="20058">
          <cell r="H20058" t="str">
            <v>1045700_1</v>
          </cell>
          <cell r="L20058" t="str">
            <v>ÖSE</v>
          </cell>
          <cell r="V20058" t="str">
            <v>kesine</v>
          </cell>
          <cell r="W20058">
            <v>2023</v>
          </cell>
        </row>
        <row r="20059">
          <cell r="H20059" t="str">
            <v>1045700_1</v>
          </cell>
          <cell r="L20059" t="str">
            <v>SPETS</v>
          </cell>
          <cell r="V20059" t="str">
            <v>väga hea</v>
          </cell>
          <cell r="W20059">
            <v>2020</v>
          </cell>
        </row>
        <row r="20060">
          <cell r="H20060" t="str">
            <v>1045700_1</v>
          </cell>
          <cell r="L20060" t="str">
            <v>KALA</v>
          </cell>
          <cell r="V20060" t="str">
            <v>kesine</v>
          </cell>
          <cell r="W20060">
            <v>2023</v>
          </cell>
        </row>
        <row r="20061">
          <cell r="H20061" t="str">
            <v>1045700_1</v>
          </cell>
          <cell r="L20061" t="str">
            <v>SUSE</v>
          </cell>
          <cell r="V20061" t="str">
            <v>hea</v>
          </cell>
          <cell r="W20061">
            <v>2020</v>
          </cell>
        </row>
        <row r="20062">
          <cell r="H20062" t="str">
            <v>1045700_1</v>
          </cell>
          <cell r="L20062" t="str">
            <v>FÜBE</v>
          </cell>
          <cell r="V20062" t="str">
            <v>hea</v>
          </cell>
          <cell r="W20062">
            <v>2020</v>
          </cell>
        </row>
        <row r="20063">
          <cell r="H20063" t="str">
            <v>1045700_1</v>
          </cell>
          <cell r="L20063" t="str">
            <v>MAFÜ</v>
          </cell>
          <cell r="V20063" t="str">
            <v>kesine</v>
          </cell>
          <cell r="W20063">
            <v>2020</v>
          </cell>
        </row>
        <row r="20064">
          <cell r="H20064" t="str">
            <v>1045700_1</v>
          </cell>
          <cell r="L20064" t="str">
            <v>MAFÜ-FÜBE</v>
          </cell>
          <cell r="V20064" t="str">
            <v>hea</v>
          </cell>
          <cell r="W20064">
            <v>2020</v>
          </cell>
        </row>
        <row r="20065">
          <cell r="H20065" t="str">
            <v>1080600_2</v>
          </cell>
          <cell r="L20065" t="str">
            <v>KOOND</v>
          </cell>
          <cell r="V20065" t="str">
            <v>hea</v>
          </cell>
          <cell r="W20065">
            <v>2025</v>
          </cell>
        </row>
        <row r="20066">
          <cell r="H20066" t="str">
            <v>1080600_2</v>
          </cell>
          <cell r="L20066" t="str">
            <v>KESE</v>
          </cell>
          <cell r="V20066" t="str">
            <v>hea</v>
          </cell>
          <cell r="W20066">
            <v>2025</v>
          </cell>
        </row>
        <row r="20067">
          <cell r="H20067" t="str">
            <v>1080600_2</v>
          </cell>
          <cell r="L20067" t="str">
            <v>ÖSE</v>
          </cell>
          <cell r="V20067" t="str">
            <v>hea</v>
          </cell>
          <cell r="W20067">
            <v>2025</v>
          </cell>
        </row>
        <row r="20068">
          <cell r="H20068" t="str">
            <v>1080600_2</v>
          </cell>
          <cell r="L20068" t="str">
            <v>FÜKE</v>
          </cell>
          <cell r="V20068" t="str">
            <v>hea</v>
          </cell>
          <cell r="W20068">
            <v>2025</v>
          </cell>
        </row>
        <row r="20069">
          <cell r="H20069" t="str">
            <v>1080600_2</v>
          </cell>
          <cell r="L20069" t="str">
            <v>SPETS</v>
          </cell>
          <cell r="V20069" t="str">
            <v>hea</v>
          </cell>
          <cell r="W20069">
            <v>2025</v>
          </cell>
        </row>
        <row r="20070">
          <cell r="H20070" t="str">
            <v>1080600_2</v>
          </cell>
          <cell r="L20070" t="str">
            <v>KALA</v>
          </cell>
          <cell r="V20070" t="str">
            <v>väga hea</v>
          </cell>
          <cell r="W20070">
            <v>2024</v>
          </cell>
        </row>
        <row r="20071">
          <cell r="H20071" t="str">
            <v>1080600_2</v>
          </cell>
          <cell r="L20071" t="str">
            <v>SUSE</v>
          </cell>
          <cell r="V20071" t="str">
            <v>väga hea</v>
          </cell>
          <cell r="W20071">
            <v>2024</v>
          </cell>
        </row>
        <row r="20072">
          <cell r="H20072" t="str">
            <v>1080600_2</v>
          </cell>
          <cell r="L20072" t="str">
            <v>FÜBE</v>
          </cell>
          <cell r="V20072" t="str">
            <v>hea</v>
          </cell>
          <cell r="W20072">
            <v>2025</v>
          </cell>
        </row>
        <row r="20073">
          <cell r="H20073" t="str">
            <v>1080600_2</v>
          </cell>
          <cell r="L20073" t="str">
            <v>MAFÜ</v>
          </cell>
          <cell r="V20073" t="str">
            <v>väga hea</v>
          </cell>
          <cell r="W20073">
            <v>2025</v>
          </cell>
        </row>
        <row r="20074">
          <cell r="H20074" t="str">
            <v>1080600_2</v>
          </cell>
          <cell r="L20074" t="str">
            <v>MAFÜ-FÜBE</v>
          </cell>
          <cell r="V20074" t="str">
            <v>hea</v>
          </cell>
          <cell r="W20074">
            <v>2025</v>
          </cell>
        </row>
        <row r="20075">
          <cell r="H20075" t="str">
            <v>1120000_1</v>
          </cell>
          <cell r="L20075" t="str">
            <v>KOOND</v>
          </cell>
          <cell r="V20075" t="str">
            <v>hea</v>
          </cell>
          <cell r="W20075">
            <v>2017</v>
          </cell>
        </row>
        <row r="20076">
          <cell r="H20076" t="str">
            <v>1120000_1</v>
          </cell>
          <cell r="L20076" t="str">
            <v>ÖSE</v>
          </cell>
          <cell r="V20076" t="str">
            <v>hea</v>
          </cell>
          <cell r="W20076">
            <v>2017</v>
          </cell>
        </row>
        <row r="20077">
          <cell r="H20077" t="str">
            <v>1120000_1</v>
          </cell>
          <cell r="L20077" t="str">
            <v>FÜBE</v>
          </cell>
          <cell r="V20077" t="str">
            <v>väga hea</v>
          </cell>
          <cell r="W20077">
            <v>2017</v>
          </cell>
        </row>
        <row r="20078">
          <cell r="H20078" t="str">
            <v>1120000_1</v>
          </cell>
          <cell r="L20078" t="str">
            <v>MAFÜ-FÜBE</v>
          </cell>
          <cell r="V20078" t="str">
            <v>väga hea</v>
          </cell>
          <cell r="W20078">
            <v>2017</v>
          </cell>
        </row>
        <row r="20079">
          <cell r="H20079" t="str">
            <v>1079500_1</v>
          </cell>
          <cell r="L20079" t="str">
            <v>KOOND</v>
          </cell>
          <cell r="V20079" t="str">
            <v>halb</v>
          </cell>
          <cell r="W20079">
            <v>2020</v>
          </cell>
        </row>
        <row r="20080">
          <cell r="H20080" t="str">
            <v>1079500_1</v>
          </cell>
          <cell r="L20080" t="str">
            <v>KESE</v>
          </cell>
          <cell r="V20080" t="str">
            <v>halb</v>
          </cell>
          <cell r="W20080">
            <v>2020</v>
          </cell>
        </row>
        <row r="20081">
          <cell r="H20081" t="str">
            <v>1079500_1</v>
          </cell>
          <cell r="L20081" t="str">
            <v>ÖSE</v>
          </cell>
          <cell r="V20081" t="str">
            <v>halb</v>
          </cell>
          <cell r="W20081">
            <v>2020</v>
          </cell>
        </row>
        <row r="20082">
          <cell r="H20082" t="str">
            <v>1079500_1</v>
          </cell>
          <cell r="L20082" t="str">
            <v>SPETS</v>
          </cell>
          <cell r="V20082" t="str">
            <v>hea</v>
          </cell>
          <cell r="W20082">
            <v>2013</v>
          </cell>
        </row>
        <row r="20083">
          <cell r="H20083" t="str">
            <v>1107000_3</v>
          </cell>
          <cell r="L20083" t="str">
            <v>KOOND</v>
          </cell>
          <cell r="V20083" t="str">
            <v>halb</v>
          </cell>
          <cell r="W20083">
            <v>2025</v>
          </cell>
        </row>
        <row r="20084">
          <cell r="H20084" t="str">
            <v>1107000_3</v>
          </cell>
          <cell r="L20084" t="str">
            <v>ÖSE</v>
          </cell>
          <cell r="V20084" t="str">
            <v>hea</v>
          </cell>
          <cell r="W20084">
            <v>2025</v>
          </cell>
        </row>
        <row r="20085">
          <cell r="H20085" t="str">
            <v>1107000_3</v>
          </cell>
          <cell r="L20085" t="str">
            <v>FÜKE</v>
          </cell>
          <cell r="V20085" t="str">
            <v>väga hea</v>
          </cell>
          <cell r="W20085">
            <v>2025</v>
          </cell>
        </row>
        <row r="20086">
          <cell r="H20086" t="str">
            <v>1107000_3</v>
          </cell>
          <cell r="L20086" t="str">
            <v>KALA</v>
          </cell>
          <cell r="V20086" t="str">
            <v>hea</v>
          </cell>
          <cell r="W20086">
            <v>2025</v>
          </cell>
        </row>
        <row r="20087">
          <cell r="H20087" t="str">
            <v>1107000_3</v>
          </cell>
          <cell r="L20087" t="str">
            <v>SUSE</v>
          </cell>
          <cell r="V20087" t="str">
            <v>väga hea</v>
          </cell>
          <cell r="W20087">
            <v>2025</v>
          </cell>
        </row>
        <row r="20088">
          <cell r="H20088" t="str">
            <v>1107000_3</v>
          </cell>
          <cell r="L20088" t="str">
            <v>FÜBE</v>
          </cell>
          <cell r="V20088" t="str">
            <v>väga hea</v>
          </cell>
          <cell r="W20088">
            <v>2025</v>
          </cell>
        </row>
        <row r="20089">
          <cell r="H20089" t="str">
            <v>1107000_3</v>
          </cell>
          <cell r="L20089" t="str">
            <v>MAFÜ</v>
          </cell>
          <cell r="V20089" t="str">
            <v>väga hea</v>
          </cell>
          <cell r="W20089">
            <v>2025</v>
          </cell>
        </row>
        <row r="20090">
          <cell r="H20090" t="str">
            <v>1107000_3</v>
          </cell>
          <cell r="L20090" t="str">
            <v>MAFÜ-FÜBE</v>
          </cell>
          <cell r="V20090" t="str">
            <v>väga hea</v>
          </cell>
          <cell r="W20090">
            <v>2025</v>
          </cell>
        </row>
        <row r="20091">
          <cell r="H20091" t="str">
            <v>1075600_1</v>
          </cell>
          <cell r="L20091" t="str">
            <v>KOOND</v>
          </cell>
          <cell r="V20091" t="str">
            <v>halb</v>
          </cell>
          <cell r="W20091">
            <v>2025</v>
          </cell>
        </row>
        <row r="20092">
          <cell r="H20092" t="str">
            <v>1075600_1</v>
          </cell>
          <cell r="L20092" t="str">
            <v>ÖSE</v>
          </cell>
          <cell r="V20092" t="str">
            <v>kesine</v>
          </cell>
          <cell r="W20092">
            <v>2025</v>
          </cell>
        </row>
        <row r="20093">
          <cell r="H20093" t="str">
            <v>1075600_1</v>
          </cell>
          <cell r="L20093" t="str">
            <v>KALA</v>
          </cell>
          <cell r="V20093" t="str">
            <v>kesine</v>
          </cell>
          <cell r="W20093">
            <v>2025</v>
          </cell>
        </row>
        <row r="20094">
          <cell r="H20094" t="str">
            <v>1075600_1</v>
          </cell>
          <cell r="L20094" t="str">
            <v>HÜMO</v>
          </cell>
          <cell r="V20094" t="str">
            <v>halb</v>
          </cell>
          <cell r="W20094">
            <v>2018</v>
          </cell>
        </row>
        <row r="20095">
          <cell r="H20095" t="str">
            <v>1085300_1</v>
          </cell>
          <cell r="L20095" t="str">
            <v>KOOND</v>
          </cell>
          <cell r="V20095" t="str">
            <v>hea</v>
          </cell>
          <cell r="W20095">
            <v>2020</v>
          </cell>
        </row>
        <row r="20096">
          <cell r="H20096" t="str">
            <v>1085300_1</v>
          </cell>
          <cell r="L20096" t="str">
            <v>ÖSE</v>
          </cell>
          <cell r="V20096" t="str">
            <v>hea</v>
          </cell>
          <cell r="W20096">
            <v>2020</v>
          </cell>
        </row>
        <row r="20097">
          <cell r="H20097" t="str">
            <v>1085300_1</v>
          </cell>
          <cell r="L20097" t="str">
            <v>FÜKE</v>
          </cell>
          <cell r="V20097" t="str">
            <v>väga hea</v>
          </cell>
          <cell r="W20097">
            <v>2020</v>
          </cell>
        </row>
        <row r="20098">
          <cell r="H20098" t="str">
            <v>1085300_1</v>
          </cell>
          <cell r="L20098" t="str">
            <v>KALA</v>
          </cell>
          <cell r="V20098" t="str">
            <v>hea</v>
          </cell>
          <cell r="W20098">
            <v>2020</v>
          </cell>
        </row>
        <row r="20099">
          <cell r="H20099" t="str">
            <v>1085300_1</v>
          </cell>
          <cell r="L20099" t="str">
            <v>SUSE</v>
          </cell>
          <cell r="V20099" t="str">
            <v>väga hea</v>
          </cell>
          <cell r="W20099">
            <v>2020</v>
          </cell>
        </row>
        <row r="20100">
          <cell r="H20100" t="str">
            <v>1085300_1</v>
          </cell>
          <cell r="L20100" t="str">
            <v>FÜBE</v>
          </cell>
          <cell r="V20100" t="str">
            <v>väga hea</v>
          </cell>
          <cell r="W20100">
            <v>2020</v>
          </cell>
        </row>
        <row r="20101">
          <cell r="H20101" t="str">
            <v>1085300_1</v>
          </cell>
          <cell r="L20101" t="str">
            <v>MAFÜ</v>
          </cell>
          <cell r="V20101" t="str">
            <v>väga hea</v>
          </cell>
          <cell r="W20101">
            <v>2020</v>
          </cell>
        </row>
        <row r="20102">
          <cell r="H20102" t="str">
            <v>1085300_1</v>
          </cell>
          <cell r="L20102" t="str">
            <v>MAFÜ-FÜBE</v>
          </cell>
          <cell r="V20102" t="str">
            <v>väga hea</v>
          </cell>
          <cell r="W20102">
            <v>2020</v>
          </cell>
        </row>
        <row r="20103">
          <cell r="H20103" t="str">
            <v>1098900_1</v>
          </cell>
          <cell r="L20103" t="str">
            <v>KOOND</v>
          </cell>
          <cell r="V20103" t="str">
            <v>kesine</v>
          </cell>
          <cell r="W20103">
            <v>2020</v>
          </cell>
        </row>
        <row r="20104">
          <cell r="H20104" t="str">
            <v>1098900_1</v>
          </cell>
          <cell r="L20104" t="str">
            <v>ÖSE</v>
          </cell>
          <cell r="V20104" t="str">
            <v>kesine</v>
          </cell>
          <cell r="W20104">
            <v>2020</v>
          </cell>
        </row>
        <row r="20105">
          <cell r="H20105" t="str">
            <v>1098900_1</v>
          </cell>
          <cell r="L20105" t="str">
            <v>FÜKE</v>
          </cell>
          <cell r="V20105" t="str">
            <v>kesine</v>
          </cell>
          <cell r="W20105">
            <v>2020</v>
          </cell>
        </row>
        <row r="20106">
          <cell r="H20106" t="str">
            <v>1098900_1</v>
          </cell>
          <cell r="L20106" t="str">
            <v>SUSE</v>
          </cell>
          <cell r="V20106" t="str">
            <v>hea</v>
          </cell>
          <cell r="W20106">
            <v>2020</v>
          </cell>
        </row>
        <row r="20107">
          <cell r="H20107" t="str">
            <v>1098900_1</v>
          </cell>
          <cell r="L20107" t="str">
            <v>FÜBE</v>
          </cell>
          <cell r="V20107" t="str">
            <v>hea</v>
          </cell>
          <cell r="W20107">
            <v>2020</v>
          </cell>
        </row>
        <row r="20108">
          <cell r="H20108" t="str">
            <v>1098900_1</v>
          </cell>
          <cell r="L20108" t="str">
            <v>MAFÜ</v>
          </cell>
          <cell r="V20108" t="str">
            <v>väga hea</v>
          </cell>
          <cell r="W20108">
            <v>2020</v>
          </cell>
        </row>
        <row r="20109">
          <cell r="H20109" t="str">
            <v>1098900_1</v>
          </cell>
          <cell r="L20109" t="str">
            <v>MAFÜ-FÜBE</v>
          </cell>
          <cell r="V20109" t="str">
            <v>hea</v>
          </cell>
          <cell r="W20109">
            <v>2020</v>
          </cell>
        </row>
        <row r="20110">
          <cell r="H20110" t="str">
            <v>1056900_2</v>
          </cell>
          <cell r="L20110" t="str">
            <v>KOOND</v>
          </cell>
          <cell r="V20110" t="str">
            <v>halb</v>
          </cell>
          <cell r="W20110">
            <v>2025</v>
          </cell>
        </row>
        <row r="20111">
          <cell r="H20111" t="str">
            <v>1056900_2</v>
          </cell>
          <cell r="L20111" t="str">
            <v>ÖSE</v>
          </cell>
          <cell r="V20111" t="str">
            <v>kesine</v>
          </cell>
          <cell r="W20111">
            <v>2025</v>
          </cell>
        </row>
        <row r="20112">
          <cell r="H20112" t="str">
            <v>1056900_2</v>
          </cell>
          <cell r="L20112" t="str">
            <v>FÜKE</v>
          </cell>
          <cell r="V20112" t="str">
            <v>hea</v>
          </cell>
          <cell r="W20112">
            <v>2025</v>
          </cell>
        </row>
        <row r="20113">
          <cell r="H20113" t="str">
            <v>1056900_2</v>
          </cell>
          <cell r="L20113" t="str">
            <v>KALA</v>
          </cell>
          <cell r="V20113" t="str">
            <v>hea</v>
          </cell>
          <cell r="W20113">
            <v>2024</v>
          </cell>
        </row>
        <row r="20114">
          <cell r="H20114" t="str">
            <v>1056900_2</v>
          </cell>
          <cell r="L20114" t="str">
            <v>SUSE</v>
          </cell>
          <cell r="V20114" t="str">
            <v>väga hea</v>
          </cell>
          <cell r="W20114">
            <v>2025</v>
          </cell>
        </row>
        <row r="20115">
          <cell r="H20115" t="str">
            <v>1056900_2</v>
          </cell>
          <cell r="L20115" t="str">
            <v>FÜBE</v>
          </cell>
          <cell r="V20115" t="str">
            <v>väga hea</v>
          </cell>
          <cell r="W20115">
            <v>2025</v>
          </cell>
        </row>
        <row r="20116">
          <cell r="H20116" t="str">
            <v>1056900_2</v>
          </cell>
          <cell r="L20116" t="str">
            <v>MAFÜ</v>
          </cell>
          <cell r="V20116" t="str">
            <v>hea</v>
          </cell>
          <cell r="W20116">
            <v>2025</v>
          </cell>
        </row>
        <row r="20117">
          <cell r="H20117" t="str">
            <v>1056900_2</v>
          </cell>
          <cell r="L20117" t="str">
            <v>MAFÜ-FÜBE</v>
          </cell>
          <cell r="V20117" t="str">
            <v>hea</v>
          </cell>
          <cell r="W20117">
            <v>2025</v>
          </cell>
        </row>
        <row r="20118">
          <cell r="H20118" t="str">
            <v>1080600_2</v>
          </cell>
          <cell r="L20118" t="str">
            <v>KOOND</v>
          </cell>
          <cell r="V20118" t="str">
            <v>hea</v>
          </cell>
          <cell r="W20118">
            <v>2025</v>
          </cell>
        </row>
        <row r="20119">
          <cell r="H20119" t="str">
            <v>1080600_2</v>
          </cell>
          <cell r="L20119" t="str">
            <v>ÖSE</v>
          </cell>
          <cell r="V20119" t="str">
            <v>hea</v>
          </cell>
          <cell r="W20119">
            <v>2025</v>
          </cell>
        </row>
        <row r="20120">
          <cell r="H20120" t="str">
            <v>1080600_2</v>
          </cell>
          <cell r="L20120" t="str">
            <v>FÜKE</v>
          </cell>
          <cell r="V20120" t="str">
            <v>hea</v>
          </cell>
          <cell r="W20120">
            <v>2025</v>
          </cell>
        </row>
        <row r="20121">
          <cell r="H20121" t="str">
            <v>1080600_2</v>
          </cell>
          <cell r="L20121" t="str">
            <v>KALA</v>
          </cell>
          <cell r="V20121" t="str">
            <v>väga hea</v>
          </cell>
          <cell r="W20121">
            <v>2024</v>
          </cell>
        </row>
        <row r="20122">
          <cell r="H20122" t="str">
            <v>1080600_2</v>
          </cell>
          <cell r="L20122" t="str">
            <v>SUSE</v>
          </cell>
          <cell r="V20122" t="str">
            <v>väga hea</v>
          </cell>
          <cell r="W20122">
            <v>2024</v>
          </cell>
        </row>
        <row r="20123">
          <cell r="H20123" t="str">
            <v>1080600_2</v>
          </cell>
          <cell r="L20123" t="str">
            <v>FÜBE</v>
          </cell>
          <cell r="V20123" t="str">
            <v>hea</v>
          </cell>
          <cell r="W20123">
            <v>2025</v>
          </cell>
        </row>
        <row r="20124">
          <cell r="H20124" t="str">
            <v>1080600_2</v>
          </cell>
          <cell r="L20124" t="str">
            <v>MAFÜ</v>
          </cell>
          <cell r="V20124" t="str">
            <v>väga hea</v>
          </cell>
          <cell r="W20124">
            <v>2025</v>
          </cell>
        </row>
        <row r="20125">
          <cell r="H20125" t="str">
            <v>1080600_2</v>
          </cell>
          <cell r="L20125" t="str">
            <v>MAFÜ-FÜBE</v>
          </cell>
          <cell r="V20125" t="str">
            <v>hea</v>
          </cell>
          <cell r="W20125">
            <v>2025</v>
          </cell>
        </row>
        <row r="20126">
          <cell r="H20126" t="str">
            <v>1030000_2</v>
          </cell>
          <cell r="L20126" t="str">
            <v>KOOND</v>
          </cell>
          <cell r="V20126" t="str">
            <v>halb</v>
          </cell>
          <cell r="W20126">
            <v>2025</v>
          </cell>
        </row>
        <row r="20127">
          <cell r="H20127" t="str">
            <v>1030000_2</v>
          </cell>
          <cell r="L20127" t="str">
            <v>KESE</v>
          </cell>
          <cell r="V20127" t="str">
            <v>halb</v>
          </cell>
          <cell r="W20127">
            <v>2023</v>
          </cell>
        </row>
        <row r="20128">
          <cell r="H20128" t="str">
            <v>1030000_2</v>
          </cell>
          <cell r="L20128" t="str">
            <v>ÖSE</v>
          </cell>
          <cell r="V20128" t="str">
            <v>hea</v>
          </cell>
          <cell r="W20128">
            <v>2025</v>
          </cell>
        </row>
        <row r="20129">
          <cell r="H20129" t="str">
            <v>1030000_2</v>
          </cell>
          <cell r="L20129" t="str">
            <v>FÜKE</v>
          </cell>
          <cell r="V20129" t="str">
            <v>hea</v>
          </cell>
          <cell r="W20129">
            <v>2025</v>
          </cell>
        </row>
        <row r="20130">
          <cell r="H20130" t="str">
            <v>1030000_2</v>
          </cell>
          <cell r="L20130" t="str">
            <v>KALA</v>
          </cell>
          <cell r="V20130" t="str">
            <v>kesine</v>
          </cell>
          <cell r="W20130">
            <v>2024</v>
          </cell>
        </row>
        <row r="20131">
          <cell r="H20131" t="str">
            <v>1030000_3</v>
          </cell>
          <cell r="L20131" t="str">
            <v>KOOND</v>
          </cell>
          <cell r="V20131" t="str">
            <v>halb</v>
          </cell>
          <cell r="W20131">
            <v>2025</v>
          </cell>
        </row>
        <row r="20132">
          <cell r="H20132" t="str">
            <v>1030000_3</v>
          </cell>
          <cell r="L20132" t="str">
            <v>ÖSE</v>
          </cell>
          <cell r="V20132" t="str">
            <v>kesine</v>
          </cell>
          <cell r="W20132">
            <v>2025</v>
          </cell>
        </row>
        <row r="20133">
          <cell r="H20133" t="str">
            <v>1030000_3</v>
          </cell>
          <cell r="L20133" t="str">
            <v>FÜKE</v>
          </cell>
          <cell r="V20133" t="str">
            <v>hea</v>
          </cell>
          <cell r="W20133">
            <v>2025</v>
          </cell>
        </row>
        <row r="20134">
          <cell r="H20134" t="str">
            <v>1030000_3</v>
          </cell>
          <cell r="L20134" t="str">
            <v>KALA</v>
          </cell>
          <cell r="V20134" t="str">
            <v>hea</v>
          </cell>
          <cell r="W20134">
            <v>2024</v>
          </cell>
        </row>
        <row r="20135">
          <cell r="H20135" t="str">
            <v>1030000_3</v>
          </cell>
          <cell r="L20135" t="str">
            <v>SUSE</v>
          </cell>
          <cell r="V20135" t="str">
            <v>väga hea</v>
          </cell>
          <cell r="W20135">
            <v>2025</v>
          </cell>
        </row>
        <row r="20136">
          <cell r="H20136" t="str">
            <v>1030000_3</v>
          </cell>
          <cell r="L20136" t="str">
            <v>FÜBE</v>
          </cell>
          <cell r="V20136" t="str">
            <v>väga hea</v>
          </cell>
          <cell r="W20136">
            <v>2025</v>
          </cell>
        </row>
        <row r="20137">
          <cell r="H20137" t="str">
            <v>1030000_3</v>
          </cell>
          <cell r="L20137" t="str">
            <v>MAFÜ</v>
          </cell>
          <cell r="V20137" t="str">
            <v>hea</v>
          </cell>
          <cell r="W20137">
            <v>2025</v>
          </cell>
        </row>
        <row r="20138">
          <cell r="H20138" t="str">
            <v>1030000_3</v>
          </cell>
          <cell r="L20138" t="str">
            <v>MAFÜ-FÜBE</v>
          </cell>
          <cell r="V20138" t="str">
            <v>hea</v>
          </cell>
          <cell r="W20138">
            <v>2025</v>
          </cell>
        </row>
        <row r="20139">
          <cell r="H20139" t="str">
            <v>1030000_3</v>
          </cell>
          <cell r="L20139" t="str">
            <v>KOOND</v>
          </cell>
          <cell r="V20139" t="str">
            <v>halb</v>
          </cell>
          <cell r="W20139">
            <v>2025</v>
          </cell>
        </row>
        <row r="20140">
          <cell r="H20140" t="str">
            <v>1030000_3</v>
          </cell>
          <cell r="L20140" t="str">
            <v>KESE</v>
          </cell>
          <cell r="V20140" t="str">
            <v>halb</v>
          </cell>
          <cell r="W20140">
            <v>2024</v>
          </cell>
        </row>
        <row r="20141">
          <cell r="H20141" t="str">
            <v>1030000_3</v>
          </cell>
          <cell r="L20141" t="str">
            <v>ÖSE</v>
          </cell>
          <cell r="V20141" t="str">
            <v>kesine</v>
          </cell>
          <cell r="W20141">
            <v>2025</v>
          </cell>
        </row>
        <row r="20142">
          <cell r="H20142" t="str">
            <v>1030000_3</v>
          </cell>
          <cell r="L20142" t="str">
            <v>SUSE</v>
          </cell>
          <cell r="V20142" t="str">
            <v>väga hea</v>
          </cell>
          <cell r="W20142">
            <v>2025</v>
          </cell>
        </row>
        <row r="20143">
          <cell r="H20143" t="str">
            <v>1030000_3</v>
          </cell>
          <cell r="L20143" t="str">
            <v>FÜBE</v>
          </cell>
          <cell r="V20143" t="str">
            <v>väga hea</v>
          </cell>
          <cell r="W20143">
            <v>2025</v>
          </cell>
        </row>
        <row r="20144">
          <cell r="H20144" t="str">
            <v>1030000_3</v>
          </cell>
          <cell r="L20144" t="str">
            <v>MAFÜ</v>
          </cell>
          <cell r="V20144" t="str">
            <v>hea</v>
          </cell>
          <cell r="W20144">
            <v>2025</v>
          </cell>
        </row>
        <row r="20145">
          <cell r="H20145" t="str">
            <v>1030000_3</v>
          </cell>
          <cell r="L20145" t="str">
            <v>MAFÜ-FÜBE</v>
          </cell>
          <cell r="V20145" t="str">
            <v>hea</v>
          </cell>
          <cell r="W20145">
            <v>2025</v>
          </cell>
        </row>
        <row r="20146">
          <cell r="H20146" t="str">
            <v>1030000_3</v>
          </cell>
          <cell r="L20146" t="str">
            <v>KOOND</v>
          </cell>
          <cell r="V20146" t="str">
            <v>halb</v>
          </cell>
          <cell r="W20146">
            <v>2025</v>
          </cell>
        </row>
        <row r="20147">
          <cell r="H20147" t="str">
            <v>1030000_3</v>
          </cell>
          <cell r="L20147" t="str">
            <v>ÖSE</v>
          </cell>
          <cell r="V20147" t="str">
            <v>kesine</v>
          </cell>
          <cell r="W20147">
            <v>2025</v>
          </cell>
        </row>
        <row r="20148">
          <cell r="H20148" t="str">
            <v>1030000_3</v>
          </cell>
          <cell r="L20148" t="str">
            <v>SUSE</v>
          </cell>
          <cell r="V20148" t="str">
            <v>väga hea</v>
          </cell>
          <cell r="W20148">
            <v>2025</v>
          </cell>
        </row>
        <row r="20149">
          <cell r="H20149" t="str">
            <v>1030000_3</v>
          </cell>
          <cell r="L20149" t="str">
            <v>FÜBE</v>
          </cell>
          <cell r="V20149" t="str">
            <v>väga hea</v>
          </cell>
          <cell r="W20149">
            <v>2025</v>
          </cell>
        </row>
        <row r="20150">
          <cell r="H20150" t="str">
            <v>1030000_3</v>
          </cell>
          <cell r="L20150" t="str">
            <v>MAFÜ</v>
          </cell>
          <cell r="V20150" t="str">
            <v>hea</v>
          </cell>
          <cell r="W20150">
            <v>2025</v>
          </cell>
        </row>
        <row r="20151">
          <cell r="H20151" t="str">
            <v>1030000_3</v>
          </cell>
          <cell r="L20151" t="str">
            <v>MAFÜ-FÜBE</v>
          </cell>
          <cell r="V20151" t="str">
            <v>hea</v>
          </cell>
          <cell r="W20151">
            <v>2025</v>
          </cell>
        </row>
        <row r="20152">
          <cell r="H20152" t="str">
            <v>1030000_3</v>
          </cell>
          <cell r="L20152" t="str">
            <v>HÜMO</v>
          </cell>
          <cell r="V20152" t="str">
            <v>hea</v>
          </cell>
          <cell r="W20152">
            <v>2018</v>
          </cell>
        </row>
        <row r="20153">
          <cell r="H20153" t="str">
            <v>1030000_3</v>
          </cell>
          <cell r="L20153" t="str">
            <v>KOOND</v>
          </cell>
          <cell r="V20153" t="str">
            <v>halb</v>
          </cell>
          <cell r="W20153">
            <v>2025</v>
          </cell>
        </row>
        <row r="20154">
          <cell r="H20154" t="str">
            <v>1030000_3</v>
          </cell>
          <cell r="L20154" t="str">
            <v>ÖSE</v>
          </cell>
          <cell r="V20154" t="str">
            <v>kesine</v>
          </cell>
          <cell r="W20154">
            <v>2025</v>
          </cell>
        </row>
        <row r="20155">
          <cell r="H20155" t="str">
            <v>1030000_3</v>
          </cell>
          <cell r="L20155" t="str">
            <v>SUSE</v>
          </cell>
          <cell r="V20155" t="str">
            <v>väga hea</v>
          </cell>
          <cell r="W20155">
            <v>2025</v>
          </cell>
        </row>
        <row r="20156">
          <cell r="H20156" t="str">
            <v>1030000_3</v>
          </cell>
          <cell r="L20156" t="str">
            <v>FÜBE</v>
          </cell>
          <cell r="V20156" t="str">
            <v>väga hea</v>
          </cell>
          <cell r="W20156">
            <v>2025</v>
          </cell>
        </row>
        <row r="20157">
          <cell r="H20157" t="str">
            <v>1030000_3</v>
          </cell>
          <cell r="L20157" t="str">
            <v>MAFÜ</v>
          </cell>
          <cell r="V20157" t="str">
            <v>hea</v>
          </cell>
          <cell r="W20157">
            <v>2025</v>
          </cell>
        </row>
        <row r="20158">
          <cell r="H20158" t="str">
            <v>1030000_3</v>
          </cell>
          <cell r="L20158" t="str">
            <v>MAFÜ-FÜBE</v>
          </cell>
          <cell r="V20158" t="str">
            <v>hea</v>
          </cell>
          <cell r="W20158">
            <v>2025</v>
          </cell>
        </row>
        <row r="20159">
          <cell r="H20159" t="str">
            <v>1030000_2</v>
          </cell>
          <cell r="L20159" t="str">
            <v>KOOND</v>
          </cell>
          <cell r="V20159" t="str">
            <v>halb</v>
          </cell>
          <cell r="W20159">
            <v>2025</v>
          </cell>
        </row>
        <row r="20160">
          <cell r="H20160" t="str">
            <v>1030000_2</v>
          </cell>
          <cell r="L20160" t="str">
            <v>ÖSE</v>
          </cell>
          <cell r="V20160" t="str">
            <v>hea</v>
          </cell>
          <cell r="W20160">
            <v>2025</v>
          </cell>
        </row>
        <row r="20161">
          <cell r="H20161" t="str">
            <v>1030000_2</v>
          </cell>
          <cell r="L20161" t="str">
            <v>FÜKE</v>
          </cell>
          <cell r="V20161" t="str">
            <v>hea</v>
          </cell>
          <cell r="W20161">
            <v>2025</v>
          </cell>
        </row>
        <row r="20162">
          <cell r="H20162" t="str">
            <v>1030000_2</v>
          </cell>
          <cell r="L20162" t="str">
            <v>KALA</v>
          </cell>
          <cell r="V20162" t="str">
            <v>kesine</v>
          </cell>
          <cell r="W20162">
            <v>2024</v>
          </cell>
        </row>
        <row r="20163">
          <cell r="H20163" t="str">
            <v>1030000_2</v>
          </cell>
          <cell r="L20163" t="str">
            <v>SUSE</v>
          </cell>
          <cell r="V20163" t="str">
            <v>väga hea</v>
          </cell>
          <cell r="W20163">
            <v>2024</v>
          </cell>
        </row>
        <row r="20164">
          <cell r="H20164" t="str">
            <v>1030000_2</v>
          </cell>
          <cell r="L20164" t="str">
            <v>FÜBE</v>
          </cell>
          <cell r="V20164" t="str">
            <v>väga hea</v>
          </cell>
          <cell r="W20164">
            <v>2024</v>
          </cell>
        </row>
        <row r="20165">
          <cell r="H20165" t="str">
            <v>1030000_2</v>
          </cell>
          <cell r="L20165" t="str">
            <v>MAFÜ</v>
          </cell>
          <cell r="V20165" t="str">
            <v>väga hea</v>
          </cell>
          <cell r="W20165">
            <v>2024</v>
          </cell>
        </row>
        <row r="20166">
          <cell r="H20166" t="str">
            <v>1030000_2</v>
          </cell>
          <cell r="L20166" t="str">
            <v>MAFÜ-FÜBE</v>
          </cell>
          <cell r="V20166" t="str">
            <v>väga hea</v>
          </cell>
          <cell r="W20166">
            <v>2024</v>
          </cell>
        </row>
        <row r="20167">
          <cell r="H20167" t="str">
            <v>1084400_1</v>
          </cell>
          <cell r="L20167" t="str">
            <v>KOOND</v>
          </cell>
          <cell r="V20167" t="str">
            <v>kesine</v>
          </cell>
          <cell r="W20167">
            <v>2020</v>
          </cell>
        </row>
        <row r="20168">
          <cell r="H20168" t="str">
            <v>1084400_1</v>
          </cell>
          <cell r="L20168" t="str">
            <v>ÖSE</v>
          </cell>
          <cell r="V20168" t="str">
            <v>kesine</v>
          </cell>
          <cell r="W20168">
            <v>2020</v>
          </cell>
        </row>
        <row r="20169">
          <cell r="H20169" t="str">
            <v>1084400_1</v>
          </cell>
          <cell r="L20169" t="str">
            <v>FÜKE</v>
          </cell>
          <cell r="V20169" t="str">
            <v>väga hea</v>
          </cell>
          <cell r="W20169">
            <v>2020</v>
          </cell>
        </row>
        <row r="20170">
          <cell r="H20170" t="str">
            <v>1084400_1</v>
          </cell>
          <cell r="L20170" t="str">
            <v>SUSE</v>
          </cell>
          <cell r="V20170" t="str">
            <v>kesine</v>
          </cell>
          <cell r="W20170">
            <v>2020</v>
          </cell>
        </row>
        <row r="20171">
          <cell r="H20171" t="str">
            <v>1084400_1</v>
          </cell>
          <cell r="L20171" t="str">
            <v>FÜBE</v>
          </cell>
          <cell r="V20171" t="str">
            <v>väga hea</v>
          </cell>
          <cell r="W20171">
            <v>2020</v>
          </cell>
        </row>
        <row r="20172">
          <cell r="H20172" t="str">
            <v>1084400_1</v>
          </cell>
          <cell r="L20172" t="str">
            <v>MAFÜ-FÜBE</v>
          </cell>
          <cell r="V20172" t="str">
            <v>väga hea</v>
          </cell>
          <cell r="W20172">
            <v>2020</v>
          </cell>
        </row>
        <row r="20173">
          <cell r="H20173" t="str">
            <v>1030000_2</v>
          </cell>
          <cell r="L20173" t="str">
            <v>KOOND</v>
          </cell>
          <cell r="V20173" t="str">
            <v>halb</v>
          </cell>
          <cell r="W20173">
            <v>2025</v>
          </cell>
        </row>
        <row r="20174">
          <cell r="H20174" t="str">
            <v>1030000_2</v>
          </cell>
          <cell r="L20174" t="str">
            <v>ÖSE</v>
          </cell>
          <cell r="V20174" t="str">
            <v>hea</v>
          </cell>
          <cell r="W20174">
            <v>2025</v>
          </cell>
        </row>
        <row r="20175">
          <cell r="H20175" t="str">
            <v>1030000_2</v>
          </cell>
          <cell r="L20175" t="str">
            <v>FÜKE</v>
          </cell>
          <cell r="V20175" t="str">
            <v>hea</v>
          </cell>
          <cell r="W20175">
            <v>2025</v>
          </cell>
        </row>
        <row r="20176">
          <cell r="H20176" t="str">
            <v>1030000_2</v>
          </cell>
          <cell r="L20176" t="str">
            <v>KALA</v>
          </cell>
          <cell r="V20176" t="str">
            <v>kesine</v>
          </cell>
          <cell r="W20176">
            <v>2024</v>
          </cell>
        </row>
        <row r="20177">
          <cell r="H20177" t="str">
            <v>1145400_2</v>
          </cell>
          <cell r="L20177" t="str">
            <v>KOOND</v>
          </cell>
          <cell r="V20177" t="str">
            <v>halb</v>
          </cell>
          <cell r="W20177">
            <v>2025</v>
          </cell>
        </row>
        <row r="20178">
          <cell r="H20178" t="str">
            <v>1145400_2</v>
          </cell>
          <cell r="L20178" t="str">
            <v>ÖSE</v>
          </cell>
          <cell r="V20178" t="str">
            <v>hea</v>
          </cell>
          <cell r="W20178">
            <v>2025</v>
          </cell>
        </row>
        <row r="20179">
          <cell r="H20179" t="str">
            <v>1145400_2</v>
          </cell>
          <cell r="L20179" t="str">
            <v>FÜKE</v>
          </cell>
          <cell r="V20179" t="str">
            <v>väga hea</v>
          </cell>
          <cell r="W20179">
            <v>2025</v>
          </cell>
        </row>
        <row r="20180">
          <cell r="H20180" t="str">
            <v>1145400_2</v>
          </cell>
          <cell r="L20180" t="str">
            <v>KALA</v>
          </cell>
          <cell r="V20180" t="str">
            <v>kesine</v>
          </cell>
          <cell r="W20180">
            <v>2024</v>
          </cell>
        </row>
        <row r="20181">
          <cell r="H20181" t="str">
            <v>1145400_2</v>
          </cell>
          <cell r="L20181" t="str">
            <v>SUSE</v>
          </cell>
          <cell r="V20181" t="str">
            <v>väga hea</v>
          </cell>
          <cell r="W20181">
            <v>2025</v>
          </cell>
        </row>
        <row r="20182">
          <cell r="H20182" t="str">
            <v>1145400_2</v>
          </cell>
          <cell r="L20182" t="str">
            <v>FÜBE</v>
          </cell>
          <cell r="V20182" t="str">
            <v>hea</v>
          </cell>
          <cell r="W20182">
            <v>2025</v>
          </cell>
        </row>
        <row r="20183">
          <cell r="H20183" t="str">
            <v>1145400_2</v>
          </cell>
          <cell r="L20183" t="str">
            <v>MAFÜ</v>
          </cell>
          <cell r="V20183" t="str">
            <v>väga hea</v>
          </cell>
          <cell r="W20183">
            <v>2025</v>
          </cell>
        </row>
        <row r="20184">
          <cell r="H20184" t="str">
            <v>1145400_2</v>
          </cell>
          <cell r="L20184" t="str">
            <v>MAFÜ-FÜBE</v>
          </cell>
          <cell r="V20184" t="str">
            <v>hea</v>
          </cell>
          <cell r="W20184">
            <v>2025</v>
          </cell>
        </row>
        <row r="20185">
          <cell r="H20185" t="str">
            <v>2001600_1</v>
          </cell>
          <cell r="L20185" t="str">
            <v>KOOND</v>
          </cell>
          <cell r="V20185" t="str">
            <v>halb</v>
          </cell>
          <cell r="W20185">
            <v>2024</v>
          </cell>
        </row>
        <row r="20186">
          <cell r="H20186" t="str">
            <v>2001600_1</v>
          </cell>
          <cell r="L20186" t="str">
            <v>ÖSE</v>
          </cell>
          <cell r="V20186" t="str">
            <v>kesine</v>
          </cell>
          <cell r="W20186">
            <v>2024</v>
          </cell>
        </row>
        <row r="20187">
          <cell r="H20187" t="str">
            <v>2001600_1</v>
          </cell>
          <cell r="L20187" t="str">
            <v>FÜKE</v>
          </cell>
          <cell r="V20187" t="str">
            <v>kesine</v>
          </cell>
          <cell r="W20187">
            <v>2024</v>
          </cell>
        </row>
        <row r="20188">
          <cell r="H20188" t="str">
            <v>2001600_1</v>
          </cell>
          <cell r="L20188" t="str">
            <v>KALA</v>
          </cell>
          <cell r="V20188" t="str">
            <v>väga hea</v>
          </cell>
          <cell r="W20188">
            <v>2024</v>
          </cell>
        </row>
        <row r="20189">
          <cell r="H20189" t="str">
            <v>2001600_1</v>
          </cell>
          <cell r="L20189" t="str">
            <v>SUSE</v>
          </cell>
          <cell r="V20189" t="str">
            <v>väga hea</v>
          </cell>
          <cell r="W20189">
            <v>2024</v>
          </cell>
        </row>
        <row r="20190">
          <cell r="H20190" t="str">
            <v>2001600_1</v>
          </cell>
          <cell r="L20190" t="str">
            <v>FÜBE</v>
          </cell>
          <cell r="V20190" t="str">
            <v>väga hea</v>
          </cell>
          <cell r="W20190">
            <v>2024</v>
          </cell>
        </row>
        <row r="20191">
          <cell r="H20191" t="str">
            <v>2001600_1</v>
          </cell>
          <cell r="L20191" t="str">
            <v>MAFÜ</v>
          </cell>
          <cell r="V20191" t="str">
            <v>hea</v>
          </cell>
          <cell r="W20191">
            <v>2024</v>
          </cell>
        </row>
        <row r="20192">
          <cell r="H20192" t="str">
            <v>2001600_1</v>
          </cell>
          <cell r="L20192" t="str">
            <v>MAFÜ-FÜBE</v>
          </cell>
          <cell r="V20192" t="str">
            <v>hea</v>
          </cell>
          <cell r="W20192">
            <v>2024</v>
          </cell>
        </row>
        <row r="20193">
          <cell r="H20193" t="str">
            <v>2001600_1</v>
          </cell>
          <cell r="L20193" t="str">
            <v>FÜPLA</v>
          </cell>
          <cell r="V20193" t="str">
            <v>hea</v>
          </cell>
          <cell r="W20193">
            <v>2024</v>
          </cell>
        </row>
        <row r="20194">
          <cell r="H20194" t="str">
            <v>2001600_1</v>
          </cell>
          <cell r="L20194" t="str">
            <v>HÜMO</v>
          </cell>
          <cell r="V20194" t="str">
            <v>hea</v>
          </cell>
          <cell r="W20194">
            <v>2020</v>
          </cell>
        </row>
        <row r="20195">
          <cell r="H20195" t="str">
            <v>1134700_2</v>
          </cell>
          <cell r="L20195" t="str">
            <v>KOOND</v>
          </cell>
          <cell r="V20195" t="str">
            <v>hea</v>
          </cell>
          <cell r="W20195">
            <v>2025</v>
          </cell>
        </row>
        <row r="20196">
          <cell r="H20196" t="str">
            <v>1134700_2</v>
          </cell>
          <cell r="L20196" t="str">
            <v>ÖSE</v>
          </cell>
          <cell r="V20196" t="str">
            <v>hea</v>
          </cell>
          <cell r="W20196">
            <v>2025</v>
          </cell>
        </row>
        <row r="20197">
          <cell r="H20197" t="str">
            <v>1134700_2</v>
          </cell>
          <cell r="L20197" t="str">
            <v>FÜKE</v>
          </cell>
          <cell r="V20197" t="str">
            <v>väga hea</v>
          </cell>
          <cell r="W20197">
            <v>2025</v>
          </cell>
        </row>
        <row r="20198">
          <cell r="H20198" t="str">
            <v>1134700_2</v>
          </cell>
          <cell r="L20198" t="str">
            <v>KALA</v>
          </cell>
          <cell r="V20198" t="str">
            <v>hea</v>
          </cell>
          <cell r="W20198">
            <v>2024</v>
          </cell>
        </row>
        <row r="20199">
          <cell r="H20199" t="str">
            <v>1134700_2</v>
          </cell>
          <cell r="L20199" t="str">
            <v>SUSE</v>
          </cell>
          <cell r="V20199" t="str">
            <v>väga hea</v>
          </cell>
          <cell r="W20199">
            <v>2025</v>
          </cell>
        </row>
        <row r="20200">
          <cell r="H20200" t="str">
            <v>1134700_2</v>
          </cell>
          <cell r="L20200" t="str">
            <v>FÜBE</v>
          </cell>
          <cell r="V20200" t="str">
            <v>väga hea</v>
          </cell>
          <cell r="W20200">
            <v>2025</v>
          </cell>
        </row>
        <row r="20201">
          <cell r="H20201" t="str">
            <v>1134700_2</v>
          </cell>
          <cell r="L20201" t="str">
            <v>MAFÜ</v>
          </cell>
          <cell r="V20201" t="str">
            <v>väga hea</v>
          </cell>
          <cell r="W20201">
            <v>2025</v>
          </cell>
        </row>
        <row r="20202">
          <cell r="H20202" t="str">
            <v>1134700_2</v>
          </cell>
          <cell r="L20202" t="str">
            <v>MAFÜ-FÜBE</v>
          </cell>
          <cell r="V20202" t="str">
            <v>väga hea</v>
          </cell>
          <cell r="W20202">
            <v>2025</v>
          </cell>
        </row>
        <row r="20203">
          <cell r="H20203" t="str">
            <v>1112700_1</v>
          </cell>
          <cell r="L20203" t="str">
            <v>KOOND</v>
          </cell>
          <cell r="V20203" t="str">
            <v>kesine</v>
          </cell>
          <cell r="W20203">
            <v>2025</v>
          </cell>
        </row>
        <row r="20204">
          <cell r="H20204" t="str">
            <v>1112700_1</v>
          </cell>
          <cell r="L20204" t="str">
            <v>ÖSE</v>
          </cell>
          <cell r="V20204" t="str">
            <v>kesine</v>
          </cell>
          <cell r="W20204">
            <v>2025</v>
          </cell>
        </row>
        <row r="20205">
          <cell r="H20205" t="str">
            <v>1112700_1</v>
          </cell>
          <cell r="L20205" t="str">
            <v>FÜKE</v>
          </cell>
          <cell r="V20205" t="str">
            <v>väga hea</v>
          </cell>
          <cell r="W20205">
            <v>2025</v>
          </cell>
        </row>
        <row r="20206">
          <cell r="H20206" t="str">
            <v>1112700_1</v>
          </cell>
          <cell r="L20206" t="str">
            <v>KALA</v>
          </cell>
          <cell r="V20206" t="str">
            <v>väga hea</v>
          </cell>
          <cell r="W20206">
            <v>2024</v>
          </cell>
        </row>
        <row r="20207">
          <cell r="H20207" t="str">
            <v>1112700_1</v>
          </cell>
          <cell r="L20207" t="str">
            <v>SUSE</v>
          </cell>
          <cell r="V20207" t="str">
            <v>väga hea</v>
          </cell>
          <cell r="W20207">
            <v>2025</v>
          </cell>
        </row>
        <row r="20208">
          <cell r="H20208" t="str">
            <v>1112700_1</v>
          </cell>
          <cell r="L20208" t="str">
            <v>FÜBE</v>
          </cell>
          <cell r="V20208" t="str">
            <v>väga hea</v>
          </cell>
          <cell r="W20208">
            <v>2025</v>
          </cell>
        </row>
        <row r="20209">
          <cell r="H20209" t="str">
            <v>1112700_1</v>
          </cell>
          <cell r="L20209" t="str">
            <v>MAFÜ</v>
          </cell>
          <cell r="V20209" t="str">
            <v>hea</v>
          </cell>
          <cell r="W20209">
            <v>2025</v>
          </cell>
        </row>
        <row r="20210">
          <cell r="H20210" t="str">
            <v>1112700_1</v>
          </cell>
          <cell r="L20210" t="str">
            <v>MAFÜ-FÜBE</v>
          </cell>
          <cell r="V20210" t="str">
            <v>hea</v>
          </cell>
          <cell r="W20210">
            <v>2025</v>
          </cell>
        </row>
        <row r="20211">
          <cell r="H20211" t="str">
            <v>1112700_1</v>
          </cell>
          <cell r="L20211" t="str">
            <v>KOOND</v>
          </cell>
          <cell r="V20211" t="str">
            <v>kesine</v>
          </cell>
          <cell r="W20211">
            <v>2025</v>
          </cell>
        </row>
        <row r="20212">
          <cell r="H20212" t="str">
            <v>1112700_1</v>
          </cell>
          <cell r="L20212" t="str">
            <v>ÖSE</v>
          </cell>
          <cell r="V20212" t="str">
            <v>kesine</v>
          </cell>
          <cell r="W20212">
            <v>2025</v>
          </cell>
        </row>
        <row r="20213">
          <cell r="H20213" t="str">
            <v>1112700_1</v>
          </cell>
          <cell r="L20213" t="str">
            <v>FÜKE</v>
          </cell>
          <cell r="V20213" t="str">
            <v>väga hea</v>
          </cell>
          <cell r="W20213">
            <v>2025</v>
          </cell>
        </row>
        <row r="20214">
          <cell r="H20214" t="str">
            <v>1112700_1</v>
          </cell>
          <cell r="L20214" t="str">
            <v>KALA</v>
          </cell>
          <cell r="V20214" t="str">
            <v>väga hea</v>
          </cell>
          <cell r="W20214">
            <v>2024</v>
          </cell>
        </row>
        <row r="20215">
          <cell r="H20215" t="str">
            <v>1112700_1</v>
          </cell>
          <cell r="L20215" t="str">
            <v>SUSE</v>
          </cell>
          <cell r="V20215" t="str">
            <v>väga hea</v>
          </cell>
          <cell r="W20215">
            <v>2025</v>
          </cell>
        </row>
        <row r="20216">
          <cell r="H20216" t="str">
            <v>1112700_1</v>
          </cell>
          <cell r="L20216" t="str">
            <v>FÜBE</v>
          </cell>
          <cell r="V20216" t="str">
            <v>väga hea</v>
          </cell>
          <cell r="W20216">
            <v>2025</v>
          </cell>
        </row>
        <row r="20217">
          <cell r="H20217" t="str">
            <v>1112700_1</v>
          </cell>
          <cell r="L20217" t="str">
            <v>MAFÜ</v>
          </cell>
          <cell r="V20217" t="str">
            <v>hea</v>
          </cell>
          <cell r="W20217">
            <v>2025</v>
          </cell>
        </row>
        <row r="20218">
          <cell r="H20218" t="str">
            <v>1112700_1</v>
          </cell>
          <cell r="L20218" t="str">
            <v>MAFÜ-FÜBE</v>
          </cell>
          <cell r="V20218" t="str">
            <v>hea</v>
          </cell>
          <cell r="W20218">
            <v>2025</v>
          </cell>
        </row>
        <row r="20219">
          <cell r="H20219" t="str">
            <v>1101700_2</v>
          </cell>
          <cell r="L20219" t="str">
            <v>KOOND</v>
          </cell>
          <cell r="V20219" t="str">
            <v>halb</v>
          </cell>
          <cell r="W20219">
            <v>2025</v>
          </cell>
        </row>
        <row r="20220">
          <cell r="H20220" t="str">
            <v>1101700_2</v>
          </cell>
          <cell r="L20220" t="str">
            <v>KESE</v>
          </cell>
          <cell r="V20220" t="str">
            <v>halb</v>
          </cell>
          <cell r="W20220">
            <v>2022</v>
          </cell>
        </row>
        <row r="20221">
          <cell r="H20221" t="str">
            <v>1101700_2</v>
          </cell>
          <cell r="L20221" t="str">
            <v>ÖSE</v>
          </cell>
          <cell r="V20221" t="str">
            <v>hea</v>
          </cell>
          <cell r="W20221">
            <v>2025</v>
          </cell>
        </row>
        <row r="20222">
          <cell r="H20222" t="str">
            <v>1101700_2</v>
          </cell>
          <cell r="L20222" t="str">
            <v>FÜKE</v>
          </cell>
          <cell r="V20222" t="str">
            <v>väga hea</v>
          </cell>
          <cell r="W20222">
            <v>2025</v>
          </cell>
        </row>
        <row r="20223">
          <cell r="H20223" t="str">
            <v>1101700_2</v>
          </cell>
          <cell r="L20223" t="str">
            <v>SPETS</v>
          </cell>
          <cell r="V20223" t="str">
            <v>hea</v>
          </cell>
          <cell r="W20223">
            <v>2022</v>
          </cell>
        </row>
        <row r="20224">
          <cell r="H20224" t="str">
            <v>1101700_2</v>
          </cell>
          <cell r="L20224" t="str">
            <v>KALA</v>
          </cell>
          <cell r="V20224" t="str">
            <v>kesine</v>
          </cell>
          <cell r="W20224">
            <v>2024</v>
          </cell>
        </row>
        <row r="20225">
          <cell r="H20225" t="str">
            <v>1101700_2</v>
          </cell>
          <cell r="L20225" t="str">
            <v>SUSE</v>
          </cell>
          <cell r="V20225" t="str">
            <v>väga hea</v>
          </cell>
          <cell r="W20225">
            <v>2025</v>
          </cell>
        </row>
        <row r="20226">
          <cell r="H20226" t="str">
            <v>1101700_2</v>
          </cell>
          <cell r="L20226" t="str">
            <v>FÜBE</v>
          </cell>
          <cell r="V20226" t="str">
            <v>kesine</v>
          </cell>
          <cell r="W20226">
            <v>2025</v>
          </cell>
        </row>
        <row r="20227">
          <cell r="H20227" t="str">
            <v>1101700_2</v>
          </cell>
          <cell r="L20227" t="str">
            <v>MAFÜ</v>
          </cell>
          <cell r="V20227" t="str">
            <v>hea</v>
          </cell>
          <cell r="W20227">
            <v>2025</v>
          </cell>
        </row>
        <row r="20228">
          <cell r="H20228" t="str">
            <v>1101700_2</v>
          </cell>
          <cell r="L20228" t="str">
            <v>MAFÜ-FÜBE</v>
          </cell>
          <cell r="V20228" t="str">
            <v>kesine</v>
          </cell>
          <cell r="W20228">
            <v>2025</v>
          </cell>
        </row>
        <row r="20229">
          <cell r="H20229" t="str">
            <v>2105300_1</v>
          </cell>
          <cell r="L20229" t="str">
            <v>KOOND</v>
          </cell>
          <cell r="V20229" t="str">
            <v>halb</v>
          </cell>
          <cell r="W20229">
            <v>2025</v>
          </cell>
        </row>
        <row r="20230">
          <cell r="H20230" t="str">
            <v>2105300_1</v>
          </cell>
          <cell r="L20230" t="str">
            <v>ÖSE</v>
          </cell>
          <cell r="V20230" t="str">
            <v>hea</v>
          </cell>
          <cell r="W20230">
            <v>2025</v>
          </cell>
        </row>
        <row r="20231">
          <cell r="H20231" t="str">
            <v>2105300_1</v>
          </cell>
          <cell r="L20231" t="str">
            <v>FÜKE</v>
          </cell>
          <cell r="V20231" t="str">
            <v>hea</v>
          </cell>
          <cell r="W20231">
            <v>2025</v>
          </cell>
        </row>
        <row r="20232">
          <cell r="H20232" t="str">
            <v>2105300_1</v>
          </cell>
          <cell r="L20232" t="str">
            <v>SUSE</v>
          </cell>
          <cell r="V20232" t="str">
            <v>väga hea</v>
          </cell>
          <cell r="W20232">
            <v>2025</v>
          </cell>
        </row>
        <row r="20233">
          <cell r="H20233" t="str">
            <v>2105300_1</v>
          </cell>
          <cell r="L20233" t="str">
            <v>MAFÜ</v>
          </cell>
          <cell r="V20233" t="str">
            <v>hea</v>
          </cell>
          <cell r="W20233">
            <v>2024</v>
          </cell>
        </row>
        <row r="20234">
          <cell r="H20234" t="str">
            <v>2105300_1</v>
          </cell>
          <cell r="L20234" t="str">
            <v>MAFÜ-FÜBE</v>
          </cell>
          <cell r="V20234" t="str">
            <v>väga hea</v>
          </cell>
          <cell r="W20234">
            <v>2025</v>
          </cell>
        </row>
        <row r="20235">
          <cell r="H20235" t="str">
            <v>2105300_1</v>
          </cell>
          <cell r="L20235" t="str">
            <v>FÜPLA</v>
          </cell>
          <cell r="V20235" t="str">
            <v>väga hea</v>
          </cell>
          <cell r="W20235">
            <v>2025</v>
          </cell>
        </row>
        <row r="20236">
          <cell r="H20236" t="str">
            <v>2140300_1</v>
          </cell>
          <cell r="L20236" t="str">
            <v>KOOND</v>
          </cell>
          <cell r="V20236" t="str">
            <v>halb</v>
          </cell>
          <cell r="W20236">
            <v>2025</v>
          </cell>
        </row>
        <row r="20237">
          <cell r="H20237" t="str">
            <v>2140300_1</v>
          </cell>
          <cell r="L20237" t="str">
            <v>ÖSE</v>
          </cell>
          <cell r="V20237" t="str">
            <v>hea</v>
          </cell>
          <cell r="W20237">
            <v>2025</v>
          </cell>
        </row>
        <row r="20238">
          <cell r="H20238" t="str">
            <v>2140300_1</v>
          </cell>
          <cell r="L20238" t="str">
            <v>KALA</v>
          </cell>
          <cell r="V20238" t="str">
            <v>hea</v>
          </cell>
          <cell r="W20238">
            <v>2025</v>
          </cell>
        </row>
        <row r="20239">
          <cell r="H20239" t="str">
            <v>2140300_1</v>
          </cell>
          <cell r="L20239" t="str">
            <v>SUSE</v>
          </cell>
          <cell r="V20239" t="str">
            <v>väga hea</v>
          </cell>
          <cell r="W20239">
            <v>2025</v>
          </cell>
        </row>
        <row r="20240">
          <cell r="H20240" t="str">
            <v>2140300_1</v>
          </cell>
          <cell r="L20240" t="str">
            <v>MAFÜ</v>
          </cell>
          <cell r="V20240" t="str">
            <v>hea</v>
          </cell>
          <cell r="W20240">
            <v>2024</v>
          </cell>
        </row>
        <row r="20241">
          <cell r="H20241" t="str">
            <v>2140300_1</v>
          </cell>
          <cell r="L20241" t="str">
            <v>MAFÜ-FÜBE</v>
          </cell>
          <cell r="V20241" t="str">
            <v>väga hea</v>
          </cell>
          <cell r="W20241">
            <v>2025</v>
          </cell>
        </row>
        <row r="20242">
          <cell r="H20242" t="str">
            <v>2140300_1</v>
          </cell>
          <cell r="L20242" t="str">
            <v>FÜPLA</v>
          </cell>
          <cell r="V20242" t="str">
            <v>väga hea</v>
          </cell>
          <cell r="W20242">
            <v>2025</v>
          </cell>
        </row>
        <row r="20243">
          <cell r="H20243" t="str">
            <v>2070800_1</v>
          </cell>
          <cell r="L20243" t="str">
            <v>KOOND</v>
          </cell>
          <cell r="V20243" t="str">
            <v>halb</v>
          </cell>
          <cell r="W20243">
            <v>2025</v>
          </cell>
        </row>
        <row r="20244">
          <cell r="H20244" t="str">
            <v>2070800_1</v>
          </cell>
          <cell r="L20244" t="str">
            <v>ÖSE</v>
          </cell>
          <cell r="V20244" t="str">
            <v>hea</v>
          </cell>
          <cell r="W20244">
            <v>2025</v>
          </cell>
        </row>
        <row r="20245">
          <cell r="H20245" t="str">
            <v>2070800_1</v>
          </cell>
          <cell r="L20245" t="str">
            <v>FÜKE</v>
          </cell>
          <cell r="V20245" t="str">
            <v>hea</v>
          </cell>
          <cell r="W20245">
            <v>2025</v>
          </cell>
        </row>
        <row r="20246">
          <cell r="H20246" t="str">
            <v>2070800_1</v>
          </cell>
          <cell r="L20246" t="str">
            <v>FÜPLA</v>
          </cell>
          <cell r="V20246" t="str">
            <v>väga hea</v>
          </cell>
          <cell r="W20246">
            <v>2025</v>
          </cell>
        </row>
        <row r="20247">
          <cell r="H20247" t="str">
            <v>1074600_4</v>
          </cell>
          <cell r="L20247" t="str">
            <v>KOOND</v>
          </cell>
          <cell r="V20247" t="str">
            <v>halb</v>
          </cell>
          <cell r="W20247">
            <v>2025</v>
          </cell>
        </row>
        <row r="20248">
          <cell r="H20248" t="str">
            <v>1074600_4</v>
          </cell>
          <cell r="L20248" t="str">
            <v>KESE</v>
          </cell>
          <cell r="V20248" t="str">
            <v>halb</v>
          </cell>
          <cell r="W20248">
            <v>2024</v>
          </cell>
        </row>
        <row r="20249">
          <cell r="H20249" t="str">
            <v>1074600_4</v>
          </cell>
          <cell r="L20249" t="str">
            <v>ÖSE</v>
          </cell>
          <cell r="V20249" t="str">
            <v>kesine</v>
          </cell>
          <cell r="W20249">
            <v>2025</v>
          </cell>
        </row>
        <row r="20250">
          <cell r="H20250" t="str">
            <v>1074600_4</v>
          </cell>
          <cell r="L20250" t="str">
            <v>FÜKE</v>
          </cell>
          <cell r="V20250" t="str">
            <v>kesine</v>
          </cell>
          <cell r="W20250">
            <v>2025</v>
          </cell>
        </row>
        <row r="20251">
          <cell r="H20251" t="str">
            <v>1074600_4</v>
          </cell>
          <cell r="L20251" t="str">
            <v>SPETS</v>
          </cell>
          <cell r="V20251" t="str">
            <v>hea</v>
          </cell>
          <cell r="W20251">
            <v>2024</v>
          </cell>
        </row>
        <row r="20252">
          <cell r="H20252" t="str">
            <v>1074600_4</v>
          </cell>
          <cell r="L20252" t="str">
            <v>KALA</v>
          </cell>
          <cell r="V20252" t="str">
            <v>hea</v>
          </cell>
          <cell r="W20252">
            <v>2024</v>
          </cell>
        </row>
        <row r="20253">
          <cell r="H20253" t="str">
            <v>1074600_4</v>
          </cell>
          <cell r="L20253" t="str">
            <v>SUSE</v>
          </cell>
          <cell r="V20253" t="str">
            <v>väga hea</v>
          </cell>
          <cell r="W20253">
            <v>2025</v>
          </cell>
        </row>
        <row r="20254">
          <cell r="H20254" t="str">
            <v>1074600_4</v>
          </cell>
          <cell r="L20254" t="str">
            <v>FÜBE</v>
          </cell>
          <cell r="V20254" t="str">
            <v>hea</v>
          </cell>
          <cell r="W20254">
            <v>2025</v>
          </cell>
        </row>
        <row r="20255">
          <cell r="H20255" t="str">
            <v>1074600_4</v>
          </cell>
          <cell r="L20255" t="str">
            <v>MAFÜ</v>
          </cell>
          <cell r="V20255" t="str">
            <v>hea</v>
          </cell>
          <cell r="W20255">
            <v>2025</v>
          </cell>
        </row>
        <row r="20256">
          <cell r="H20256" t="str">
            <v>1074600_4</v>
          </cell>
          <cell r="L20256" t="str">
            <v>MAFÜ-FÜBE</v>
          </cell>
          <cell r="V20256" t="str">
            <v>hea</v>
          </cell>
          <cell r="W20256">
            <v>2025</v>
          </cell>
        </row>
        <row r="20257">
          <cell r="H20257" t="str">
            <v>1096100_2</v>
          </cell>
          <cell r="L20257" t="str">
            <v>KOOND</v>
          </cell>
          <cell r="V20257" t="str">
            <v>halb</v>
          </cell>
          <cell r="W20257">
            <v>2025</v>
          </cell>
        </row>
        <row r="20258">
          <cell r="H20258" t="str">
            <v>1096100_2</v>
          </cell>
          <cell r="L20258" t="str">
            <v>ÖSE</v>
          </cell>
          <cell r="V20258" t="str">
            <v>kesine</v>
          </cell>
          <cell r="W20258">
            <v>2025</v>
          </cell>
        </row>
        <row r="20259">
          <cell r="H20259" t="str">
            <v>1096100_2</v>
          </cell>
          <cell r="L20259" t="str">
            <v>FÜKE</v>
          </cell>
          <cell r="V20259" t="str">
            <v>hea</v>
          </cell>
          <cell r="W20259">
            <v>2025</v>
          </cell>
        </row>
        <row r="20260">
          <cell r="H20260" t="str">
            <v>1096100_2</v>
          </cell>
          <cell r="L20260" t="str">
            <v>KALA</v>
          </cell>
          <cell r="V20260" t="str">
            <v>hea</v>
          </cell>
          <cell r="W20260">
            <v>2025</v>
          </cell>
        </row>
        <row r="20261">
          <cell r="H20261" t="str">
            <v>1096100_2</v>
          </cell>
          <cell r="L20261" t="str">
            <v>SUSE</v>
          </cell>
          <cell r="V20261" t="str">
            <v>väga hea</v>
          </cell>
          <cell r="W20261">
            <v>2025</v>
          </cell>
        </row>
        <row r="20262">
          <cell r="H20262" t="str">
            <v>1096100_2</v>
          </cell>
          <cell r="L20262" t="str">
            <v>FÜBE</v>
          </cell>
          <cell r="V20262" t="str">
            <v>hea</v>
          </cell>
          <cell r="W20262">
            <v>2025</v>
          </cell>
        </row>
        <row r="20263">
          <cell r="H20263" t="str">
            <v>1096100_2</v>
          </cell>
          <cell r="L20263" t="str">
            <v>MAFÜ</v>
          </cell>
          <cell r="V20263" t="str">
            <v>hea</v>
          </cell>
          <cell r="W20263">
            <v>2025</v>
          </cell>
        </row>
        <row r="20264">
          <cell r="H20264" t="str">
            <v>1096100_2</v>
          </cell>
          <cell r="L20264" t="str">
            <v>MAFÜ-FÜBE</v>
          </cell>
          <cell r="V20264" t="str">
            <v>hea</v>
          </cell>
          <cell r="W20264">
            <v>2025</v>
          </cell>
        </row>
        <row r="20265">
          <cell r="H20265" t="str">
            <v>1003000_5</v>
          </cell>
          <cell r="L20265" t="str">
            <v>KOOND</v>
          </cell>
          <cell r="V20265" t="str">
            <v>kesine</v>
          </cell>
          <cell r="W20265">
            <v>2025</v>
          </cell>
        </row>
        <row r="20266">
          <cell r="H20266" t="str">
            <v>1003000_5</v>
          </cell>
          <cell r="L20266" t="str">
            <v>ÖSE</v>
          </cell>
          <cell r="V20266" t="str">
            <v>kesine</v>
          </cell>
          <cell r="W20266">
            <v>2025</v>
          </cell>
        </row>
        <row r="20267">
          <cell r="H20267" t="str">
            <v>1003000_5</v>
          </cell>
          <cell r="L20267" t="str">
            <v>FÜKE</v>
          </cell>
          <cell r="V20267" t="str">
            <v>väga hea</v>
          </cell>
          <cell r="W20267">
            <v>2025</v>
          </cell>
        </row>
        <row r="20268">
          <cell r="H20268" t="str">
            <v>1003000_5</v>
          </cell>
          <cell r="L20268" t="str">
            <v>KALA</v>
          </cell>
          <cell r="V20268" t="str">
            <v>hea</v>
          </cell>
          <cell r="W20268">
            <v>2024</v>
          </cell>
        </row>
        <row r="20269">
          <cell r="H20269" t="str">
            <v>1003000_5</v>
          </cell>
          <cell r="L20269" t="str">
            <v>SUSE</v>
          </cell>
          <cell r="V20269" t="str">
            <v>väga hea</v>
          </cell>
          <cell r="W20269">
            <v>2025</v>
          </cell>
        </row>
        <row r="20270">
          <cell r="H20270" t="str">
            <v>1003000_5</v>
          </cell>
          <cell r="L20270" t="str">
            <v>FÜBE</v>
          </cell>
          <cell r="V20270" t="str">
            <v>hea</v>
          </cell>
          <cell r="W20270">
            <v>2025</v>
          </cell>
        </row>
        <row r="20271">
          <cell r="H20271" t="str">
            <v>1003000_5</v>
          </cell>
          <cell r="L20271" t="str">
            <v>MAFÜ</v>
          </cell>
          <cell r="V20271" t="str">
            <v>hea</v>
          </cell>
          <cell r="W20271">
            <v>2025</v>
          </cell>
        </row>
        <row r="20272">
          <cell r="H20272" t="str">
            <v>1003000_5</v>
          </cell>
          <cell r="L20272" t="str">
            <v>MAFÜ-FÜBE</v>
          </cell>
          <cell r="V20272" t="str">
            <v>hea</v>
          </cell>
          <cell r="W20272">
            <v>2025</v>
          </cell>
        </row>
        <row r="20273">
          <cell r="H20273" t="str">
            <v>1003000_5</v>
          </cell>
          <cell r="L20273" t="str">
            <v>KOOND</v>
          </cell>
          <cell r="V20273" t="str">
            <v>kesine</v>
          </cell>
          <cell r="W20273">
            <v>2025</v>
          </cell>
        </row>
        <row r="20274">
          <cell r="H20274" t="str">
            <v>1003000_5</v>
          </cell>
          <cell r="L20274" t="str">
            <v>ÖSE</v>
          </cell>
          <cell r="V20274" t="str">
            <v>kesine</v>
          </cell>
          <cell r="W20274">
            <v>2025</v>
          </cell>
        </row>
        <row r="20275">
          <cell r="H20275" t="str">
            <v>1003000_5</v>
          </cell>
          <cell r="L20275" t="str">
            <v>KALA</v>
          </cell>
          <cell r="V20275" t="str">
            <v>hea</v>
          </cell>
          <cell r="W20275">
            <v>2024</v>
          </cell>
        </row>
        <row r="20276">
          <cell r="H20276" t="str">
            <v>1003000_5</v>
          </cell>
          <cell r="L20276" t="str">
            <v>SUSE</v>
          </cell>
          <cell r="V20276" t="str">
            <v>väga hea</v>
          </cell>
          <cell r="W20276">
            <v>2025</v>
          </cell>
        </row>
        <row r="20277">
          <cell r="H20277" t="str">
            <v>1003000_5</v>
          </cell>
          <cell r="L20277" t="str">
            <v>FÜBE</v>
          </cell>
          <cell r="V20277" t="str">
            <v>hea</v>
          </cell>
          <cell r="W20277">
            <v>2025</v>
          </cell>
        </row>
        <row r="20278">
          <cell r="H20278" t="str">
            <v>1003000_5</v>
          </cell>
          <cell r="L20278" t="str">
            <v>MAFÜ</v>
          </cell>
          <cell r="V20278" t="str">
            <v>hea</v>
          </cell>
          <cell r="W20278">
            <v>2025</v>
          </cell>
        </row>
        <row r="20279">
          <cell r="H20279" t="str">
            <v>1003000_5</v>
          </cell>
          <cell r="L20279" t="str">
            <v>MAFÜ-FÜBE</v>
          </cell>
          <cell r="V20279" t="str">
            <v>hea</v>
          </cell>
          <cell r="W20279">
            <v>2025</v>
          </cell>
        </row>
        <row r="20280">
          <cell r="H20280" t="str">
            <v>1003000_5</v>
          </cell>
          <cell r="L20280" t="str">
            <v>HÜMO</v>
          </cell>
          <cell r="V20280" t="str">
            <v>kesine</v>
          </cell>
          <cell r="W20280">
            <v>2025</v>
          </cell>
        </row>
        <row r="20281">
          <cell r="H20281" t="str">
            <v>2129800_1</v>
          </cell>
          <cell r="L20281" t="str">
            <v>KOOND</v>
          </cell>
          <cell r="V20281" t="str">
            <v>hea</v>
          </cell>
          <cell r="W20281">
            <v>2025</v>
          </cell>
        </row>
        <row r="20282">
          <cell r="H20282" t="str">
            <v>2129800_1</v>
          </cell>
          <cell r="L20282" t="str">
            <v>ÖSE</v>
          </cell>
          <cell r="V20282" t="str">
            <v>hea</v>
          </cell>
          <cell r="W20282">
            <v>2025</v>
          </cell>
        </row>
        <row r="20283">
          <cell r="H20283" t="str">
            <v>2129800_1</v>
          </cell>
          <cell r="L20283" t="str">
            <v>FÜKE</v>
          </cell>
          <cell r="V20283" t="str">
            <v>hea</v>
          </cell>
          <cell r="W20283">
            <v>2025</v>
          </cell>
        </row>
        <row r="20284">
          <cell r="H20284" t="str">
            <v>2129800_1</v>
          </cell>
          <cell r="L20284" t="str">
            <v>SUSE</v>
          </cell>
          <cell r="V20284" t="str">
            <v>väga hea</v>
          </cell>
          <cell r="W20284">
            <v>2025</v>
          </cell>
        </row>
        <row r="20285">
          <cell r="H20285" t="str">
            <v>2129800_1</v>
          </cell>
          <cell r="L20285" t="str">
            <v>FÜPLA</v>
          </cell>
          <cell r="V20285" t="str">
            <v>hea</v>
          </cell>
          <cell r="W20285">
            <v>2025</v>
          </cell>
        </row>
        <row r="20286">
          <cell r="H20286" t="str">
            <v>2074900_1</v>
          </cell>
          <cell r="L20286" t="str">
            <v>KOOND</v>
          </cell>
          <cell r="V20286" t="str">
            <v>halb</v>
          </cell>
          <cell r="W20286">
            <v>2020</v>
          </cell>
        </row>
        <row r="20287">
          <cell r="H20287" t="str">
            <v>2074900_1</v>
          </cell>
          <cell r="L20287" t="str">
            <v>ÖSE</v>
          </cell>
          <cell r="V20287" t="str">
            <v>halb</v>
          </cell>
          <cell r="W20287">
            <v>2020</v>
          </cell>
        </row>
        <row r="20288">
          <cell r="H20288" t="str">
            <v>2074900_1</v>
          </cell>
          <cell r="L20288" t="str">
            <v>FÜKE</v>
          </cell>
          <cell r="V20288" t="str">
            <v>väga halb</v>
          </cell>
          <cell r="W20288">
            <v>2020</v>
          </cell>
        </row>
        <row r="20289">
          <cell r="H20289" t="str">
            <v>1069700_1</v>
          </cell>
          <cell r="L20289" t="str">
            <v>KOOND</v>
          </cell>
          <cell r="V20289" t="str">
            <v>kesine</v>
          </cell>
          <cell r="W20289">
            <v>2021</v>
          </cell>
        </row>
        <row r="20290">
          <cell r="H20290" t="str">
            <v>1069700_1</v>
          </cell>
          <cell r="L20290" t="str">
            <v>ÖSE</v>
          </cell>
          <cell r="V20290" t="str">
            <v>kesine</v>
          </cell>
          <cell r="W20290">
            <v>2021</v>
          </cell>
        </row>
        <row r="20291">
          <cell r="H20291" t="str">
            <v>1069700_1</v>
          </cell>
          <cell r="L20291" t="str">
            <v>SUSE</v>
          </cell>
          <cell r="V20291" t="str">
            <v>kesine</v>
          </cell>
          <cell r="W20291">
            <v>2010</v>
          </cell>
        </row>
        <row r="20292">
          <cell r="H20292" t="str">
            <v>2070800_1</v>
          </cell>
          <cell r="L20292" t="str">
            <v>KOOND</v>
          </cell>
          <cell r="V20292" t="str">
            <v>halb</v>
          </cell>
          <cell r="W20292">
            <v>2025</v>
          </cell>
        </row>
        <row r="20293">
          <cell r="H20293" t="str">
            <v>2070800_1</v>
          </cell>
          <cell r="L20293" t="str">
            <v>ÖSE</v>
          </cell>
          <cell r="V20293" t="str">
            <v>hea</v>
          </cell>
          <cell r="W20293">
            <v>2025</v>
          </cell>
        </row>
        <row r="20294">
          <cell r="H20294" t="str">
            <v>2070800_1</v>
          </cell>
          <cell r="L20294" t="str">
            <v>KALA</v>
          </cell>
          <cell r="V20294" t="str">
            <v>hea</v>
          </cell>
          <cell r="W20294">
            <v>2025</v>
          </cell>
        </row>
        <row r="20295">
          <cell r="H20295" t="str">
            <v>2070800_1</v>
          </cell>
          <cell r="L20295" t="str">
            <v>SUSE</v>
          </cell>
          <cell r="V20295" t="str">
            <v>väga hea</v>
          </cell>
          <cell r="W20295">
            <v>2025</v>
          </cell>
        </row>
        <row r="20296">
          <cell r="H20296" t="str">
            <v>2070800_1</v>
          </cell>
          <cell r="L20296" t="str">
            <v>FÜPLA</v>
          </cell>
          <cell r="V20296" t="str">
            <v>väga hea</v>
          </cell>
          <cell r="W20296">
            <v>2025</v>
          </cell>
        </row>
        <row r="20297">
          <cell r="H20297" t="str">
            <v>2129700_1</v>
          </cell>
          <cell r="L20297" t="str">
            <v>KOOND</v>
          </cell>
          <cell r="V20297" t="str">
            <v>hea</v>
          </cell>
          <cell r="W20297">
            <v>2025</v>
          </cell>
        </row>
        <row r="20298">
          <cell r="H20298" t="str">
            <v>2129700_1</v>
          </cell>
          <cell r="L20298" t="str">
            <v>ÖSE</v>
          </cell>
          <cell r="V20298" t="str">
            <v>hea</v>
          </cell>
          <cell r="W20298">
            <v>2025</v>
          </cell>
        </row>
        <row r="20299">
          <cell r="H20299" t="str">
            <v>2129700_1</v>
          </cell>
          <cell r="L20299" t="str">
            <v>FÜKE</v>
          </cell>
          <cell r="V20299" t="str">
            <v>hea</v>
          </cell>
          <cell r="W20299">
            <v>2025</v>
          </cell>
        </row>
        <row r="20300">
          <cell r="H20300" t="str">
            <v>2129700_1</v>
          </cell>
          <cell r="L20300" t="str">
            <v>SUSE</v>
          </cell>
          <cell r="V20300" t="str">
            <v>väga hea</v>
          </cell>
          <cell r="W20300">
            <v>2025</v>
          </cell>
        </row>
        <row r="20301">
          <cell r="H20301" t="str">
            <v>2129700_1</v>
          </cell>
          <cell r="L20301" t="str">
            <v>FÜPLA</v>
          </cell>
          <cell r="V20301" t="str">
            <v>hea</v>
          </cell>
          <cell r="W20301">
            <v>2025</v>
          </cell>
        </row>
        <row r="20302">
          <cell r="H20302" t="str">
            <v>1008200_3</v>
          </cell>
          <cell r="L20302" t="str">
            <v>ÖSE</v>
          </cell>
          <cell r="V20302" t="str">
            <v>kesine</v>
          </cell>
          <cell r="W20302">
            <v>2025</v>
          </cell>
        </row>
        <row r="20303">
          <cell r="H20303" t="str">
            <v>2052800_1</v>
          </cell>
          <cell r="L20303" t="str">
            <v>KOOND</v>
          </cell>
          <cell r="V20303" t="str">
            <v>halb</v>
          </cell>
          <cell r="W20303">
            <v>2025</v>
          </cell>
        </row>
        <row r="20304">
          <cell r="H20304" t="str">
            <v>2052800_1</v>
          </cell>
          <cell r="L20304" t="str">
            <v>ÖSE</v>
          </cell>
          <cell r="V20304" t="str">
            <v>kesine</v>
          </cell>
          <cell r="W20304">
            <v>2025</v>
          </cell>
        </row>
        <row r="20305">
          <cell r="H20305" t="str">
            <v>2052800_1</v>
          </cell>
          <cell r="L20305" t="str">
            <v>FÜKE</v>
          </cell>
          <cell r="V20305" t="str">
            <v>kesine</v>
          </cell>
          <cell r="W20305">
            <v>2025</v>
          </cell>
        </row>
        <row r="20306">
          <cell r="H20306" t="str">
            <v>2052800_1</v>
          </cell>
          <cell r="L20306" t="str">
            <v>SUSE</v>
          </cell>
          <cell r="V20306" t="str">
            <v>väga hea</v>
          </cell>
          <cell r="W20306">
            <v>2025</v>
          </cell>
        </row>
        <row r="20307">
          <cell r="H20307" t="str">
            <v>2052800_1</v>
          </cell>
          <cell r="L20307" t="str">
            <v>FÜPLA</v>
          </cell>
          <cell r="V20307" t="str">
            <v>hea</v>
          </cell>
          <cell r="W20307">
            <v>2025</v>
          </cell>
        </row>
        <row r="20308">
          <cell r="H20308" t="str">
            <v>2070800_1</v>
          </cell>
          <cell r="L20308" t="str">
            <v>KOOND</v>
          </cell>
          <cell r="V20308" t="str">
            <v>halb</v>
          </cell>
          <cell r="W20308">
            <v>2025</v>
          </cell>
        </row>
        <row r="20309">
          <cell r="H20309" t="str">
            <v>2070800_1</v>
          </cell>
          <cell r="L20309" t="str">
            <v>KESE</v>
          </cell>
          <cell r="V20309" t="str">
            <v>halb</v>
          </cell>
          <cell r="W20309">
            <v>2023</v>
          </cell>
        </row>
        <row r="20310">
          <cell r="H20310" t="str">
            <v>2070800_1</v>
          </cell>
          <cell r="L20310" t="str">
            <v>ÖSE</v>
          </cell>
          <cell r="V20310" t="str">
            <v>hea</v>
          </cell>
          <cell r="W20310">
            <v>2025</v>
          </cell>
        </row>
        <row r="20311">
          <cell r="H20311" t="str">
            <v>2070800_1</v>
          </cell>
          <cell r="L20311" t="str">
            <v>FÜKE</v>
          </cell>
          <cell r="V20311" t="str">
            <v>hea</v>
          </cell>
          <cell r="W20311">
            <v>2025</v>
          </cell>
        </row>
        <row r="20312">
          <cell r="H20312" t="str">
            <v>2070800_1</v>
          </cell>
          <cell r="L20312" t="str">
            <v>SPETS</v>
          </cell>
          <cell r="V20312" t="str">
            <v>hea</v>
          </cell>
          <cell r="W20312">
            <v>2023</v>
          </cell>
        </row>
        <row r="20313">
          <cell r="H20313" t="str">
            <v>2070800_1</v>
          </cell>
          <cell r="L20313" t="str">
            <v>KALA</v>
          </cell>
          <cell r="V20313" t="str">
            <v>hea</v>
          </cell>
          <cell r="W20313">
            <v>2025</v>
          </cell>
        </row>
        <row r="20314">
          <cell r="H20314" t="str">
            <v>2070800_1</v>
          </cell>
          <cell r="L20314" t="str">
            <v>SUSE</v>
          </cell>
          <cell r="V20314" t="str">
            <v>väga hea</v>
          </cell>
          <cell r="W20314">
            <v>2025</v>
          </cell>
        </row>
        <row r="20315">
          <cell r="H20315" t="str">
            <v>2070800_1</v>
          </cell>
          <cell r="L20315" t="str">
            <v>FÜBE</v>
          </cell>
          <cell r="V20315" t="str">
            <v>väga hea</v>
          </cell>
          <cell r="W20315">
            <v>2025</v>
          </cell>
        </row>
        <row r="20316">
          <cell r="H20316" t="str">
            <v>2070800_1</v>
          </cell>
          <cell r="L20316" t="str">
            <v>MAFÜ-FÜBE</v>
          </cell>
          <cell r="V20316" t="str">
            <v>väga hea</v>
          </cell>
          <cell r="W20316">
            <v>2025</v>
          </cell>
        </row>
        <row r="20317">
          <cell r="H20317" t="str">
            <v>2070800_1</v>
          </cell>
          <cell r="L20317" t="str">
            <v>FÜPLA</v>
          </cell>
          <cell r="V20317" t="str">
            <v>väga hea</v>
          </cell>
          <cell r="W20317">
            <v>2025</v>
          </cell>
        </row>
        <row r="20318">
          <cell r="H20318" t="str">
            <v>2052800_1</v>
          </cell>
          <cell r="L20318" t="str">
            <v>KOOND</v>
          </cell>
          <cell r="V20318" t="str">
            <v>halb</v>
          </cell>
          <cell r="W20318">
            <v>2025</v>
          </cell>
        </row>
        <row r="20319">
          <cell r="H20319" t="str">
            <v>2052800_1</v>
          </cell>
          <cell r="L20319" t="str">
            <v>KESE</v>
          </cell>
          <cell r="V20319" t="str">
            <v>halb</v>
          </cell>
          <cell r="W20319">
            <v>2021</v>
          </cell>
        </row>
        <row r="20320">
          <cell r="H20320" t="str">
            <v>2052800_1</v>
          </cell>
          <cell r="L20320" t="str">
            <v>ÖSE</v>
          </cell>
          <cell r="V20320" t="str">
            <v>kesine</v>
          </cell>
          <cell r="W20320">
            <v>2025</v>
          </cell>
        </row>
        <row r="20321">
          <cell r="H20321" t="str">
            <v>2052800_1</v>
          </cell>
          <cell r="L20321" t="str">
            <v>FÜKE</v>
          </cell>
          <cell r="V20321" t="str">
            <v>kesine</v>
          </cell>
          <cell r="W20321">
            <v>2025</v>
          </cell>
        </row>
        <row r="20322">
          <cell r="H20322" t="str">
            <v>2052800_1</v>
          </cell>
          <cell r="L20322" t="str">
            <v>SPETS</v>
          </cell>
          <cell r="V20322" t="str">
            <v>hea</v>
          </cell>
          <cell r="W20322">
            <v>2021</v>
          </cell>
        </row>
        <row r="20323">
          <cell r="H20323" t="str">
            <v>2052800_1</v>
          </cell>
          <cell r="L20323" t="str">
            <v>SUSE</v>
          </cell>
          <cell r="V20323" t="str">
            <v>väga hea</v>
          </cell>
          <cell r="W20323">
            <v>2025</v>
          </cell>
        </row>
        <row r="20324">
          <cell r="H20324" t="str">
            <v>2052800_1</v>
          </cell>
          <cell r="L20324" t="str">
            <v>FÜPLA</v>
          </cell>
          <cell r="V20324" t="str">
            <v>hea</v>
          </cell>
          <cell r="W20324">
            <v>2025</v>
          </cell>
        </row>
        <row r="20325">
          <cell r="H20325" t="str">
            <v>2052800_1</v>
          </cell>
          <cell r="L20325" t="str">
            <v>HÜMO</v>
          </cell>
          <cell r="V20325" t="str">
            <v>väga hea</v>
          </cell>
          <cell r="W20325">
            <v>2021</v>
          </cell>
        </row>
        <row r="20326">
          <cell r="H20326" t="str">
            <v>2052800_1</v>
          </cell>
          <cell r="L20326" t="str">
            <v>KOOND</v>
          </cell>
          <cell r="V20326" t="str">
            <v>halb</v>
          </cell>
          <cell r="W20326">
            <v>2025</v>
          </cell>
        </row>
        <row r="20327">
          <cell r="H20327" t="str">
            <v>2052800_1</v>
          </cell>
          <cell r="L20327" t="str">
            <v>ÖSE</v>
          </cell>
          <cell r="V20327" t="str">
            <v>kesine</v>
          </cell>
          <cell r="W20327">
            <v>2025</v>
          </cell>
        </row>
        <row r="20328">
          <cell r="H20328" t="str">
            <v>2052800_1</v>
          </cell>
          <cell r="L20328" t="str">
            <v>FÜKE</v>
          </cell>
          <cell r="V20328" t="str">
            <v>kesine</v>
          </cell>
          <cell r="W20328">
            <v>2025</v>
          </cell>
        </row>
        <row r="20329">
          <cell r="H20329" t="str">
            <v>2052800_1</v>
          </cell>
          <cell r="L20329" t="str">
            <v>KALA</v>
          </cell>
          <cell r="V20329" t="str">
            <v>hea</v>
          </cell>
          <cell r="W20329">
            <v>2025</v>
          </cell>
        </row>
        <row r="20330">
          <cell r="H20330" t="str">
            <v>2052800_1</v>
          </cell>
          <cell r="L20330" t="str">
            <v>SUSE</v>
          </cell>
          <cell r="V20330" t="str">
            <v>väga hea</v>
          </cell>
          <cell r="W20330">
            <v>2025</v>
          </cell>
        </row>
        <row r="20331">
          <cell r="H20331" t="str">
            <v>2052800_1</v>
          </cell>
          <cell r="L20331" t="str">
            <v>FÜBE</v>
          </cell>
          <cell r="V20331" t="str">
            <v>väga hea</v>
          </cell>
          <cell r="W20331">
            <v>2025</v>
          </cell>
        </row>
        <row r="20332">
          <cell r="H20332" t="str">
            <v>2052800_1</v>
          </cell>
          <cell r="L20332" t="str">
            <v>MAFÜ</v>
          </cell>
          <cell r="V20332" t="str">
            <v>hea</v>
          </cell>
          <cell r="W20332">
            <v>2024</v>
          </cell>
        </row>
        <row r="20333">
          <cell r="H20333" t="str">
            <v>2052800_1</v>
          </cell>
          <cell r="L20333" t="str">
            <v>MAFÜ-FÜBE</v>
          </cell>
          <cell r="V20333" t="str">
            <v>väga hea</v>
          </cell>
          <cell r="W20333">
            <v>2025</v>
          </cell>
        </row>
        <row r="20334">
          <cell r="H20334" t="str">
            <v>2052800_1</v>
          </cell>
          <cell r="L20334" t="str">
            <v>FÜPLA</v>
          </cell>
          <cell r="V20334" t="str">
            <v>hea</v>
          </cell>
          <cell r="W20334">
            <v>2025</v>
          </cell>
        </row>
        <row r="20335">
          <cell r="H20335" t="str">
            <v>2129800_1</v>
          </cell>
          <cell r="L20335" t="str">
            <v>KOOND</v>
          </cell>
          <cell r="V20335" t="str">
            <v>hea</v>
          </cell>
          <cell r="W20335">
            <v>2025</v>
          </cell>
        </row>
        <row r="20336">
          <cell r="H20336" t="str">
            <v>2129800_1</v>
          </cell>
          <cell r="L20336" t="str">
            <v>ÖSE</v>
          </cell>
          <cell r="V20336" t="str">
            <v>hea</v>
          </cell>
          <cell r="W20336">
            <v>2025</v>
          </cell>
        </row>
        <row r="20337">
          <cell r="H20337" t="str">
            <v>2129800_1</v>
          </cell>
          <cell r="L20337" t="str">
            <v>FÜKE</v>
          </cell>
          <cell r="V20337" t="str">
            <v>hea</v>
          </cell>
          <cell r="W20337">
            <v>2025</v>
          </cell>
        </row>
        <row r="20338">
          <cell r="H20338" t="str">
            <v>2129800_1</v>
          </cell>
          <cell r="L20338" t="str">
            <v>SUSE</v>
          </cell>
          <cell r="V20338" t="str">
            <v>väga hea</v>
          </cell>
          <cell r="W20338">
            <v>2025</v>
          </cell>
        </row>
        <row r="20339">
          <cell r="H20339" t="str">
            <v>2129800_1</v>
          </cell>
          <cell r="L20339" t="str">
            <v>MAFÜ</v>
          </cell>
          <cell r="V20339" t="str">
            <v>hea</v>
          </cell>
          <cell r="W20339">
            <v>2024</v>
          </cell>
        </row>
        <row r="20340">
          <cell r="H20340" t="str">
            <v>2129800_1</v>
          </cell>
          <cell r="L20340" t="str">
            <v>MAFÜ-FÜBE</v>
          </cell>
          <cell r="V20340" t="str">
            <v>hea</v>
          </cell>
          <cell r="W20340">
            <v>2024</v>
          </cell>
        </row>
        <row r="20341">
          <cell r="H20341" t="str">
            <v>2129800_1</v>
          </cell>
          <cell r="L20341" t="str">
            <v>FÜPLA</v>
          </cell>
          <cell r="V20341" t="str">
            <v>hea</v>
          </cell>
          <cell r="W20341">
            <v>2025</v>
          </cell>
        </row>
        <row r="20342">
          <cell r="H20342" t="str">
            <v>2105300_1</v>
          </cell>
          <cell r="L20342" t="str">
            <v>KOOND</v>
          </cell>
          <cell r="V20342" t="str">
            <v>halb</v>
          </cell>
          <cell r="W20342">
            <v>2025</v>
          </cell>
        </row>
        <row r="20343">
          <cell r="H20343" t="str">
            <v>2105300_1</v>
          </cell>
          <cell r="L20343" t="str">
            <v>ÖSE</v>
          </cell>
          <cell r="V20343" t="str">
            <v>hea</v>
          </cell>
          <cell r="W20343">
            <v>2025</v>
          </cell>
        </row>
        <row r="20344">
          <cell r="H20344" t="str">
            <v>2105300_1</v>
          </cell>
          <cell r="L20344" t="str">
            <v>FÜKE</v>
          </cell>
          <cell r="V20344" t="str">
            <v>hea</v>
          </cell>
          <cell r="W20344">
            <v>2025</v>
          </cell>
        </row>
        <row r="20345">
          <cell r="H20345" t="str">
            <v>2105300_1</v>
          </cell>
          <cell r="L20345" t="str">
            <v>KALA</v>
          </cell>
          <cell r="V20345" t="str">
            <v>hea</v>
          </cell>
          <cell r="W20345">
            <v>2025</v>
          </cell>
        </row>
        <row r="20346">
          <cell r="H20346" t="str">
            <v>2105300_1</v>
          </cell>
          <cell r="L20346" t="str">
            <v>SUSE</v>
          </cell>
          <cell r="V20346" t="str">
            <v>väga hea</v>
          </cell>
          <cell r="W20346">
            <v>2025</v>
          </cell>
        </row>
        <row r="20347">
          <cell r="H20347" t="str">
            <v>2105300_1</v>
          </cell>
          <cell r="L20347" t="str">
            <v>FÜBE</v>
          </cell>
          <cell r="V20347" t="str">
            <v>väga hea</v>
          </cell>
          <cell r="W20347">
            <v>2025</v>
          </cell>
        </row>
        <row r="20348">
          <cell r="H20348" t="str">
            <v>2105300_1</v>
          </cell>
          <cell r="L20348" t="str">
            <v>MAFÜ-FÜBE</v>
          </cell>
          <cell r="V20348" t="str">
            <v>väga hea</v>
          </cell>
          <cell r="W20348">
            <v>2025</v>
          </cell>
        </row>
        <row r="20349">
          <cell r="H20349" t="str">
            <v>2105300_1</v>
          </cell>
          <cell r="L20349" t="str">
            <v>FÜPLA</v>
          </cell>
          <cell r="V20349" t="str">
            <v>väga hea</v>
          </cell>
          <cell r="W20349">
            <v>2025</v>
          </cell>
        </row>
        <row r="20350">
          <cell r="H20350" t="str">
            <v>1074600_3</v>
          </cell>
          <cell r="L20350" t="str">
            <v>KOOND</v>
          </cell>
          <cell r="V20350" t="str">
            <v>halb</v>
          </cell>
          <cell r="W20350">
            <v>2023</v>
          </cell>
        </row>
        <row r="20351">
          <cell r="H20351" t="str">
            <v>1074600_3</v>
          </cell>
          <cell r="L20351" t="str">
            <v>KESE</v>
          </cell>
          <cell r="V20351" t="str">
            <v>halb</v>
          </cell>
          <cell r="W20351">
            <v>2023</v>
          </cell>
        </row>
        <row r="20352">
          <cell r="H20352" t="str">
            <v>1074600_3</v>
          </cell>
          <cell r="L20352" t="str">
            <v>ÖSE</v>
          </cell>
          <cell r="V20352" t="str">
            <v>halb</v>
          </cell>
          <cell r="W20352">
            <v>2023</v>
          </cell>
        </row>
        <row r="20353">
          <cell r="H20353" t="str">
            <v>1074600_3</v>
          </cell>
          <cell r="L20353" t="str">
            <v>FÜKE</v>
          </cell>
          <cell r="V20353" t="str">
            <v>kesine</v>
          </cell>
          <cell r="W20353">
            <v>2023</v>
          </cell>
        </row>
        <row r="20354">
          <cell r="H20354" t="str">
            <v>1074600_3</v>
          </cell>
          <cell r="L20354" t="str">
            <v>SPETS</v>
          </cell>
          <cell r="V20354" t="str">
            <v>halb</v>
          </cell>
          <cell r="W20354">
            <v>2023</v>
          </cell>
        </row>
        <row r="20355">
          <cell r="H20355" t="str">
            <v>1074600_3</v>
          </cell>
          <cell r="L20355" t="str">
            <v>KALA</v>
          </cell>
          <cell r="V20355" t="str">
            <v>halb</v>
          </cell>
          <cell r="W20355">
            <v>2020</v>
          </cell>
        </row>
        <row r="20356">
          <cell r="H20356" t="str">
            <v>1074600_3</v>
          </cell>
          <cell r="L20356" t="str">
            <v>SUSE</v>
          </cell>
          <cell r="V20356" t="str">
            <v>väga hea</v>
          </cell>
          <cell r="W20356">
            <v>2020</v>
          </cell>
        </row>
        <row r="20357">
          <cell r="H20357" t="str">
            <v>1074600_3</v>
          </cell>
          <cell r="L20357" t="str">
            <v>FÜBE</v>
          </cell>
          <cell r="V20357" t="str">
            <v>hea</v>
          </cell>
          <cell r="W20357">
            <v>2020</v>
          </cell>
        </row>
        <row r="20358">
          <cell r="H20358" t="str">
            <v>1074600_3</v>
          </cell>
          <cell r="L20358" t="str">
            <v>MAFÜ</v>
          </cell>
          <cell r="V20358" t="str">
            <v>hea</v>
          </cell>
          <cell r="W20358">
            <v>2020</v>
          </cell>
        </row>
        <row r="20359">
          <cell r="H20359" t="str">
            <v>1074600_3</v>
          </cell>
          <cell r="L20359" t="str">
            <v>MAFÜ-FÜBE</v>
          </cell>
          <cell r="V20359" t="str">
            <v>hea</v>
          </cell>
          <cell r="W20359">
            <v>2020</v>
          </cell>
        </row>
        <row r="20360">
          <cell r="H20360" t="str">
            <v>2129700_1</v>
          </cell>
          <cell r="L20360" t="str">
            <v>KOOND</v>
          </cell>
          <cell r="V20360" t="str">
            <v>hea</v>
          </cell>
          <cell r="W20360">
            <v>2025</v>
          </cell>
        </row>
        <row r="20361">
          <cell r="H20361" t="str">
            <v>2129700_1</v>
          </cell>
          <cell r="L20361" t="str">
            <v>ÖSE</v>
          </cell>
          <cell r="V20361" t="str">
            <v>hea</v>
          </cell>
          <cell r="W20361">
            <v>2025</v>
          </cell>
        </row>
        <row r="20362">
          <cell r="H20362" t="str">
            <v>2129700_1</v>
          </cell>
          <cell r="L20362" t="str">
            <v>FÜKE</v>
          </cell>
          <cell r="V20362" t="str">
            <v>hea</v>
          </cell>
          <cell r="W20362">
            <v>2025</v>
          </cell>
        </row>
        <row r="20363">
          <cell r="H20363" t="str">
            <v>2129700_1</v>
          </cell>
          <cell r="L20363" t="str">
            <v>SUSE</v>
          </cell>
          <cell r="V20363" t="str">
            <v>väga hea</v>
          </cell>
          <cell r="W20363">
            <v>2025</v>
          </cell>
        </row>
        <row r="20364">
          <cell r="H20364" t="str">
            <v>2129700_1</v>
          </cell>
          <cell r="L20364" t="str">
            <v>MAFÜ</v>
          </cell>
          <cell r="V20364" t="str">
            <v>väga hea</v>
          </cell>
          <cell r="W20364">
            <v>2024</v>
          </cell>
        </row>
        <row r="20365">
          <cell r="H20365" t="str">
            <v>2129700_1</v>
          </cell>
          <cell r="L20365" t="str">
            <v>MAFÜ-FÜBE</v>
          </cell>
          <cell r="V20365" t="str">
            <v>väga hea</v>
          </cell>
          <cell r="W20365">
            <v>2025</v>
          </cell>
        </row>
        <row r="20366">
          <cell r="H20366" t="str">
            <v>2129700_1</v>
          </cell>
          <cell r="L20366" t="str">
            <v>FÜPLA</v>
          </cell>
          <cell r="V20366" t="str">
            <v>hea</v>
          </cell>
          <cell r="W20366">
            <v>2025</v>
          </cell>
        </row>
        <row r="20367">
          <cell r="H20367" t="str">
            <v>1023600_1</v>
          </cell>
          <cell r="L20367" t="str">
            <v>KOOND</v>
          </cell>
          <cell r="V20367" t="str">
            <v>halb</v>
          </cell>
          <cell r="W20367">
            <v>2025</v>
          </cell>
        </row>
        <row r="20368">
          <cell r="H20368" t="str">
            <v>1023600_1</v>
          </cell>
          <cell r="L20368" t="str">
            <v>KESE</v>
          </cell>
          <cell r="V20368" t="str">
            <v>halb</v>
          </cell>
          <cell r="W20368">
            <v>2023</v>
          </cell>
        </row>
        <row r="20369">
          <cell r="H20369" t="str">
            <v>1023600_1</v>
          </cell>
          <cell r="L20369" t="str">
            <v>ÖSE</v>
          </cell>
          <cell r="V20369" t="str">
            <v>hea</v>
          </cell>
          <cell r="W20369">
            <v>2025</v>
          </cell>
        </row>
        <row r="20370">
          <cell r="H20370" t="str">
            <v>1023600_1</v>
          </cell>
          <cell r="L20370" t="str">
            <v>FÜKE</v>
          </cell>
          <cell r="V20370" t="str">
            <v>hea</v>
          </cell>
          <cell r="W20370">
            <v>2025</v>
          </cell>
        </row>
        <row r="20371">
          <cell r="H20371" t="str">
            <v>1023600_1</v>
          </cell>
          <cell r="L20371" t="str">
            <v>SPETS</v>
          </cell>
          <cell r="V20371" t="str">
            <v>hea</v>
          </cell>
          <cell r="W20371">
            <v>2023</v>
          </cell>
        </row>
        <row r="20372">
          <cell r="H20372" t="str">
            <v>2070800_1</v>
          </cell>
          <cell r="L20372" t="str">
            <v>KOOND</v>
          </cell>
          <cell r="V20372" t="str">
            <v>halb</v>
          </cell>
          <cell r="W20372">
            <v>2025</v>
          </cell>
        </row>
        <row r="20373">
          <cell r="H20373" t="str">
            <v>2070800_1</v>
          </cell>
          <cell r="L20373" t="str">
            <v>ÖSE</v>
          </cell>
          <cell r="V20373" t="str">
            <v>hea</v>
          </cell>
          <cell r="W20373">
            <v>2025</v>
          </cell>
        </row>
        <row r="20374">
          <cell r="H20374" t="str">
            <v>2070800_1</v>
          </cell>
          <cell r="L20374" t="str">
            <v>FÜKE</v>
          </cell>
          <cell r="V20374" t="str">
            <v>hea</v>
          </cell>
          <cell r="W20374">
            <v>2025</v>
          </cell>
        </row>
        <row r="20375">
          <cell r="H20375" t="str">
            <v>2070800_1</v>
          </cell>
          <cell r="L20375" t="str">
            <v>SUSE</v>
          </cell>
          <cell r="V20375" t="str">
            <v>väga hea</v>
          </cell>
          <cell r="W20375">
            <v>2025</v>
          </cell>
        </row>
        <row r="20376">
          <cell r="H20376" t="str">
            <v>2070800_1</v>
          </cell>
          <cell r="L20376" t="str">
            <v>FÜPLA</v>
          </cell>
          <cell r="V20376" t="str">
            <v>väga hea</v>
          </cell>
          <cell r="W20376">
            <v>2025</v>
          </cell>
        </row>
        <row r="20377">
          <cell r="H20377" t="str">
            <v>2140300_1</v>
          </cell>
          <cell r="L20377" t="str">
            <v>KOOND</v>
          </cell>
          <cell r="V20377" t="str">
            <v>halb</v>
          </cell>
          <cell r="W20377">
            <v>2025</v>
          </cell>
        </row>
        <row r="20378">
          <cell r="H20378" t="str">
            <v>2140300_1</v>
          </cell>
          <cell r="L20378" t="str">
            <v>KESE</v>
          </cell>
          <cell r="V20378" t="str">
            <v>halb</v>
          </cell>
          <cell r="W20378">
            <v>2021</v>
          </cell>
        </row>
        <row r="20379">
          <cell r="H20379" t="str">
            <v>2140300_1</v>
          </cell>
          <cell r="L20379" t="str">
            <v>ÖSE</v>
          </cell>
          <cell r="V20379" t="str">
            <v>hea</v>
          </cell>
          <cell r="W20379">
            <v>2025</v>
          </cell>
        </row>
        <row r="20380">
          <cell r="H20380" t="str">
            <v>2140300_1</v>
          </cell>
          <cell r="L20380" t="str">
            <v>FÜKE</v>
          </cell>
          <cell r="V20380" t="str">
            <v>hea</v>
          </cell>
          <cell r="W20380">
            <v>2025</v>
          </cell>
        </row>
        <row r="20381">
          <cell r="H20381" t="str">
            <v>2140300_1</v>
          </cell>
          <cell r="L20381" t="str">
            <v>SPETS</v>
          </cell>
          <cell r="V20381" t="str">
            <v>hea</v>
          </cell>
          <cell r="W20381">
            <v>2021</v>
          </cell>
        </row>
        <row r="20382">
          <cell r="H20382" t="str">
            <v>2140300_1</v>
          </cell>
          <cell r="L20382" t="str">
            <v>SUSE</v>
          </cell>
          <cell r="V20382" t="str">
            <v>väga hea</v>
          </cell>
          <cell r="W20382">
            <v>2025</v>
          </cell>
        </row>
        <row r="20383">
          <cell r="H20383" t="str">
            <v>2140300_1</v>
          </cell>
          <cell r="L20383" t="str">
            <v>FÜPLA</v>
          </cell>
          <cell r="V20383" t="str">
            <v>väga hea</v>
          </cell>
          <cell r="W20383">
            <v>2025</v>
          </cell>
        </row>
        <row r="20384">
          <cell r="H20384" t="str">
            <v>1023600_1</v>
          </cell>
          <cell r="L20384" t="str">
            <v>KOOND</v>
          </cell>
          <cell r="V20384" t="str">
            <v>halb</v>
          </cell>
          <cell r="W20384">
            <v>2025</v>
          </cell>
        </row>
        <row r="20385">
          <cell r="H20385" t="str">
            <v>1023600_1</v>
          </cell>
          <cell r="L20385" t="str">
            <v>KESE</v>
          </cell>
          <cell r="V20385" t="str">
            <v>halb</v>
          </cell>
          <cell r="W20385">
            <v>2023</v>
          </cell>
        </row>
        <row r="20386">
          <cell r="H20386" t="str">
            <v>1023600_1</v>
          </cell>
          <cell r="L20386" t="str">
            <v>ÖSE</v>
          </cell>
          <cell r="V20386" t="str">
            <v>hea</v>
          </cell>
          <cell r="W20386">
            <v>2025</v>
          </cell>
        </row>
        <row r="20387">
          <cell r="H20387" t="str">
            <v>1023600_1</v>
          </cell>
          <cell r="L20387" t="str">
            <v>FÜKE</v>
          </cell>
          <cell r="V20387" t="str">
            <v>hea</v>
          </cell>
          <cell r="W20387">
            <v>2025</v>
          </cell>
        </row>
        <row r="20388">
          <cell r="H20388" t="str">
            <v>1023600_1</v>
          </cell>
          <cell r="L20388" t="str">
            <v>SPETS</v>
          </cell>
          <cell r="V20388" t="str">
            <v>hea</v>
          </cell>
          <cell r="W20388">
            <v>2023</v>
          </cell>
        </row>
        <row r="20389">
          <cell r="H20389" t="str">
            <v>2028400_1</v>
          </cell>
          <cell r="L20389" t="str">
            <v>KOOND</v>
          </cell>
          <cell r="V20389" t="str">
            <v>kesine</v>
          </cell>
          <cell r="W20389">
            <v>2021</v>
          </cell>
        </row>
        <row r="20390">
          <cell r="H20390" t="str">
            <v>2028400_1</v>
          </cell>
          <cell r="L20390" t="str">
            <v>ÖSE</v>
          </cell>
          <cell r="V20390" t="str">
            <v>kesine</v>
          </cell>
          <cell r="W20390">
            <v>2021</v>
          </cell>
        </row>
        <row r="20391">
          <cell r="H20391" t="str">
            <v>2028400_1</v>
          </cell>
          <cell r="L20391" t="str">
            <v>FÜKE</v>
          </cell>
          <cell r="V20391" t="str">
            <v>hea</v>
          </cell>
          <cell r="W20391">
            <v>2021</v>
          </cell>
        </row>
        <row r="20392">
          <cell r="H20392" t="str">
            <v>2028400_1</v>
          </cell>
          <cell r="L20392" t="str">
            <v>MAFÜ</v>
          </cell>
          <cell r="V20392" t="str">
            <v>kesine</v>
          </cell>
          <cell r="W20392">
            <v>2021</v>
          </cell>
        </row>
        <row r="20393">
          <cell r="H20393" t="str">
            <v>2028400_1</v>
          </cell>
          <cell r="L20393" t="str">
            <v>MAFÜ-FÜBE</v>
          </cell>
          <cell r="V20393" t="str">
            <v>kesine</v>
          </cell>
          <cell r="W20393">
            <v>2021</v>
          </cell>
        </row>
        <row r="20394">
          <cell r="H20394" t="str">
            <v>2028400_1</v>
          </cell>
          <cell r="L20394" t="str">
            <v>FÜPLA</v>
          </cell>
          <cell r="V20394" t="str">
            <v>hea</v>
          </cell>
          <cell r="W20394">
            <v>2021</v>
          </cell>
        </row>
        <row r="20395">
          <cell r="H20395" t="str">
            <v>1069700_1</v>
          </cell>
          <cell r="L20395" t="str">
            <v>KOOND</v>
          </cell>
          <cell r="V20395" t="str">
            <v>kesine</v>
          </cell>
          <cell r="W20395">
            <v>2021</v>
          </cell>
        </row>
        <row r="20396">
          <cell r="H20396" t="str">
            <v>1069700_1</v>
          </cell>
          <cell r="L20396" t="str">
            <v>ÖSE</v>
          </cell>
          <cell r="V20396" t="str">
            <v>kesine</v>
          </cell>
          <cell r="W20396">
            <v>2021</v>
          </cell>
        </row>
        <row r="20397">
          <cell r="H20397" t="str">
            <v>1069700_1</v>
          </cell>
          <cell r="L20397" t="str">
            <v>SUSE</v>
          </cell>
          <cell r="V20397" t="str">
            <v>kesine</v>
          </cell>
          <cell r="W20397">
            <v>2010</v>
          </cell>
        </row>
        <row r="20398">
          <cell r="H20398" t="str">
            <v>1069700_1</v>
          </cell>
          <cell r="L20398" t="str">
            <v>KOOND</v>
          </cell>
          <cell r="V20398" t="str">
            <v>kesine</v>
          </cell>
          <cell r="W20398">
            <v>2021</v>
          </cell>
        </row>
        <row r="20399">
          <cell r="H20399" t="str">
            <v>1069700_1</v>
          </cell>
          <cell r="L20399" t="str">
            <v>ÖSE</v>
          </cell>
          <cell r="V20399" t="str">
            <v>kesine</v>
          </cell>
          <cell r="W20399">
            <v>2021</v>
          </cell>
        </row>
        <row r="20400">
          <cell r="H20400" t="str">
            <v>1069700_1</v>
          </cell>
          <cell r="L20400" t="str">
            <v>FÜKE</v>
          </cell>
          <cell r="V20400" t="str">
            <v>hea</v>
          </cell>
          <cell r="W20400">
            <v>2021</v>
          </cell>
        </row>
        <row r="20401">
          <cell r="H20401" t="str">
            <v>1069700_1</v>
          </cell>
          <cell r="L20401" t="str">
            <v>SUSE</v>
          </cell>
          <cell r="V20401" t="str">
            <v>kesine</v>
          </cell>
          <cell r="W20401">
            <v>2010</v>
          </cell>
        </row>
        <row r="20402">
          <cell r="H20402" t="str">
            <v>1059900_2</v>
          </cell>
          <cell r="L20402" t="str">
            <v>KOOND</v>
          </cell>
          <cell r="V20402" t="str">
            <v>hea</v>
          </cell>
          <cell r="W20402">
            <v>2025</v>
          </cell>
        </row>
        <row r="20403">
          <cell r="H20403" t="str">
            <v>1059900_2</v>
          </cell>
          <cell r="L20403" t="str">
            <v>KESE</v>
          </cell>
          <cell r="V20403" t="str">
            <v>hea</v>
          </cell>
          <cell r="W20403">
            <v>2021</v>
          </cell>
        </row>
        <row r="20404">
          <cell r="H20404" t="str">
            <v>1059900_2</v>
          </cell>
          <cell r="L20404" t="str">
            <v>ÖSE</v>
          </cell>
          <cell r="V20404" t="str">
            <v>hea</v>
          </cell>
          <cell r="W20404">
            <v>2025</v>
          </cell>
        </row>
        <row r="20405">
          <cell r="H20405" t="str">
            <v>2065710_1</v>
          </cell>
          <cell r="L20405" t="str">
            <v>KOOND</v>
          </cell>
          <cell r="V20405" t="str">
            <v>halb</v>
          </cell>
          <cell r="W20405">
            <v>2024</v>
          </cell>
        </row>
        <row r="20406">
          <cell r="H20406" t="str">
            <v>2065710_1</v>
          </cell>
          <cell r="L20406" t="str">
            <v>ÖSE</v>
          </cell>
          <cell r="V20406" t="str">
            <v>halb</v>
          </cell>
          <cell r="W20406">
            <v>2024</v>
          </cell>
        </row>
        <row r="20407">
          <cell r="H20407" t="str">
            <v>2065710_1</v>
          </cell>
          <cell r="L20407" t="str">
            <v>FÜKE</v>
          </cell>
          <cell r="V20407" t="str">
            <v>halb</v>
          </cell>
          <cell r="W20407">
            <v>2024</v>
          </cell>
        </row>
        <row r="20408">
          <cell r="H20408" t="str">
            <v>2065710_1</v>
          </cell>
          <cell r="L20408" t="str">
            <v>KALA</v>
          </cell>
          <cell r="V20408" t="str">
            <v>kesine</v>
          </cell>
          <cell r="W20408">
            <v>2024</v>
          </cell>
        </row>
        <row r="20409">
          <cell r="H20409" t="str">
            <v>2065710_1</v>
          </cell>
          <cell r="L20409" t="str">
            <v>SUSE</v>
          </cell>
          <cell r="V20409" t="str">
            <v>hea</v>
          </cell>
          <cell r="W20409">
            <v>2024</v>
          </cell>
        </row>
        <row r="20410">
          <cell r="H20410" t="str">
            <v>2065710_1</v>
          </cell>
          <cell r="L20410" t="str">
            <v>FÜBE</v>
          </cell>
          <cell r="V20410" t="str">
            <v>hea</v>
          </cell>
          <cell r="W20410">
            <v>2024</v>
          </cell>
        </row>
        <row r="20411">
          <cell r="H20411" t="str">
            <v>2065710_1</v>
          </cell>
          <cell r="L20411" t="str">
            <v>MAFÜ</v>
          </cell>
          <cell r="V20411" t="str">
            <v>kesine</v>
          </cell>
          <cell r="W20411">
            <v>2024</v>
          </cell>
        </row>
        <row r="20412">
          <cell r="H20412" t="str">
            <v>2065710_1</v>
          </cell>
          <cell r="L20412" t="str">
            <v>MAFÜ-FÜBE</v>
          </cell>
          <cell r="V20412" t="str">
            <v>kesine</v>
          </cell>
          <cell r="W20412">
            <v>2024</v>
          </cell>
        </row>
        <row r="20413">
          <cell r="H20413" t="str">
            <v>2065710_1</v>
          </cell>
          <cell r="L20413" t="str">
            <v>FÜPLA</v>
          </cell>
          <cell r="V20413" t="str">
            <v>kesine</v>
          </cell>
          <cell r="W20413">
            <v>2024</v>
          </cell>
        </row>
        <row r="20414">
          <cell r="H20414" t="str">
            <v>2052800_1</v>
          </cell>
          <cell r="L20414" t="str">
            <v>KOOND</v>
          </cell>
          <cell r="V20414" t="str">
            <v>halb</v>
          </cell>
          <cell r="W20414">
            <v>2025</v>
          </cell>
        </row>
        <row r="20415">
          <cell r="H20415" t="str">
            <v>2052800_1</v>
          </cell>
          <cell r="L20415" t="str">
            <v>ÖSE</v>
          </cell>
          <cell r="V20415" t="str">
            <v>kesine</v>
          </cell>
          <cell r="W20415">
            <v>2025</v>
          </cell>
        </row>
        <row r="20416">
          <cell r="H20416" t="str">
            <v>2052800_1</v>
          </cell>
          <cell r="L20416" t="str">
            <v>FÜKE</v>
          </cell>
          <cell r="V20416" t="str">
            <v>kesine</v>
          </cell>
          <cell r="W20416">
            <v>2025</v>
          </cell>
        </row>
        <row r="20417">
          <cell r="H20417" t="str">
            <v>2052800_1</v>
          </cell>
          <cell r="L20417" t="str">
            <v>KALA</v>
          </cell>
          <cell r="V20417" t="str">
            <v>hea</v>
          </cell>
          <cell r="W20417">
            <v>2025</v>
          </cell>
        </row>
        <row r="20418">
          <cell r="H20418" t="str">
            <v>2052800_1</v>
          </cell>
          <cell r="L20418" t="str">
            <v>SUSE</v>
          </cell>
          <cell r="V20418" t="str">
            <v>väga hea</v>
          </cell>
          <cell r="W20418">
            <v>2025</v>
          </cell>
        </row>
        <row r="20419">
          <cell r="H20419" t="str">
            <v>2052800_1</v>
          </cell>
          <cell r="L20419" t="str">
            <v>FÜBE</v>
          </cell>
          <cell r="V20419" t="str">
            <v>väga hea</v>
          </cell>
          <cell r="W20419">
            <v>2025</v>
          </cell>
        </row>
        <row r="20420">
          <cell r="H20420" t="str">
            <v>2052800_1</v>
          </cell>
          <cell r="L20420" t="str">
            <v>MAFÜ-FÜBE</v>
          </cell>
          <cell r="V20420" t="str">
            <v>väga hea</v>
          </cell>
          <cell r="W20420">
            <v>2025</v>
          </cell>
        </row>
        <row r="20421">
          <cell r="H20421" t="str">
            <v>2052800_1</v>
          </cell>
          <cell r="L20421" t="str">
            <v>FÜPLA</v>
          </cell>
          <cell r="V20421" t="str">
            <v>hea</v>
          </cell>
          <cell r="W20421">
            <v>2025</v>
          </cell>
        </row>
        <row r="20422">
          <cell r="H20422" t="str">
            <v>1052600_2</v>
          </cell>
          <cell r="L20422" t="str">
            <v>KOOND</v>
          </cell>
          <cell r="V20422" t="str">
            <v>halb</v>
          </cell>
          <cell r="W20422">
            <v>2025</v>
          </cell>
        </row>
        <row r="20423">
          <cell r="H20423" t="str">
            <v>1052600_2</v>
          </cell>
          <cell r="L20423" t="str">
            <v>ÖSE</v>
          </cell>
          <cell r="V20423" t="str">
            <v>kesine</v>
          </cell>
          <cell r="W20423">
            <v>2025</v>
          </cell>
        </row>
        <row r="20424">
          <cell r="H20424" t="str">
            <v>1052600_2</v>
          </cell>
          <cell r="L20424" t="str">
            <v>FÜKE</v>
          </cell>
          <cell r="V20424" t="str">
            <v>hea</v>
          </cell>
          <cell r="W20424">
            <v>2025</v>
          </cell>
        </row>
        <row r="20425">
          <cell r="H20425" t="str">
            <v>1052600_2</v>
          </cell>
          <cell r="L20425" t="str">
            <v>HÜMO</v>
          </cell>
          <cell r="V20425" t="str">
            <v>kesine</v>
          </cell>
          <cell r="W20425">
            <v>2025</v>
          </cell>
        </row>
        <row r="20426">
          <cell r="H20426" t="str">
            <v>1072300_1</v>
          </cell>
          <cell r="L20426" t="str">
            <v>KOOND</v>
          </cell>
          <cell r="V20426" t="str">
            <v>hea</v>
          </cell>
          <cell r="W20426">
            <v>2020</v>
          </cell>
        </row>
        <row r="20427">
          <cell r="H20427" t="str">
            <v>1072300_1</v>
          </cell>
          <cell r="L20427" t="str">
            <v>ÖSE</v>
          </cell>
          <cell r="V20427" t="str">
            <v>hea</v>
          </cell>
          <cell r="W20427">
            <v>2020</v>
          </cell>
        </row>
        <row r="20428">
          <cell r="H20428" t="str">
            <v>1072300_1</v>
          </cell>
          <cell r="L20428" t="str">
            <v>FÜKE</v>
          </cell>
          <cell r="V20428" t="str">
            <v>väga hea</v>
          </cell>
          <cell r="W20428">
            <v>2020</v>
          </cell>
        </row>
        <row r="20429">
          <cell r="H20429" t="str">
            <v>1072300_1</v>
          </cell>
          <cell r="L20429" t="str">
            <v>KALA</v>
          </cell>
          <cell r="V20429" t="str">
            <v>hea</v>
          </cell>
          <cell r="W20429">
            <v>2020</v>
          </cell>
        </row>
        <row r="20430">
          <cell r="H20430" t="str">
            <v>1072300_1</v>
          </cell>
          <cell r="L20430" t="str">
            <v>SUSE</v>
          </cell>
          <cell r="V20430" t="str">
            <v>väga hea</v>
          </cell>
          <cell r="W20430">
            <v>2020</v>
          </cell>
        </row>
        <row r="20431">
          <cell r="H20431" t="str">
            <v>1072300_1</v>
          </cell>
          <cell r="L20431" t="str">
            <v>FÜBE</v>
          </cell>
          <cell r="V20431" t="str">
            <v>hea</v>
          </cell>
          <cell r="W20431">
            <v>2020</v>
          </cell>
        </row>
        <row r="20432">
          <cell r="H20432" t="str">
            <v>1072300_1</v>
          </cell>
          <cell r="L20432" t="str">
            <v>MAFÜ-FÜBE</v>
          </cell>
          <cell r="V20432" t="str">
            <v>hea</v>
          </cell>
          <cell r="W20432">
            <v>2020</v>
          </cell>
        </row>
        <row r="20433">
          <cell r="H20433" t="str">
            <v>1104700_1</v>
          </cell>
          <cell r="L20433" t="str">
            <v>KOOND</v>
          </cell>
          <cell r="V20433" t="str">
            <v>hea</v>
          </cell>
          <cell r="W20433">
            <v>2025</v>
          </cell>
        </row>
        <row r="20434">
          <cell r="H20434" t="str">
            <v>1104700_1</v>
          </cell>
          <cell r="L20434" t="str">
            <v>ÖSE</v>
          </cell>
          <cell r="V20434" t="str">
            <v>hea</v>
          </cell>
          <cell r="W20434">
            <v>2025</v>
          </cell>
        </row>
        <row r="20435">
          <cell r="H20435" t="str">
            <v>1104700_1</v>
          </cell>
          <cell r="L20435" t="str">
            <v>FÜKE</v>
          </cell>
          <cell r="V20435" t="str">
            <v>väga hea</v>
          </cell>
          <cell r="W20435">
            <v>2025</v>
          </cell>
        </row>
        <row r="20436">
          <cell r="H20436" t="str">
            <v>1104700_1</v>
          </cell>
          <cell r="L20436" t="str">
            <v>KALA</v>
          </cell>
          <cell r="V20436" t="str">
            <v>hea</v>
          </cell>
          <cell r="W20436">
            <v>2025</v>
          </cell>
        </row>
        <row r="20437">
          <cell r="H20437" t="str">
            <v>1062200_2</v>
          </cell>
          <cell r="L20437" t="str">
            <v>KOOND</v>
          </cell>
          <cell r="V20437" t="str">
            <v>halb</v>
          </cell>
          <cell r="W20437">
            <v>2024</v>
          </cell>
        </row>
        <row r="20438">
          <cell r="H20438" t="str">
            <v>1062200_2</v>
          </cell>
          <cell r="L20438" t="str">
            <v>KOOND</v>
          </cell>
          <cell r="V20438" t="str">
            <v>halb</v>
          </cell>
          <cell r="W20438">
            <v>2024</v>
          </cell>
        </row>
        <row r="20439">
          <cell r="H20439" t="str">
            <v>1062200_2</v>
          </cell>
          <cell r="L20439" t="str">
            <v>KESE</v>
          </cell>
          <cell r="V20439" t="str">
            <v>halb</v>
          </cell>
          <cell r="W20439">
            <v>2023</v>
          </cell>
        </row>
        <row r="20440">
          <cell r="H20440" t="str">
            <v>1062200_2</v>
          </cell>
          <cell r="L20440" t="str">
            <v>ÖSE</v>
          </cell>
          <cell r="V20440" t="str">
            <v>halb</v>
          </cell>
          <cell r="W20440">
            <v>2024</v>
          </cell>
        </row>
        <row r="20441">
          <cell r="H20441" t="str">
            <v>1062200_2</v>
          </cell>
          <cell r="L20441" t="str">
            <v>SPETS</v>
          </cell>
          <cell r="V20441" t="str">
            <v>hea</v>
          </cell>
          <cell r="W20441">
            <v>2023</v>
          </cell>
        </row>
        <row r="20442">
          <cell r="H20442" t="str">
            <v>1062200_1</v>
          </cell>
          <cell r="L20442" t="str">
            <v>KOOND</v>
          </cell>
          <cell r="V20442" t="str">
            <v>halb</v>
          </cell>
          <cell r="W20442">
            <v>2025</v>
          </cell>
        </row>
        <row r="20443">
          <cell r="H20443" t="str">
            <v>1062200_1</v>
          </cell>
          <cell r="L20443" t="str">
            <v>KESE</v>
          </cell>
          <cell r="V20443" t="str">
            <v>halb</v>
          </cell>
          <cell r="W20443">
            <v>2023</v>
          </cell>
        </row>
        <row r="20444">
          <cell r="H20444" t="str">
            <v>1062200_1</v>
          </cell>
          <cell r="L20444" t="str">
            <v>ÖSE</v>
          </cell>
          <cell r="V20444" t="str">
            <v>halb</v>
          </cell>
          <cell r="W20444">
            <v>2025</v>
          </cell>
        </row>
        <row r="20445">
          <cell r="H20445" t="str">
            <v>1062200_1</v>
          </cell>
          <cell r="L20445" t="str">
            <v>FÜKE</v>
          </cell>
          <cell r="V20445" t="str">
            <v>hea</v>
          </cell>
          <cell r="W20445">
            <v>2025</v>
          </cell>
        </row>
        <row r="20446">
          <cell r="H20446" t="str">
            <v>1062200_1</v>
          </cell>
          <cell r="L20446" t="str">
            <v>SPETS</v>
          </cell>
          <cell r="V20446" t="str">
            <v>hea</v>
          </cell>
          <cell r="W20446">
            <v>2023</v>
          </cell>
        </row>
        <row r="20447">
          <cell r="H20447" t="str">
            <v>1062200_1</v>
          </cell>
          <cell r="L20447" t="str">
            <v>KALA</v>
          </cell>
          <cell r="V20447" t="str">
            <v>hea</v>
          </cell>
          <cell r="W20447">
            <v>2025</v>
          </cell>
        </row>
        <row r="20448">
          <cell r="H20448" t="str">
            <v>1062200_1</v>
          </cell>
          <cell r="L20448" t="str">
            <v>SUSE</v>
          </cell>
          <cell r="V20448" t="str">
            <v>halb</v>
          </cell>
          <cell r="W20448">
            <v>2025</v>
          </cell>
        </row>
        <row r="20449">
          <cell r="H20449" t="str">
            <v>1062200_1</v>
          </cell>
          <cell r="L20449" t="str">
            <v>FÜBE</v>
          </cell>
          <cell r="V20449" t="str">
            <v>kesine</v>
          </cell>
          <cell r="W20449">
            <v>2025</v>
          </cell>
        </row>
        <row r="20450">
          <cell r="H20450" t="str">
            <v>1062200_1</v>
          </cell>
          <cell r="L20450" t="str">
            <v>MAFÜ</v>
          </cell>
          <cell r="V20450" t="str">
            <v>kesine</v>
          </cell>
          <cell r="W20450">
            <v>2025</v>
          </cell>
        </row>
        <row r="20451">
          <cell r="H20451" t="str">
            <v>1062200_1</v>
          </cell>
          <cell r="L20451" t="str">
            <v>MAFÜ-FÜBE</v>
          </cell>
          <cell r="V20451" t="str">
            <v>kesine</v>
          </cell>
          <cell r="W20451">
            <v>2025</v>
          </cell>
        </row>
        <row r="20452">
          <cell r="H20452" t="str">
            <v>1155700_2</v>
          </cell>
          <cell r="L20452" t="str">
            <v>KOOND</v>
          </cell>
          <cell r="V20452" t="str">
            <v>hea</v>
          </cell>
          <cell r="W20452">
            <v>2023</v>
          </cell>
        </row>
        <row r="20453">
          <cell r="H20453" t="str">
            <v>1155700_2</v>
          </cell>
          <cell r="L20453" t="str">
            <v>ÖSE</v>
          </cell>
          <cell r="V20453" t="str">
            <v>hea</v>
          </cell>
          <cell r="W20453">
            <v>2023</v>
          </cell>
        </row>
        <row r="20454">
          <cell r="H20454" t="str">
            <v>1155700_2</v>
          </cell>
          <cell r="L20454" t="str">
            <v>FÜKE</v>
          </cell>
          <cell r="V20454" t="str">
            <v>väga hea</v>
          </cell>
          <cell r="W20454">
            <v>2023</v>
          </cell>
        </row>
        <row r="20455">
          <cell r="H20455" t="str">
            <v>1155700_2</v>
          </cell>
          <cell r="L20455" t="str">
            <v>KALA</v>
          </cell>
          <cell r="V20455" t="str">
            <v>hea</v>
          </cell>
          <cell r="W20455">
            <v>2023</v>
          </cell>
        </row>
        <row r="20456">
          <cell r="H20456" t="str">
            <v>1155700_2</v>
          </cell>
          <cell r="L20456" t="str">
            <v>SUSE</v>
          </cell>
          <cell r="V20456" t="str">
            <v>väga hea</v>
          </cell>
          <cell r="W20456">
            <v>2023</v>
          </cell>
        </row>
        <row r="20457">
          <cell r="H20457" t="str">
            <v>1155700_2</v>
          </cell>
          <cell r="L20457" t="str">
            <v>FÜBE</v>
          </cell>
          <cell r="V20457" t="str">
            <v>väga hea</v>
          </cell>
          <cell r="W20457">
            <v>2023</v>
          </cell>
        </row>
        <row r="20458">
          <cell r="H20458" t="str">
            <v>1155700_2</v>
          </cell>
          <cell r="L20458" t="str">
            <v>MAFÜ</v>
          </cell>
          <cell r="V20458" t="str">
            <v>väga hea</v>
          </cell>
          <cell r="W20458">
            <v>2023</v>
          </cell>
        </row>
        <row r="20459">
          <cell r="H20459" t="str">
            <v>1155700_2</v>
          </cell>
          <cell r="L20459" t="str">
            <v>MAFÜ-FÜBE</v>
          </cell>
          <cell r="V20459" t="str">
            <v>väga hea</v>
          </cell>
          <cell r="W20459">
            <v>2023</v>
          </cell>
        </row>
        <row r="20460">
          <cell r="H20460" t="str">
            <v>1138900_1</v>
          </cell>
          <cell r="L20460" t="str">
            <v>KOOND</v>
          </cell>
          <cell r="V20460" t="str">
            <v>kesine</v>
          </cell>
          <cell r="W20460">
            <v>2017</v>
          </cell>
        </row>
        <row r="20461">
          <cell r="H20461" t="str">
            <v>1138900_1</v>
          </cell>
          <cell r="L20461" t="str">
            <v>ÖSE</v>
          </cell>
          <cell r="V20461" t="str">
            <v>kesine</v>
          </cell>
          <cell r="W20461">
            <v>2017</v>
          </cell>
        </row>
        <row r="20462">
          <cell r="H20462" t="str">
            <v>1138900_1</v>
          </cell>
          <cell r="L20462" t="str">
            <v>FÜKE</v>
          </cell>
          <cell r="V20462" t="str">
            <v>hea</v>
          </cell>
          <cell r="W20462">
            <v>2017</v>
          </cell>
        </row>
        <row r="20463">
          <cell r="H20463" t="str">
            <v>1138900_1</v>
          </cell>
          <cell r="L20463" t="str">
            <v>SUSE</v>
          </cell>
          <cell r="V20463" t="str">
            <v>väga hea</v>
          </cell>
          <cell r="W20463">
            <v>2017</v>
          </cell>
        </row>
        <row r="20464">
          <cell r="H20464" t="str">
            <v>1138900_1</v>
          </cell>
          <cell r="L20464" t="str">
            <v>FÜBE</v>
          </cell>
          <cell r="V20464" t="str">
            <v>kesine</v>
          </cell>
          <cell r="W20464">
            <v>2017</v>
          </cell>
        </row>
        <row r="20465">
          <cell r="H20465" t="str">
            <v>1138900_1</v>
          </cell>
          <cell r="L20465" t="str">
            <v>MAFÜ</v>
          </cell>
          <cell r="V20465" t="str">
            <v>väga hea</v>
          </cell>
          <cell r="W20465">
            <v>2017</v>
          </cell>
        </row>
        <row r="20466">
          <cell r="H20466" t="str">
            <v>1138900_1</v>
          </cell>
          <cell r="L20466" t="str">
            <v>MAFÜ-FÜBE</v>
          </cell>
          <cell r="V20466" t="str">
            <v>kesine</v>
          </cell>
          <cell r="W20466">
            <v>2017</v>
          </cell>
        </row>
        <row r="20467">
          <cell r="H20467" t="str">
            <v>1138900_1</v>
          </cell>
          <cell r="L20467" t="str">
            <v>KOOND</v>
          </cell>
          <cell r="V20467" t="str">
            <v>kesine</v>
          </cell>
          <cell r="W20467">
            <v>2017</v>
          </cell>
        </row>
        <row r="20468">
          <cell r="H20468" t="str">
            <v>1138900_1</v>
          </cell>
          <cell r="L20468" t="str">
            <v>ÖSE</v>
          </cell>
          <cell r="V20468" t="str">
            <v>kesine</v>
          </cell>
          <cell r="W20468">
            <v>2017</v>
          </cell>
        </row>
        <row r="20469">
          <cell r="H20469" t="str">
            <v>1138900_1</v>
          </cell>
          <cell r="L20469" t="str">
            <v>FÜBE</v>
          </cell>
          <cell r="V20469" t="str">
            <v>kesine</v>
          </cell>
          <cell r="W20469">
            <v>2017</v>
          </cell>
        </row>
        <row r="20470">
          <cell r="H20470" t="str">
            <v>1138900_1</v>
          </cell>
          <cell r="L20470" t="str">
            <v>MAFÜ-FÜBE</v>
          </cell>
          <cell r="V20470" t="str">
            <v>kesine</v>
          </cell>
          <cell r="W20470">
            <v>2017</v>
          </cell>
        </row>
        <row r="20471">
          <cell r="H20471" t="str">
            <v>1155700_2</v>
          </cell>
          <cell r="L20471" t="str">
            <v>KOOND</v>
          </cell>
          <cell r="V20471" t="str">
            <v>hea</v>
          </cell>
          <cell r="W20471">
            <v>2023</v>
          </cell>
        </row>
        <row r="20472">
          <cell r="H20472" t="str">
            <v>1155700_2</v>
          </cell>
          <cell r="L20472" t="str">
            <v>ÖSE</v>
          </cell>
          <cell r="V20472" t="str">
            <v>hea</v>
          </cell>
          <cell r="W20472">
            <v>2023</v>
          </cell>
        </row>
        <row r="20473">
          <cell r="H20473" t="str">
            <v>1155700_2</v>
          </cell>
          <cell r="L20473" t="str">
            <v>FÜBE</v>
          </cell>
          <cell r="V20473" t="str">
            <v>väga hea</v>
          </cell>
          <cell r="W20473">
            <v>2023</v>
          </cell>
        </row>
        <row r="20474">
          <cell r="H20474" t="str">
            <v>1155700_2</v>
          </cell>
          <cell r="L20474" t="str">
            <v>MAFÜ-FÜBE</v>
          </cell>
          <cell r="V20474" t="str">
            <v>väga hea</v>
          </cell>
          <cell r="W20474">
            <v>2023</v>
          </cell>
        </row>
        <row r="20475">
          <cell r="H20475" t="str">
            <v>1072900_2</v>
          </cell>
          <cell r="L20475" t="str">
            <v>KOOND</v>
          </cell>
          <cell r="V20475" t="str">
            <v>kesine</v>
          </cell>
          <cell r="W20475">
            <v>2025</v>
          </cell>
        </row>
        <row r="20476">
          <cell r="H20476" t="str">
            <v>1072900_2</v>
          </cell>
          <cell r="L20476" t="str">
            <v>ÖSE</v>
          </cell>
          <cell r="V20476" t="str">
            <v>kesine</v>
          </cell>
          <cell r="W20476">
            <v>2025</v>
          </cell>
        </row>
        <row r="20477">
          <cell r="H20477" t="str">
            <v>1072900_2</v>
          </cell>
          <cell r="L20477" t="str">
            <v>FÜKE</v>
          </cell>
          <cell r="V20477" t="str">
            <v>hea</v>
          </cell>
          <cell r="W20477">
            <v>2025</v>
          </cell>
        </row>
        <row r="20478">
          <cell r="H20478" t="str">
            <v>1067000_2</v>
          </cell>
          <cell r="L20478" t="str">
            <v>KOOND</v>
          </cell>
          <cell r="V20478" t="str">
            <v>kesine</v>
          </cell>
          <cell r="W20478">
            <v>2025</v>
          </cell>
        </row>
        <row r="20479">
          <cell r="H20479" t="str">
            <v>1067000_2</v>
          </cell>
          <cell r="L20479" t="str">
            <v>KESE</v>
          </cell>
          <cell r="V20479" t="str">
            <v>hea</v>
          </cell>
          <cell r="W20479">
            <v>2024</v>
          </cell>
        </row>
        <row r="20480">
          <cell r="H20480" t="str">
            <v>1067000_2</v>
          </cell>
          <cell r="L20480" t="str">
            <v>ÖSE</v>
          </cell>
          <cell r="V20480" t="str">
            <v>kesine</v>
          </cell>
          <cell r="W20480">
            <v>2025</v>
          </cell>
        </row>
        <row r="20481">
          <cell r="H20481" t="str">
            <v>1067000_2</v>
          </cell>
          <cell r="L20481" t="str">
            <v>FÜKE</v>
          </cell>
          <cell r="V20481" t="str">
            <v>väga hea</v>
          </cell>
          <cell r="W20481">
            <v>2025</v>
          </cell>
        </row>
        <row r="20482">
          <cell r="H20482" t="str">
            <v>1067000_2</v>
          </cell>
          <cell r="L20482" t="str">
            <v>SPETS</v>
          </cell>
          <cell r="V20482" t="str">
            <v>halb</v>
          </cell>
          <cell r="W20482">
            <v>2024</v>
          </cell>
        </row>
        <row r="20483">
          <cell r="H20483" t="str">
            <v>1145000_1</v>
          </cell>
          <cell r="L20483" t="str">
            <v>KOOND</v>
          </cell>
          <cell r="V20483" t="str">
            <v>hea</v>
          </cell>
          <cell r="W20483">
            <v>2025</v>
          </cell>
        </row>
        <row r="20484">
          <cell r="H20484" t="str">
            <v>1145000_1</v>
          </cell>
          <cell r="L20484" t="str">
            <v>SUSE</v>
          </cell>
          <cell r="V20484" t="str">
            <v>hea</v>
          </cell>
          <cell r="W20484">
            <v>2025</v>
          </cell>
        </row>
        <row r="20485">
          <cell r="H20485" t="str">
            <v>1062200_2</v>
          </cell>
          <cell r="L20485" t="str">
            <v>KOOND</v>
          </cell>
          <cell r="V20485" t="str">
            <v>halb</v>
          </cell>
          <cell r="W20485">
            <v>2024</v>
          </cell>
        </row>
        <row r="20486">
          <cell r="H20486" t="str">
            <v>1062200_2</v>
          </cell>
          <cell r="L20486" t="str">
            <v>KESE</v>
          </cell>
          <cell r="V20486" t="str">
            <v>halb</v>
          </cell>
          <cell r="W20486">
            <v>2023</v>
          </cell>
        </row>
        <row r="20487">
          <cell r="H20487" t="str">
            <v>1062200_2</v>
          </cell>
          <cell r="L20487" t="str">
            <v>ÖSE</v>
          </cell>
          <cell r="V20487" t="str">
            <v>halb</v>
          </cell>
          <cell r="W20487">
            <v>2024</v>
          </cell>
        </row>
        <row r="20488">
          <cell r="H20488" t="str">
            <v>1062200_2</v>
          </cell>
          <cell r="L20488" t="str">
            <v>FÜKE</v>
          </cell>
          <cell r="V20488" t="str">
            <v>hea</v>
          </cell>
          <cell r="W20488">
            <v>2024</v>
          </cell>
        </row>
        <row r="20489">
          <cell r="H20489" t="str">
            <v>1062200_2</v>
          </cell>
          <cell r="L20489" t="str">
            <v>SPETS</v>
          </cell>
          <cell r="V20489" t="str">
            <v>hea</v>
          </cell>
          <cell r="W20489">
            <v>2023</v>
          </cell>
        </row>
        <row r="20490">
          <cell r="H20490" t="str">
            <v>1121100_1</v>
          </cell>
          <cell r="L20490" t="str">
            <v>KOOND</v>
          </cell>
          <cell r="V20490" t="str">
            <v>hea</v>
          </cell>
          <cell r="W20490">
            <v>2021</v>
          </cell>
        </row>
        <row r="20491">
          <cell r="H20491" t="str">
            <v>1121100_1</v>
          </cell>
          <cell r="L20491" t="str">
            <v>ÖSE</v>
          </cell>
          <cell r="V20491" t="str">
            <v>hea</v>
          </cell>
          <cell r="W20491">
            <v>2021</v>
          </cell>
        </row>
        <row r="20492">
          <cell r="H20492" t="str">
            <v>1121100_1</v>
          </cell>
          <cell r="L20492" t="str">
            <v>KALA</v>
          </cell>
          <cell r="V20492" t="str">
            <v>hea</v>
          </cell>
          <cell r="W20492">
            <v>2021</v>
          </cell>
        </row>
        <row r="20493">
          <cell r="H20493" t="str">
            <v>1110400_2</v>
          </cell>
          <cell r="L20493" t="str">
            <v>KOOND</v>
          </cell>
          <cell r="V20493" t="str">
            <v>kesine</v>
          </cell>
          <cell r="W20493">
            <v>2024</v>
          </cell>
        </row>
        <row r="20494">
          <cell r="H20494" t="str">
            <v>1110400_2</v>
          </cell>
          <cell r="L20494" t="str">
            <v>ÖSE</v>
          </cell>
          <cell r="V20494" t="str">
            <v>kesine</v>
          </cell>
          <cell r="W20494">
            <v>2024</v>
          </cell>
        </row>
        <row r="20495">
          <cell r="H20495" t="str">
            <v>1110400_2</v>
          </cell>
          <cell r="L20495" t="str">
            <v>FÜKE</v>
          </cell>
          <cell r="V20495" t="str">
            <v>väga hea</v>
          </cell>
          <cell r="W20495">
            <v>2024</v>
          </cell>
        </row>
        <row r="20496">
          <cell r="H20496" t="str">
            <v>1110400_2</v>
          </cell>
          <cell r="L20496" t="str">
            <v>KALA</v>
          </cell>
          <cell r="V20496" t="str">
            <v>kesine</v>
          </cell>
          <cell r="W20496">
            <v>2024</v>
          </cell>
        </row>
        <row r="20497">
          <cell r="H20497" t="str">
            <v>1110400_2</v>
          </cell>
          <cell r="L20497" t="str">
            <v>SUSE</v>
          </cell>
          <cell r="V20497" t="str">
            <v>väga hea</v>
          </cell>
          <cell r="W20497">
            <v>2024</v>
          </cell>
        </row>
        <row r="20498">
          <cell r="H20498" t="str">
            <v>1110400_2</v>
          </cell>
          <cell r="L20498" t="str">
            <v>FÜBE</v>
          </cell>
          <cell r="V20498" t="str">
            <v>hea</v>
          </cell>
          <cell r="W20498">
            <v>2024</v>
          </cell>
        </row>
        <row r="20499">
          <cell r="H20499" t="str">
            <v>1110400_2</v>
          </cell>
          <cell r="L20499" t="str">
            <v>MAFÜ</v>
          </cell>
          <cell r="V20499" t="str">
            <v>hea</v>
          </cell>
          <cell r="W20499">
            <v>2024</v>
          </cell>
        </row>
        <row r="20500">
          <cell r="H20500" t="str">
            <v>1110400_2</v>
          </cell>
          <cell r="L20500" t="str">
            <v>MAFÜ-FÜBE</v>
          </cell>
          <cell r="V20500" t="str">
            <v>hea</v>
          </cell>
          <cell r="W20500">
            <v>2024</v>
          </cell>
        </row>
        <row r="20501">
          <cell r="H20501" t="str">
            <v>1072900_3</v>
          </cell>
          <cell r="L20501" t="str">
            <v>KOOND</v>
          </cell>
          <cell r="V20501" t="str">
            <v>halb</v>
          </cell>
          <cell r="W20501">
            <v>2025</v>
          </cell>
        </row>
        <row r="20502">
          <cell r="H20502" t="str">
            <v>1072900_3</v>
          </cell>
          <cell r="L20502" t="str">
            <v>ÖSE</v>
          </cell>
          <cell r="V20502" t="str">
            <v>kesine</v>
          </cell>
          <cell r="W20502">
            <v>2025</v>
          </cell>
        </row>
        <row r="20503">
          <cell r="H20503" t="str">
            <v>1072900_3</v>
          </cell>
          <cell r="L20503" t="str">
            <v>FÜKE</v>
          </cell>
          <cell r="V20503" t="str">
            <v>hea</v>
          </cell>
          <cell r="W20503">
            <v>2025</v>
          </cell>
        </row>
        <row r="20504">
          <cell r="H20504" t="str">
            <v>1072900_3</v>
          </cell>
          <cell r="L20504" t="str">
            <v>SPETS</v>
          </cell>
          <cell r="V20504" t="str">
            <v>halb</v>
          </cell>
          <cell r="W20504">
            <v>2025</v>
          </cell>
        </row>
        <row r="20505">
          <cell r="H20505" t="str">
            <v>1062200_3</v>
          </cell>
          <cell r="L20505" t="str">
            <v>KOOND</v>
          </cell>
          <cell r="V20505" t="str">
            <v>halb</v>
          </cell>
          <cell r="W20505">
            <v>2015</v>
          </cell>
        </row>
        <row r="20506">
          <cell r="H20506" t="str">
            <v>1062200_3</v>
          </cell>
          <cell r="L20506" t="str">
            <v>ÖSE</v>
          </cell>
          <cell r="V20506" t="str">
            <v>halb</v>
          </cell>
          <cell r="W20506">
            <v>2015</v>
          </cell>
        </row>
        <row r="20507">
          <cell r="H20507" t="str">
            <v>1062200_3</v>
          </cell>
          <cell r="L20507" t="str">
            <v>KOOND</v>
          </cell>
          <cell r="V20507" t="str">
            <v>halb</v>
          </cell>
          <cell r="W20507">
            <v>2015</v>
          </cell>
        </row>
        <row r="20508">
          <cell r="H20508" t="str">
            <v>1062200_3</v>
          </cell>
          <cell r="L20508" t="str">
            <v>ÖSE</v>
          </cell>
          <cell r="V20508" t="str">
            <v>halb</v>
          </cell>
          <cell r="W20508">
            <v>2015</v>
          </cell>
        </row>
        <row r="20509">
          <cell r="H20509" t="str">
            <v>1062200_3</v>
          </cell>
          <cell r="L20509" t="str">
            <v>HÜMO</v>
          </cell>
          <cell r="V20509" t="str">
            <v>kesine</v>
          </cell>
          <cell r="W20509">
            <v>2014</v>
          </cell>
        </row>
        <row r="20510">
          <cell r="H20510" t="str">
            <v>1145900_1</v>
          </cell>
          <cell r="L20510" t="str">
            <v>KOOND</v>
          </cell>
          <cell r="V20510" t="str">
            <v>hea</v>
          </cell>
          <cell r="W20510">
            <v>2025</v>
          </cell>
        </row>
        <row r="20511">
          <cell r="H20511" t="str">
            <v>1145900_1</v>
          </cell>
          <cell r="L20511" t="str">
            <v>ÖSE</v>
          </cell>
          <cell r="V20511" t="str">
            <v>hea</v>
          </cell>
          <cell r="W20511">
            <v>2025</v>
          </cell>
        </row>
        <row r="20512">
          <cell r="H20512" t="str">
            <v>1145900_1</v>
          </cell>
          <cell r="L20512" t="str">
            <v>FÜKE</v>
          </cell>
          <cell r="V20512" t="str">
            <v>väga hea</v>
          </cell>
          <cell r="W20512">
            <v>2025</v>
          </cell>
        </row>
        <row r="20513">
          <cell r="H20513" t="str">
            <v>1145900_1</v>
          </cell>
          <cell r="L20513" t="str">
            <v>KALA</v>
          </cell>
          <cell r="V20513" t="str">
            <v>hea</v>
          </cell>
          <cell r="W20513">
            <v>2025</v>
          </cell>
        </row>
        <row r="20514">
          <cell r="H20514" t="str">
            <v>1052100_1</v>
          </cell>
          <cell r="L20514" t="str">
            <v>KOOND</v>
          </cell>
          <cell r="V20514" t="str">
            <v>kesine</v>
          </cell>
          <cell r="W20514">
            <v>2021</v>
          </cell>
        </row>
        <row r="20515">
          <cell r="H20515" t="str">
            <v>1052100_1</v>
          </cell>
          <cell r="L20515" t="str">
            <v>ÖSE</v>
          </cell>
          <cell r="V20515" t="str">
            <v>kesine</v>
          </cell>
          <cell r="W20515">
            <v>2021</v>
          </cell>
        </row>
        <row r="20516">
          <cell r="H20516" t="str">
            <v>1052100_1</v>
          </cell>
          <cell r="L20516" t="str">
            <v>KALA</v>
          </cell>
          <cell r="V20516" t="str">
            <v>kesine</v>
          </cell>
          <cell r="W20516">
            <v>2021</v>
          </cell>
        </row>
        <row r="20517">
          <cell r="H20517" t="str">
            <v>1040900_2</v>
          </cell>
          <cell r="L20517" t="str">
            <v>KOOND</v>
          </cell>
          <cell r="V20517" t="str">
            <v>halb</v>
          </cell>
          <cell r="W20517">
            <v>2025</v>
          </cell>
        </row>
        <row r="20518">
          <cell r="H20518" t="str">
            <v>1040900_2</v>
          </cell>
          <cell r="L20518" t="str">
            <v>ÖSE</v>
          </cell>
          <cell r="V20518" t="str">
            <v>halb</v>
          </cell>
          <cell r="W20518">
            <v>2025</v>
          </cell>
        </row>
        <row r="20519">
          <cell r="H20519" t="str">
            <v>1040900_2</v>
          </cell>
          <cell r="L20519" t="str">
            <v>KALA</v>
          </cell>
          <cell r="V20519" t="str">
            <v>kesine</v>
          </cell>
          <cell r="W20519">
            <v>2025</v>
          </cell>
        </row>
        <row r="20520">
          <cell r="H20520" t="str">
            <v>1039600_2</v>
          </cell>
          <cell r="L20520" t="str">
            <v>KOOND</v>
          </cell>
          <cell r="V20520" t="str">
            <v>hea</v>
          </cell>
          <cell r="W20520">
            <v>2025</v>
          </cell>
        </row>
        <row r="20521">
          <cell r="H20521" t="str">
            <v>1039600_2</v>
          </cell>
          <cell r="L20521" t="str">
            <v>ÖSE</v>
          </cell>
          <cell r="V20521" t="str">
            <v>hea</v>
          </cell>
          <cell r="W20521">
            <v>2025</v>
          </cell>
        </row>
        <row r="20522">
          <cell r="H20522" t="str">
            <v>1039600_2</v>
          </cell>
          <cell r="L20522" t="str">
            <v>FÜKE</v>
          </cell>
          <cell r="V20522" t="str">
            <v>hea</v>
          </cell>
          <cell r="W20522">
            <v>2025</v>
          </cell>
        </row>
        <row r="20523">
          <cell r="H20523" t="str">
            <v>1039600_2</v>
          </cell>
          <cell r="L20523" t="str">
            <v>KALA</v>
          </cell>
          <cell r="V20523" t="str">
            <v>väga hea</v>
          </cell>
          <cell r="W20523">
            <v>2025</v>
          </cell>
        </row>
        <row r="20524">
          <cell r="H20524" t="str">
            <v>1039600_2</v>
          </cell>
          <cell r="L20524" t="str">
            <v>SUSE</v>
          </cell>
          <cell r="V20524" t="str">
            <v>väga hea</v>
          </cell>
          <cell r="W20524">
            <v>2025</v>
          </cell>
        </row>
        <row r="20525">
          <cell r="H20525" t="str">
            <v>1039600_2</v>
          </cell>
          <cell r="L20525" t="str">
            <v>FÜBE</v>
          </cell>
          <cell r="V20525" t="str">
            <v>hea</v>
          </cell>
          <cell r="W20525">
            <v>2025</v>
          </cell>
        </row>
        <row r="20526">
          <cell r="H20526" t="str">
            <v>1039600_2</v>
          </cell>
          <cell r="L20526" t="str">
            <v>MAFÜ</v>
          </cell>
          <cell r="V20526" t="str">
            <v>kesine</v>
          </cell>
          <cell r="W20526">
            <v>2025</v>
          </cell>
        </row>
        <row r="20527">
          <cell r="H20527" t="str">
            <v>1039600_2</v>
          </cell>
          <cell r="L20527" t="str">
            <v>MAFÜ-FÜBE</v>
          </cell>
          <cell r="V20527" t="str">
            <v>kesine</v>
          </cell>
          <cell r="W20527">
            <v>2025</v>
          </cell>
        </row>
        <row r="20528">
          <cell r="H20528" t="str">
            <v>1092200_1</v>
          </cell>
          <cell r="L20528" t="str">
            <v>KOOND</v>
          </cell>
          <cell r="V20528" t="str">
            <v>hea</v>
          </cell>
          <cell r="W20528">
            <v>2025</v>
          </cell>
        </row>
        <row r="20529">
          <cell r="H20529" t="str">
            <v>1092200_1</v>
          </cell>
          <cell r="L20529" t="str">
            <v>ÖSE</v>
          </cell>
          <cell r="V20529" t="str">
            <v>hea</v>
          </cell>
          <cell r="W20529">
            <v>2025</v>
          </cell>
        </row>
        <row r="20530">
          <cell r="H20530" t="str">
            <v>1092200_1</v>
          </cell>
          <cell r="L20530" t="str">
            <v>FÜKE</v>
          </cell>
          <cell r="V20530" t="str">
            <v>hea</v>
          </cell>
          <cell r="W20530">
            <v>2025</v>
          </cell>
        </row>
        <row r="20531">
          <cell r="H20531" t="str">
            <v>1092200_1</v>
          </cell>
          <cell r="L20531" t="str">
            <v>KALA</v>
          </cell>
          <cell r="V20531" t="str">
            <v>hea</v>
          </cell>
          <cell r="W20531">
            <v>2025</v>
          </cell>
        </row>
        <row r="20532">
          <cell r="H20532" t="str">
            <v>1092200_1</v>
          </cell>
          <cell r="L20532" t="str">
            <v>SUSE</v>
          </cell>
          <cell r="V20532" t="str">
            <v>väga hea</v>
          </cell>
          <cell r="W20532">
            <v>2025</v>
          </cell>
        </row>
        <row r="20533">
          <cell r="H20533" t="str">
            <v>1092200_1</v>
          </cell>
          <cell r="L20533" t="str">
            <v>FÜBE</v>
          </cell>
          <cell r="V20533" t="str">
            <v>hea</v>
          </cell>
          <cell r="W20533">
            <v>2025</v>
          </cell>
        </row>
        <row r="20534">
          <cell r="H20534" t="str">
            <v>1092200_1</v>
          </cell>
          <cell r="L20534" t="str">
            <v>MAFÜ</v>
          </cell>
          <cell r="V20534" t="str">
            <v>kesine</v>
          </cell>
          <cell r="W20534">
            <v>2025</v>
          </cell>
        </row>
        <row r="20535">
          <cell r="H20535" t="str">
            <v>1092200_1</v>
          </cell>
          <cell r="L20535" t="str">
            <v>MAFÜ-FÜBE</v>
          </cell>
          <cell r="V20535" t="str">
            <v>kesine</v>
          </cell>
          <cell r="W20535">
            <v>2025</v>
          </cell>
        </row>
        <row r="20536">
          <cell r="H20536" t="str">
            <v>1077900_2</v>
          </cell>
          <cell r="L20536" t="str">
            <v>KOOND</v>
          </cell>
          <cell r="V20536" t="str">
            <v>halb</v>
          </cell>
          <cell r="W20536">
            <v>2025</v>
          </cell>
        </row>
        <row r="20537">
          <cell r="H20537" t="str">
            <v>1077900_2</v>
          </cell>
          <cell r="L20537" t="str">
            <v>ÖSE</v>
          </cell>
          <cell r="V20537" t="str">
            <v>kesine</v>
          </cell>
          <cell r="W20537">
            <v>2025</v>
          </cell>
        </row>
        <row r="20538">
          <cell r="H20538" t="str">
            <v>1077900_2</v>
          </cell>
          <cell r="L20538" t="str">
            <v>FÜKE</v>
          </cell>
          <cell r="V20538" t="str">
            <v>hea</v>
          </cell>
          <cell r="W20538">
            <v>2025</v>
          </cell>
        </row>
        <row r="20539">
          <cell r="H20539" t="str">
            <v>1077900_2</v>
          </cell>
          <cell r="L20539" t="str">
            <v>HÜMO</v>
          </cell>
          <cell r="V20539" t="str">
            <v>kesine</v>
          </cell>
          <cell r="W20539">
            <v>2025</v>
          </cell>
        </row>
        <row r="20540">
          <cell r="H20540" t="str">
            <v>1096100_2</v>
          </cell>
          <cell r="L20540" t="str">
            <v>KOOND</v>
          </cell>
          <cell r="V20540" t="str">
            <v>halb</v>
          </cell>
          <cell r="W20540">
            <v>2025</v>
          </cell>
        </row>
        <row r="20541">
          <cell r="H20541" t="str">
            <v>1096100_2</v>
          </cell>
          <cell r="L20541" t="str">
            <v>KESE</v>
          </cell>
          <cell r="V20541" t="str">
            <v>halb</v>
          </cell>
          <cell r="W20541">
            <v>2024</v>
          </cell>
        </row>
        <row r="20542">
          <cell r="H20542" t="str">
            <v>1096100_2</v>
          </cell>
          <cell r="L20542" t="str">
            <v>ÖSE</v>
          </cell>
          <cell r="V20542" t="str">
            <v>kesine</v>
          </cell>
          <cell r="W20542">
            <v>2025</v>
          </cell>
        </row>
        <row r="20543">
          <cell r="H20543" t="str">
            <v>1096100_2</v>
          </cell>
          <cell r="L20543" t="str">
            <v>FÜKE</v>
          </cell>
          <cell r="V20543" t="str">
            <v>hea</v>
          </cell>
          <cell r="W20543">
            <v>2025</v>
          </cell>
        </row>
        <row r="20544">
          <cell r="H20544" t="str">
            <v>1096100_2</v>
          </cell>
          <cell r="L20544" t="str">
            <v>SPETS</v>
          </cell>
          <cell r="V20544" t="str">
            <v>halb</v>
          </cell>
          <cell r="W20544">
            <v>2024</v>
          </cell>
        </row>
        <row r="20545">
          <cell r="H20545" t="str">
            <v>1096100_2</v>
          </cell>
          <cell r="L20545" t="str">
            <v>KALA</v>
          </cell>
          <cell r="V20545" t="str">
            <v>hea</v>
          </cell>
          <cell r="W20545">
            <v>2025</v>
          </cell>
        </row>
        <row r="20546">
          <cell r="H20546" t="str">
            <v>1090500_1</v>
          </cell>
          <cell r="L20546" t="str">
            <v>KOOND</v>
          </cell>
          <cell r="V20546" t="str">
            <v>kesine</v>
          </cell>
          <cell r="W20546">
            <v>2021</v>
          </cell>
        </row>
        <row r="20547">
          <cell r="H20547" t="str">
            <v>1090500_1</v>
          </cell>
          <cell r="L20547" t="str">
            <v>ÖSE</v>
          </cell>
          <cell r="V20547" t="str">
            <v>kesine</v>
          </cell>
          <cell r="W20547">
            <v>2021</v>
          </cell>
        </row>
        <row r="20548">
          <cell r="H20548" t="str">
            <v>1090500_1</v>
          </cell>
          <cell r="L20548" t="str">
            <v>KALA</v>
          </cell>
          <cell r="V20548" t="str">
            <v>kesine</v>
          </cell>
          <cell r="W20548">
            <v>2021</v>
          </cell>
        </row>
        <row r="20549">
          <cell r="H20549" t="str">
            <v>1160800_1</v>
          </cell>
          <cell r="L20549" t="str">
            <v>KOOND</v>
          </cell>
          <cell r="V20549" t="str">
            <v>hea</v>
          </cell>
          <cell r="W20549">
            <v>2025</v>
          </cell>
        </row>
        <row r="20550">
          <cell r="H20550" t="str">
            <v>1160800_1</v>
          </cell>
          <cell r="L20550" t="str">
            <v>FÜKE</v>
          </cell>
          <cell r="V20550" t="str">
            <v>hea</v>
          </cell>
          <cell r="W20550">
            <v>2025</v>
          </cell>
        </row>
        <row r="20551">
          <cell r="H20551" t="str">
            <v>2129800_1</v>
          </cell>
          <cell r="L20551" t="str">
            <v>KOOND</v>
          </cell>
          <cell r="V20551" t="str">
            <v>hea</v>
          </cell>
          <cell r="W20551">
            <v>2025</v>
          </cell>
        </row>
        <row r="20552">
          <cell r="H20552" t="str">
            <v>2129800_1</v>
          </cell>
          <cell r="L20552" t="str">
            <v>ÖSE</v>
          </cell>
          <cell r="V20552" t="str">
            <v>hea</v>
          </cell>
          <cell r="W20552">
            <v>2025</v>
          </cell>
        </row>
        <row r="20553">
          <cell r="H20553" t="str">
            <v>2129800_1</v>
          </cell>
          <cell r="L20553" t="str">
            <v>FÜKE</v>
          </cell>
          <cell r="V20553" t="str">
            <v>hea</v>
          </cell>
          <cell r="W20553">
            <v>2025</v>
          </cell>
        </row>
        <row r="20554">
          <cell r="H20554" t="str">
            <v>2129800_1</v>
          </cell>
          <cell r="L20554" t="str">
            <v>SUSE</v>
          </cell>
          <cell r="V20554" t="str">
            <v>väga hea</v>
          </cell>
          <cell r="W20554">
            <v>2025</v>
          </cell>
        </row>
        <row r="20555">
          <cell r="H20555" t="str">
            <v>2129800_1</v>
          </cell>
          <cell r="L20555" t="str">
            <v>FÜPLA</v>
          </cell>
          <cell r="V20555" t="str">
            <v>hea</v>
          </cell>
          <cell r="W20555">
            <v>2025</v>
          </cell>
        </row>
        <row r="20556">
          <cell r="H20556" t="str">
            <v>1141500_1</v>
          </cell>
          <cell r="L20556" t="str">
            <v>KOOND</v>
          </cell>
          <cell r="V20556" t="str">
            <v>kesine</v>
          </cell>
          <cell r="W20556">
            <v>2025</v>
          </cell>
        </row>
        <row r="20557">
          <cell r="H20557" t="str">
            <v>1141500_1</v>
          </cell>
          <cell r="L20557" t="str">
            <v>ÖSE</v>
          </cell>
          <cell r="V20557" t="str">
            <v>kesine</v>
          </cell>
          <cell r="W20557">
            <v>2025</v>
          </cell>
        </row>
        <row r="20558">
          <cell r="H20558" t="str">
            <v>1141500_1</v>
          </cell>
          <cell r="L20558" t="str">
            <v>FÜKE</v>
          </cell>
          <cell r="V20558" t="str">
            <v>väga hea</v>
          </cell>
          <cell r="W20558">
            <v>2025</v>
          </cell>
        </row>
        <row r="20559">
          <cell r="H20559" t="str">
            <v>1062200_2</v>
          </cell>
          <cell r="L20559" t="str">
            <v>KOOND</v>
          </cell>
          <cell r="V20559" t="str">
            <v>halb</v>
          </cell>
          <cell r="W20559">
            <v>2024</v>
          </cell>
        </row>
        <row r="20560">
          <cell r="H20560" t="str">
            <v>1062200_2</v>
          </cell>
          <cell r="L20560" t="str">
            <v>KESE</v>
          </cell>
          <cell r="V20560" t="str">
            <v>halb</v>
          </cell>
          <cell r="W20560">
            <v>2023</v>
          </cell>
        </row>
        <row r="20561">
          <cell r="H20561" t="str">
            <v>1062200_2</v>
          </cell>
          <cell r="L20561" t="str">
            <v>ÖSE</v>
          </cell>
          <cell r="V20561" t="str">
            <v>halb</v>
          </cell>
          <cell r="W20561">
            <v>2024</v>
          </cell>
        </row>
        <row r="20562">
          <cell r="H20562" t="str">
            <v>1062200_2</v>
          </cell>
          <cell r="L20562" t="str">
            <v>FÜKE</v>
          </cell>
          <cell r="V20562" t="str">
            <v>hea</v>
          </cell>
          <cell r="W20562">
            <v>2024</v>
          </cell>
        </row>
        <row r="20563">
          <cell r="H20563" t="str">
            <v>1062200_2</v>
          </cell>
          <cell r="L20563" t="str">
            <v>SPETS</v>
          </cell>
          <cell r="V20563" t="str">
            <v>hea</v>
          </cell>
          <cell r="W20563">
            <v>2023</v>
          </cell>
        </row>
        <row r="20564">
          <cell r="H20564" t="str">
            <v>1062200_2</v>
          </cell>
          <cell r="L20564" t="str">
            <v>SUSE</v>
          </cell>
          <cell r="V20564" t="str">
            <v>väga halb</v>
          </cell>
          <cell r="W20564">
            <v>2013</v>
          </cell>
        </row>
        <row r="20565">
          <cell r="H20565" t="str">
            <v>1062200_2</v>
          </cell>
          <cell r="L20565" t="str">
            <v>FÜBE</v>
          </cell>
          <cell r="V20565" t="str">
            <v>hea</v>
          </cell>
          <cell r="W20565">
            <v>2013</v>
          </cell>
        </row>
        <row r="20566">
          <cell r="H20566" t="str">
            <v>1062200_2</v>
          </cell>
          <cell r="L20566" t="str">
            <v>MAFÜ</v>
          </cell>
          <cell r="V20566" t="str">
            <v>kesine</v>
          </cell>
          <cell r="W20566">
            <v>2013</v>
          </cell>
        </row>
        <row r="20567">
          <cell r="H20567" t="str">
            <v>1062200_2</v>
          </cell>
          <cell r="L20567" t="str">
            <v>MAFÜ-FÜBE</v>
          </cell>
          <cell r="V20567" t="str">
            <v>kesine</v>
          </cell>
          <cell r="W20567">
            <v>2013</v>
          </cell>
        </row>
        <row r="20568">
          <cell r="H20568" t="str">
            <v>1140900_1</v>
          </cell>
          <cell r="L20568" t="str">
            <v>KOOND</v>
          </cell>
          <cell r="V20568" t="str">
            <v>kesine</v>
          </cell>
          <cell r="W20568">
            <v>2021</v>
          </cell>
        </row>
        <row r="20569">
          <cell r="H20569" t="str">
            <v>1140900_1</v>
          </cell>
          <cell r="L20569" t="str">
            <v>ÖSE</v>
          </cell>
          <cell r="V20569" t="str">
            <v>kesine</v>
          </cell>
          <cell r="W20569">
            <v>2021</v>
          </cell>
        </row>
        <row r="20570">
          <cell r="H20570" t="str">
            <v>1140900_1</v>
          </cell>
          <cell r="L20570" t="str">
            <v>KALA</v>
          </cell>
          <cell r="V20570" t="str">
            <v>kesine</v>
          </cell>
          <cell r="W20570">
            <v>2021</v>
          </cell>
        </row>
        <row r="20571">
          <cell r="H20571" t="str">
            <v>1011100_2</v>
          </cell>
          <cell r="L20571" t="str">
            <v>KOOND</v>
          </cell>
          <cell r="V20571" t="str">
            <v>hea</v>
          </cell>
          <cell r="W20571">
            <v>2024</v>
          </cell>
        </row>
        <row r="20572">
          <cell r="H20572" t="str">
            <v>1011100_2</v>
          </cell>
          <cell r="L20572" t="str">
            <v>ÖSE</v>
          </cell>
          <cell r="V20572" t="str">
            <v>kesine</v>
          </cell>
          <cell r="W20572">
            <v>2024</v>
          </cell>
        </row>
        <row r="20573">
          <cell r="H20573" t="str">
            <v>1011100_2</v>
          </cell>
          <cell r="L20573" t="str">
            <v>KALA</v>
          </cell>
          <cell r="V20573" t="str">
            <v>kesine</v>
          </cell>
          <cell r="W20573">
            <v>2024</v>
          </cell>
        </row>
        <row r="20574">
          <cell r="H20574" t="str">
            <v>2155200_1</v>
          </cell>
          <cell r="L20574" t="str">
            <v>KOOND</v>
          </cell>
          <cell r="V20574" t="str">
            <v>halb</v>
          </cell>
          <cell r="W20574">
            <v>2022</v>
          </cell>
        </row>
        <row r="20575">
          <cell r="H20575" t="str">
            <v>2155200_1</v>
          </cell>
          <cell r="L20575" t="str">
            <v>ÖSE</v>
          </cell>
          <cell r="V20575" t="str">
            <v>halb</v>
          </cell>
          <cell r="W20575">
            <v>2022</v>
          </cell>
        </row>
        <row r="20576">
          <cell r="H20576" t="str">
            <v>2155200_1</v>
          </cell>
          <cell r="L20576" t="str">
            <v>FÜKE</v>
          </cell>
          <cell r="V20576" t="str">
            <v>halb</v>
          </cell>
          <cell r="W20576">
            <v>2022</v>
          </cell>
        </row>
        <row r="20577">
          <cell r="H20577" t="str">
            <v>1049500_2</v>
          </cell>
          <cell r="L20577" t="str">
            <v>KOOND</v>
          </cell>
          <cell r="V20577" t="str">
            <v>kesine</v>
          </cell>
          <cell r="W20577">
            <v>2025</v>
          </cell>
        </row>
        <row r="20578">
          <cell r="H20578" t="str">
            <v>1049500_2</v>
          </cell>
          <cell r="L20578" t="str">
            <v>ÖSE</v>
          </cell>
          <cell r="V20578" t="str">
            <v>kesine</v>
          </cell>
          <cell r="W20578">
            <v>2025</v>
          </cell>
        </row>
        <row r="20579">
          <cell r="H20579" t="str">
            <v>1049500_2</v>
          </cell>
          <cell r="L20579" t="str">
            <v>FÜKE</v>
          </cell>
          <cell r="V20579" t="str">
            <v>kesine</v>
          </cell>
          <cell r="W20579">
            <v>2025</v>
          </cell>
        </row>
        <row r="20580">
          <cell r="H20580" t="str">
            <v>1049500_2</v>
          </cell>
          <cell r="L20580" t="str">
            <v>KALA</v>
          </cell>
          <cell r="V20580" t="str">
            <v>hea</v>
          </cell>
          <cell r="W20580">
            <v>2025</v>
          </cell>
        </row>
        <row r="20581">
          <cell r="H20581" t="str">
            <v>1049500_2</v>
          </cell>
          <cell r="L20581" t="str">
            <v>SUSE</v>
          </cell>
          <cell r="V20581" t="str">
            <v>hea</v>
          </cell>
          <cell r="W20581">
            <v>2025</v>
          </cell>
        </row>
        <row r="20582">
          <cell r="H20582" t="str">
            <v>1049500_2</v>
          </cell>
          <cell r="L20582" t="str">
            <v>FÜBE</v>
          </cell>
          <cell r="V20582" t="str">
            <v>hea</v>
          </cell>
          <cell r="W20582">
            <v>2025</v>
          </cell>
        </row>
        <row r="20583">
          <cell r="H20583" t="str">
            <v>1049500_2</v>
          </cell>
          <cell r="L20583" t="str">
            <v>MAFÜ</v>
          </cell>
          <cell r="V20583" t="str">
            <v>hea</v>
          </cell>
          <cell r="W20583">
            <v>2025</v>
          </cell>
        </row>
        <row r="20584">
          <cell r="H20584" t="str">
            <v>1049500_2</v>
          </cell>
          <cell r="L20584" t="str">
            <v>MAFÜ-FÜBE</v>
          </cell>
          <cell r="V20584" t="str">
            <v>hea</v>
          </cell>
          <cell r="W20584">
            <v>2025</v>
          </cell>
        </row>
        <row r="20585">
          <cell r="H20585" t="str">
            <v>1148100_1</v>
          </cell>
          <cell r="L20585" t="str">
            <v>KOOND</v>
          </cell>
          <cell r="V20585" t="str">
            <v>hea</v>
          </cell>
          <cell r="W20585">
            <v>2025</v>
          </cell>
        </row>
        <row r="20586">
          <cell r="H20586" t="str">
            <v>1148100_1</v>
          </cell>
          <cell r="L20586" t="str">
            <v>FÜKE</v>
          </cell>
          <cell r="V20586" t="str">
            <v>väga hea</v>
          </cell>
          <cell r="W20586">
            <v>2025</v>
          </cell>
        </row>
        <row r="20587">
          <cell r="H20587" t="str">
            <v>1062200_2</v>
          </cell>
          <cell r="L20587" t="str">
            <v>KOOND</v>
          </cell>
          <cell r="V20587" t="str">
            <v>halb</v>
          </cell>
          <cell r="W20587">
            <v>2024</v>
          </cell>
        </row>
        <row r="20588">
          <cell r="H20588" t="str">
            <v>1062200_2</v>
          </cell>
          <cell r="L20588" t="str">
            <v>KESE</v>
          </cell>
          <cell r="V20588" t="str">
            <v>halb</v>
          </cell>
          <cell r="W20588">
            <v>2023</v>
          </cell>
        </row>
        <row r="20589">
          <cell r="H20589" t="str">
            <v>1062200_2</v>
          </cell>
          <cell r="L20589" t="str">
            <v>ÖSE</v>
          </cell>
          <cell r="V20589" t="str">
            <v>halb</v>
          </cell>
          <cell r="W20589">
            <v>2024</v>
          </cell>
        </row>
        <row r="20590">
          <cell r="H20590" t="str">
            <v>1062200_2</v>
          </cell>
          <cell r="L20590" t="str">
            <v>FÜKE</v>
          </cell>
          <cell r="V20590" t="str">
            <v>hea</v>
          </cell>
          <cell r="W20590">
            <v>2024</v>
          </cell>
        </row>
        <row r="20591">
          <cell r="H20591" t="str">
            <v>1062200_2</v>
          </cell>
          <cell r="L20591" t="str">
            <v>SPETS</v>
          </cell>
          <cell r="V20591" t="str">
            <v>hea</v>
          </cell>
          <cell r="W20591">
            <v>2023</v>
          </cell>
        </row>
        <row r="20592">
          <cell r="H20592" t="str">
            <v>1062200_2</v>
          </cell>
          <cell r="L20592" t="str">
            <v>KALA</v>
          </cell>
          <cell r="V20592" t="str">
            <v>kesine</v>
          </cell>
          <cell r="W20592">
            <v>2018</v>
          </cell>
        </row>
        <row r="20593">
          <cell r="H20593" t="str">
            <v>1062200_2</v>
          </cell>
          <cell r="L20593" t="str">
            <v>HÜMO</v>
          </cell>
          <cell r="V20593" t="str">
            <v>hea</v>
          </cell>
          <cell r="W20593">
            <v>2018</v>
          </cell>
        </row>
        <row r="20594">
          <cell r="H20594" t="str">
            <v>1047900_1</v>
          </cell>
          <cell r="L20594" t="str">
            <v>KOOND</v>
          </cell>
          <cell r="V20594" t="str">
            <v>kesine</v>
          </cell>
          <cell r="W20594">
            <v>2022</v>
          </cell>
        </row>
        <row r="20595">
          <cell r="H20595" t="str">
            <v>1047900_1</v>
          </cell>
          <cell r="L20595" t="str">
            <v>ÖSE</v>
          </cell>
          <cell r="V20595" t="str">
            <v>kesine</v>
          </cell>
          <cell r="W20595">
            <v>2022</v>
          </cell>
        </row>
        <row r="20596">
          <cell r="H20596" t="str">
            <v>1047900_1</v>
          </cell>
          <cell r="L20596" t="str">
            <v>KALA</v>
          </cell>
          <cell r="V20596" t="str">
            <v>kesine</v>
          </cell>
          <cell r="W20596">
            <v>2021</v>
          </cell>
        </row>
        <row r="20597">
          <cell r="H20597" t="str">
            <v>1048800_1</v>
          </cell>
          <cell r="L20597" t="str">
            <v>KOOND</v>
          </cell>
          <cell r="V20597" t="str">
            <v>kesine</v>
          </cell>
          <cell r="W20597">
            <v>2021</v>
          </cell>
        </row>
        <row r="20598">
          <cell r="H20598" t="str">
            <v>1048800_1</v>
          </cell>
          <cell r="L20598" t="str">
            <v>ÖSE</v>
          </cell>
          <cell r="V20598" t="str">
            <v>kesine</v>
          </cell>
          <cell r="W20598">
            <v>2021</v>
          </cell>
        </row>
        <row r="20599">
          <cell r="H20599" t="str">
            <v>1048800_1</v>
          </cell>
          <cell r="L20599" t="str">
            <v>KALA</v>
          </cell>
          <cell r="V20599" t="str">
            <v>kesine</v>
          </cell>
          <cell r="W20599">
            <v>2021</v>
          </cell>
        </row>
        <row r="20600">
          <cell r="H20600" t="str">
            <v>1062200_2</v>
          </cell>
          <cell r="L20600" t="str">
            <v>KOOND</v>
          </cell>
          <cell r="V20600" t="str">
            <v>halb</v>
          </cell>
          <cell r="W20600">
            <v>2024</v>
          </cell>
        </row>
        <row r="20601">
          <cell r="H20601" t="str">
            <v>1062200_2</v>
          </cell>
          <cell r="L20601" t="str">
            <v>KESE</v>
          </cell>
          <cell r="V20601" t="str">
            <v>halb</v>
          </cell>
          <cell r="W20601">
            <v>2023</v>
          </cell>
        </row>
        <row r="20602">
          <cell r="H20602" t="str">
            <v>1062200_2</v>
          </cell>
          <cell r="L20602" t="str">
            <v>ÖSE</v>
          </cell>
          <cell r="V20602" t="str">
            <v>halb</v>
          </cell>
          <cell r="W20602">
            <v>2024</v>
          </cell>
        </row>
        <row r="20603">
          <cell r="H20603" t="str">
            <v>1062200_2</v>
          </cell>
          <cell r="L20603" t="str">
            <v>FÜKE</v>
          </cell>
          <cell r="V20603" t="str">
            <v>hea</v>
          </cell>
          <cell r="W20603">
            <v>2024</v>
          </cell>
        </row>
        <row r="20604">
          <cell r="H20604" t="str">
            <v>1062200_2</v>
          </cell>
          <cell r="L20604" t="str">
            <v>SPETS</v>
          </cell>
          <cell r="V20604" t="str">
            <v>hea</v>
          </cell>
          <cell r="W20604">
            <v>2023</v>
          </cell>
        </row>
        <row r="20605">
          <cell r="H20605" t="str">
            <v>1058700_1</v>
          </cell>
          <cell r="L20605" t="str">
            <v>KOOND</v>
          </cell>
          <cell r="V20605" t="str">
            <v>halb</v>
          </cell>
          <cell r="W20605">
            <v>2021</v>
          </cell>
        </row>
        <row r="20606">
          <cell r="H20606" t="str">
            <v>1058700_1</v>
          </cell>
          <cell r="L20606" t="str">
            <v>KESE</v>
          </cell>
          <cell r="V20606" t="str">
            <v>hea</v>
          </cell>
          <cell r="W20606">
            <v>2021</v>
          </cell>
        </row>
        <row r="20607">
          <cell r="H20607" t="str">
            <v>1058700_1</v>
          </cell>
          <cell r="L20607" t="str">
            <v>ÖSE</v>
          </cell>
          <cell r="V20607" t="str">
            <v>halb</v>
          </cell>
          <cell r="W20607">
            <v>2021</v>
          </cell>
        </row>
        <row r="20608">
          <cell r="H20608" t="str">
            <v>1058700_1</v>
          </cell>
          <cell r="L20608" t="str">
            <v>FÜKE</v>
          </cell>
          <cell r="V20608" t="str">
            <v>väga hea</v>
          </cell>
          <cell r="W20608">
            <v>2021</v>
          </cell>
        </row>
        <row r="20609">
          <cell r="H20609" t="str">
            <v>1058700_1</v>
          </cell>
          <cell r="L20609" t="str">
            <v>SPETS</v>
          </cell>
          <cell r="V20609" t="str">
            <v>halb</v>
          </cell>
          <cell r="W20609">
            <v>2021</v>
          </cell>
        </row>
        <row r="20610">
          <cell r="H20610" t="str">
            <v>1058700_1</v>
          </cell>
          <cell r="L20610" t="str">
            <v>KALA</v>
          </cell>
          <cell r="V20610" t="str">
            <v>halb</v>
          </cell>
          <cell r="W20610">
            <v>2021</v>
          </cell>
        </row>
        <row r="20611">
          <cell r="H20611" t="str">
            <v>1058700_1</v>
          </cell>
          <cell r="L20611" t="str">
            <v>SUSE</v>
          </cell>
          <cell r="V20611" t="str">
            <v>halb</v>
          </cell>
          <cell r="W20611">
            <v>2021</v>
          </cell>
        </row>
        <row r="20612">
          <cell r="H20612" t="str">
            <v>1058700_1</v>
          </cell>
          <cell r="L20612" t="str">
            <v>FÜBE</v>
          </cell>
          <cell r="V20612" t="str">
            <v>väga hea</v>
          </cell>
          <cell r="W20612">
            <v>2021</v>
          </cell>
        </row>
        <row r="20613">
          <cell r="H20613" t="str">
            <v>1058700_1</v>
          </cell>
          <cell r="L20613" t="str">
            <v>MAFÜ</v>
          </cell>
          <cell r="V20613" t="str">
            <v>hea</v>
          </cell>
          <cell r="W20613">
            <v>2021</v>
          </cell>
        </row>
        <row r="20614">
          <cell r="H20614" t="str">
            <v>1058700_1</v>
          </cell>
          <cell r="L20614" t="str">
            <v>MAFÜ-FÜBE</v>
          </cell>
          <cell r="V20614" t="str">
            <v>hea</v>
          </cell>
          <cell r="W20614">
            <v>2021</v>
          </cell>
        </row>
        <row r="20615">
          <cell r="H20615" t="str">
            <v>1058700_2</v>
          </cell>
          <cell r="L20615" t="str">
            <v>KOOND</v>
          </cell>
          <cell r="V20615" t="str">
            <v>kesine</v>
          </cell>
          <cell r="W20615">
            <v>2024</v>
          </cell>
        </row>
        <row r="20616">
          <cell r="H20616" t="str">
            <v>1058700_2</v>
          </cell>
          <cell r="L20616" t="str">
            <v>KESE</v>
          </cell>
          <cell r="V20616" t="str">
            <v>hea</v>
          </cell>
          <cell r="W20616">
            <v>2024</v>
          </cell>
        </row>
        <row r="20617">
          <cell r="H20617" t="str">
            <v>1058700_2</v>
          </cell>
          <cell r="L20617" t="str">
            <v>ÖSE</v>
          </cell>
          <cell r="V20617" t="str">
            <v>kesine</v>
          </cell>
          <cell r="W20617">
            <v>2024</v>
          </cell>
        </row>
        <row r="20618">
          <cell r="H20618" t="str">
            <v>1058700_2</v>
          </cell>
          <cell r="L20618" t="str">
            <v>FÜKE</v>
          </cell>
          <cell r="V20618" t="str">
            <v>väga hea</v>
          </cell>
          <cell r="W20618">
            <v>2024</v>
          </cell>
        </row>
        <row r="20619">
          <cell r="H20619" t="str">
            <v>1058700_2</v>
          </cell>
          <cell r="L20619" t="str">
            <v>SPETS</v>
          </cell>
          <cell r="V20619" t="str">
            <v>halb</v>
          </cell>
          <cell r="W20619">
            <v>2021</v>
          </cell>
        </row>
        <row r="20620">
          <cell r="H20620" t="str">
            <v>1058700_2</v>
          </cell>
          <cell r="L20620" t="str">
            <v>KALA</v>
          </cell>
          <cell r="V20620" t="str">
            <v>kesine</v>
          </cell>
          <cell r="W20620">
            <v>2024</v>
          </cell>
        </row>
        <row r="20621">
          <cell r="H20621" t="str">
            <v>1058700_2</v>
          </cell>
          <cell r="L20621" t="str">
            <v>SUSE</v>
          </cell>
          <cell r="V20621" t="str">
            <v>väga hea</v>
          </cell>
          <cell r="W20621">
            <v>2024</v>
          </cell>
        </row>
        <row r="20622">
          <cell r="H20622" t="str">
            <v>1058700_2</v>
          </cell>
          <cell r="L20622" t="str">
            <v>FÜBE</v>
          </cell>
          <cell r="V20622" t="str">
            <v>väga hea</v>
          </cell>
          <cell r="W20622">
            <v>2024</v>
          </cell>
        </row>
        <row r="20623">
          <cell r="H20623" t="str">
            <v>1058700_2</v>
          </cell>
          <cell r="L20623" t="str">
            <v>MAFÜ</v>
          </cell>
          <cell r="V20623" t="str">
            <v>väga hea</v>
          </cell>
          <cell r="W20623">
            <v>2024</v>
          </cell>
        </row>
        <row r="20624">
          <cell r="H20624" t="str">
            <v>1058700_2</v>
          </cell>
          <cell r="L20624" t="str">
            <v>MAFÜ-FÜBE</v>
          </cell>
          <cell r="V20624" t="str">
            <v>väga hea</v>
          </cell>
          <cell r="W20624">
            <v>2024</v>
          </cell>
        </row>
        <row r="20625">
          <cell r="H20625" t="str">
            <v>1123500_1</v>
          </cell>
          <cell r="L20625" t="str">
            <v>KOOND</v>
          </cell>
          <cell r="V20625" t="str">
            <v>hea</v>
          </cell>
          <cell r="W20625">
            <v>2024</v>
          </cell>
        </row>
        <row r="20626">
          <cell r="H20626" t="str">
            <v>1123500_1</v>
          </cell>
          <cell r="L20626" t="str">
            <v>ÖSE</v>
          </cell>
          <cell r="V20626" t="str">
            <v>hea</v>
          </cell>
          <cell r="W20626">
            <v>2024</v>
          </cell>
        </row>
        <row r="20627">
          <cell r="H20627" t="str">
            <v>1123500_1</v>
          </cell>
          <cell r="L20627" t="str">
            <v>KALA</v>
          </cell>
          <cell r="V20627" t="str">
            <v>hea</v>
          </cell>
          <cell r="W20627">
            <v>2024</v>
          </cell>
        </row>
        <row r="20628">
          <cell r="H20628" t="str">
            <v>1012800_1</v>
          </cell>
          <cell r="L20628" t="str">
            <v>KOOND</v>
          </cell>
          <cell r="V20628" t="str">
            <v>kesine</v>
          </cell>
          <cell r="W20628">
            <v>2021</v>
          </cell>
        </row>
        <row r="20629">
          <cell r="H20629" t="str">
            <v>1012800_1</v>
          </cell>
          <cell r="L20629" t="str">
            <v>ÖSE</v>
          </cell>
          <cell r="V20629" t="str">
            <v>kesine</v>
          </cell>
          <cell r="W20629">
            <v>2021</v>
          </cell>
        </row>
        <row r="20630">
          <cell r="H20630" t="str">
            <v>1012800_1</v>
          </cell>
          <cell r="L20630" t="str">
            <v>KALA</v>
          </cell>
          <cell r="V20630" t="str">
            <v>kesine</v>
          </cell>
          <cell r="W20630">
            <v>2021</v>
          </cell>
        </row>
        <row r="20631">
          <cell r="H20631" t="str">
            <v>1173500_1</v>
          </cell>
          <cell r="L20631" t="str">
            <v>KOOND</v>
          </cell>
          <cell r="V20631" t="str">
            <v>hea</v>
          </cell>
          <cell r="W20631">
            <v>2025</v>
          </cell>
        </row>
        <row r="20632">
          <cell r="H20632" t="str">
            <v>1173500_1</v>
          </cell>
          <cell r="L20632" t="str">
            <v>ÖSE</v>
          </cell>
          <cell r="V20632" t="str">
            <v>hea</v>
          </cell>
          <cell r="W20632">
            <v>2025</v>
          </cell>
        </row>
        <row r="20633">
          <cell r="H20633" t="str">
            <v>1173500_1</v>
          </cell>
          <cell r="L20633" t="str">
            <v>FÜKE</v>
          </cell>
          <cell r="V20633" t="str">
            <v>väga hea</v>
          </cell>
          <cell r="W20633">
            <v>2025</v>
          </cell>
        </row>
        <row r="20634">
          <cell r="H20634" t="str">
            <v>1158200_1</v>
          </cell>
          <cell r="L20634" t="str">
            <v>KOOND</v>
          </cell>
          <cell r="V20634" t="str">
            <v>hea</v>
          </cell>
          <cell r="W20634">
            <v>2022</v>
          </cell>
        </row>
        <row r="20635">
          <cell r="H20635" t="str">
            <v>1158200_1</v>
          </cell>
          <cell r="L20635" t="str">
            <v>ÖSE</v>
          </cell>
          <cell r="V20635" t="str">
            <v>hea</v>
          </cell>
          <cell r="W20635">
            <v>2022</v>
          </cell>
        </row>
        <row r="20636">
          <cell r="H20636" t="str">
            <v>1158200_1</v>
          </cell>
          <cell r="L20636" t="str">
            <v>KALA</v>
          </cell>
          <cell r="V20636" t="str">
            <v>väga hea</v>
          </cell>
          <cell r="W20636">
            <v>2012</v>
          </cell>
        </row>
        <row r="20637">
          <cell r="H20637" t="str">
            <v>1158200_1</v>
          </cell>
          <cell r="L20637" t="str">
            <v>KOOND</v>
          </cell>
          <cell r="V20637" t="str">
            <v>hea</v>
          </cell>
          <cell r="W20637">
            <v>2022</v>
          </cell>
        </row>
        <row r="20638">
          <cell r="H20638" t="str">
            <v>1158200_1</v>
          </cell>
          <cell r="L20638" t="str">
            <v>ÖSE</v>
          </cell>
          <cell r="V20638" t="str">
            <v>hea</v>
          </cell>
          <cell r="W20638">
            <v>2022</v>
          </cell>
        </row>
        <row r="20639">
          <cell r="H20639" t="str">
            <v>1103600_1</v>
          </cell>
          <cell r="L20639" t="str">
            <v>KOOND</v>
          </cell>
          <cell r="V20639" t="str">
            <v>kesine</v>
          </cell>
          <cell r="W20639">
            <v>2021</v>
          </cell>
        </row>
        <row r="20640">
          <cell r="H20640" t="str">
            <v>1103600_1</v>
          </cell>
          <cell r="L20640" t="str">
            <v>ÖSE</v>
          </cell>
          <cell r="V20640" t="str">
            <v>kesine</v>
          </cell>
          <cell r="W20640">
            <v>2021</v>
          </cell>
        </row>
        <row r="20641">
          <cell r="H20641" t="str">
            <v>1103600_1</v>
          </cell>
          <cell r="L20641" t="str">
            <v>KALA</v>
          </cell>
          <cell r="V20641" t="str">
            <v>kesine</v>
          </cell>
          <cell r="W20641">
            <v>2021</v>
          </cell>
        </row>
        <row r="20642">
          <cell r="H20642" t="str">
            <v>1008200_1</v>
          </cell>
          <cell r="L20642" t="str">
            <v>KOOND</v>
          </cell>
          <cell r="V20642" t="str">
            <v>kesine</v>
          </cell>
          <cell r="W20642">
            <v>2023</v>
          </cell>
        </row>
        <row r="20643">
          <cell r="H20643" t="str">
            <v>1008200_1</v>
          </cell>
          <cell r="L20643" t="str">
            <v>ÖSE</v>
          </cell>
          <cell r="V20643" t="str">
            <v>kesine</v>
          </cell>
          <cell r="W20643">
            <v>2023</v>
          </cell>
        </row>
        <row r="20644">
          <cell r="H20644" t="str">
            <v>1008200_1</v>
          </cell>
          <cell r="L20644" t="str">
            <v>KALA</v>
          </cell>
          <cell r="V20644" t="str">
            <v>hea</v>
          </cell>
          <cell r="W20644">
            <v>2023</v>
          </cell>
        </row>
        <row r="20645">
          <cell r="H20645" t="str">
            <v>1040900_1</v>
          </cell>
          <cell r="L20645" t="str">
            <v>KOOND</v>
          </cell>
          <cell r="V20645" t="str">
            <v>hea</v>
          </cell>
          <cell r="W20645">
            <v>2025</v>
          </cell>
        </row>
        <row r="20646">
          <cell r="H20646" t="str">
            <v>1040900_1</v>
          </cell>
          <cell r="L20646" t="str">
            <v>ÖSE</v>
          </cell>
          <cell r="V20646" t="str">
            <v>hea</v>
          </cell>
          <cell r="W20646">
            <v>2025</v>
          </cell>
        </row>
        <row r="20647">
          <cell r="H20647" t="str">
            <v>1040900_1</v>
          </cell>
          <cell r="L20647" t="str">
            <v>KALA</v>
          </cell>
          <cell r="V20647" t="str">
            <v>hea</v>
          </cell>
          <cell r="W20647">
            <v>2025</v>
          </cell>
        </row>
        <row r="20648">
          <cell r="H20648" t="str">
            <v>1085700_1</v>
          </cell>
          <cell r="L20648" t="str">
            <v>KOOND</v>
          </cell>
          <cell r="V20648" t="str">
            <v>hea</v>
          </cell>
          <cell r="W20648">
            <v>2025</v>
          </cell>
        </row>
        <row r="20649">
          <cell r="H20649" t="str">
            <v>1085700_1</v>
          </cell>
          <cell r="L20649" t="str">
            <v>ÖSE</v>
          </cell>
          <cell r="V20649" t="str">
            <v>hea</v>
          </cell>
          <cell r="W20649">
            <v>2025</v>
          </cell>
        </row>
        <row r="20650">
          <cell r="H20650" t="str">
            <v>1085700_1</v>
          </cell>
          <cell r="L20650" t="str">
            <v>FÜKE</v>
          </cell>
          <cell r="V20650" t="str">
            <v>väga hea</v>
          </cell>
          <cell r="W20650">
            <v>2025</v>
          </cell>
        </row>
        <row r="20651">
          <cell r="H20651" t="str">
            <v>1085700_1</v>
          </cell>
          <cell r="L20651" t="str">
            <v>KALA</v>
          </cell>
          <cell r="V20651" t="str">
            <v>väga hea</v>
          </cell>
          <cell r="W20651">
            <v>2025</v>
          </cell>
        </row>
        <row r="20652">
          <cell r="H20652" t="str">
            <v>1085700_1</v>
          </cell>
          <cell r="L20652" t="str">
            <v>SUSE</v>
          </cell>
          <cell r="V20652" t="str">
            <v>väga hea</v>
          </cell>
          <cell r="W20652">
            <v>2025</v>
          </cell>
        </row>
        <row r="20653">
          <cell r="H20653" t="str">
            <v>1085700_1</v>
          </cell>
          <cell r="L20653" t="str">
            <v>FÜBE</v>
          </cell>
          <cell r="V20653" t="str">
            <v>väga hea</v>
          </cell>
          <cell r="W20653">
            <v>2025</v>
          </cell>
        </row>
        <row r="20654">
          <cell r="H20654" t="str">
            <v>1085700_1</v>
          </cell>
          <cell r="L20654" t="str">
            <v>MAFÜ</v>
          </cell>
          <cell r="V20654" t="str">
            <v>hea</v>
          </cell>
          <cell r="W20654">
            <v>2025</v>
          </cell>
        </row>
        <row r="20655">
          <cell r="H20655" t="str">
            <v>1085700_1</v>
          </cell>
          <cell r="L20655" t="str">
            <v>MAFÜ-FÜBE</v>
          </cell>
          <cell r="V20655" t="str">
            <v>hea</v>
          </cell>
          <cell r="W20655">
            <v>2025</v>
          </cell>
        </row>
        <row r="20656">
          <cell r="H20656" t="str">
            <v>1085700_1</v>
          </cell>
          <cell r="L20656" t="str">
            <v>HÜMO</v>
          </cell>
          <cell r="V20656" t="str">
            <v>väga hea</v>
          </cell>
          <cell r="W20656">
            <v>2025</v>
          </cell>
        </row>
        <row r="20657">
          <cell r="H20657" t="str">
            <v>1062200_4</v>
          </cell>
          <cell r="L20657" t="str">
            <v>KOOND</v>
          </cell>
          <cell r="V20657" t="str">
            <v>kesine</v>
          </cell>
          <cell r="W20657">
            <v>2025</v>
          </cell>
        </row>
        <row r="20658">
          <cell r="H20658" t="str">
            <v>1062200_4</v>
          </cell>
          <cell r="L20658" t="str">
            <v>KESE</v>
          </cell>
          <cell r="V20658" t="str">
            <v>hea</v>
          </cell>
          <cell r="W20658">
            <v>2025</v>
          </cell>
        </row>
        <row r="20659">
          <cell r="H20659" t="str">
            <v>1062200_4</v>
          </cell>
          <cell r="L20659" t="str">
            <v>ÖSE</v>
          </cell>
          <cell r="V20659" t="str">
            <v>kesine</v>
          </cell>
          <cell r="W20659">
            <v>2025</v>
          </cell>
        </row>
        <row r="20660">
          <cell r="H20660" t="str">
            <v>1062200_4</v>
          </cell>
          <cell r="L20660" t="str">
            <v>FÜKE</v>
          </cell>
          <cell r="V20660" t="str">
            <v>hea</v>
          </cell>
          <cell r="W20660">
            <v>2025</v>
          </cell>
        </row>
        <row r="20661">
          <cell r="H20661" t="str">
            <v>1062200_4</v>
          </cell>
          <cell r="L20661" t="str">
            <v>SPETS</v>
          </cell>
          <cell r="V20661" t="str">
            <v>hea</v>
          </cell>
          <cell r="W20661">
            <v>2025</v>
          </cell>
        </row>
        <row r="20662">
          <cell r="H20662" t="str">
            <v>1062200_4</v>
          </cell>
          <cell r="L20662" t="str">
            <v>KALA</v>
          </cell>
          <cell r="V20662" t="str">
            <v>kesine</v>
          </cell>
          <cell r="W20662">
            <v>2025</v>
          </cell>
        </row>
        <row r="20663">
          <cell r="H20663" t="str">
            <v>1062200_4</v>
          </cell>
          <cell r="L20663" t="str">
            <v>SUSE</v>
          </cell>
          <cell r="V20663" t="str">
            <v>kesine</v>
          </cell>
          <cell r="W20663">
            <v>2025</v>
          </cell>
        </row>
        <row r="20664">
          <cell r="H20664" t="str">
            <v>1062200_4</v>
          </cell>
          <cell r="L20664" t="str">
            <v>FÜBE</v>
          </cell>
          <cell r="V20664" t="str">
            <v>hea</v>
          </cell>
          <cell r="W20664">
            <v>2025</v>
          </cell>
        </row>
        <row r="20665">
          <cell r="H20665" t="str">
            <v>1062200_4</v>
          </cell>
          <cell r="L20665" t="str">
            <v>MAFÜ</v>
          </cell>
          <cell r="V20665" t="str">
            <v>väga hea</v>
          </cell>
          <cell r="W20665">
            <v>2025</v>
          </cell>
        </row>
        <row r="20666">
          <cell r="H20666" t="str">
            <v>1062200_4</v>
          </cell>
          <cell r="L20666" t="str">
            <v>MAFÜ-FÜBE</v>
          </cell>
          <cell r="V20666" t="str">
            <v>hea</v>
          </cell>
          <cell r="W20666">
            <v>2025</v>
          </cell>
        </row>
        <row r="20667">
          <cell r="H20667" t="str">
            <v>1012100_3</v>
          </cell>
          <cell r="L20667" t="str">
            <v>KOOND</v>
          </cell>
          <cell r="V20667" t="str">
            <v>halb</v>
          </cell>
          <cell r="W20667">
            <v>2025</v>
          </cell>
        </row>
        <row r="20668">
          <cell r="H20668" t="str">
            <v>1012100_3</v>
          </cell>
          <cell r="L20668" t="str">
            <v>KESE</v>
          </cell>
          <cell r="V20668" t="str">
            <v>halb</v>
          </cell>
          <cell r="W20668">
            <v>2025</v>
          </cell>
        </row>
        <row r="20669">
          <cell r="H20669" t="str">
            <v>1012100_3</v>
          </cell>
          <cell r="L20669" t="str">
            <v>ÖSE</v>
          </cell>
          <cell r="V20669" t="str">
            <v>hea</v>
          </cell>
          <cell r="W20669">
            <v>2025</v>
          </cell>
        </row>
        <row r="20670">
          <cell r="H20670" t="str">
            <v>1012100_3</v>
          </cell>
          <cell r="L20670" t="str">
            <v>FÜKE</v>
          </cell>
          <cell r="V20670" t="str">
            <v>hea</v>
          </cell>
          <cell r="W20670">
            <v>2025</v>
          </cell>
        </row>
        <row r="20671">
          <cell r="H20671" t="str">
            <v>1012100_3</v>
          </cell>
          <cell r="L20671" t="str">
            <v>SPETS</v>
          </cell>
          <cell r="V20671" t="str">
            <v>hea</v>
          </cell>
          <cell r="W20671">
            <v>2025</v>
          </cell>
        </row>
        <row r="20672">
          <cell r="H20672" t="str">
            <v>1012100_3</v>
          </cell>
          <cell r="L20672" t="str">
            <v>KALA</v>
          </cell>
          <cell r="V20672" t="str">
            <v>väga hea</v>
          </cell>
          <cell r="W20672">
            <v>2025</v>
          </cell>
        </row>
        <row r="20673">
          <cell r="H20673" t="str">
            <v>1012100_3</v>
          </cell>
          <cell r="L20673" t="str">
            <v>SUSE</v>
          </cell>
          <cell r="V20673" t="str">
            <v>väga hea</v>
          </cell>
          <cell r="W20673">
            <v>2025</v>
          </cell>
        </row>
        <row r="20674">
          <cell r="H20674" t="str">
            <v>1012100_3</v>
          </cell>
          <cell r="L20674" t="str">
            <v>FÜBE</v>
          </cell>
          <cell r="V20674" t="str">
            <v>kesine</v>
          </cell>
          <cell r="W20674">
            <v>2025</v>
          </cell>
        </row>
        <row r="20675">
          <cell r="H20675" t="str">
            <v>1012100_3</v>
          </cell>
          <cell r="L20675" t="str">
            <v>MAFÜ</v>
          </cell>
          <cell r="V20675" t="str">
            <v>hea</v>
          </cell>
          <cell r="W20675">
            <v>2025</v>
          </cell>
        </row>
        <row r="20676">
          <cell r="H20676" t="str">
            <v>1012100_3</v>
          </cell>
          <cell r="L20676" t="str">
            <v>MAFÜ-FÜBE</v>
          </cell>
          <cell r="V20676" t="str">
            <v>kesine</v>
          </cell>
          <cell r="W20676">
            <v>2025</v>
          </cell>
        </row>
        <row r="20677">
          <cell r="H20677" t="str">
            <v>1070700_1</v>
          </cell>
          <cell r="L20677" t="str">
            <v>KOOND</v>
          </cell>
          <cell r="V20677" t="str">
            <v>halb</v>
          </cell>
          <cell r="W20677">
            <v>2024</v>
          </cell>
        </row>
        <row r="20678">
          <cell r="H20678" t="str">
            <v>1070700_1</v>
          </cell>
          <cell r="L20678" t="str">
            <v>KESE</v>
          </cell>
          <cell r="V20678" t="str">
            <v>halb</v>
          </cell>
          <cell r="W20678">
            <v>2024</v>
          </cell>
        </row>
        <row r="20679">
          <cell r="H20679" t="str">
            <v>1070700_1</v>
          </cell>
          <cell r="L20679" t="str">
            <v>ÖSE</v>
          </cell>
          <cell r="V20679" t="str">
            <v>halb</v>
          </cell>
          <cell r="W20679">
            <v>2024</v>
          </cell>
        </row>
        <row r="20680">
          <cell r="H20680" t="str">
            <v>1070700_1</v>
          </cell>
          <cell r="L20680" t="str">
            <v>SPETS</v>
          </cell>
          <cell r="V20680" t="str">
            <v>halb</v>
          </cell>
          <cell r="W20680">
            <v>2024</v>
          </cell>
        </row>
        <row r="20681">
          <cell r="H20681" t="str">
            <v>1071900_2</v>
          </cell>
          <cell r="L20681" t="str">
            <v>KOOND</v>
          </cell>
          <cell r="V20681" t="str">
            <v>halb</v>
          </cell>
          <cell r="W20681">
            <v>2022</v>
          </cell>
        </row>
        <row r="20682">
          <cell r="H20682" t="str">
            <v>1071900_2</v>
          </cell>
          <cell r="L20682" t="str">
            <v>ÖSE</v>
          </cell>
          <cell r="V20682" t="str">
            <v>hea</v>
          </cell>
          <cell r="W20682">
            <v>2022</v>
          </cell>
        </row>
        <row r="20683">
          <cell r="H20683" t="str">
            <v>1071900_2</v>
          </cell>
          <cell r="L20683" t="str">
            <v>SUSE</v>
          </cell>
          <cell r="V20683" t="str">
            <v>väga hea</v>
          </cell>
          <cell r="W20683">
            <v>2025</v>
          </cell>
        </row>
        <row r="20684">
          <cell r="H20684" t="str">
            <v>1032100_1</v>
          </cell>
          <cell r="L20684" t="str">
            <v>KOOND</v>
          </cell>
          <cell r="V20684" t="str">
            <v>hea</v>
          </cell>
          <cell r="W20684">
            <v>2025</v>
          </cell>
        </row>
        <row r="20685">
          <cell r="H20685" t="str">
            <v>1032100_1</v>
          </cell>
          <cell r="L20685" t="str">
            <v>ÖSE</v>
          </cell>
          <cell r="V20685" t="str">
            <v>hea</v>
          </cell>
          <cell r="W20685">
            <v>2025</v>
          </cell>
        </row>
        <row r="20686">
          <cell r="H20686" t="str">
            <v>1032100_1</v>
          </cell>
          <cell r="L20686" t="str">
            <v>FÜKE</v>
          </cell>
          <cell r="V20686" t="str">
            <v>hea</v>
          </cell>
          <cell r="W20686">
            <v>2025</v>
          </cell>
        </row>
        <row r="20687">
          <cell r="H20687" t="str">
            <v>1148100_2</v>
          </cell>
          <cell r="L20687" t="str">
            <v>KOOND</v>
          </cell>
          <cell r="V20687" t="str">
            <v>kesine</v>
          </cell>
          <cell r="W20687">
            <v>2025</v>
          </cell>
        </row>
        <row r="20688">
          <cell r="H20688" t="str">
            <v>1148100_2</v>
          </cell>
          <cell r="L20688" t="str">
            <v>ÖSE</v>
          </cell>
          <cell r="V20688" t="str">
            <v>kesine</v>
          </cell>
          <cell r="W20688">
            <v>2025</v>
          </cell>
        </row>
        <row r="20689">
          <cell r="H20689" t="str">
            <v>1148100_2</v>
          </cell>
          <cell r="L20689" t="str">
            <v>FÜKE</v>
          </cell>
          <cell r="V20689" t="str">
            <v>väga hea</v>
          </cell>
          <cell r="W20689">
            <v>2025</v>
          </cell>
        </row>
        <row r="20690">
          <cell r="H20690" t="str">
            <v>1148100_2</v>
          </cell>
          <cell r="L20690" t="str">
            <v>SUSE</v>
          </cell>
          <cell r="V20690" t="str">
            <v>väga hea</v>
          </cell>
          <cell r="W20690">
            <v>2025</v>
          </cell>
        </row>
        <row r="20691">
          <cell r="H20691" t="str">
            <v>1148100_2</v>
          </cell>
          <cell r="L20691" t="str">
            <v>HÜMO</v>
          </cell>
          <cell r="V20691" t="str">
            <v>kesine</v>
          </cell>
          <cell r="W20691">
            <v>2025</v>
          </cell>
        </row>
        <row r="20692">
          <cell r="H20692" t="str">
            <v>1072900_2</v>
          </cell>
          <cell r="L20692" t="str">
            <v>KOOND</v>
          </cell>
          <cell r="V20692" t="str">
            <v>kesine</v>
          </cell>
          <cell r="W20692">
            <v>2025</v>
          </cell>
        </row>
        <row r="20693">
          <cell r="H20693" t="str">
            <v>1072900_2</v>
          </cell>
          <cell r="L20693" t="str">
            <v>KESE</v>
          </cell>
          <cell r="V20693" t="str">
            <v>hea</v>
          </cell>
          <cell r="W20693">
            <v>2023</v>
          </cell>
        </row>
        <row r="20694">
          <cell r="H20694" t="str">
            <v>1072900_2</v>
          </cell>
          <cell r="L20694" t="str">
            <v>ÖSE</v>
          </cell>
          <cell r="V20694" t="str">
            <v>kesine</v>
          </cell>
          <cell r="W20694">
            <v>2025</v>
          </cell>
        </row>
        <row r="20695">
          <cell r="H20695" t="str">
            <v>1072900_2</v>
          </cell>
          <cell r="L20695" t="str">
            <v>FÜKE</v>
          </cell>
          <cell r="V20695" t="str">
            <v>hea</v>
          </cell>
          <cell r="W20695">
            <v>2025</v>
          </cell>
        </row>
        <row r="20696">
          <cell r="H20696" t="str">
            <v>1072900_2</v>
          </cell>
          <cell r="L20696" t="str">
            <v>SPETS</v>
          </cell>
          <cell r="V20696" t="str">
            <v>halb</v>
          </cell>
          <cell r="W20696">
            <v>2023</v>
          </cell>
        </row>
        <row r="20697">
          <cell r="H20697" t="str">
            <v>1076000_2</v>
          </cell>
          <cell r="L20697" t="str">
            <v>KOOND</v>
          </cell>
          <cell r="V20697" t="str">
            <v>hea</v>
          </cell>
          <cell r="W20697">
            <v>2025</v>
          </cell>
        </row>
        <row r="20698">
          <cell r="H20698" t="str">
            <v>1076000_2</v>
          </cell>
          <cell r="L20698" t="str">
            <v>KESE</v>
          </cell>
          <cell r="V20698" t="str">
            <v>hea</v>
          </cell>
          <cell r="W20698">
            <v>2025</v>
          </cell>
        </row>
        <row r="20699">
          <cell r="H20699" t="str">
            <v>1076000_2</v>
          </cell>
          <cell r="L20699" t="str">
            <v>ÖSE</v>
          </cell>
          <cell r="V20699" t="str">
            <v>hea</v>
          </cell>
          <cell r="W20699">
            <v>2025</v>
          </cell>
        </row>
        <row r="20700">
          <cell r="H20700" t="str">
            <v>1076000_2</v>
          </cell>
          <cell r="L20700" t="str">
            <v>FÜKE</v>
          </cell>
          <cell r="V20700" t="str">
            <v>hea</v>
          </cell>
          <cell r="W20700">
            <v>2025</v>
          </cell>
        </row>
        <row r="20701">
          <cell r="H20701" t="str">
            <v>1076000_2</v>
          </cell>
          <cell r="L20701" t="str">
            <v>SPETS</v>
          </cell>
          <cell r="V20701" t="str">
            <v>hea</v>
          </cell>
          <cell r="W20701">
            <v>2025</v>
          </cell>
        </row>
        <row r="20702">
          <cell r="H20702" t="str">
            <v>1076000_2</v>
          </cell>
          <cell r="L20702" t="str">
            <v>KALA</v>
          </cell>
          <cell r="V20702" t="str">
            <v>hea</v>
          </cell>
          <cell r="W20702">
            <v>2025</v>
          </cell>
        </row>
        <row r="20703">
          <cell r="H20703" t="str">
            <v>1076000_2</v>
          </cell>
          <cell r="L20703" t="str">
            <v>SUSE</v>
          </cell>
          <cell r="V20703" t="str">
            <v>väga hea</v>
          </cell>
          <cell r="W20703">
            <v>2025</v>
          </cell>
        </row>
        <row r="20704">
          <cell r="H20704" t="str">
            <v>1076000_2</v>
          </cell>
          <cell r="L20704" t="str">
            <v>FÜBE</v>
          </cell>
          <cell r="V20704" t="str">
            <v>väga hea</v>
          </cell>
          <cell r="W20704">
            <v>2025</v>
          </cell>
        </row>
        <row r="20705">
          <cell r="H20705" t="str">
            <v>1076000_2</v>
          </cell>
          <cell r="L20705" t="str">
            <v>MAFÜ</v>
          </cell>
          <cell r="V20705" t="str">
            <v>hea</v>
          </cell>
          <cell r="W20705">
            <v>2025</v>
          </cell>
        </row>
        <row r="20706">
          <cell r="H20706" t="str">
            <v>1076000_2</v>
          </cell>
          <cell r="L20706" t="str">
            <v>MAFÜ-FÜBE</v>
          </cell>
          <cell r="V20706" t="str">
            <v>hea</v>
          </cell>
          <cell r="W20706">
            <v>2025</v>
          </cell>
        </row>
        <row r="20707">
          <cell r="H20707" t="str">
            <v>2001100_1</v>
          </cell>
          <cell r="L20707" t="str">
            <v>KOOND</v>
          </cell>
          <cell r="V20707" t="str">
            <v>kesine</v>
          </cell>
          <cell r="W20707">
            <v>2025</v>
          </cell>
        </row>
        <row r="20708">
          <cell r="H20708" t="str">
            <v>2001100_1</v>
          </cell>
          <cell r="L20708" t="str">
            <v>ÖSE</v>
          </cell>
          <cell r="V20708" t="str">
            <v>kesine</v>
          </cell>
          <cell r="W20708">
            <v>2025</v>
          </cell>
        </row>
        <row r="20709">
          <cell r="H20709" t="str">
            <v>2001100_1</v>
          </cell>
          <cell r="L20709" t="str">
            <v>FÜKE</v>
          </cell>
          <cell r="V20709" t="str">
            <v>kesine</v>
          </cell>
          <cell r="W20709">
            <v>2025</v>
          </cell>
        </row>
        <row r="20710">
          <cell r="H20710" t="str">
            <v>2001100_1</v>
          </cell>
          <cell r="L20710" t="str">
            <v>KALA</v>
          </cell>
          <cell r="V20710" t="str">
            <v>hea</v>
          </cell>
          <cell r="W20710">
            <v>2025</v>
          </cell>
        </row>
        <row r="20711">
          <cell r="H20711" t="str">
            <v>2001100_1</v>
          </cell>
          <cell r="L20711" t="str">
            <v>SUSE</v>
          </cell>
          <cell r="V20711" t="str">
            <v>väga hea</v>
          </cell>
          <cell r="W20711">
            <v>2025</v>
          </cell>
        </row>
        <row r="20712">
          <cell r="H20712" t="str">
            <v>2001100_1</v>
          </cell>
          <cell r="L20712" t="str">
            <v>FÜBE</v>
          </cell>
          <cell r="V20712" t="str">
            <v>väga hea</v>
          </cell>
          <cell r="W20712">
            <v>2025</v>
          </cell>
        </row>
        <row r="20713">
          <cell r="H20713" t="str">
            <v>2001100_1</v>
          </cell>
          <cell r="L20713" t="str">
            <v>MAFÜ</v>
          </cell>
          <cell r="V20713" t="str">
            <v>kesine</v>
          </cell>
          <cell r="W20713">
            <v>2025</v>
          </cell>
        </row>
        <row r="20714">
          <cell r="H20714" t="str">
            <v>2001100_1</v>
          </cell>
          <cell r="L20714" t="str">
            <v>MAFÜ-FÜBE</v>
          </cell>
          <cell r="V20714" t="str">
            <v>kesine</v>
          </cell>
          <cell r="W20714">
            <v>2025</v>
          </cell>
        </row>
        <row r="20715">
          <cell r="H20715" t="str">
            <v>2001100_1</v>
          </cell>
          <cell r="L20715" t="str">
            <v>FÜPLA</v>
          </cell>
          <cell r="V20715" t="str">
            <v>hea</v>
          </cell>
          <cell r="W20715">
            <v>2025</v>
          </cell>
        </row>
        <row r="20716">
          <cell r="H20716" t="str">
            <v>1148100_2</v>
          </cell>
          <cell r="L20716" t="str">
            <v>KOOND</v>
          </cell>
          <cell r="V20716" t="str">
            <v>kesine</v>
          </cell>
          <cell r="W20716">
            <v>2025</v>
          </cell>
        </row>
        <row r="20717">
          <cell r="H20717" t="str">
            <v>1148100_2</v>
          </cell>
          <cell r="L20717" t="str">
            <v>ÖSE</v>
          </cell>
          <cell r="V20717" t="str">
            <v>kesine</v>
          </cell>
          <cell r="W20717">
            <v>2025</v>
          </cell>
        </row>
        <row r="20718">
          <cell r="H20718" t="str">
            <v>1077900_2</v>
          </cell>
          <cell r="L20718" t="str">
            <v>KOOND</v>
          </cell>
          <cell r="V20718" t="str">
            <v>halb</v>
          </cell>
          <cell r="W20718">
            <v>2025</v>
          </cell>
        </row>
        <row r="20719">
          <cell r="H20719" t="str">
            <v>1077900_2</v>
          </cell>
          <cell r="L20719" t="str">
            <v>KESE</v>
          </cell>
          <cell r="V20719" t="str">
            <v>halb</v>
          </cell>
          <cell r="W20719">
            <v>2023</v>
          </cell>
        </row>
        <row r="20720">
          <cell r="H20720" t="str">
            <v>1077900_2</v>
          </cell>
          <cell r="L20720" t="str">
            <v>ÖSE</v>
          </cell>
          <cell r="V20720" t="str">
            <v>kesine</v>
          </cell>
          <cell r="W20720">
            <v>2025</v>
          </cell>
        </row>
        <row r="20721">
          <cell r="H20721" t="str">
            <v>1077900_2</v>
          </cell>
          <cell r="L20721" t="str">
            <v>FÜKE</v>
          </cell>
          <cell r="V20721" t="str">
            <v>hea</v>
          </cell>
          <cell r="W20721">
            <v>2025</v>
          </cell>
        </row>
        <row r="20722">
          <cell r="H20722" t="str">
            <v>1077900_2</v>
          </cell>
          <cell r="L20722" t="str">
            <v>SPETS</v>
          </cell>
          <cell r="V20722" t="str">
            <v>hea</v>
          </cell>
          <cell r="W20722">
            <v>2023</v>
          </cell>
        </row>
        <row r="20723">
          <cell r="H20723" t="str">
            <v>1062200_1</v>
          </cell>
          <cell r="L20723" t="str">
            <v>KOOND</v>
          </cell>
          <cell r="V20723" t="str">
            <v>halb</v>
          </cell>
          <cell r="W20723">
            <v>2025</v>
          </cell>
        </row>
        <row r="20724">
          <cell r="H20724" t="str">
            <v>1062200_1</v>
          </cell>
          <cell r="L20724" t="str">
            <v>ÖSE</v>
          </cell>
          <cell r="V20724" t="str">
            <v>halb</v>
          </cell>
          <cell r="W20724">
            <v>2025</v>
          </cell>
        </row>
        <row r="20725">
          <cell r="H20725" t="str">
            <v>1062200_1</v>
          </cell>
          <cell r="L20725" t="str">
            <v>FÜKE</v>
          </cell>
          <cell r="V20725" t="str">
            <v>hea</v>
          </cell>
          <cell r="W20725">
            <v>2025</v>
          </cell>
        </row>
        <row r="20726">
          <cell r="H20726" t="str">
            <v>1062200_1</v>
          </cell>
          <cell r="L20726" t="str">
            <v>KALA</v>
          </cell>
          <cell r="V20726" t="str">
            <v>hea</v>
          </cell>
          <cell r="W20726">
            <v>2025</v>
          </cell>
        </row>
        <row r="20727">
          <cell r="H20727" t="str">
            <v>1062200_1</v>
          </cell>
          <cell r="L20727" t="str">
            <v>SUSE</v>
          </cell>
          <cell r="V20727" t="str">
            <v>halb</v>
          </cell>
          <cell r="W20727">
            <v>2025</v>
          </cell>
        </row>
        <row r="20728">
          <cell r="H20728" t="str">
            <v>1062200_1</v>
          </cell>
          <cell r="L20728" t="str">
            <v>FÜBE</v>
          </cell>
          <cell r="V20728" t="str">
            <v>kesine</v>
          </cell>
          <cell r="W20728">
            <v>2025</v>
          </cell>
        </row>
        <row r="20729">
          <cell r="H20729" t="str">
            <v>1062200_1</v>
          </cell>
          <cell r="L20729" t="str">
            <v>MAFÜ</v>
          </cell>
          <cell r="V20729" t="str">
            <v>kesine</v>
          </cell>
          <cell r="W20729">
            <v>2025</v>
          </cell>
        </row>
        <row r="20730">
          <cell r="H20730" t="str">
            <v>1062200_1</v>
          </cell>
          <cell r="L20730" t="str">
            <v>MAFÜ-FÜBE</v>
          </cell>
          <cell r="V20730" t="str">
            <v>kesine</v>
          </cell>
          <cell r="W20730">
            <v>2025</v>
          </cell>
        </row>
        <row r="20731">
          <cell r="H20731" t="str">
            <v>1023700_2</v>
          </cell>
          <cell r="L20731" t="str">
            <v>KOOND</v>
          </cell>
          <cell r="V20731" t="str">
            <v>halb</v>
          </cell>
          <cell r="W20731">
            <v>2025</v>
          </cell>
        </row>
        <row r="20732">
          <cell r="H20732" t="str">
            <v>1023700_2</v>
          </cell>
          <cell r="L20732" t="str">
            <v>ÖSE</v>
          </cell>
          <cell r="V20732" t="str">
            <v>kesine</v>
          </cell>
          <cell r="W20732">
            <v>2025</v>
          </cell>
        </row>
        <row r="20733">
          <cell r="H20733" t="str">
            <v>1023700_2</v>
          </cell>
          <cell r="L20733" t="str">
            <v>FÜKE</v>
          </cell>
          <cell r="V20733" t="str">
            <v>hea</v>
          </cell>
          <cell r="W20733">
            <v>2025</v>
          </cell>
        </row>
        <row r="20734">
          <cell r="H20734" t="str">
            <v>1023700_2</v>
          </cell>
          <cell r="L20734" t="str">
            <v>KALA</v>
          </cell>
          <cell r="V20734" t="str">
            <v>hea</v>
          </cell>
          <cell r="W20734">
            <v>2025</v>
          </cell>
        </row>
        <row r="20735">
          <cell r="H20735" t="str">
            <v>1023700_2</v>
          </cell>
          <cell r="L20735" t="str">
            <v>SUSE</v>
          </cell>
          <cell r="V20735" t="str">
            <v>väga hea</v>
          </cell>
          <cell r="W20735">
            <v>2025</v>
          </cell>
        </row>
        <row r="20736">
          <cell r="H20736" t="str">
            <v>1023700_2</v>
          </cell>
          <cell r="L20736" t="str">
            <v>FÜBE</v>
          </cell>
          <cell r="V20736" t="str">
            <v>hea</v>
          </cell>
          <cell r="W20736">
            <v>2025</v>
          </cell>
        </row>
        <row r="20737">
          <cell r="H20737" t="str">
            <v>1023700_2</v>
          </cell>
          <cell r="L20737" t="str">
            <v>MAFÜ</v>
          </cell>
          <cell r="V20737" t="str">
            <v>hea</v>
          </cell>
          <cell r="W20737">
            <v>2025</v>
          </cell>
        </row>
        <row r="20738">
          <cell r="H20738" t="str">
            <v>1023700_2</v>
          </cell>
          <cell r="L20738" t="str">
            <v>MAFÜ-FÜBE</v>
          </cell>
          <cell r="V20738" t="str">
            <v>hea</v>
          </cell>
          <cell r="W20738">
            <v>2025</v>
          </cell>
        </row>
        <row r="20739">
          <cell r="H20739" t="str">
            <v>1023700_2</v>
          </cell>
          <cell r="L20739" t="str">
            <v>HÜMO</v>
          </cell>
          <cell r="V20739" t="str">
            <v>halb</v>
          </cell>
          <cell r="W20739">
            <v>2025</v>
          </cell>
        </row>
        <row r="20740">
          <cell r="H20740" t="str">
            <v>2062810_1</v>
          </cell>
          <cell r="L20740" t="str">
            <v>KOOND</v>
          </cell>
          <cell r="V20740" t="str">
            <v>väga halb</v>
          </cell>
          <cell r="W20740">
            <v>2025</v>
          </cell>
        </row>
        <row r="20741">
          <cell r="H20741" t="str">
            <v>2062810_1</v>
          </cell>
          <cell r="L20741" t="str">
            <v>ÖSE</v>
          </cell>
          <cell r="V20741" t="str">
            <v>väga halb</v>
          </cell>
          <cell r="W20741">
            <v>2025</v>
          </cell>
        </row>
        <row r="20742">
          <cell r="H20742" t="str">
            <v>1062200_2</v>
          </cell>
          <cell r="L20742" t="str">
            <v>KOOND</v>
          </cell>
          <cell r="V20742" t="str">
            <v>halb</v>
          </cell>
          <cell r="W20742">
            <v>2024</v>
          </cell>
        </row>
        <row r="20743">
          <cell r="H20743" t="str">
            <v>1062200_2</v>
          </cell>
          <cell r="L20743" t="str">
            <v>KESE</v>
          </cell>
          <cell r="V20743" t="str">
            <v>halb</v>
          </cell>
          <cell r="W20743">
            <v>2023</v>
          </cell>
        </row>
        <row r="20744">
          <cell r="H20744" t="str">
            <v>1062200_2</v>
          </cell>
          <cell r="L20744" t="str">
            <v>ÖSE</v>
          </cell>
          <cell r="V20744" t="str">
            <v>halb</v>
          </cell>
          <cell r="W20744">
            <v>2024</v>
          </cell>
        </row>
        <row r="20745">
          <cell r="H20745" t="str">
            <v>1062200_2</v>
          </cell>
          <cell r="L20745" t="str">
            <v>FÜKE</v>
          </cell>
          <cell r="V20745" t="str">
            <v>hea</v>
          </cell>
          <cell r="W20745">
            <v>2024</v>
          </cell>
        </row>
        <row r="20746">
          <cell r="H20746" t="str">
            <v>1062200_2</v>
          </cell>
          <cell r="L20746" t="str">
            <v>SPETS</v>
          </cell>
          <cell r="V20746" t="str">
            <v>hea</v>
          </cell>
          <cell r="W20746">
            <v>2023</v>
          </cell>
        </row>
        <row r="20747">
          <cell r="H20747" t="str">
            <v>1062200_4</v>
          </cell>
          <cell r="L20747" t="str">
            <v>KOOND</v>
          </cell>
          <cell r="V20747" t="str">
            <v>kesine</v>
          </cell>
          <cell r="W20747">
            <v>2025</v>
          </cell>
        </row>
        <row r="20748">
          <cell r="H20748" t="str">
            <v>1062200_4</v>
          </cell>
          <cell r="L20748" t="str">
            <v>KESE</v>
          </cell>
          <cell r="V20748" t="str">
            <v>hea</v>
          </cell>
          <cell r="W20748">
            <v>2025</v>
          </cell>
        </row>
        <row r="20749">
          <cell r="H20749" t="str">
            <v>1062200_4</v>
          </cell>
          <cell r="L20749" t="str">
            <v>ÖSE</v>
          </cell>
          <cell r="V20749" t="str">
            <v>kesine</v>
          </cell>
          <cell r="W20749">
            <v>2025</v>
          </cell>
        </row>
        <row r="20750">
          <cell r="H20750" t="str">
            <v>1062200_4</v>
          </cell>
          <cell r="L20750" t="str">
            <v>FÜKE</v>
          </cell>
          <cell r="V20750" t="str">
            <v>hea</v>
          </cell>
          <cell r="W20750">
            <v>2025</v>
          </cell>
        </row>
        <row r="20751">
          <cell r="H20751" t="str">
            <v>1062200_4</v>
          </cell>
          <cell r="L20751" t="str">
            <v>SUSE</v>
          </cell>
          <cell r="V20751" t="str">
            <v>kesine</v>
          </cell>
          <cell r="W20751">
            <v>2025</v>
          </cell>
        </row>
        <row r="20752">
          <cell r="H20752" t="str">
            <v>1062200_4</v>
          </cell>
          <cell r="L20752" t="str">
            <v>FÜBE</v>
          </cell>
          <cell r="V20752" t="str">
            <v>hea</v>
          </cell>
          <cell r="W20752">
            <v>2025</v>
          </cell>
        </row>
        <row r="20753">
          <cell r="H20753" t="str">
            <v>1062200_4</v>
          </cell>
          <cell r="L20753" t="str">
            <v>MAFÜ</v>
          </cell>
          <cell r="V20753" t="str">
            <v>väga hea</v>
          </cell>
          <cell r="W20753">
            <v>2025</v>
          </cell>
        </row>
        <row r="20754">
          <cell r="H20754" t="str">
            <v>1062200_4</v>
          </cell>
          <cell r="L20754" t="str">
            <v>MAFÜ-FÜBE</v>
          </cell>
          <cell r="V20754" t="str">
            <v>hea</v>
          </cell>
          <cell r="W20754">
            <v>2025</v>
          </cell>
        </row>
        <row r="20755">
          <cell r="H20755" t="str">
            <v>1062200_4</v>
          </cell>
          <cell r="L20755" t="str">
            <v>FÜPLA</v>
          </cell>
          <cell r="V20755" t="str">
            <v>väga hea</v>
          </cell>
          <cell r="W20755">
            <v>2013</v>
          </cell>
        </row>
        <row r="20756">
          <cell r="H20756" t="str">
            <v>1062200_4</v>
          </cell>
          <cell r="L20756" t="str">
            <v>KOOND</v>
          </cell>
          <cell r="V20756" t="str">
            <v>kesine</v>
          </cell>
          <cell r="W20756">
            <v>2025</v>
          </cell>
        </row>
        <row r="20757">
          <cell r="H20757" t="str">
            <v>1062200_4</v>
          </cell>
          <cell r="L20757" t="str">
            <v>KESE</v>
          </cell>
          <cell r="V20757" t="str">
            <v>hea</v>
          </cell>
          <cell r="W20757">
            <v>2025</v>
          </cell>
        </row>
        <row r="20758">
          <cell r="H20758" t="str">
            <v>1062200_4</v>
          </cell>
          <cell r="L20758" t="str">
            <v>ÖSE</v>
          </cell>
          <cell r="V20758" t="str">
            <v>kesine</v>
          </cell>
          <cell r="W20758">
            <v>2025</v>
          </cell>
        </row>
        <row r="20759">
          <cell r="H20759" t="str">
            <v>1062200_4</v>
          </cell>
          <cell r="L20759" t="str">
            <v>FÜKE</v>
          </cell>
          <cell r="V20759" t="str">
            <v>hea</v>
          </cell>
          <cell r="W20759">
            <v>2025</v>
          </cell>
        </row>
        <row r="20760">
          <cell r="H20760" t="str">
            <v>1062200_4</v>
          </cell>
          <cell r="L20760" t="str">
            <v>KOOND</v>
          </cell>
          <cell r="V20760" t="str">
            <v>kesine</v>
          </cell>
          <cell r="W20760">
            <v>2025</v>
          </cell>
        </row>
        <row r="20761">
          <cell r="H20761" t="str">
            <v>1062200_4</v>
          </cell>
          <cell r="L20761" t="str">
            <v>KESE</v>
          </cell>
          <cell r="V20761" t="str">
            <v>hea</v>
          </cell>
          <cell r="W20761">
            <v>2025</v>
          </cell>
        </row>
        <row r="20762">
          <cell r="H20762" t="str">
            <v>1062200_4</v>
          </cell>
          <cell r="L20762" t="str">
            <v>ÖSE</v>
          </cell>
          <cell r="V20762" t="str">
            <v>kesine</v>
          </cell>
          <cell r="W20762">
            <v>2025</v>
          </cell>
        </row>
        <row r="20763">
          <cell r="H20763" t="str">
            <v>1062200_4</v>
          </cell>
          <cell r="L20763" t="str">
            <v>FÜKE</v>
          </cell>
          <cell r="V20763" t="str">
            <v>hea</v>
          </cell>
          <cell r="W20763">
            <v>2025</v>
          </cell>
        </row>
        <row r="20764">
          <cell r="H20764" t="str">
            <v>1062200_4</v>
          </cell>
          <cell r="L20764" t="str">
            <v>KOOND</v>
          </cell>
          <cell r="V20764" t="str">
            <v>kesine</v>
          </cell>
          <cell r="W20764">
            <v>2025</v>
          </cell>
        </row>
        <row r="20765">
          <cell r="H20765" t="str">
            <v>1062200_4</v>
          </cell>
          <cell r="L20765" t="str">
            <v>KESE</v>
          </cell>
          <cell r="V20765" t="str">
            <v>hea</v>
          </cell>
          <cell r="W20765">
            <v>2025</v>
          </cell>
        </row>
        <row r="20766">
          <cell r="H20766" t="str">
            <v>1062200_4</v>
          </cell>
          <cell r="L20766" t="str">
            <v>ÖSE</v>
          </cell>
          <cell r="V20766" t="str">
            <v>kesine</v>
          </cell>
          <cell r="W20766">
            <v>2025</v>
          </cell>
        </row>
        <row r="20767">
          <cell r="H20767" t="str">
            <v>1062200_4</v>
          </cell>
          <cell r="L20767" t="str">
            <v>FÜKE</v>
          </cell>
          <cell r="V20767" t="str">
            <v>hea</v>
          </cell>
          <cell r="W20767">
            <v>2025</v>
          </cell>
        </row>
        <row r="20768">
          <cell r="H20768" t="str">
            <v>1062200_4</v>
          </cell>
          <cell r="L20768" t="str">
            <v>SPETS</v>
          </cell>
          <cell r="V20768" t="str">
            <v>hea</v>
          </cell>
          <cell r="W20768">
            <v>2025</v>
          </cell>
        </row>
        <row r="20769">
          <cell r="H20769" t="str">
            <v>1062200_4</v>
          </cell>
          <cell r="L20769" t="str">
            <v>HÜMO</v>
          </cell>
          <cell r="V20769" t="str">
            <v>väga halb</v>
          </cell>
          <cell r="W20769">
            <v>2018</v>
          </cell>
        </row>
        <row r="20770">
          <cell r="H20770" t="str">
            <v>1062200_4</v>
          </cell>
          <cell r="L20770" t="str">
            <v>KOOND</v>
          </cell>
          <cell r="V20770" t="str">
            <v>kesine</v>
          </cell>
          <cell r="W20770">
            <v>2025</v>
          </cell>
        </row>
        <row r="20771">
          <cell r="H20771" t="str">
            <v>1062200_4</v>
          </cell>
          <cell r="L20771" t="str">
            <v>KESE</v>
          </cell>
          <cell r="V20771" t="str">
            <v>hea</v>
          </cell>
          <cell r="W20771">
            <v>2025</v>
          </cell>
        </row>
        <row r="20772">
          <cell r="H20772" t="str">
            <v>1062200_4</v>
          </cell>
          <cell r="L20772" t="str">
            <v>ÖSE</v>
          </cell>
          <cell r="V20772" t="str">
            <v>kesine</v>
          </cell>
          <cell r="W20772">
            <v>2025</v>
          </cell>
        </row>
        <row r="20773">
          <cell r="H20773" t="str">
            <v>1062200_4</v>
          </cell>
          <cell r="L20773" t="str">
            <v>FÜKE</v>
          </cell>
          <cell r="V20773" t="str">
            <v>hea</v>
          </cell>
          <cell r="W20773">
            <v>2025</v>
          </cell>
        </row>
        <row r="20774">
          <cell r="H20774" t="str">
            <v>1062200_4</v>
          </cell>
          <cell r="L20774" t="str">
            <v>KOOND</v>
          </cell>
          <cell r="V20774" t="str">
            <v>kesine</v>
          </cell>
          <cell r="W20774">
            <v>2025</v>
          </cell>
        </row>
        <row r="20775">
          <cell r="H20775" t="str">
            <v>1062200_4</v>
          </cell>
          <cell r="L20775" t="str">
            <v>KESE</v>
          </cell>
          <cell r="V20775" t="str">
            <v>hea</v>
          </cell>
          <cell r="W20775">
            <v>2025</v>
          </cell>
        </row>
        <row r="20776">
          <cell r="H20776" t="str">
            <v>1062200_4</v>
          </cell>
          <cell r="L20776" t="str">
            <v>ÖSE</v>
          </cell>
          <cell r="V20776" t="str">
            <v>kesine</v>
          </cell>
          <cell r="W20776">
            <v>2025</v>
          </cell>
        </row>
        <row r="20777">
          <cell r="H20777" t="str">
            <v>1062200_4</v>
          </cell>
          <cell r="L20777" t="str">
            <v>FÜKE</v>
          </cell>
          <cell r="V20777" t="str">
            <v>hea</v>
          </cell>
          <cell r="W20777">
            <v>2025</v>
          </cell>
        </row>
        <row r="20778">
          <cell r="H20778" t="str">
            <v>1062200_4</v>
          </cell>
          <cell r="L20778" t="str">
            <v>SPETS</v>
          </cell>
          <cell r="V20778" t="str">
            <v>hea</v>
          </cell>
          <cell r="W20778">
            <v>2025</v>
          </cell>
        </row>
        <row r="20779">
          <cell r="H20779" t="str">
            <v>1128600_2</v>
          </cell>
          <cell r="L20779" t="str">
            <v>KOOND</v>
          </cell>
          <cell r="V20779" t="str">
            <v>kesine</v>
          </cell>
          <cell r="W20779">
            <v>2025</v>
          </cell>
        </row>
        <row r="20780">
          <cell r="H20780" t="str">
            <v>1128600_2</v>
          </cell>
          <cell r="L20780" t="str">
            <v>KOOND</v>
          </cell>
          <cell r="V20780" t="str">
            <v>kesine</v>
          </cell>
          <cell r="W20780">
            <v>2025</v>
          </cell>
        </row>
        <row r="20781">
          <cell r="H20781" t="str">
            <v>1128600_2</v>
          </cell>
          <cell r="L20781" t="str">
            <v>ÖSE</v>
          </cell>
          <cell r="V20781" t="str">
            <v>kesine</v>
          </cell>
          <cell r="W20781">
            <v>2025</v>
          </cell>
        </row>
        <row r="20782">
          <cell r="H20782" t="str">
            <v>1128600_2</v>
          </cell>
          <cell r="L20782" t="str">
            <v>KOOND</v>
          </cell>
          <cell r="V20782" t="str">
            <v>kesine</v>
          </cell>
          <cell r="W20782">
            <v>2025</v>
          </cell>
        </row>
        <row r="20783">
          <cell r="H20783" t="str">
            <v>1128600_2</v>
          </cell>
          <cell r="L20783" t="str">
            <v>ÖSE</v>
          </cell>
          <cell r="V20783" t="str">
            <v>kesine</v>
          </cell>
          <cell r="W20783">
            <v>2025</v>
          </cell>
        </row>
        <row r="20784">
          <cell r="H20784" t="str">
            <v>1128600_2</v>
          </cell>
          <cell r="L20784" t="str">
            <v>KOOND</v>
          </cell>
          <cell r="V20784" t="str">
            <v>kesine</v>
          </cell>
          <cell r="W20784">
            <v>2025</v>
          </cell>
        </row>
        <row r="20785">
          <cell r="H20785" t="str">
            <v>1128600_2</v>
          </cell>
          <cell r="L20785" t="str">
            <v>ÖSE</v>
          </cell>
          <cell r="V20785" t="str">
            <v>kesine</v>
          </cell>
          <cell r="W20785">
            <v>2025</v>
          </cell>
        </row>
        <row r="20786">
          <cell r="H20786" t="str">
            <v>1083500_3</v>
          </cell>
          <cell r="L20786" t="str">
            <v>KOOND</v>
          </cell>
          <cell r="V20786" t="str">
            <v>halb</v>
          </cell>
          <cell r="W20786">
            <v>2025</v>
          </cell>
        </row>
        <row r="20787">
          <cell r="H20787" t="str">
            <v>1083500_3</v>
          </cell>
          <cell r="L20787" t="str">
            <v>ÖSE</v>
          </cell>
          <cell r="V20787" t="str">
            <v>hea</v>
          </cell>
          <cell r="W20787">
            <v>2025</v>
          </cell>
        </row>
        <row r="20788">
          <cell r="H20788" t="str">
            <v>1083500_3</v>
          </cell>
          <cell r="L20788" t="str">
            <v>FÜKE</v>
          </cell>
          <cell r="V20788" t="str">
            <v>väga hea</v>
          </cell>
          <cell r="W20788">
            <v>2025</v>
          </cell>
        </row>
        <row r="20789">
          <cell r="H20789" t="str">
            <v>1083500_3</v>
          </cell>
          <cell r="L20789" t="str">
            <v>KALA</v>
          </cell>
          <cell r="V20789" t="str">
            <v>hea</v>
          </cell>
          <cell r="W20789">
            <v>2025</v>
          </cell>
        </row>
        <row r="20790">
          <cell r="H20790" t="str">
            <v>1083500_3</v>
          </cell>
          <cell r="L20790" t="str">
            <v>SUSE</v>
          </cell>
          <cell r="V20790" t="str">
            <v>väga hea</v>
          </cell>
          <cell r="W20790">
            <v>2025</v>
          </cell>
        </row>
        <row r="20791">
          <cell r="H20791" t="str">
            <v>1083500_3</v>
          </cell>
          <cell r="L20791" t="str">
            <v>FÜBE</v>
          </cell>
          <cell r="V20791" t="str">
            <v>väga hea</v>
          </cell>
          <cell r="W20791">
            <v>2025</v>
          </cell>
        </row>
        <row r="20792">
          <cell r="H20792" t="str">
            <v>1083500_3</v>
          </cell>
          <cell r="L20792" t="str">
            <v>MAFÜ</v>
          </cell>
          <cell r="V20792" t="str">
            <v>kesine</v>
          </cell>
          <cell r="W20792">
            <v>2025</v>
          </cell>
        </row>
        <row r="20793">
          <cell r="H20793" t="str">
            <v>1083500_3</v>
          </cell>
          <cell r="L20793" t="str">
            <v>MAFÜ-FÜBE</v>
          </cell>
          <cell r="V20793" t="str">
            <v>kesine</v>
          </cell>
          <cell r="W20793">
            <v>2025</v>
          </cell>
        </row>
        <row r="20794">
          <cell r="H20794" t="str">
            <v>1062200_2</v>
          </cell>
          <cell r="L20794" t="str">
            <v>KOOND</v>
          </cell>
          <cell r="V20794" t="str">
            <v>halb</v>
          </cell>
          <cell r="W20794">
            <v>2024</v>
          </cell>
        </row>
        <row r="20795">
          <cell r="H20795" t="str">
            <v>1062200_2</v>
          </cell>
          <cell r="L20795" t="str">
            <v>KESE</v>
          </cell>
          <cell r="V20795" t="str">
            <v>halb</v>
          </cell>
          <cell r="W20795">
            <v>2023</v>
          </cell>
        </row>
        <row r="20796">
          <cell r="H20796" t="str">
            <v>1062200_2</v>
          </cell>
          <cell r="L20796" t="str">
            <v>ÖSE</v>
          </cell>
          <cell r="V20796" t="str">
            <v>halb</v>
          </cell>
          <cell r="W20796">
            <v>2024</v>
          </cell>
        </row>
        <row r="20797">
          <cell r="H20797" t="str">
            <v>1062200_2</v>
          </cell>
          <cell r="L20797" t="str">
            <v>FÜKE</v>
          </cell>
          <cell r="V20797" t="str">
            <v>hea</v>
          </cell>
          <cell r="W20797">
            <v>2024</v>
          </cell>
        </row>
        <row r="20798">
          <cell r="H20798" t="str">
            <v>1062200_2</v>
          </cell>
          <cell r="L20798" t="str">
            <v>SPETS</v>
          </cell>
          <cell r="V20798" t="str">
            <v>hea</v>
          </cell>
          <cell r="W20798">
            <v>2023</v>
          </cell>
        </row>
        <row r="20799">
          <cell r="H20799" t="str">
            <v>1062200_4</v>
          </cell>
          <cell r="L20799" t="str">
            <v>KOOND</v>
          </cell>
          <cell r="V20799" t="str">
            <v>kesine</v>
          </cell>
          <cell r="W20799">
            <v>2025</v>
          </cell>
        </row>
        <row r="20800">
          <cell r="H20800" t="str">
            <v>1062200_4</v>
          </cell>
          <cell r="L20800" t="str">
            <v>KESE</v>
          </cell>
          <cell r="V20800" t="str">
            <v>hea</v>
          </cell>
          <cell r="W20800">
            <v>2025</v>
          </cell>
        </row>
        <row r="20801">
          <cell r="H20801" t="str">
            <v>1062200_4</v>
          </cell>
          <cell r="L20801" t="str">
            <v>ÖSE</v>
          </cell>
          <cell r="V20801" t="str">
            <v>kesine</v>
          </cell>
          <cell r="W20801">
            <v>2025</v>
          </cell>
        </row>
        <row r="20802">
          <cell r="H20802" t="str">
            <v>1062200_4</v>
          </cell>
          <cell r="L20802" t="str">
            <v>FÜKE</v>
          </cell>
          <cell r="V20802" t="str">
            <v>hea</v>
          </cell>
          <cell r="W20802">
            <v>2025</v>
          </cell>
        </row>
        <row r="20803">
          <cell r="H20803" t="str">
            <v>1062200_4</v>
          </cell>
          <cell r="L20803" t="str">
            <v>SPETS</v>
          </cell>
          <cell r="V20803" t="str">
            <v>hea</v>
          </cell>
          <cell r="W20803">
            <v>2025</v>
          </cell>
        </row>
        <row r="20804">
          <cell r="H20804" t="str">
            <v>1083500_3</v>
          </cell>
          <cell r="L20804" t="str">
            <v>KOOND</v>
          </cell>
          <cell r="V20804" t="str">
            <v>halb</v>
          </cell>
          <cell r="W20804">
            <v>2025</v>
          </cell>
        </row>
        <row r="20805">
          <cell r="H20805" t="str">
            <v>1083500_3</v>
          </cell>
          <cell r="L20805" t="str">
            <v>KESE</v>
          </cell>
          <cell r="V20805" t="str">
            <v>hea</v>
          </cell>
          <cell r="W20805">
            <v>2025</v>
          </cell>
        </row>
        <row r="20806">
          <cell r="H20806" t="str">
            <v>1083500_3</v>
          </cell>
          <cell r="L20806" t="str">
            <v>ÖSE</v>
          </cell>
          <cell r="V20806" t="str">
            <v>hea</v>
          </cell>
          <cell r="W20806">
            <v>2025</v>
          </cell>
        </row>
        <row r="20807">
          <cell r="H20807" t="str">
            <v>1083500_3</v>
          </cell>
          <cell r="L20807" t="str">
            <v>FÜKE</v>
          </cell>
          <cell r="V20807" t="str">
            <v>väga hea</v>
          </cell>
          <cell r="W20807">
            <v>2025</v>
          </cell>
        </row>
        <row r="20808">
          <cell r="H20808" t="str">
            <v>1128600_2</v>
          </cell>
          <cell r="L20808" t="str">
            <v>KOOND</v>
          </cell>
          <cell r="V20808" t="str">
            <v>kesine</v>
          </cell>
          <cell r="W20808">
            <v>2025</v>
          </cell>
        </row>
        <row r="20809">
          <cell r="H20809" t="str">
            <v>1128600_2</v>
          </cell>
          <cell r="L20809" t="str">
            <v>ÖSE</v>
          </cell>
          <cell r="V20809" t="str">
            <v>kesine</v>
          </cell>
          <cell r="W20809">
            <v>2025</v>
          </cell>
        </row>
        <row r="20810">
          <cell r="H20810" t="str">
            <v>1089200_3</v>
          </cell>
          <cell r="L20810" t="str">
            <v>KOOND</v>
          </cell>
          <cell r="V20810" t="str">
            <v>kesine</v>
          </cell>
          <cell r="W20810">
            <v>2025</v>
          </cell>
        </row>
        <row r="20811">
          <cell r="H20811" t="str">
            <v>1089200_3</v>
          </cell>
          <cell r="L20811" t="str">
            <v>ÖSE</v>
          </cell>
          <cell r="V20811" t="str">
            <v>kesine</v>
          </cell>
          <cell r="W20811">
            <v>2025</v>
          </cell>
        </row>
        <row r="20812">
          <cell r="H20812" t="str">
            <v>1089200_3</v>
          </cell>
          <cell r="L20812" t="str">
            <v>FÜKE</v>
          </cell>
          <cell r="V20812" t="str">
            <v>väga hea</v>
          </cell>
          <cell r="W20812">
            <v>2025</v>
          </cell>
        </row>
        <row r="20813">
          <cell r="H20813" t="str">
            <v>1089200_3</v>
          </cell>
          <cell r="L20813" t="str">
            <v>KALA</v>
          </cell>
          <cell r="V20813" t="str">
            <v>kesine</v>
          </cell>
          <cell r="W20813">
            <v>2025</v>
          </cell>
        </row>
        <row r="20814">
          <cell r="H20814" t="str">
            <v>1089200_3</v>
          </cell>
          <cell r="L20814" t="str">
            <v>SUSE</v>
          </cell>
          <cell r="V20814" t="str">
            <v>väga hea</v>
          </cell>
          <cell r="W20814">
            <v>2025</v>
          </cell>
        </row>
        <row r="20815">
          <cell r="H20815" t="str">
            <v>1089200_3</v>
          </cell>
          <cell r="L20815" t="str">
            <v>FÜBE</v>
          </cell>
          <cell r="V20815" t="str">
            <v>hea</v>
          </cell>
          <cell r="W20815">
            <v>2025</v>
          </cell>
        </row>
        <row r="20816">
          <cell r="H20816" t="str">
            <v>1089200_3</v>
          </cell>
          <cell r="L20816" t="str">
            <v>MAFÜ</v>
          </cell>
          <cell r="V20816" t="str">
            <v>hea</v>
          </cell>
          <cell r="W20816">
            <v>2025</v>
          </cell>
        </row>
        <row r="20817">
          <cell r="H20817" t="str">
            <v>1089200_3</v>
          </cell>
          <cell r="L20817" t="str">
            <v>MAFÜ-FÜBE</v>
          </cell>
          <cell r="V20817" t="str">
            <v>hea</v>
          </cell>
          <cell r="W20817">
            <v>2025</v>
          </cell>
        </row>
        <row r="20818">
          <cell r="H20818" t="str">
            <v>1164000_1</v>
          </cell>
          <cell r="L20818" t="str">
            <v>KOOND</v>
          </cell>
          <cell r="V20818" t="str">
            <v>halb</v>
          </cell>
          <cell r="W20818">
            <v>2025</v>
          </cell>
        </row>
        <row r="20819">
          <cell r="H20819" t="str">
            <v>1164000_1</v>
          </cell>
          <cell r="L20819" t="str">
            <v>KESE</v>
          </cell>
          <cell r="V20819" t="str">
            <v>halb</v>
          </cell>
          <cell r="W20819">
            <v>2025</v>
          </cell>
        </row>
        <row r="20820">
          <cell r="H20820" t="str">
            <v>1164000_1</v>
          </cell>
          <cell r="L20820" t="str">
            <v>ÖSE</v>
          </cell>
          <cell r="V20820" t="str">
            <v>hea</v>
          </cell>
          <cell r="W20820">
            <v>2025</v>
          </cell>
        </row>
        <row r="20821">
          <cell r="H20821" t="str">
            <v>1164000_1</v>
          </cell>
          <cell r="L20821" t="str">
            <v>SPETS</v>
          </cell>
          <cell r="V20821" t="str">
            <v>hea</v>
          </cell>
          <cell r="W20821">
            <v>2025</v>
          </cell>
        </row>
        <row r="20822">
          <cell r="H20822" t="str">
            <v>1164000_1</v>
          </cell>
          <cell r="L20822" t="str">
            <v>KALA</v>
          </cell>
          <cell r="V20822" t="str">
            <v>hea</v>
          </cell>
          <cell r="W20822">
            <v>2025</v>
          </cell>
        </row>
        <row r="20823">
          <cell r="H20823" t="str">
            <v>1128600_2</v>
          </cell>
          <cell r="L20823" t="str">
            <v>KOOND</v>
          </cell>
          <cell r="V20823" t="str">
            <v>kesine</v>
          </cell>
          <cell r="W20823">
            <v>2025</v>
          </cell>
        </row>
        <row r="20824">
          <cell r="H20824" t="str">
            <v>1128600_2</v>
          </cell>
          <cell r="L20824" t="str">
            <v>ÖSE</v>
          </cell>
          <cell r="V20824" t="str">
            <v>kesine</v>
          </cell>
          <cell r="W20824">
            <v>2025</v>
          </cell>
        </row>
        <row r="20825">
          <cell r="H20825" t="str">
            <v>1128600_2</v>
          </cell>
          <cell r="L20825" t="str">
            <v>FÜKE</v>
          </cell>
          <cell r="V20825" t="str">
            <v>kesine</v>
          </cell>
          <cell r="W20825">
            <v>2009</v>
          </cell>
        </row>
        <row r="20826">
          <cell r="H20826" t="str">
            <v>1128600_2</v>
          </cell>
          <cell r="L20826" t="str">
            <v>KALA</v>
          </cell>
          <cell r="V20826" t="str">
            <v>hea</v>
          </cell>
          <cell r="W20826">
            <v>2025</v>
          </cell>
        </row>
        <row r="20827">
          <cell r="H20827" t="str">
            <v>1128600_2</v>
          </cell>
          <cell r="L20827" t="str">
            <v>SUSE</v>
          </cell>
          <cell r="V20827" t="str">
            <v>hea</v>
          </cell>
          <cell r="W20827">
            <v>2009</v>
          </cell>
        </row>
        <row r="20828">
          <cell r="H20828" t="str">
            <v>1128600_2</v>
          </cell>
          <cell r="L20828" t="str">
            <v>FÜBE</v>
          </cell>
          <cell r="V20828" t="str">
            <v>hea</v>
          </cell>
          <cell r="W20828">
            <v>2009</v>
          </cell>
        </row>
        <row r="20829">
          <cell r="H20829" t="str">
            <v>1128600_2</v>
          </cell>
          <cell r="L20829" t="str">
            <v>MAFÜ</v>
          </cell>
          <cell r="V20829" t="str">
            <v>väga hea</v>
          </cell>
          <cell r="W20829">
            <v>2009</v>
          </cell>
        </row>
        <row r="20830">
          <cell r="H20830" t="str">
            <v>1128600_2</v>
          </cell>
          <cell r="L20830" t="str">
            <v>MAFÜ-FÜBE</v>
          </cell>
          <cell r="V20830" t="str">
            <v>hea</v>
          </cell>
          <cell r="W20830">
            <v>2009</v>
          </cell>
        </row>
        <row r="20831">
          <cell r="H20831" t="str">
            <v>1079200_2</v>
          </cell>
          <cell r="L20831" t="str">
            <v>KOOND</v>
          </cell>
          <cell r="V20831" t="str">
            <v>halb</v>
          </cell>
          <cell r="W20831">
            <v>2025</v>
          </cell>
        </row>
        <row r="20832">
          <cell r="H20832" t="str">
            <v>1079200_2</v>
          </cell>
          <cell r="L20832" t="str">
            <v>KESE</v>
          </cell>
          <cell r="V20832" t="str">
            <v>halb</v>
          </cell>
          <cell r="W20832">
            <v>2025</v>
          </cell>
        </row>
        <row r="20833">
          <cell r="H20833" t="str">
            <v>1079200_2</v>
          </cell>
          <cell r="L20833" t="str">
            <v>ÖSE</v>
          </cell>
          <cell r="V20833" t="str">
            <v>kesine</v>
          </cell>
          <cell r="W20833">
            <v>2025</v>
          </cell>
        </row>
        <row r="20834">
          <cell r="H20834" t="str">
            <v>1079200_2</v>
          </cell>
          <cell r="L20834" t="str">
            <v>FÜKE</v>
          </cell>
          <cell r="V20834" t="str">
            <v>väga hea</v>
          </cell>
          <cell r="W20834">
            <v>2025</v>
          </cell>
        </row>
        <row r="20835">
          <cell r="H20835" t="str">
            <v>1079200_2</v>
          </cell>
          <cell r="L20835" t="str">
            <v>SPETS</v>
          </cell>
          <cell r="V20835" t="str">
            <v>hea</v>
          </cell>
          <cell r="W20835">
            <v>2025</v>
          </cell>
        </row>
        <row r="20836">
          <cell r="H20836" t="str">
            <v>1079200_2</v>
          </cell>
          <cell r="L20836" t="str">
            <v>KALA</v>
          </cell>
          <cell r="V20836" t="str">
            <v>kesine</v>
          </cell>
          <cell r="W20836">
            <v>2025</v>
          </cell>
        </row>
        <row r="20837">
          <cell r="H20837" t="str">
            <v>1079200_2</v>
          </cell>
          <cell r="L20837" t="str">
            <v>SUSE</v>
          </cell>
          <cell r="V20837" t="str">
            <v>väga hea</v>
          </cell>
          <cell r="W20837">
            <v>2025</v>
          </cell>
        </row>
        <row r="20838">
          <cell r="H20838" t="str">
            <v>1079200_2</v>
          </cell>
          <cell r="L20838" t="str">
            <v>FÜBE</v>
          </cell>
          <cell r="V20838" t="str">
            <v>väga hea</v>
          </cell>
          <cell r="W20838">
            <v>2025</v>
          </cell>
        </row>
        <row r="20839">
          <cell r="H20839" t="str">
            <v>1079200_2</v>
          </cell>
          <cell r="L20839" t="str">
            <v>MAFÜ</v>
          </cell>
          <cell r="V20839" t="str">
            <v>kesine</v>
          </cell>
          <cell r="W20839">
            <v>2025</v>
          </cell>
        </row>
        <row r="20840">
          <cell r="H20840" t="str">
            <v>1079200_2</v>
          </cell>
          <cell r="L20840" t="str">
            <v>MAFÜ-FÜBE</v>
          </cell>
          <cell r="V20840" t="str">
            <v>kesine</v>
          </cell>
          <cell r="W20840">
            <v>2025</v>
          </cell>
        </row>
        <row r="20841">
          <cell r="H20841" t="str">
            <v>1159700_1</v>
          </cell>
          <cell r="L20841" t="str">
            <v>KOOND</v>
          </cell>
          <cell r="V20841" t="str">
            <v>kesine</v>
          </cell>
          <cell r="W20841">
            <v>2025</v>
          </cell>
        </row>
        <row r="20842">
          <cell r="H20842" t="str">
            <v>1159700_1</v>
          </cell>
          <cell r="L20842" t="str">
            <v>ÖSE</v>
          </cell>
          <cell r="V20842" t="str">
            <v>kesine</v>
          </cell>
          <cell r="W20842">
            <v>2025</v>
          </cell>
        </row>
        <row r="20843">
          <cell r="H20843" t="str">
            <v>1159700_1</v>
          </cell>
          <cell r="L20843" t="str">
            <v>FÜKE</v>
          </cell>
          <cell r="V20843" t="str">
            <v>väga hea</v>
          </cell>
          <cell r="W20843">
            <v>2025</v>
          </cell>
        </row>
        <row r="20844">
          <cell r="H20844" t="str">
            <v>1159700_1</v>
          </cell>
          <cell r="L20844" t="str">
            <v>KALA</v>
          </cell>
          <cell r="V20844" t="str">
            <v>väga hea</v>
          </cell>
          <cell r="W20844">
            <v>2025</v>
          </cell>
        </row>
        <row r="20845">
          <cell r="H20845" t="str">
            <v>1159700_1</v>
          </cell>
          <cell r="L20845" t="str">
            <v>SUSE</v>
          </cell>
          <cell r="V20845" t="str">
            <v>väga hea</v>
          </cell>
          <cell r="W20845">
            <v>2025</v>
          </cell>
        </row>
        <row r="20846">
          <cell r="H20846" t="str">
            <v>1159700_1</v>
          </cell>
          <cell r="L20846" t="str">
            <v>FÜBE</v>
          </cell>
          <cell r="V20846" t="str">
            <v>väga hea</v>
          </cell>
          <cell r="W20846">
            <v>2025</v>
          </cell>
        </row>
        <row r="20847">
          <cell r="H20847" t="str">
            <v>1159700_1</v>
          </cell>
          <cell r="L20847" t="str">
            <v>MAFÜ</v>
          </cell>
          <cell r="V20847" t="str">
            <v>väga hea</v>
          </cell>
          <cell r="W20847">
            <v>2025</v>
          </cell>
        </row>
        <row r="20848">
          <cell r="H20848" t="str">
            <v>1159700_1</v>
          </cell>
          <cell r="L20848" t="str">
            <v>MAFÜ-FÜBE</v>
          </cell>
          <cell r="V20848" t="str">
            <v>väga hea</v>
          </cell>
          <cell r="W20848">
            <v>2025</v>
          </cell>
        </row>
        <row r="20849">
          <cell r="H20849" t="str">
            <v>1159700_1</v>
          </cell>
          <cell r="L20849" t="str">
            <v>HÜMO</v>
          </cell>
          <cell r="V20849" t="str">
            <v>kesine</v>
          </cell>
          <cell r="W20849">
            <v>2025</v>
          </cell>
        </row>
        <row r="20850">
          <cell r="H20850" t="str">
            <v>1128600_2</v>
          </cell>
          <cell r="L20850" t="str">
            <v>KOOND</v>
          </cell>
          <cell r="V20850" t="str">
            <v>kesine</v>
          </cell>
          <cell r="W20850">
            <v>2025</v>
          </cell>
        </row>
        <row r="20851">
          <cell r="H20851" t="str">
            <v>1128600_2</v>
          </cell>
          <cell r="L20851" t="str">
            <v>ÖSE</v>
          </cell>
          <cell r="V20851" t="str">
            <v>kesine</v>
          </cell>
          <cell r="W20851">
            <v>2025</v>
          </cell>
        </row>
        <row r="20852">
          <cell r="H20852" t="str">
            <v>1128600_2</v>
          </cell>
          <cell r="L20852" t="str">
            <v>KALA</v>
          </cell>
          <cell r="V20852" t="str">
            <v>hea</v>
          </cell>
          <cell r="W20852">
            <v>2025</v>
          </cell>
        </row>
        <row r="20853">
          <cell r="H20853" t="str">
            <v>1123800_2</v>
          </cell>
          <cell r="L20853" t="str">
            <v>KOOND</v>
          </cell>
          <cell r="V20853" t="str">
            <v>hea</v>
          </cell>
          <cell r="W20853">
            <v>2025</v>
          </cell>
        </row>
        <row r="20854">
          <cell r="H20854" t="str">
            <v>1123800_2</v>
          </cell>
          <cell r="L20854" t="str">
            <v>KESE</v>
          </cell>
          <cell r="V20854" t="str">
            <v>hea</v>
          </cell>
          <cell r="W20854">
            <v>2024</v>
          </cell>
        </row>
        <row r="20855">
          <cell r="H20855" t="str">
            <v>1123800_2</v>
          </cell>
          <cell r="L20855" t="str">
            <v>ÖSE</v>
          </cell>
          <cell r="V20855" t="str">
            <v>hea</v>
          </cell>
          <cell r="W20855">
            <v>2025</v>
          </cell>
        </row>
        <row r="20856">
          <cell r="H20856" t="str">
            <v>1123800_2</v>
          </cell>
          <cell r="L20856" t="str">
            <v>FÜKE</v>
          </cell>
          <cell r="V20856" t="str">
            <v>hea</v>
          </cell>
          <cell r="W20856">
            <v>2025</v>
          </cell>
        </row>
        <row r="20857">
          <cell r="H20857" t="str">
            <v>1123800_2</v>
          </cell>
          <cell r="L20857" t="str">
            <v>SPETS</v>
          </cell>
          <cell r="V20857" t="str">
            <v>hea</v>
          </cell>
          <cell r="W20857">
            <v>2024</v>
          </cell>
        </row>
        <row r="20858">
          <cell r="H20858" t="str">
            <v>1047200_3</v>
          </cell>
          <cell r="L20858" t="str">
            <v>KOOND</v>
          </cell>
          <cell r="V20858" t="str">
            <v>halb</v>
          </cell>
          <cell r="W20858">
            <v>2025</v>
          </cell>
        </row>
        <row r="20859">
          <cell r="H20859" t="str">
            <v>1047200_3</v>
          </cell>
          <cell r="L20859" t="str">
            <v>ÖSE</v>
          </cell>
          <cell r="V20859" t="str">
            <v>hea</v>
          </cell>
          <cell r="W20859">
            <v>2025</v>
          </cell>
        </row>
        <row r="20860">
          <cell r="H20860" t="str">
            <v>1047200_3</v>
          </cell>
          <cell r="L20860" t="str">
            <v>FÜKE</v>
          </cell>
          <cell r="V20860" t="str">
            <v>väga hea</v>
          </cell>
          <cell r="W20860">
            <v>2025</v>
          </cell>
        </row>
        <row r="20861">
          <cell r="H20861" t="str">
            <v>1047200_3</v>
          </cell>
          <cell r="L20861" t="str">
            <v>KOOND</v>
          </cell>
          <cell r="V20861" t="str">
            <v>halb</v>
          </cell>
          <cell r="W20861">
            <v>2025</v>
          </cell>
        </row>
        <row r="20862">
          <cell r="H20862" t="str">
            <v>1047200_3</v>
          </cell>
          <cell r="L20862" t="str">
            <v>KESE</v>
          </cell>
          <cell r="V20862" t="str">
            <v>halb</v>
          </cell>
          <cell r="W20862">
            <v>2023</v>
          </cell>
        </row>
        <row r="20863">
          <cell r="H20863" t="str">
            <v>1047200_3</v>
          </cell>
          <cell r="L20863" t="str">
            <v>ÖSE</v>
          </cell>
          <cell r="V20863" t="str">
            <v>hea</v>
          </cell>
          <cell r="W20863">
            <v>2025</v>
          </cell>
        </row>
        <row r="20864">
          <cell r="H20864" t="str">
            <v>1047200_3</v>
          </cell>
          <cell r="L20864" t="str">
            <v>FÜKE</v>
          </cell>
          <cell r="V20864" t="str">
            <v>väga hea</v>
          </cell>
          <cell r="W20864">
            <v>2025</v>
          </cell>
        </row>
        <row r="20865">
          <cell r="H20865" t="str">
            <v>1047200_3</v>
          </cell>
          <cell r="L20865" t="str">
            <v>SPETS</v>
          </cell>
          <cell r="V20865" t="str">
            <v>hea</v>
          </cell>
          <cell r="W20865">
            <v>2023</v>
          </cell>
        </row>
        <row r="20866">
          <cell r="H20866" t="str">
            <v>1083500_3</v>
          </cell>
          <cell r="L20866" t="str">
            <v>KOOND</v>
          </cell>
          <cell r="V20866" t="str">
            <v>halb</v>
          </cell>
          <cell r="W20866">
            <v>2025</v>
          </cell>
        </row>
        <row r="20867">
          <cell r="H20867" t="str">
            <v>1083500_3</v>
          </cell>
          <cell r="L20867" t="str">
            <v>KESE</v>
          </cell>
          <cell r="V20867" t="str">
            <v>hea</v>
          </cell>
          <cell r="W20867">
            <v>2025</v>
          </cell>
        </row>
        <row r="20868">
          <cell r="H20868" t="str">
            <v>1083500_3</v>
          </cell>
          <cell r="L20868" t="str">
            <v>ÖSE</v>
          </cell>
          <cell r="V20868" t="str">
            <v>hea</v>
          </cell>
          <cell r="W20868">
            <v>2025</v>
          </cell>
        </row>
        <row r="20869">
          <cell r="H20869" t="str">
            <v>1083500_3</v>
          </cell>
          <cell r="L20869" t="str">
            <v>FÜKE</v>
          </cell>
          <cell r="V20869" t="str">
            <v>väga hea</v>
          </cell>
          <cell r="W20869">
            <v>2025</v>
          </cell>
        </row>
        <row r="20870">
          <cell r="H20870" t="str">
            <v>1083500_3</v>
          </cell>
          <cell r="L20870" t="str">
            <v>SPETS</v>
          </cell>
          <cell r="V20870" t="str">
            <v>hea</v>
          </cell>
          <cell r="W20870">
            <v>2025</v>
          </cell>
        </row>
        <row r="20871">
          <cell r="H20871" t="str">
            <v>1154200_1</v>
          </cell>
          <cell r="L20871" t="str">
            <v>KOOND</v>
          </cell>
          <cell r="V20871" t="str">
            <v>halb</v>
          </cell>
          <cell r="W20871">
            <v>2023</v>
          </cell>
        </row>
        <row r="20872">
          <cell r="H20872" t="str">
            <v>1079200_2</v>
          </cell>
          <cell r="L20872" t="str">
            <v>KOOND</v>
          </cell>
          <cell r="V20872" t="str">
            <v>halb</v>
          </cell>
          <cell r="W20872">
            <v>2025</v>
          </cell>
        </row>
        <row r="20873">
          <cell r="H20873" t="str">
            <v>1079200_2</v>
          </cell>
          <cell r="L20873" t="str">
            <v>KESE</v>
          </cell>
          <cell r="V20873" t="str">
            <v>halb</v>
          </cell>
          <cell r="W20873">
            <v>2025</v>
          </cell>
        </row>
        <row r="20874">
          <cell r="H20874" t="str">
            <v>1079200_2</v>
          </cell>
          <cell r="L20874" t="str">
            <v>ÖSE</v>
          </cell>
          <cell r="V20874" t="str">
            <v>kesine</v>
          </cell>
          <cell r="W20874">
            <v>2025</v>
          </cell>
        </row>
        <row r="20875">
          <cell r="H20875" t="str">
            <v>1079200_2</v>
          </cell>
          <cell r="L20875" t="str">
            <v>FÜKE</v>
          </cell>
          <cell r="V20875" t="str">
            <v>väga hea</v>
          </cell>
          <cell r="W20875">
            <v>2025</v>
          </cell>
        </row>
        <row r="20876">
          <cell r="H20876" t="str">
            <v>1079200_2</v>
          </cell>
          <cell r="L20876" t="str">
            <v>SPETS</v>
          </cell>
          <cell r="V20876" t="str">
            <v>hea</v>
          </cell>
          <cell r="W20876">
            <v>2025</v>
          </cell>
        </row>
        <row r="20877">
          <cell r="H20877" t="str">
            <v>1123800_2</v>
          </cell>
          <cell r="L20877" t="str">
            <v>KOOND</v>
          </cell>
          <cell r="V20877" t="str">
            <v>hea</v>
          </cell>
          <cell r="W20877">
            <v>2025</v>
          </cell>
        </row>
        <row r="20878">
          <cell r="H20878" t="str">
            <v>1123800_2</v>
          </cell>
          <cell r="L20878" t="str">
            <v>KESE</v>
          </cell>
          <cell r="V20878" t="str">
            <v>hea</v>
          </cell>
          <cell r="W20878">
            <v>2024</v>
          </cell>
        </row>
        <row r="20879">
          <cell r="H20879" t="str">
            <v>1123800_2</v>
          </cell>
          <cell r="L20879" t="str">
            <v>ÖSE</v>
          </cell>
          <cell r="V20879" t="str">
            <v>hea</v>
          </cell>
          <cell r="W20879">
            <v>2025</v>
          </cell>
        </row>
        <row r="20880">
          <cell r="H20880" t="str">
            <v>1123800_2</v>
          </cell>
          <cell r="L20880" t="str">
            <v>FÜKE</v>
          </cell>
          <cell r="V20880" t="str">
            <v>hea</v>
          </cell>
          <cell r="W20880">
            <v>2025</v>
          </cell>
        </row>
        <row r="20881">
          <cell r="H20881" t="str">
            <v>1123800_2</v>
          </cell>
          <cell r="L20881" t="str">
            <v>SPETS</v>
          </cell>
          <cell r="V20881" t="str">
            <v>hea</v>
          </cell>
          <cell r="W20881">
            <v>2024</v>
          </cell>
        </row>
        <row r="20882">
          <cell r="H20882" t="str">
            <v>1152500_1</v>
          </cell>
          <cell r="L20882" t="str">
            <v>KOOND</v>
          </cell>
          <cell r="V20882" t="str">
            <v>halb</v>
          </cell>
          <cell r="W20882">
            <v>2022</v>
          </cell>
        </row>
        <row r="20883">
          <cell r="H20883" t="str">
            <v>1152500_1</v>
          </cell>
          <cell r="L20883" t="str">
            <v>ÖSE</v>
          </cell>
          <cell r="V20883" t="str">
            <v>halb</v>
          </cell>
          <cell r="W20883">
            <v>2022</v>
          </cell>
        </row>
        <row r="20884">
          <cell r="H20884" t="str">
            <v>1152500_1</v>
          </cell>
          <cell r="L20884" t="str">
            <v>FÜKE</v>
          </cell>
          <cell r="V20884" t="str">
            <v>väga halb</v>
          </cell>
          <cell r="W20884">
            <v>2022</v>
          </cell>
        </row>
        <row r="20885">
          <cell r="H20885" t="str">
            <v>1047200_3</v>
          </cell>
          <cell r="L20885" t="str">
            <v>KOOND</v>
          </cell>
          <cell r="V20885" t="str">
            <v>halb</v>
          </cell>
          <cell r="W20885">
            <v>2025</v>
          </cell>
        </row>
        <row r="20886">
          <cell r="H20886" t="str">
            <v>1047200_3</v>
          </cell>
          <cell r="L20886" t="str">
            <v>ÖSE</v>
          </cell>
          <cell r="V20886" t="str">
            <v>hea</v>
          </cell>
          <cell r="W20886">
            <v>2025</v>
          </cell>
        </row>
        <row r="20887">
          <cell r="H20887" t="str">
            <v>1047200_3</v>
          </cell>
          <cell r="L20887" t="str">
            <v>FÜKE</v>
          </cell>
          <cell r="V20887" t="str">
            <v>väga hea</v>
          </cell>
          <cell r="W20887">
            <v>2025</v>
          </cell>
        </row>
        <row r="20888">
          <cell r="H20888" t="str">
            <v>1154200_1</v>
          </cell>
          <cell r="L20888" t="str">
            <v>KOOND</v>
          </cell>
          <cell r="V20888" t="str">
            <v>halb</v>
          </cell>
          <cell r="W20888">
            <v>2023</v>
          </cell>
        </row>
        <row r="20889">
          <cell r="H20889" t="str">
            <v>1154200_1</v>
          </cell>
          <cell r="L20889" t="str">
            <v>KESE</v>
          </cell>
          <cell r="V20889" t="str">
            <v>halb</v>
          </cell>
          <cell r="W20889">
            <v>2022</v>
          </cell>
        </row>
        <row r="20890">
          <cell r="H20890" t="str">
            <v>1154200_1</v>
          </cell>
          <cell r="L20890" t="str">
            <v>ÖSE</v>
          </cell>
          <cell r="V20890" t="str">
            <v>hea</v>
          </cell>
          <cell r="W20890">
            <v>2023</v>
          </cell>
        </row>
        <row r="20891">
          <cell r="H20891" t="str">
            <v>1158400_2</v>
          </cell>
          <cell r="L20891" t="str">
            <v>KOOND</v>
          </cell>
          <cell r="V20891" t="str">
            <v>hea</v>
          </cell>
          <cell r="W20891">
            <v>2024</v>
          </cell>
        </row>
        <row r="20892">
          <cell r="H20892" t="str">
            <v>1158400_2</v>
          </cell>
          <cell r="L20892" t="str">
            <v>ÖSE</v>
          </cell>
          <cell r="V20892" t="str">
            <v>hea</v>
          </cell>
          <cell r="W20892">
            <v>2024</v>
          </cell>
        </row>
        <row r="20893">
          <cell r="H20893" t="str">
            <v>1140200_1</v>
          </cell>
          <cell r="L20893" t="str">
            <v>KOOND</v>
          </cell>
          <cell r="V20893" t="str">
            <v>kesine</v>
          </cell>
          <cell r="W20893">
            <v>2022</v>
          </cell>
        </row>
        <row r="20894">
          <cell r="H20894" t="str">
            <v>1140200_1</v>
          </cell>
          <cell r="L20894" t="str">
            <v>ÖSE</v>
          </cell>
          <cell r="V20894" t="str">
            <v>kesine</v>
          </cell>
          <cell r="W20894">
            <v>2022</v>
          </cell>
        </row>
        <row r="20895">
          <cell r="H20895" t="str">
            <v>1140200_1</v>
          </cell>
          <cell r="L20895" t="str">
            <v>FÜKE</v>
          </cell>
          <cell r="V20895" t="str">
            <v>väga hea</v>
          </cell>
          <cell r="W20895">
            <v>2019</v>
          </cell>
        </row>
        <row r="20896">
          <cell r="H20896" t="str">
            <v>1140200_1</v>
          </cell>
          <cell r="L20896" t="str">
            <v>KALA</v>
          </cell>
          <cell r="V20896" t="str">
            <v>halb</v>
          </cell>
          <cell r="W20896">
            <v>2019</v>
          </cell>
        </row>
        <row r="20897">
          <cell r="H20897" t="str">
            <v>1140200_1</v>
          </cell>
          <cell r="L20897" t="str">
            <v>SUSE</v>
          </cell>
          <cell r="V20897" t="str">
            <v>väga hea</v>
          </cell>
          <cell r="W20897">
            <v>2022</v>
          </cell>
        </row>
        <row r="20898">
          <cell r="H20898" t="str">
            <v>1010000_2</v>
          </cell>
          <cell r="L20898" t="str">
            <v>KOOND</v>
          </cell>
          <cell r="V20898" t="str">
            <v>hea</v>
          </cell>
          <cell r="W20898">
            <v>2022</v>
          </cell>
        </row>
        <row r="20899">
          <cell r="H20899" t="str">
            <v>1010000_2</v>
          </cell>
          <cell r="L20899" t="str">
            <v>ÖSE</v>
          </cell>
          <cell r="V20899" t="str">
            <v>hea</v>
          </cell>
          <cell r="W20899">
            <v>2022</v>
          </cell>
        </row>
        <row r="20900">
          <cell r="H20900" t="str">
            <v>1010000_2</v>
          </cell>
          <cell r="L20900" t="str">
            <v>FÜKE</v>
          </cell>
          <cell r="V20900" t="str">
            <v>hea</v>
          </cell>
          <cell r="W20900">
            <v>2019</v>
          </cell>
        </row>
        <row r="20901">
          <cell r="H20901" t="str">
            <v>1010000_2</v>
          </cell>
          <cell r="L20901" t="str">
            <v>KALA</v>
          </cell>
          <cell r="V20901" t="str">
            <v>hea</v>
          </cell>
          <cell r="W20901">
            <v>2022</v>
          </cell>
        </row>
        <row r="20902">
          <cell r="H20902" t="str">
            <v>1010000_2</v>
          </cell>
          <cell r="L20902" t="str">
            <v>SUSE</v>
          </cell>
          <cell r="V20902" t="str">
            <v>hea</v>
          </cell>
          <cell r="W20902">
            <v>2022</v>
          </cell>
        </row>
        <row r="20903">
          <cell r="H20903" t="str">
            <v>1010000_2</v>
          </cell>
          <cell r="L20903" t="str">
            <v>FÜBE</v>
          </cell>
          <cell r="V20903" t="str">
            <v>väga hea</v>
          </cell>
          <cell r="W20903">
            <v>2022</v>
          </cell>
        </row>
        <row r="20904">
          <cell r="H20904" t="str">
            <v>1010000_2</v>
          </cell>
          <cell r="L20904" t="str">
            <v>MAFÜ</v>
          </cell>
          <cell r="V20904" t="str">
            <v>kesine</v>
          </cell>
          <cell r="W20904">
            <v>2022</v>
          </cell>
        </row>
        <row r="20905">
          <cell r="H20905" t="str">
            <v>1010000_2</v>
          </cell>
          <cell r="L20905" t="str">
            <v>MAFÜ-FÜBE</v>
          </cell>
          <cell r="V20905" t="str">
            <v>kesine</v>
          </cell>
          <cell r="W20905">
            <v>2022</v>
          </cell>
        </row>
        <row r="20906">
          <cell r="H20906" t="str">
            <v>1062200_1</v>
          </cell>
          <cell r="L20906" t="str">
            <v>KOOND</v>
          </cell>
          <cell r="V20906" t="str">
            <v>halb</v>
          </cell>
          <cell r="W20906">
            <v>2025</v>
          </cell>
        </row>
        <row r="20907">
          <cell r="H20907" t="str">
            <v>1062200_1</v>
          </cell>
          <cell r="L20907" t="str">
            <v>KESE</v>
          </cell>
          <cell r="V20907" t="str">
            <v>halb</v>
          </cell>
          <cell r="W20907">
            <v>2023</v>
          </cell>
        </row>
        <row r="20908">
          <cell r="H20908" t="str">
            <v>1062200_1</v>
          </cell>
          <cell r="L20908" t="str">
            <v>ÖSE</v>
          </cell>
          <cell r="V20908" t="str">
            <v>halb</v>
          </cell>
          <cell r="W20908">
            <v>2025</v>
          </cell>
        </row>
        <row r="20909">
          <cell r="H20909" t="str">
            <v>1062200_1</v>
          </cell>
          <cell r="L20909" t="str">
            <v>FÜKE</v>
          </cell>
          <cell r="V20909" t="str">
            <v>hea</v>
          </cell>
          <cell r="W20909">
            <v>2025</v>
          </cell>
        </row>
        <row r="20910">
          <cell r="H20910" t="str">
            <v>1062200_1</v>
          </cell>
          <cell r="L20910" t="str">
            <v>SPETS</v>
          </cell>
          <cell r="V20910" t="str">
            <v>hea</v>
          </cell>
          <cell r="W20910">
            <v>2023</v>
          </cell>
        </row>
        <row r="20911">
          <cell r="H20911" t="str">
            <v>1062200_4</v>
          </cell>
          <cell r="L20911" t="str">
            <v>KOOND</v>
          </cell>
          <cell r="V20911" t="str">
            <v>kesine</v>
          </cell>
          <cell r="W20911">
            <v>2025</v>
          </cell>
        </row>
        <row r="20912">
          <cell r="H20912" t="str">
            <v>1062200_4</v>
          </cell>
          <cell r="L20912" t="str">
            <v>KESE</v>
          </cell>
          <cell r="V20912" t="str">
            <v>hea</v>
          </cell>
          <cell r="W20912">
            <v>2025</v>
          </cell>
        </row>
        <row r="20913">
          <cell r="H20913" t="str">
            <v>1062200_4</v>
          </cell>
          <cell r="L20913" t="str">
            <v>ÖSE</v>
          </cell>
          <cell r="V20913" t="str">
            <v>kesine</v>
          </cell>
          <cell r="W20913">
            <v>2025</v>
          </cell>
        </row>
        <row r="20914">
          <cell r="H20914" t="str">
            <v>1062200_4</v>
          </cell>
          <cell r="L20914" t="str">
            <v>FÜKE</v>
          </cell>
          <cell r="V20914" t="str">
            <v>hea</v>
          </cell>
          <cell r="W20914">
            <v>2025</v>
          </cell>
        </row>
        <row r="20915">
          <cell r="H20915" t="str">
            <v>1062200_4</v>
          </cell>
          <cell r="L20915" t="str">
            <v>SPETS</v>
          </cell>
          <cell r="V20915" t="str">
            <v>hea</v>
          </cell>
          <cell r="W20915">
            <v>2025</v>
          </cell>
        </row>
        <row r="20916">
          <cell r="H20916" t="str">
            <v>1158200_1</v>
          </cell>
          <cell r="L20916" t="str">
            <v>KOOND</v>
          </cell>
          <cell r="V20916" t="str">
            <v>hea</v>
          </cell>
          <cell r="W20916">
            <v>2022</v>
          </cell>
        </row>
        <row r="20917">
          <cell r="H20917" t="str">
            <v>1158200_1</v>
          </cell>
          <cell r="L20917" t="str">
            <v>ÖSE</v>
          </cell>
          <cell r="V20917" t="str">
            <v>hea</v>
          </cell>
          <cell r="W20917">
            <v>2022</v>
          </cell>
        </row>
        <row r="20918">
          <cell r="H20918" t="str">
            <v>1158200_1</v>
          </cell>
          <cell r="L20918" t="str">
            <v>FÜKE</v>
          </cell>
          <cell r="V20918" t="str">
            <v>väga hea</v>
          </cell>
          <cell r="W20918">
            <v>2022</v>
          </cell>
        </row>
        <row r="20919">
          <cell r="H20919" t="str">
            <v>1158200_1</v>
          </cell>
          <cell r="L20919" t="str">
            <v>KALA</v>
          </cell>
          <cell r="V20919" t="str">
            <v>väga hea</v>
          </cell>
          <cell r="W20919">
            <v>2012</v>
          </cell>
        </row>
        <row r="20920">
          <cell r="H20920" t="str">
            <v>1158200_1</v>
          </cell>
          <cell r="L20920" t="str">
            <v>SUSE</v>
          </cell>
          <cell r="V20920" t="str">
            <v>kesine</v>
          </cell>
          <cell r="W20920">
            <v>2007</v>
          </cell>
        </row>
        <row r="20921">
          <cell r="H20921" t="str">
            <v>1158200_1</v>
          </cell>
          <cell r="L20921" t="str">
            <v>FÜBE</v>
          </cell>
          <cell r="V20921" t="str">
            <v>hea</v>
          </cell>
          <cell r="W20921">
            <v>2007</v>
          </cell>
        </row>
        <row r="20922">
          <cell r="H20922" t="str">
            <v>1158200_1</v>
          </cell>
          <cell r="L20922" t="str">
            <v>MAFÜ-FÜBE</v>
          </cell>
          <cell r="V20922" t="str">
            <v>hea</v>
          </cell>
          <cell r="W20922">
            <v>2007</v>
          </cell>
        </row>
        <row r="20923">
          <cell r="H20923" t="str">
            <v>1079200_2</v>
          </cell>
          <cell r="L20923" t="str">
            <v>KOOND</v>
          </cell>
          <cell r="V20923" t="str">
            <v>halb</v>
          </cell>
          <cell r="W20923">
            <v>2025</v>
          </cell>
        </row>
        <row r="20924">
          <cell r="H20924" t="str">
            <v>1079200_2</v>
          </cell>
          <cell r="L20924" t="str">
            <v>KESE</v>
          </cell>
          <cell r="V20924" t="str">
            <v>halb</v>
          </cell>
          <cell r="W20924">
            <v>2025</v>
          </cell>
        </row>
        <row r="20925">
          <cell r="H20925" t="str">
            <v>1079200_2</v>
          </cell>
          <cell r="L20925" t="str">
            <v>ÖSE</v>
          </cell>
          <cell r="V20925" t="str">
            <v>kesine</v>
          </cell>
          <cell r="W20925">
            <v>2025</v>
          </cell>
        </row>
        <row r="20926">
          <cell r="H20926" t="str">
            <v>1079200_2</v>
          </cell>
          <cell r="L20926" t="str">
            <v>FÜKE</v>
          </cell>
          <cell r="V20926" t="str">
            <v>väga hea</v>
          </cell>
          <cell r="W20926">
            <v>2025</v>
          </cell>
        </row>
        <row r="20927">
          <cell r="H20927" t="str">
            <v>1079200_2</v>
          </cell>
          <cell r="L20927" t="str">
            <v>SPETS</v>
          </cell>
          <cell r="V20927" t="str">
            <v>hea</v>
          </cell>
          <cell r="W20927">
            <v>2025</v>
          </cell>
        </row>
        <row r="20928">
          <cell r="H20928" t="str">
            <v>1123800_2</v>
          </cell>
          <cell r="L20928" t="str">
            <v>KOOND</v>
          </cell>
          <cell r="V20928" t="str">
            <v>hea</v>
          </cell>
          <cell r="W20928">
            <v>2025</v>
          </cell>
        </row>
        <row r="20929">
          <cell r="H20929" t="str">
            <v>1123800_2</v>
          </cell>
          <cell r="L20929" t="str">
            <v>KESE</v>
          </cell>
          <cell r="V20929" t="str">
            <v>hea</v>
          </cell>
          <cell r="W20929">
            <v>2024</v>
          </cell>
        </row>
        <row r="20930">
          <cell r="H20930" t="str">
            <v>1123800_2</v>
          </cell>
          <cell r="L20930" t="str">
            <v>ÖSE</v>
          </cell>
          <cell r="V20930" t="str">
            <v>hea</v>
          </cell>
          <cell r="W20930">
            <v>2025</v>
          </cell>
        </row>
        <row r="20931">
          <cell r="H20931" t="str">
            <v>1123800_2</v>
          </cell>
          <cell r="L20931" t="str">
            <v>FÜKE</v>
          </cell>
          <cell r="V20931" t="str">
            <v>hea</v>
          </cell>
          <cell r="W20931">
            <v>2025</v>
          </cell>
        </row>
        <row r="20932">
          <cell r="H20932" t="str">
            <v>1123800_2</v>
          </cell>
          <cell r="L20932" t="str">
            <v>SPETS</v>
          </cell>
          <cell r="V20932" t="str">
            <v>hea</v>
          </cell>
          <cell r="W20932">
            <v>2024</v>
          </cell>
        </row>
        <row r="20933">
          <cell r="H20933" t="str">
            <v>1123800_2</v>
          </cell>
          <cell r="L20933" t="str">
            <v>KALA</v>
          </cell>
          <cell r="V20933" t="str">
            <v>kesine</v>
          </cell>
          <cell r="W20933">
            <v>2024</v>
          </cell>
        </row>
        <row r="20934">
          <cell r="H20934" t="str">
            <v>1123800_2</v>
          </cell>
          <cell r="L20934" t="str">
            <v>SUSE</v>
          </cell>
          <cell r="V20934" t="str">
            <v>hea</v>
          </cell>
          <cell r="W20934">
            <v>2024</v>
          </cell>
        </row>
        <row r="20935">
          <cell r="H20935" t="str">
            <v>1123800_2</v>
          </cell>
          <cell r="L20935" t="str">
            <v>FÜBE</v>
          </cell>
          <cell r="V20935" t="str">
            <v>väga hea</v>
          </cell>
          <cell r="W20935">
            <v>2024</v>
          </cell>
        </row>
        <row r="20936">
          <cell r="H20936" t="str">
            <v>1123800_2</v>
          </cell>
          <cell r="L20936" t="str">
            <v>MAFÜ</v>
          </cell>
          <cell r="V20936" t="str">
            <v>väga hea</v>
          </cell>
          <cell r="W20936">
            <v>2024</v>
          </cell>
        </row>
        <row r="20937">
          <cell r="H20937" t="str">
            <v>1123800_2</v>
          </cell>
          <cell r="L20937" t="str">
            <v>MAFÜ-FÜBE</v>
          </cell>
          <cell r="V20937" t="str">
            <v>väga hea</v>
          </cell>
          <cell r="W20937">
            <v>2024</v>
          </cell>
        </row>
        <row r="20938">
          <cell r="H20938" t="str">
            <v>1123800_2</v>
          </cell>
          <cell r="L20938" t="str">
            <v>HÜMO</v>
          </cell>
          <cell r="V20938" t="str">
            <v>väga halb</v>
          </cell>
          <cell r="W20938">
            <v>2019</v>
          </cell>
        </row>
        <row r="20939">
          <cell r="H20939" t="str">
            <v>2155900_1</v>
          </cell>
          <cell r="L20939" t="str">
            <v>KOOND</v>
          </cell>
          <cell r="V20939" t="str">
            <v>halb</v>
          </cell>
          <cell r="W20939">
            <v>2025</v>
          </cell>
        </row>
        <row r="20940">
          <cell r="H20940" t="str">
            <v>2155900_1</v>
          </cell>
          <cell r="L20940" t="str">
            <v>ÖSE</v>
          </cell>
          <cell r="V20940" t="str">
            <v>hea</v>
          </cell>
          <cell r="W20940">
            <v>2025</v>
          </cell>
        </row>
        <row r="20941">
          <cell r="H20941" t="str">
            <v>2155900_1</v>
          </cell>
          <cell r="L20941" t="str">
            <v>KALA</v>
          </cell>
          <cell r="V20941" t="str">
            <v>hea</v>
          </cell>
          <cell r="W20941">
            <v>2025</v>
          </cell>
        </row>
        <row r="20942">
          <cell r="H20942" t="str">
            <v>1009200_1</v>
          </cell>
          <cell r="L20942" t="str">
            <v>KOOND</v>
          </cell>
          <cell r="V20942" t="str">
            <v>halb</v>
          </cell>
          <cell r="W20942">
            <v>2024</v>
          </cell>
        </row>
        <row r="20943">
          <cell r="H20943" t="str">
            <v>1009200_1</v>
          </cell>
          <cell r="L20943" t="str">
            <v>ÖSE</v>
          </cell>
          <cell r="V20943" t="str">
            <v>halb</v>
          </cell>
          <cell r="W20943">
            <v>2022</v>
          </cell>
        </row>
        <row r="20944">
          <cell r="H20944" t="str">
            <v>1009200_1</v>
          </cell>
          <cell r="L20944" t="str">
            <v>FÜKE</v>
          </cell>
          <cell r="V20944" t="str">
            <v>väga hea</v>
          </cell>
          <cell r="W20944">
            <v>2022</v>
          </cell>
        </row>
        <row r="20945">
          <cell r="H20945" t="str">
            <v>1009200_1</v>
          </cell>
          <cell r="L20945" t="str">
            <v>KALA</v>
          </cell>
          <cell r="V20945" t="str">
            <v>halb</v>
          </cell>
          <cell r="W20945">
            <v>2019</v>
          </cell>
        </row>
        <row r="20946">
          <cell r="H20946" t="str">
            <v>1009200_1</v>
          </cell>
          <cell r="L20946" t="str">
            <v>SUSE</v>
          </cell>
          <cell r="V20946" t="str">
            <v>hea</v>
          </cell>
          <cell r="W20946">
            <v>2019</v>
          </cell>
        </row>
        <row r="20947">
          <cell r="H20947" t="str">
            <v>1009200_1</v>
          </cell>
          <cell r="L20947" t="str">
            <v>FÜBE</v>
          </cell>
          <cell r="V20947" t="str">
            <v>hea</v>
          </cell>
          <cell r="W20947">
            <v>2019</v>
          </cell>
        </row>
        <row r="20948">
          <cell r="H20948" t="str">
            <v>1009200_1</v>
          </cell>
          <cell r="L20948" t="str">
            <v>MAFÜ</v>
          </cell>
          <cell r="V20948" t="str">
            <v>hea</v>
          </cell>
          <cell r="W20948">
            <v>2019</v>
          </cell>
        </row>
        <row r="20949">
          <cell r="H20949" t="str">
            <v>1009200_1</v>
          </cell>
          <cell r="L20949" t="str">
            <v>MAFÜ-FÜBE</v>
          </cell>
          <cell r="V20949" t="str">
            <v>hea</v>
          </cell>
          <cell r="W20949">
            <v>2019</v>
          </cell>
        </row>
        <row r="20950">
          <cell r="H20950" t="str">
            <v>1071900_1</v>
          </cell>
          <cell r="L20950" t="str">
            <v>KOOND</v>
          </cell>
          <cell r="V20950" t="str">
            <v>kesine</v>
          </cell>
          <cell r="W20950">
            <v>2022</v>
          </cell>
        </row>
        <row r="20951">
          <cell r="H20951" t="str">
            <v>1071900_1</v>
          </cell>
          <cell r="L20951" t="str">
            <v>KESE</v>
          </cell>
          <cell r="V20951" t="str">
            <v>hea</v>
          </cell>
          <cell r="W20951">
            <v>2022</v>
          </cell>
        </row>
        <row r="20952">
          <cell r="H20952" t="str">
            <v>1071900_1</v>
          </cell>
          <cell r="L20952" t="str">
            <v>ÖSE</v>
          </cell>
          <cell r="V20952" t="str">
            <v>kesine</v>
          </cell>
          <cell r="W20952">
            <v>2022</v>
          </cell>
        </row>
        <row r="20953">
          <cell r="H20953" t="str">
            <v>1071900_1</v>
          </cell>
          <cell r="L20953" t="str">
            <v>FÜKE</v>
          </cell>
          <cell r="V20953" t="str">
            <v>väga hea</v>
          </cell>
          <cell r="W20953">
            <v>2022</v>
          </cell>
        </row>
        <row r="20954">
          <cell r="H20954" t="str">
            <v>1071900_1</v>
          </cell>
          <cell r="L20954" t="str">
            <v>SPETS</v>
          </cell>
          <cell r="V20954" t="str">
            <v>hea</v>
          </cell>
          <cell r="W20954">
            <v>2022</v>
          </cell>
        </row>
        <row r="20955">
          <cell r="H20955" t="str">
            <v>1071900_1</v>
          </cell>
          <cell r="L20955" t="str">
            <v>SUSE</v>
          </cell>
          <cell r="V20955" t="str">
            <v>väga hea</v>
          </cell>
          <cell r="W20955">
            <v>2025</v>
          </cell>
        </row>
        <row r="20956">
          <cell r="H20956" t="str">
            <v>1075300_1</v>
          </cell>
          <cell r="L20956" t="str">
            <v>KOOND</v>
          </cell>
          <cell r="V20956" t="str">
            <v>halb</v>
          </cell>
          <cell r="W20956">
            <v>2022</v>
          </cell>
        </row>
        <row r="20957">
          <cell r="H20957" t="str">
            <v>1075300_1</v>
          </cell>
          <cell r="L20957" t="str">
            <v>ÖSE</v>
          </cell>
          <cell r="V20957" t="str">
            <v>halb</v>
          </cell>
          <cell r="W20957">
            <v>2022</v>
          </cell>
        </row>
        <row r="20958">
          <cell r="H20958" t="str">
            <v>1075300_1</v>
          </cell>
          <cell r="L20958" t="str">
            <v>FÜKE</v>
          </cell>
          <cell r="V20958" t="str">
            <v>kesine</v>
          </cell>
          <cell r="W20958">
            <v>2022</v>
          </cell>
        </row>
        <row r="20959">
          <cell r="H20959" t="str">
            <v>1079200_1</v>
          </cell>
          <cell r="L20959" t="str">
            <v>KOOND</v>
          </cell>
          <cell r="V20959" t="str">
            <v>kesine</v>
          </cell>
          <cell r="W20959">
            <v>2025</v>
          </cell>
        </row>
        <row r="20960">
          <cell r="H20960" t="str">
            <v>1079200_1</v>
          </cell>
          <cell r="L20960" t="str">
            <v>ÖSE</v>
          </cell>
          <cell r="V20960" t="str">
            <v>kesine</v>
          </cell>
          <cell r="W20960">
            <v>2025</v>
          </cell>
        </row>
        <row r="20961">
          <cell r="H20961" t="str">
            <v>1079200_1</v>
          </cell>
          <cell r="L20961" t="str">
            <v>FÜKE</v>
          </cell>
          <cell r="V20961" t="str">
            <v>hea</v>
          </cell>
          <cell r="W20961">
            <v>2025</v>
          </cell>
        </row>
        <row r="20962">
          <cell r="H20962" t="str">
            <v>1160800_1</v>
          </cell>
          <cell r="L20962" t="str">
            <v>KOOND</v>
          </cell>
          <cell r="V20962" t="str">
            <v>hea</v>
          </cell>
          <cell r="W20962">
            <v>2025</v>
          </cell>
        </row>
        <row r="20963">
          <cell r="H20963" t="str">
            <v>1160800_1</v>
          </cell>
          <cell r="L20963" t="str">
            <v>FÜKE</v>
          </cell>
          <cell r="V20963" t="str">
            <v>hea</v>
          </cell>
          <cell r="W20963">
            <v>2025</v>
          </cell>
        </row>
        <row r="20964">
          <cell r="H20964" t="str">
            <v>1089200_4</v>
          </cell>
          <cell r="L20964" t="str">
            <v>KOOND</v>
          </cell>
          <cell r="V20964" t="str">
            <v>halb</v>
          </cell>
          <cell r="W20964">
            <v>2025</v>
          </cell>
        </row>
        <row r="20965">
          <cell r="H20965" t="str">
            <v>1089200_4</v>
          </cell>
          <cell r="L20965" t="str">
            <v>KESE</v>
          </cell>
          <cell r="V20965" t="str">
            <v>halb</v>
          </cell>
          <cell r="W20965">
            <v>2025</v>
          </cell>
        </row>
        <row r="20966">
          <cell r="H20966" t="str">
            <v>1089200_4</v>
          </cell>
          <cell r="L20966" t="str">
            <v>ÖSE</v>
          </cell>
          <cell r="V20966" t="str">
            <v>hea</v>
          </cell>
          <cell r="W20966">
            <v>2025</v>
          </cell>
        </row>
        <row r="20967">
          <cell r="H20967" t="str">
            <v>1089200_4</v>
          </cell>
          <cell r="L20967" t="str">
            <v>FÜKE</v>
          </cell>
          <cell r="V20967" t="str">
            <v>hea</v>
          </cell>
          <cell r="W20967">
            <v>2025</v>
          </cell>
        </row>
        <row r="20968">
          <cell r="H20968" t="str">
            <v>1089200_4</v>
          </cell>
          <cell r="L20968" t="str">
            <v>SPETS</v>
          </cell>
          <cell r="V20968" t="str">
            <v>hea</v>
          </cell>
          <cell r="W20968">
            <v>2025</v>
          </cell>
        </row>
        <row r="20969">
          <cell r="H20969" t="str">
            <v>1089200_4</v>
          </cell>
          <cell r="L20969" t="str">
            <v>KALA</v>
          </cell>
          <cell r="V20969" t="str">
            <v>hea</v>
          </cell>
          <cell r="W20969">
            <v>2025</v>
          </cell>
        </row>
        <row r="20970">
          <cell r="H20970" t="str">
            <v>1089200_4</v>
          </cell>
          <cell r="L20970" t="str">
            <v>SUSE</v>
          </cell>
          <cell r="V20970" t="str">
            <v>väga hea</v>
          </cell>
          <cell r="W20970">
            <v>2025</v>
          </cell>
        </row>
        <row r="20971">
          <cell r="H20971" t="str">
            <v>1089200_4</v>
          </cell>
          <cell r="L20971" t="str">
            <v>FÜBE</v>
          </cell>
          <cell r="V20971" t="str">
            <v>väga hea</v>
          </cell>
          <cell r="W20971">
            <v>2025</v>
          </cell>
        </row>
        <row r="20972">
          <cell r="H20972" t="str">
            <v>1089200_4</v>
          </cell>
          <cell r="L20972" t="str">
            <v>MAFÜ</v>
          </cell>
          <cell r="V20972" t="str">
            <v>kesine</v>
          </cell>
          <cell r="W20972">
            <v>2025</v>
          </cell>
        </row>
        <row r="20973">
          <cell r="H20973" t="str">
            <v>1089200_4</v>
          </cell>
          <cell r="L20973" t="str">
            <v>MAFÜ-FÜBE</v>
          </cell>
          <cell r="V20973" t="str">
            <v>kesine</v>
          </cell>
          <cell r="W20973">
            <v>2025</v>
          </cell>
        </row>
        <row r="20974">
          <cell r="H20974" t="str">
            <v>1000200_2</v>
          </cell>
          <cell r="L20974" t="str">
            <v>KOOND</v>
          </cell>
          <cell r="V20974" t="str">
            <v>kesine</v>
          </cell>
          <cell r="W20974">
            <v>2025</v>
          </cell>
        </row>
        <row r="20975">
          <cell r="H20975" t="str">
            <v>1000200_2</v>
          </cell>
          <cell r="L20975" t="str">
            <v>KESE</v>
          </cell>
          <cell r="V20975" t="str">
            <v>hea</v>
          </cell>
          <cell r="W20975">
            <v>2025</v>
          </cell>
        </row>
        <row r="20976">
          <cell r="H20976" t="str">
            <v>1000200_2</v>
          </cell>
          <cell r="L20976" t="str">
            <v>ÖSE</v>
          </cell>
          <cell r="V20976" t="str">
            <v>kesine</v>
          </cell>
          <cell r="W20976">
            <v>2025</v>
          </cell>
        </row>
        <row r="20977">
          <cell r="H20977" t="str">
            <v>1000200_2</v>
          </cell>
          <cell r="L20977" t="str">
            <v>FÜKE</v>
          </cell>
          <cell r="V20977" t="str">
            <v>väga hea</v>
          </cell>
          <cell r="W20977">
            <v>2025</v>
          </cell>
        </row>
        <row r="20978">
          <cell r="H20978" t="str">
            <v>1000200_2</v>
          </cell>
          <cell r="L20978" t="str">
            <v>SPETS</v>
          </cell>
          <cell r="V20978" t="str">
            <v>halb</v>
          </cell>
          <cell r="W20978">
            <v>2025</v>
          </cell>
        </row>
        <row r="20979">
          <cell r="H20979" t="str">
            <v>1075600_1</v>
          </cell>
          <cell r="L20979" t="str">
            <v>KOOND</v>
          </cell>
          <cell r="V20979" t="str">
            <v>halb</v>
          </cell>
          <cell r="W20979">
            <v>2025</v>
          </cell>
        </row>
        <row r="20980">
          <cell r="H20980" t="str">
            <v>1075600_1</v>
          </cell>
          <cell r="L20980" t="str">
            <v>KESE</v>
          </cell>
          <cell r="V20980" t="str">
            <v>halb</v>
          </cell>
          <cell r="W20980">
            <v>2024</v>
          </cell>
        </row>
        <row r="20981">
          <cell r="H20981" t="str">
            <v>1075600_1</v>
          </cell>
          <cell r="L20981" t="str">
            <v>ÖSE</v>
          </cell>
          <cell r="V20981" t="str">
            <v>kesine</v>
          </cell>
          <cell r="W20981">
            <v>2025</v>
          </cell>
        </row>
        <row r="20982">
          <cell r="H20982" t="str">
            <v>1075600_1</v>
          </cell>
          <cell r="L20982" t="str">
            <v>FÜKE</v>
          </cell>
          <cell r="V20982" t="str">
            <v>kesine</v>
          </cell>
          <cell r="W20982">
            <v>2025</v>
          </cell>
        </row>
        <row r="20983">
          <cell r="H20983" t="str">
            <v>1075600_1</v>
          </cell>
          <cell r="L20983" t="str">
            <v>SPETS</v>
          </cell>
          <cell r="V20983" t="str">
            <v>halb</v>
          </cell>
          <cell r="W20983">
            <v>2024</v>
          </cell>
        </row>
        <row r="20984">
          <cell r="H20984" t="str">
            <v>1078200_1</v>
          </cell>
          <cell r="L20984" t="str">
            <v>KOOND</v>
          </cell>
          <cell r="V20984" t="str">
            <v>halb</v>
          </cell>
          <cell r="W20984">
            <v>2022</v>
          </cell>
        </row>
        <row r="20985">
          <cell r="H20985" t="str">
            <v>1078200_1</v>
          </cell>
          <cell r="L20985" t="str">
            <v>ÖSE</v>
          </cell>
          <cell r="V20985" t="str">
            <v>halb</v>
          </cell>
          <cell r="W20985">
            <v>2022</v>
          </cell>
        </row>
        <row r="20986">
          <cell r="H20986" t="str">
            <v>1078200_1</v>
          </cell>
          <cell r="L20986" t="str">
            <v>SUSE</v>
          </cell>
          <cell r="V20986" t="str">
            <v>väga hea</v>
          </cell>
          <cell r="W20986">
            <v>2025</v>
          </cell>
        </row>
        <row r="20987">
          <cell r="H20987" t="str">
            <v>1044400_2</v>
          </cell>
          <cell r="L20987" t="str">
            <v>KOOND</v>
          </cell>
          <cell r="V20987" t="str">
            <v>halb</v>
          </cell>
          <cell r="W20987">
            <v>2025</v>
          </cell>
        </row>
        <row r="20988">
          <cell r="H20988" t="str">
            <v>1044400_2</v>
          </cell>
          <cell r="L20988" t="str">
            <v>ÖSE</v>
          </cell>
          <cell r="V20988" t="str">
            <v>kesine</v>
          </cell>
          <cell r="W20988">
            <v>2025</v>
          </cell>
        </row>
        <row r="20989">
          <cell r="H20989" t="str">
            <v>1044400_2</v>
          </cell>
          <cell r="L20989" t="str">
            <v>FÜKE</v>
          </cell>
          <cell r="V20989" t="str">
            <v>väga hea</v>
          </cell>
          <cell r="W20989">
            <v>2025</v>
          </cell>
        </row>
        <row r="20990">
          <cell r="H20990" t="str">
            <v>1068200_2</v>
          </cell>
          <cell r="L20990" t="str">
            <v>KOOND</v>
          </cell>
          <cell r="V20990" t="str">
            <v>halb</v>
          </cell>
          <cell r="W20990">
            <v>2025</v>
          </cell>
        </row>
        <row r="20991">
          <cell r="H20991" t="str">
            <v>1068200_2</v>
          </cell>
          <cell r="L20991" t="str">
            <v>ÖSE</v>
          </cell>
          <cell r="V20991" t="str">
            <v>kesine</v>
          </cell>
          <cell r="W20991">
            <v>2025</v>
          </cell>
        </row>
        <row r="20992">
          <cell r="H20992" t="str">
            <v>1068200_2</v>
          </cell>
          <cell r="L20992" t="str">
            <v>FÜKE</v>
          </cell>
          <cell r="V20992" t="str">
            <v>väga hea</v>
          </cell>
          <cell r="W20992">
            <v>2025</v>
          </cell>
        </row>
        <row r="20993">
          <cell r="H20993" t="str">
            <v>1077100_1</v>
          </cell>
          <cell r="L20993" t="str">
            <v>KOOND</v>
          </cell>
          <cell r="V20993" t="str">
            <v>halb</v>
          </cell>
          <cell r="W20993">
            <v>2022</v>
          </cell>
        </row>
        <row r="20994">
          <cell r="H20994" t="str">
            <v>1077100_1</v>
          </cell>
          <cell r="L20994" t="str">
            <v>ÖSE</v>
          </cell>
          <cell r="V20994" t="str">
            <v>halb</v>
          </cell>
          <cell r="W20994">
            <v>2022</v>
          </cell>
        </row>
        <row r="20995">
          <cell r="H20995" t="str">
            <v>1077100_1</v>
          </cell>
          <cell r="L20995" t="str">
            <v>KALA</v>
          </cell>
          <cell r="V20995" t="str">
            <v>halb</v>
          </cell>
          <cell r="W20995">
            <v>2022</v>
          </cell>
        </row>
        <row r="20996">
          <cell r="H20996" t="str">
            <v>1077100_1</v>
          </cell>
          <cell r="L20996" t="str">
            <v>SUSE</v>
          </cell>
          <cell r="V20996" t="str">
            <v>kesine</v>
          </cell>
          <cell r="W20996">
            <v>2022</v>
          </cell>
        </row>
        <row r="20997">
          <cell r="H20997" t="str">
            <v>1077100_1</v>
          </cell>
          <cell r="L20997" t="str">
            <v>FÜBE</v>
          </cell>
          <cell r="V20997" t="str">
            <v>hea</v>
          </cell>
          <cell r="W20997">
            <v>2022</v>
          </cell>
        </row>
        <row r="20998">
          <cell r="H20998" t="str">
            <v>1077100_1</v>
          </cell>
          <cell r="L20998" t="str">
            <v>MAFÜ</v>
          </cell>
          <cell r="V20998" t="str">
            <v>hea</v>
          </cell>
          <cell r="W20998">
            <v>2022</v>
          </cell>
        </row>
        <row r="20999">
          <cell r="H20999" t="str">
            <v>1077100_1</v>
          </cell>
          <cell r="L20999" t="str">
            <v>MAFÜ-FÜBE</v>
          </cell>
          <cell r="V20999" t="str">
            <v>hea</v>
          </cell>
          <cell r="W20999">
            <v>2022</v>
          </cell>
        </row>
        <row r="21000">
          <cell r="H21000" t="str">
            <v>1077100_1</v>
          </cell>
          <cell r="L21000" t="str">
            <v>HÜMO</v>
          </cell>
          <cell r="V21000" t="str">
            <v>väga halb</v>
          </cell>
          <cell r="W21000">
            <v>2022</v>
          </cell>
        </row>
        <row r="21001">
          <cell r="H21001" t="str">
            <v>1152900_1</v>
          </cell>
          <cell r="L21001" t="str">
            <v>KOOND</v>
          </cell>
          <cell r="V21001" t="str">
            <v>kesine</v>
          </cell>
          <cell r="W21001">
            <v>2022</v>
          </cell>
        </row>
        <row r="21002">
          <cell r="H21002" t="str">
            <v>1152900_1</v>
          </cell>
          <cell r="L21002" t="str">
            <v>ÖSE</v>
          </cell>
          <cell r="V21002" t="str">
            <v>kesine</v>
          </cell>
          <cell r="W21002">
            <v>2022</v>
          </cell>
        </row>
        <row r="21003">
          <cell r="H21003" t="str">
            <v>1152900_1</v>
          </cell>
          <cell r="L21003" t="str">
            <v>FÜKE</v>
          </cell>
          <cell r="V21003" t="str">
            <v>kesine</v>
          </cell>
          <cell r="W21003">
            <v>2022</v>
          </cell>
        </row>
        <row r="21004">
          <cell r="H21004" t="str">
            <v>1152300_1</v>
          </cell>
          <cell r="L21004" t="str">
            <v>KOOND</v>
          </cell>
          <cell r="V21004" t="str">
            <v>kesine</v>
          </cell>
          <cell r="W21004">
            <v>2022</v>
          </cell>
        </row>
        <row r="21005">
          <cell r="H21005" t="str">
            <v>1152300_1</v>
          </cell>
          <cell r="L21005" t="str">
            <v>ÖSE</v>
          </cell>
          <cell r="V21005" t="str">
            <v>kesine</v>
          </cell>
          <cell r="W21005">
            <v>2022</v>
          </cell>
        </row>
        <row r="21006">
          <cell r="H21006" t="str">
            <v>1152300_1</v>
          </cell>
          <cell r="L21006" t="str">
            <v>FÜKE</v>
          </cell>
          <cell r="V21006" t="str">
            <v>kesine</v>
          </cell>
          <cell r="W21006">
            <v>2022</v>
          </cell>
        </row>
        <row r="21007">
          <cell r="H21007" t="str">
            <v>1154600_1</v>
          </cell>
          <cell r="L21007" t="str">
            <v>KOOND</v>
          </cell>
          <cell r="V21007" t="str">
            <v>hea</v>
          </cell>
          <cell r="W21007">
            <v>2022</v>
          </cell>
        </row>
        <row r="21008">
          <cell r="H21008" t="str">
            <v>1154600_1</v>
          </cell>
          <cell r="L21008" t="str">
            <v>ÖSE</v>
          </cell>
          <cell r="V21008" t="str">
            <v>hea</v>
          </cell>
          <cell r="W21008">
            <v>2022</v>
          </cell>
        </row>
        <row r="21009">
          <cell r="H21009" t="str">
            <v>1154600_1</v>
          </cell>
          <cell r="L21009" t="str">
            <v>FÜKE</v>
          </cell>
          <cell r="V21009" t="str">
            <v>väga hea</v>
          </cell>
          <cell r="W21009">
            <v>2022</v>
          </cell>
        </row>
        <row r="21010">
          <cell r="H21010" t="str">
            <v>1008200_2</v>
          </cell>
          <cell r="L21010" t="str">
            <v>KOOND</v>
          </cell>
          <cell r="V21010" t="str">
            <v>kesine</v>
          </cell>
          <cell r="W21010">
            <v>2023</v>
          </cell>
        </row>
        <row r="21011">
          <cell r="H21011" t="str">
            <v>1008200_2</v>
          </cell>
          <cell r="L21011" t="str">
            <v>ÖSE</v>
          </cell>
          <cell r="V21011" t="str">
            <v>kesine</v>
          </cell>
          <cell r="W21011">
            <v>2023</v>
          </cell>
        </row>
        <row r="21012">
          <cell r="H21012" t="str">
            <v>1008200_2</v>
          </cell>
          <cell r="L21012" t="str">
            <v>FÜKE</v>
          </cell>
          <cell r="V21012" t="str">
            <v>väga hea</v>
          </cell>
          <cell r="W21012">
            <v>2023</v>
          </cell>
        </row>
        <row r="21013">
          <cell r="H21013" t="str">
            <v>1150300_1</v>
          </cell>
          <cell r="L21013" t="str">
            <v>KOOND</v>
          </cell>
          <cell r="V21013" t="str">
            <v>hea</v>
          </cell>
          <cell r="W21013">
            <v>2022</v>
          </cell>
        </row>
        <row r="21014">
          <cell r="H21014" t="str">
            <v>1150300_1</v>
          </cell>
          <cell r="L21014" t="str">
            <v>ÖSE</v>
          </cell>
          <cell r="V21014" t="str">
            <v>hea</v>
          </cell>
          <cell r="W21014">
            <v>2022</v>
          </cell>
        </row>
        <row r="21015">
          <cell r="H21015" t="str">
            <v>1150300_1</v>
          </cell>
          <cell r="L21015" t="str">
            <v>FÜKE</v>
          </cell>
          <cell r="V21015" t="str">
            <v>hea</v>
          </cell>
          <cell r="W21015">
            <v>2022</v>
          </cell>
        </row>
        <row r="21016">
          <cell r="H21016" t="str">
            <v>1150300_1</v>
          </cell>
          <cell r="L21016" t="str">
            <v>KALA</v>
          </cell>
          <cell r="V21016" t="str">
            <v>väga hea</v>
          </cell>
          <cell r="W21016">
            <v>2022</v>
          </cell>
        </row>
        <row r="21017">
          <cell r="H21017" t="str">
            <v>1150300_1</v>
          </cell>
          <cell r="L21017" t="str">
            <v>SUSE</v>
          </cell>
          <cell r="V21017" t="str">
            <v>väga hea</v>
          </cell>
          <cell r="W21017">
            <v>2022</v>
          </cell>
        </row>
        <row r="21018">
          <cell r="H21018" t="str">
            <v>1150300_1</v>
          </cell>
          <cell r="L21018" t="str">
            <v>FÜBE</v>
          </cell>
          <cell r="V21018" t="str">
            <v>kesine</v>
          </cell>
          <cell r="W21018">
            <v>2022</v>
          </cell>
        </row>
        <row r="21019">
          <cell r="H21019" t="str">
            <v>1150300_1</v>
          </cell>
          <cell r="L21019" t="str">
            <v>MAFÜ</v>
          </cell>
          <cell r="V21019" t="str">
            <v>hea</v>
          </cell>
          <cell r="W21019">
            <v>2022</v>
          </cell>
        </row>
        <row r="21020">
          <cell r="H21020" t="str">
            <v>1150300_1</v>
          </cell>
          <cell r="L21020" t="str">
            <v>MAFÜ-FÜBE</v>
          </cell>
          <cell r="V21020" t="str">
            <v>kesine</v>
          </cell>
          <cell r="W21020">
            <v>2022</v>
          </cell>
        </row>
        <row r="21021">
          <cell r="H21021" t="str">
            <v>2113600_1</v>
          </cell>
          <cell r="L21021" t="str">
            <v>KOOND</v>
          </cell>
          <cell r="V21021" t="str">
            <v>halb</v>
          </cell>
          <cell r="W21021">
            <v>2023</v>
          </cell>
        </row>
        <row r="21022">
          <cell r="H21022" t="str">
            <v>2113600_1</v>
          </cell>
          <cell r="L21022" t="str">
            <v>KESE</v>
          </cell>
          <cell r="V21022" t="str">
            <v>halb</v>
          </cell>
          <cell r="W21022">
            <v>2022</v>
          </cell>
        </row>
        <row r="21023">
          <cell r="H21023" t="str">
            <v>2113600_1</v>
          </cell>
          <cell r="L21023" t="str">
            <v>ÖSE</v>
          </cell>
          <cell r="V21023" t="str">
            <v>halb</v>
          </cell>
          <cell r="W21023">
            <v>2023</v>
          </cell>
        </row>
        <row r="21024">
          <cell r="H21024" t="str">
            <v>2113600_1</v>
          </cell>
          <cell r="L21024" t="str">
            <v>FÜKE</v>
          </cell>
          <cell r="V21024" t="str">
            <v>halb</v>
          </cell>
          <cell r="W21024">
            <v>2023</v>
          </cell>
        </row>
        <row r="21025">
          <cell r="H21025" t="str">
            <v>2113600_1</v>
          </cell>
          <cell r="L21025" t="str">
            <v>SPETS</v>
          </cell>
          <cell r="V21025" t="str">
            <v>halb</v>
          </cell>
          <cell r="W21025">
            <v>2022</v>
          </cell>
        </row>
        <row r="21026">
          <cell r="H21026" t="str">
            <v>2136600_1</v>
          </cell>
          <cell r="L21026" t="str">
            <v>KOOND</v>
          </cell>
          <cell r="V21026" t="str">
            <v>halb</v>
          </cell>
          <cell r="W21026">
            <v>2023</v>
          </cell>
        </row>
        <row r="21027">
          <cell r="H21027" t="str">
            <v>2136600_1</v>
          </cell>
          <cell r="L21027" t="str">
            <v>KESE</v>
          </cell>
          <cell r="V21027" t="str">
            <v>halb</v>
          </cell>
          <cell r="W21027">
            <v>2022</v>
          </cell>
        </row>
        <row r="21028">
          <cell r="H21028" t="str">
            <v>2136600_1</v>
          </cell>
          <cell r="L21028" t="str">
            <v>ÖSE</v>
          </cell>
          <cell r="V21028" t="str">
            <v>kesine</v>
          </cell>
          <cell r="W21028">
            <v>2023</v>
          </cell>
        </row>
        <row r="21029">
          <cell r="H21029" t="str">
            <v>2136600_1</v>
          </cell>
          <cell r="L21029" t="str">
            <v>FÜKE</v>
          </cell>
          <cell r="V21029" t="str">
            <v>kesine</v>
          </cell>
          <cell r="W21029">
            <v>2023</v>
          </cell>
        </row>
        <row r="21030">
          <cell r="H21030" t="str">
            <v>2136600_1</v>
          </cell>
          <cell r="L21030" t="str">
            <v>SPETS</v>
          </cell>
          <cell r="V21030" t="str">
            <v>hea</v>
          </cell>
          <cell r="W21030">
            <v>2022</v>
          </cell>
        </row>
        <row r="21031">
          <cell r="H21031" t="str">
            <v>1031500_1</v>
          </cell>
          <cell r="L21031" t="str">
            <v>KOOND</v>
          </cell>
          <cell r="V21031" t="str">
            <v>kesine</v>
          </cell>
          <cell r="W21031">
            <v>2025</v>
          </cell>
        </row>
        <row r="21032">
          <cell r="H21032" t="str">
            <v>1031500_1</v>
          </cell>
          <cell r="L21032" t="str">
            <v>ÖSE</v>
          </cell>
          <cell r="V21032" t="str">
            <v>kesine</v>
          </cell>
          <cell r="W21032">
            <v>2025</v>
          </cell>
        </row>
        <row r="21033">
          <cell r="H21033" t="str">
            <v>1031500_1</v>
          </cell>
          <cell r="L21033" t="str">
            <v>FÜKE</v>
          </cell>
          <cell r="V21033" t="str">
            <v>kesine</v>
          </cell>
          <cell r="W21033">
            <v>2025</v>
          </cell>
        </row>
        <row r="21034">
          <cell r="H21034" t="str">
            <v>1030000_2</v>
          </cell>
          <cell r="L21034" t="str">
            <v>KOOND</v>
          </cell>
          <cell r="V21034" t="str">
            <v>halb</v>
          </cell>
          <cell r="W21034">
            <v>2025</v>
          </cell>
        </row>
        <row r="21035">
          <cell r="H21035" t="str">
            <v>1030000_2</v>
          </cell>
          <cell r="L21035" t="str">
            <v>ÖSE</v>
          </cell>
          <cell r="V21035" t="str">
            <v>hea</v>
          </cell>
          <cell r="W21035">
            <v>2025</v>
          </cell>
        </row>
        <row r="21036">
          <cell r="H21036" t="str">
            <v>1030000_2</v>
          </cell>
          <cell r="L21036" t="str">
            <v>FÜKE</v>
          </cell>
          <cell r="V21036" t="str">
            <v>hea</v>
          </cell>
          <cell r="W21036">
            <v>2025</v>
          </cell>
        </row>
        <row r="21037">
          <cell r="H21037" t="str">
            <v>1020700_1</v>
          </cell>
          <cell r="L21037" t="str">
            <v>KOOND</v>
          </cell>
          <cell r="V21037" t="str">
            <v>halb</v>
          </cell>
          <cell r="W21037">
            <v>2022</v>
          </cell>
        </row>
        <row r="21038">
          <cell r="H21038" t="str">
            <v>1020700_1</v>
          </cell>
          <cell r="L21038" t="str">
            <v>ÖSE</v>
          </cell>
          <cell r="V21038" t="str">
            <v>halb</v>
          </cell>
          <cell r="W21038">
            <v>2022</v>
          </cell>
        </row>
        <row r="21039">
          <cell r="H21039" t="str">
            <v>1020700_1</v>
          </cell>
          <cell r="L21039" t="str">
            <v>HÜMO</v>
          </cell>
          <cell r="V21039" t="str">
            <v>kesine</v>
          </cell>
          <cell r="W21039">
            <v>2022</v>
          </cell>
        </row>
        <row r="21040">
          <cell r="H21040" t="str">
            <v>1012600_1</v>
          </cell>
          <cell r="L21040" t="str">
            <v>KOOND</v>
          </cell>
          <cell r="V21040" t="str">
            <v>hea</v>
          </cell>
          <cell r="W21040">
            <v>2022</v>
          </cell>
        </row>
        <row r="21041">
          <cell r="H21041" t="str">
            <v>1012600_1</v>
          </cell>
          <cell r="L21041" t="str">
            <v>ÖSE</v>
          </cell>
          <cell r="V21041" t="str">
            <v>hea</v>
          </cell>
          <cell r="W21041">
            <v>2022</v>
          </cell>
        </row>
        <row r="21042">
          <cell r="H21042" t="str">
            <v>1012600_1</v>
          </cell>
          <cell r="L21042" t="str">
            <v>FÜKE</v>
          </cell>
          <cell r="V21042" t="str">
            <v>väga hea</v>
          </cell>
          <cell r="W21042">
            <v>2022</v>
          </cell>
        </row>
        <row r="21043">
          <cell r="H21043" t="str">
            <v>2098500_1</v>
          </cell>
          <cell r="L21043" t="str">
            <v>KOOND</v>
          </cell>
          <cell r="V21043" t="str">
            <v>halb</v>
          </cell>
          <cell r="W21043">
            <v>2023</v>
          </cell>
        </row>
        <row r="21044">
          <cell r="H21044" t="str">
            <v>2098500_1</v>
          </cell>
          <cell r="L21044" t="str">
            <v>ÖSE</v>
          </cell>
          <cell r="V21044" t="str">
            <v>halb</v>
          </cell>
          <cell r="W21044">
            <v>2023</v>
          </cell>
        </row>
        <row r="21045">
          <cell r="H21045" t="str">
            <v>2098500_1</v>
          </cell>
          <cell r="L21045" t="str">
            <v>FÜKE</v>
          </cell>
          <cell r="V21045" t="str">
            <v>halb</v>
          </cell>
          <cell r="W21045">
            <v>2023</v>
          </cell>
        </row>
        <row r="21046">
          <cell r="H21046" t="str">
            <v>1151500_1</v>
          </cell>
          <cell r="L21046" t="str">
            <v>KOOND</v>
          </cell>
          <cell r="V21046" t="str">
            <v>kesine</v>
          </cell>
          <cell r="W21046">
            <v>2022</v>
          </cell>
        </row>
        <row r="21047">
          <cell r="H21047" t="str">
            <v>1151500_1</v>
          </cell>
          <cell r="L21047" t="str">
            <v>ÖSE</v>
          </cell>
          <cell r="V21047" t="str">
            <v>kesine</v>
          </cell>
          <cell r="W21047">
            <v>2022</v>
          </cell>
        </row>
        <row r="21048">
          <cell r="H21048" t="str">
            <v>1151500_1</v>
          </cell>
          <cell r="L21048" t="str">
            <v>FÜKE</v>
          </cell>
          <cell r="V21048" t="str">
            <v>kesine</v>
          </cell>
          <cell r="W21048">
            <v>2022</v>
          </cell>
        </row>
        <row r="21049">
          <cell r="H21049" t="str">
            <v>1153300_1</v>
          </cell>
          <cell r="L21049" t="str">
            <v>KOOND</v>
          </cell>
          <cell r="V21049" t="str">
            <v>hea</v>
          </cell>
          <cell r="W21049">
            <v>2022</v>
          </cell>
        </row>
        <row r="21050">
          <cell r="H21050" t="str">
            <v>1153300_1</v>
          </cell>
          <cell r="L21050" t="str">
            <v>ÖSE</v>
          </cell>
          <cell r="V21050" t="str">
            <v>hea</v>
          </cell>
          <cell r="W21050">
            <v>2022</v>
          </cell>
        </row>
        <row r="21051">
          <cell r="H21051" t="str">
            <v>1153300_1</v>
          </cell>
          <cell r="L21051" t="str">
            <v>FÜKE</v>
          </cell>
          <cell r="V21051" t="str">
            <v>väga hea</v>
          </cell>
          <cell r="W21051">
            <v>2022</v>
          </cell>
        </row>
        <row r="21052">
          <cell r="H21052" t="str">
            <v>1157600_1</v>
          </cell>
          <cell r="L21052" t="str">
            <v>KOOND</v>
          </cell>
          <cell r="V21052" t="str">
            <v>hea</v>
          </cell>
          <cell r="W21052">
            <v>2022</v>
          </cell>
        </row>
        <row r="21053">
          <cell r="H21053" t="str">
            <v>1157600_1</v>
          </cell>
          <cell r="L21053" t="str">
            <v>KESE</v>
          </cell>
          <cell r="V21053" t="str">
            <v>hea</v>
          </cell>
          <cell r="W21053">
            <v>2022</v>
          </cell>
        </row>
        <row r="21054">
          <cell r="H21054" t="str">
            <v>1157600_1</v>
          </cell>
          <cell r="L21054" t="str">
            <v>ÖSE</v>
          </cell>
          <cell r="V21054" t="str">
            <v>hea</v>
          </cell>
          <cell r="W21054">
            <v>2022</v>
          </cell>
        </row>
        <row r="21055">
          <cell r="H21055" t="str">
            <v>1157600_1</v>
          </cell>
          <cell r="L21055" t="str">
            <v>FÜKE</v>
          </cell>
          <cell r="V21055" t="str">
            <v>väga hea</v>
          </cell>
          <cell r="W21055">
            <v>2022</v>
          </cell>
        </row>
        <row r="21056">
          <cell r="H21056" t="str">
            <v>1157600_1</v>
          </cell>
          <cell r="L21056" t="str">
            <v>SPETS</v>
          </cell>
          <cell r="V21056" t="str">
            <v>hea</v>
          </cell>
          <cell r="W21056">
            <v>2022</v>
          </cell>
        </row>
        <row r="21057">
          <cell r="H21057" t="str">
            <v>1153400_1</v>
          </cell>
          <cell r="L21057" t="str">
            <v>KOOND</v>
          </cell>
          <cell r="V21057" t="str">
            <v>hea</v>
          </cell>
          <cell r="W21057">
            <v>2022</v>
          </cell>
        </row>
        <row r="21058">
          <cell r="H21058" t="str">
            <v>1153400_1</v>
          </cell>
          <cell r="L21058" t="str">
            <v>ÖSE</v>
          </cell>
          <cell r="V21058" t="str">
            <v>hea</v>
          </cell>
          <cell r="W21058">
            <v>2022</v>
          </cell>
        </row>
        <row r="21059">
          <cell r="H21059" t="str">
            <v>1153400_1</v>
          </cell>
          <cell r="L21059" t="str">
            <v>FÜKE</v>
          </cell>
          <cell r="V21059" t="str">
            <v>väga hea</v>
          </cell>
          <cell r="W21059">
            <v>2022</v>
          </cell>
        </row>
        <row r="21060">
          <cell r="H21060" t="str">
            <v>1139100_3</v>
          </cell>
          <cell r="L21060" t="str">
            <v>KOOND</v>
          </cell>
          <cell r="V21060" t="str">
            <v>halb</v>
          </cell>
          <cell r="W21060">
            <v>2023</v>
          </cell>
        </row>
        <row r="21061">
          <cell r="H21061" t="str">
            <v>1139100_3</v>
          </cell>
          <cell r="L21061" t="str">
            <v>KESE</v>
          </cell>
          <cell r="V21061" t="str">
            <v>halb</v>
          </cell>
          <cell r="W21061">
            <v>2022</v>
          </cell>
        </row>
        <row r="21062">
          <cell r="H21062" t="str">
            <v>1139100_3</v>
          </cell>
          <cell r="L21062" t="str">
            <v>ÖSE</v>
          </cell>
          <cell r="V21062" t="str">
            <v>hea</v>
          </cell>
          <cell r="W21062">
            <v>2023</v>
          </cell>
        </row>
        <row r="21063">
          <cell r="H21063" t="str">
            <v>1139100_3</v>
          </cell>
          <cell r="L21063" t="str">
            <v>FÜKE</v>
          </cell>
          <cell r="V21063" t="str">
            <v>väga hea</v>
          </cell>
          <cell r="W21063">
            <v>2023</v>
          </cell>
        </row>
        <row r="21064">
          <cell r="H21064" t="str">
            <v>1139100_3</v>
          </cell>
          <cell r="L21064" t="str">
            <v>SPETS</v>
          </cell>
          <cell r="V21064" t="str">
            <v>halb</v>
          </cell>
          <cell r="W21064">
            <v>2022</v>
          </cell>
        </row>
        <row r="21065">
          <cell r="H21065" t="str">
            <v>1016500_1</v>
          </cell>
          <cell r="L21065" t="str">
            <v>KOOND</v>
          </cell>
          <cell r="V21065" t="str">
            <v>kesine</v>
          </cell>
          <cell r="W21065">
            <v>2024</v>
          </cell>
        </row>
        <row r="21066">
          <cell r="H21066" t="str">
            <v>1016500_1</v>
          </cell>
          <cell r="L21066" t="str">
            <v>ÖSE</v>
          </cell>
          <cell r="V21066" t="str">
            <v>kesine</v>
          </cell>
          <cell r="W21066">
            <v>2024</v>
          </cell>
        </row>
        <row r="21067">
          <cell r="H21067" t="str">
            <v>1016500_1</v>
          </cell>
          <cell r="L21067" t="str">
            <v>FÜKE</v>
          </cell>
          <cell r="V21067" t="str">
            <v>väga hea</v>
          </cell>
          <cell r="W21067">
            <v>2024</v>
          </cell>
        </row>
        <row r="21068">
          <cell r="H21068" t="str">
            <v>1080600_2</v>
          </cell>
          <cell r="L21068" t="str">
            <v>KOOND</v>
          </cell>
          <cell r="V21068" t="str">
            <v>hea</v>
          </cell>
          <cell r="W21068">
            <v>2025</v>
          </cell>
        </row>
        <row r="21069">
          <cell r="H21069" t="str">
            <v>1080600_2</v>
          </cell>
          <cell r="L21069" t="str">
            <v>KESE</v>
          </cell>
          <cell r="V21069" t="str">
            <v>hea</v>
          </cell>
          <cell r="W21069">
            <v>2025</v>
          </cell>
        </row>
        <row r="21070">
          <cell r="H21070" t="str">
            <v>1080600_2</v>
          </cell>
          <cell r="L21070" t="str">
            <v>ÖSE</v>
          </cell>
          <cell r="V21070" t="str">
            <v>hea</v>
          </cell>
          <cell r="W21070">
            <v>2025</v>
          </cell>
        </row>
        <row r="21071">
          <cell r="H21071" t="str">
            <v>1080600_2</v>
          </cell>
          <cell r="L21071" t="str">
            <v>FÜKE</v>
          </cell>
          <cell r="V21071" t="str">
            <v>hea</v>
          </cell>
          <cell r="W21071">
            <v>2025</v>
          </cell>
        </row>
        <row r="21072">
          <cell r="H21072" t="str">
            <v>1080600_2</v>
          </cell>
          <cell r="L21072" t="str">
            <v>SPETS</v>
          </cell>
          <cell r="V21072" t="str">
            <v>hea</v>
          </cell>
          <cell r="W21072">
            <v>2025</v>
          </cell>
        </row>
        <row r="21073">
          <cell r="H21073" t="str">
            <v>1080600_2</v>
          </cell>
          <cell r="L21073" t="str">
            <v>FÜBE</v>
          </cell>
          <cell r="V21073" t="str">
            <v>hea</v>
          </cell>
          <cell r="W21073">
            <v>2025</v>
          </cell>
        </row>
        <row r="21074">
          <cell r="H21074" t="str">
            <v>1080600_2</v>
          </cell>
          <cell r="L21074" t="str">
            <v>MAFÜ</v>
          </cell>
          <cell r="V21074" t="str">
            <v>väga hea</v>
          </cell>
          <cell r="W21074">
            <v>2025</v>
          </cell>
        </row>
        <row r="21075">
          <cell r="H21075" t="str">
            <v>1080600_2</v>
          </cell>
          <cell r="L21075" t="str">
            <v>MAFÜ-FÜBE</v>
          </cell>
          <cell r="V21075" t="str">
            <v>hea</v>
          </cell>
          <cell r="W21075">
            <v>2025</v>
          </cell>
        </row>
        <row r="21076">
          <cell r="H21076" t="str">
            <v>1062600_1</v>
          </cell>
          <cell r="L21076" t="str">
            <v>KOOND</v>
          </cell>
          <cell r="V21076" t="str">
            <v>halb</v>
          </cell>
          <cell r="W21076">
            <v>2022</v>
          </cell>
        </row>
        <row r="21077">
          <cell r="H21077" t="str">
            <v>1062600_1</v>
          </cell>
          <cell r="L21077" t="str">
            <v>ÖSE</v>
          </cell>
          <cell r="V21077" t="str">
            <v>halb</v>
          </cell>
          <cell r="W21077">
            <v>2022</v>
          </cell>
        </row>
        <row r="21078">
          <cell r="H21078" t="str">
            <v>1062600_1</v>
          </cell>
          <cell r="L21078" t="str">
            <v>SUSE</v>
          </cell>
          <cell r="V21078" t="str">
            <v>hea</v>
          </cell>
          <cell r="W21078">
            <v>2022</v>
          </cell>
        </row>
        <row r="21079">
          <cell r="H21079" t="str">
            <v>1062600_1</v>
          </cell>
          <cell r="L21079" t="str">
            <v>FÜBE</v>
          </cell>
          <cell r="V21079" t="str">
            <v>väga hea</v>
          </cell>
          <cell r="W21079">
            <v>2022</v>
          </cell>
        </row>
        <row r="21080">
          <cell r="H21080" t="str">
            <v>1062600_1</v>
          </cell>
          <cell r="L21080" t="str">
            <v>MAFÜ</v>
          </cell>
          <cell r="V21080" t="str">
            <v>väga hea</v>
          </cell>
          <cell r="W21080">
            <v>2022</v>
          </cell>
        </row>
        <row r="21081">
          <cell r="H21081" t="str">
            <v>1062600_1</v>
          </cell>
          <cell r="L21081" t="str">
            <v>MAFÜ-FÜBE</v>
          </cell>
          <cell r="V21081" t="str">
            <v>väga hea</v>
          </cell>
          <cell r="W21081">
            <v>2022</v>
          </cell>
        </row>
        <row r="21082">
          <cell r="H21082" t="str">
            <v>1062600_1</v>
          </cell>
          <cell r="L21082" t="str">
            <v>HÜMO</v>
          </cell>
          <cell r="V21082" t="str">
            <v>väga hea</v>
          </cell>
          <cell r="W21082">
            <v>2022</v>
          </cell>
        </row>
        <row r="21083">
          <cell r="H21083" t="str">
            <v>1043400_1</v>
          </cell>
          <cell r="L21083" t="str">
            <v>KOOND</v>
          </cell>
          <cell r="V21083" t="str">
            <v>kesine</v>
          </cell>
          <cell r="W21083">
            <v>2022</v>
          </cell>
        </row>
        <row r="21084">
          <cell r="H21084" t="str">
            <v>1043400_1</v>
          </cell>
          <cell r="L21084" t="str">
            <v>ÖSE</v>
          </cell>
          <cell r="V21084" t="str">
            <v>kesine</v>
          </cell>
          <cell r="W21084">
            <v>2022</v>
          </cell>
        </row>
        <row r="21085">
          <cell r="H21085" t="str">
            <v>1043400_1</v>
          </cell>
          <cell r="L21085" t="str">
            <v>HÜMO</v>
          </cell>
          <cell r="V21085" t="str">
            <v>halb</v>
          </cell>
          <cell r="W21085">
            <v>2022</v>
          </cell>
        </row>
        <row r="21086">
          <cell r="H21086" t="str">
            <v>2122400_1</v>
          </cell>
          <cell r="L21086" t="str">
            <v>KOOND</v>
          </cell>
          <cell r="V21086" t="str">
            <v>halb</v>
          </cell>
          <cell r="W21086">
            <v>2025</v>
          </cell>
        </row>
        <row r="21087">
          <cell r="H21087" t="str">
            <v>2122400_1</v>
          </cell>
          <cell r="L21087" t="str">
            <v>KESE</v>
          </cell>
          <cell r="V21087" t="str">
            <v>halb</v>
          </cell>
          <cell r="W21087">
            <v>2025</v>
          </cell>
        </row>
        <row r="21088">
          <cell r="H21088" t="str">
            <v>2122400_1</v>
          </cell>
          <cell r="L21088" t="str">
            <v>ÖSE</v>
          </cell>
          <cell r="V21088" t="str">
            <v>halb</v>
          </cell>
          <cell r="W21088">
            <v>2025</v>
          </cell>
        </row>
        <row r="21089">
          <cell r="H21089" t="str">
            <v>2122400_1</v>
          </cell>
          <cell r="L21089" t="str">
            <v>SPETS</v>
          </cell>
          <cell r="V21089" t="str">
            <v>hea</v>
          </cell>
          <cell r="W21089">
            <v>2025</v>
          </cell>
        </row>
        <row r="21090">
          <cell r="H21090" t="str">
            <v>2126100_1</v>
          </cell>
          <cell r="L21090" t="str">
            <v>KOOND</v>
          </cell>
          <cell r="V21090" t="str">
            <v>halb</v>
          </cell>
          <cell r="W21090">
            <v>2025</v>
          </cell>
        </row>
        <row r="21091">
          <cell r="H21091" t="str">
            <v>2126100_1</v>
          </cell>
          <cell r="L21091" t="str">
            <v>KESE</v>
          </cell>
          <cell r="V21091" t="str">
            <v>halb</v>
          </cell>
          <cell r="W21091">
            <v>2025</v>
          </cell>
        </row>
        <row r="21092">
          <cell r="H21092" t="str">
            <v>2126100_1</v>
          </cell>
          <cell r="L21092" t="str">
            <v>ÖSE</v>
          </cell>
          <cell r="V21092" t="str">
            <v>halb</v>
          </cell>
          <cell r="W21092">
            <v>2025</v>
          </cell>
        </row>
        <row r="21093">
          <cell r="H21093" t="str">
            <v>2126100_1</v>
          </cell>
          <cell r="L21093" t="str">
            <v>SPETS</v>
          </cell>
          <cell r="V21093" t="str">
            <v>hea</v>
          </cell>
          <cell r="W21093">
            <v>2025</v>
          </cell>
        </row>
        <row r="21094">
          <cell r="H21094" t="str">
            <v>1139600_1</v>
          </cell>
          <cell r="L21094" t="str">
            <v>KOOND</v>
          </cell>
          <cell r="V21094" t="str">
            <v>kesine</v>
          </cell>
          <cell r="W21094">
            <v>2024</v>
          </cell>
        </row>
        <row r="21095">
          <cell r="H21095" t="str">
            <v>1139600_1</v>
          </cell>
          <cell r="L21095" t="str">
            <v>ÖSE</v>
          </cell>
          <cell r="V21095" t="str">
            <v>kesine</v>
          </cell>
          <cell r="W21095">
            <v>2024</v>
          </cell>
        </row>
        <row r="21096">
          <cell r="H21096" t="str">
            <v>1139600_1</v>
          </cell>
          <cell r="L21096" t="str">
            <v>FÜKE</v>
          </cell>
          <cell r="V21096" t="str">
            <v>väga hea</v>
          </cell>
          <cell r="W21096">
            <v>2022</v>
          </cell>
        </row>
        <row r="21097">
          <cell r="H21097" t="str">
            <v>2082300_1</v>
          </cell>
          <cell r="L21097" t="str">
            <v>KOOND</v>
          </cell>
          <cell r="V21097" t="str">
            <v>halb</v>
          </cell>
          <cell r="W21097">
            <v>2023</v>
          </cell>
        </row>
        <row r="21098">
          <cell r="H21098" t="str">
            <v>2082300_1</v>
          </cell>
          <cell r="L21098" t="str">
            <v>KESE</v>
          </cell>
          <cell r="V21098" t="str">
            <v>halb</v>
          </cell>
          <cell r="W21098">
            <v>2022</v>
          </cell>
        </row>
        <row r="21099">
          <cell r="H21099" t="str">
            <v>2082300_1</v>
          </cell>
          <cell r="L21099" t="str">
            <v>ÖSE</v>
          </cell>
          <cell r="V21099" t="str">
            <v>hea</v>
          </cell>
          <cell r="W21099">
            <v>2023</v>
          </cell>
        </row>
        <row r="21100">
          <cell r="H21100" t="str">
            <v>2082300_1</v>
          </cell>
          <cell r="L21100" t="str">
            <v>SPETS</v>
          </cell>
          <cell r="V21100" t="str">
            <v>hea</v>
          </cell>
          <cell r="W21100">
            <v>2022</v>
          </cell>
        </row>
        <row r="21101">
          <cell r="H21101" t="str">
            <v>1154800_3</v>
          </cell>
          <cell r="L21101" t="str">
            <v>KOOND</v>
          </cell>
          <cell r="V21101" t="str">
            <v>hea</v>
          </cell>
          <cell r="W21101">
            <v>2022</v>
          </cell>
        </row>
        <row r="21102">
          <cell r="H21102" t="str">
            <v>1154800_3</v>
          </cell>
          <cell r="L21102" t="str">
            <v>ÖSE</v>
          </cell>
          <cell r="V21102" t="str">
            <v>hea</v>
          </cell>
          <cell r="W21102">
            <v>2022</v>
          </cell>
        </row>
        <row r="21103">
          <cell r="H21103" t="str">
            <v>1154800_3</v>
          </cell>
          <cell r="L21103" t="str">
            <v>FÜKE</v>
          </cell>
          <cell r="V21103" t="str">
            <v>väga hea</v>
          </cell>
          <cell r="W21103">
            <v>2022</v>
          </cell>
        </row>
        <row r="21104">
          <cell r="H21104" t="str">
            <v>1067000_2</v>
          </cell>
          <cell r="L21104" t="str">
            <v>KOOND</v>
          </cell>
          <cell r="V21104" t="str">
            <v>kesine</v>
          </cell>
          <cell r="W21104">
            <v>2025</v>
          </cell>
        </row>
        <row r="21105">
          <cell r="H21105" t="str">
            <v>1067000_2</v>
          </cell>
          <cell r="L21105" t="str">
            <v>KESE</v>
          </cell>
          <cell r="V21105" t="str">
            <v>hea</v>
          </cell>
          <cell r="W21105">
            <v>2024</v>
          </cell>
        </row>
        <row r="21106">
          <cell r="H21106" t="str">
            <v>1067000_2</v>
          </cell>
          <cell r="L21106" t="str">
            <v>ÖSE</v>
          </cell>
          <cell r="V21106" t="str">
            <v>kesine</v>
          </cell>
          <cell r="W21106">
            <v>2025</v>
          </cell>
        </row>
        <row r="21107">
          <cell r="H21107" t="str">
            <v>1067000_2</v>
          </cell>
          <cell r="L21107" t="str">
            <v>FÜKE</v>
          </cell>
          <cell r="V21107" t="str">
            <v>väga hea</v>
          </cell>
          <cell r="W21107">
            <v>2025</v>
          </cell>
        </row>
        <row r="21108">
          <cell r="H21108" t="str">
            <v>1067000_2</v>
          </cell>
          <cell r="L21108" t="str">
            <v>SPETS</v>
          </cell>
          <cell r="V21108" t="str">
            <v>halb</v>
          </cell>
          <cell r="W21108">
            <v>2024</v>
          </cell>
        </row>
        <row r="21109">
          <cell r="H21109" t="str">
            <v>1030000_3</v>
          </cell>
          <cell r="L21109" t="str">
            <v>KOOND</v>
          </cell>
          <cell r="V21109" t="str">
            <v>halb</v>
          </cell>
          <cell r="W21109">
            <v>2025</v>
          </cell>
        </row>
        <row r="21110">
          <cell r="H21110" t="str">
            <v>1030000_3</v>
          </cell>
          <cell r="L21110" t="str">
            <v>ÖSE</v>
          </cell>
          <cell r="V21110" t="str">
            <v>kesine</v>
          </cell>
          <cell r="W21110">
            <v>2025</v>
          </cell>
        </row>
        <row r="21111">
          <cell r="H21111" t="str">
            <v>1030000_3</v>
          </cell>
          <cell r="L21111" t="str">
            <v>FÜKE</v>
          </cell>
          <cell r="V21111" t="str">
            <v>hea</v>
          </cell>
          <cell r="W21111">
            <v>2025</v>
          </cell>
        </row>
        <row r="21112">
          <cell r="H21112" t="str">
            <v>1030000_3</v>
          </cell>
          <cell r="L21112" t="str">
            <v>SUSE</v>
          </cell>
          <cell r="V21112" t="str">
            <v>väga hea</v>
          </cell>
          <cell r="W21112">
            <v>2025</v>
          </cell>
        </row>
        <row r="21113">
          <cell r="H21113" t="str">
            <v>1030000_3</v>
          </cell>
          <cell r="L21113" t="str">
            <v>FÜBE</v>
          </cell>
          <cell r="V21113" t="str">
            <v>väga hea</v>
          </cell>
          <cell r="W21113">
            <v>2025</v>
          </cell>
        </row>
        <row r="21114">
          <cell r="H21114" t="str">
            <v>1030000_3</v>
          </cell>
          <cell r="L21114" t="str">
            <v>MAFÜ</v>
          </cell>
          <cell r="V21114" t="str">
            <v>hea</v>
          </cell>
          <cell r="W21114">
            <v>2025</v>
          </cell>
        </row>
        <row r="21115">
          <cell r="H21115" t="str">
            <v>1030000_3</v>
          </cell>
          <cell r="L21115" t="str">
            <v>MAFÜ-FÜBE</v>
          </cell>
          <cell r="V21115" t="str">
            <v>hea</v>
          </cell>
          <cell r="W21115">
            <v>2025</v>
          </cell>
        </row>
        <row r="21116">
          <cell r="H21116" t="str">
            <v>1059200_1</v>
          </cell>
          <cell r="L21116" t="str">
            <v>KOOND</v>
          </cell>
          <cell r="V21116" t="str">
            <v>kesine</v>
          </cell>
          <cell r="W21116">
            <v>2022</v>
          </cell>
        </row>
        <row r="21117">
          <cell r="H21117" t="str">
            <v>1059200_1</v>
          </cell>
          <cell r="L21117" t="str">
            <v>ÖSE</v>
          </cell>
          <cell r="V21117" t="str">
            <v>kesine</v>
          </cell>
          <cell r="W21117">
            <v>2022</v>
          </cell>
        </row>
        <row r="21118">
          <cell r="H21118" t="str">
            <v>1059200_1</v>
          </cell>
          <cell r="L21118" t="str">
            <v>SUSE</v>
          </cell>
          <cell r="V21118" t="str">
            <v>kesine</v>
          </cell>
          <cell r="W21118">
            <v>2022</v>
          </cell>
        </row>
        <row r="21119">
          <cell r="H21119" t="str">
            <v>1059200_1</v>
          </cell>
          <cell r="L21119" t="str">
            <v>FÜBE</v>
          </cell>
          <cell r="V21119" t="str">
            <v>väga hea</v>
          </cell>
          <cell r="W21119">
            <v>2022</v>
          </cell>
        </row>
        <row r="21120">
          <cell r="H21120" t="str">
            <v>1059200_1</v>
          </cell>
          <cell r="L21120" t="str">
            <v>MAFÜ</v>
          </cell>
          <cell r="V21120" t="str">
            <v>hea</v>
          </cell>
          <cell r="W21120">
            <v>2022</v>
          </cell>
        </row>
        <row r="21121">
          <cell r="H21121" t="str">
            <v>1059200_1</v>
          </cell>
          <cell r="L21121" t="str">
            <v>MAFÜ-FÜBE</v>
          </cell>
          <cell r="V21121" t="str">
            <v>hea</v>
          </cell>
          <cell r="W21121">
            <v>2022</v>
          </cell>
        </row>
        <row r="21122">
          <cell r="H21122" t="str">
            <v>1059200_1</v>
          </cell>
          <cell r="L21122" t="str">
            <v>HÜMO</v>
          </cell>
          <cell r="V21122" t="str">
            <v>kesine</v>
          </cell>
          <cell r="W21122">
            <v>2022</v>
          </cell>
        </row>
        <row r="21123">
          <cell r="H21123" t="str">
            <v>1066500_2</v>
          </cell>
          <cell r="L21123" t="str">
            <v>KOOND</v>
          </cell>
          <cell r="V21123" t="str">
            <v>halb</v>
          </cell>
          <cell r="W21123">
            <v>2022</v>
          </cell>
        </row>
        <row r="21124">
          <cell r="H21124" t="str">
            <v>1066500_2</v>
          </cell>
          <cell r="L21124" t="str">
            <v>ÖSE</v>
          </cell>
          <cell r="V21124" t="str">
            <v>halb</v>
          </cell>
          <cell r="W21124">
            <v>2022</v>
          </cell>
        </row>
        <row r="21125">
          <cell r="H21125" t="str">
            <v>1066500_2</v>
          </cell>
          <cell r="L21125" t="str">
            <v>KALA</v>
          </cell>
          <cell r="V21125" t="str">
            <v>halb</v>
          </cell>
          <cell r="W21125">
            <v>2022</v>
          </cell>
        </row>
        <row r="21126">
          <cell r="H21126" t="str">
            <v>1066500_2</v>
          </cell>
          <cell r="L21126" t="str">
            <v>SUSE</v>
          </cell>
          <cell r="V21126" t="str">
            <v>hea</v>
          </cell>
          <cell r="W21126">
            <v>2022</v>
          </cell>
        </row>
        <row r="21127">
          <cell r="H21127" t="str">
            <v>1066500_2</v>
          </cell>
          <cell r="L21127" t="str">
            <v>FÜBE</v>
          </cell>
          <cell r="V21127" t="str">
            <v>väga hea</v>
          </cell>
          <cell r="W21127">
            <v>2022</v>
          </cell>
        </row>
        <row r="21128">
          <cell r="H21128" t="str">
            <v>1066500_2</v>
          </cell>
          <cell r="L21128" t="str">
            <v>MAFÜ</v>
          </cell>
          <cell r="V21128" t="str">
            <v>hea</v>
          </cell>
          <cell r="W21128">
            <v>2022</v>
          </cell>
        </row>
        <row r="21129">
          <cell r="H21129" t="str">
            <v>1066500_2</v>
          </cell>
          <cell r="L21129" t="str">
            <v>MAFÜ-FÜBE</v>
          </cell>
          <cell r="V21129" t="str">
            <v>hea</v>
          </cell>
          <cell r="W21129">
            <v>2022</v>
          </cell>
        </row>
        <row r="21130">
          <cell r="H21130" t="str">
            <v>1066500_2</v>
          </cell>
          <cell r="L21130" t="str">
            <v>HÜMO</v>
          </cell>
          <cell r="V21130" t="str">
            <v>väga halb</v>
          </cell>
          <cell r="W21130">
            <v>2022</v>
          </cell>
        </row>
        <row r="21131">
          <cell r="H21131" t="str">
            <v>1052600_2</v>
          </cell>
          <cell r="L21131" t="str">
            <v>KOOND</v>
          </cell>
          <cell r="V21131" t="str">
            <v>halb</v>
          </cell>
          <cell r="W21131">
            <v>2025</v>
          </cell>
        </row>
        <row r="21132">
          <cell r="H21132" t="str">
            <v>1052600_2</v>
          </cell>
          <cell r="L21132" t="str">
            <v>KESE</v>
          </cell>
          <cell r="V21132" t="str">
            <v>halb</v>
          </cell>
          <cell r="W21132">
            <v>2023</v>
          </cell>
        </row>
        <row r="21133">
          <cell r="H21133" t="str">
            <v>1052600_2</v>
          </cell>
          <cell r="L21133" t="str">
            <v>ÖSE</v>
          </cell>
          <cell r="V21133" t="str">
            <v>kesine</v>
          </cell>
          <cell r="W21133">
            <v>2025</v>
          </cell>
        </row>
        <row r="21134">
          <cell r="H21134" t="str">
            <v>1052600_2</v>
          </cell>
          <cell r="L21134" t="str">
            <v>FÜKE</v>
          </cell>
          <cell r="V21134" t="str">
            <v>hea</v>
          </cell>
          <cell r="W21134">
            <v>2025</v>
          </cell>
        </row>
        <row r="21135">
          <cell r="H21135" t="str">
            <v>1052600_2</v>
          </cell>
          <cell r="L21135" t="str">
            <v>SPETS</v>
          </cell>
          <cell r="V21135" t="str">
            <v>hea</v>
          </cell>
          <cell r="W21135">
            <v>2023</v>
          </cell>
        </row>
        <row r="21136">
          <cell r="H21136" t="str">
            <v>1058700_3</v>
          </cell>
          <cell r="L21136" t="str">
            <v>KOOND</v>
          </cell>
          <cell r="V21136" t="str">
            <v>halb</v>
          </cell>
          <cell r="W21136">
            <v>2025</v>
          </cell>
        </row>
        <row r="21137">
          <cell r="H21137" t="str">
            <v>1058700_3</v>
          </cell>
          <cell r="L21137" t="str">
            <v>ÖSE</v>
          </cell>
          <cell r="V21137" t="str">
            <v>kesine</v>
          </cell>
          <cell r="W21137">
            <v>2025</v>
          </cell>
        </row>
        <row r="21138">
          <cell r="H21138" t="str">
            <v>1058700_3</v>
          </cell>
          <cell r="L21138" t="str">
            <v>FÜKE</v>
          </cell>
          <cell r="V21138" t="str">
            <v>väga hea</v>
          </cell>
          <cell r="W21138">
            <v>2025</v>
          </cell>
        </row>
        <row r="21139">
          <cell r="H21139" t="str">
            <v>1058700_3</v>
          </cell>
          <cell r="L21139" t="str">
            <v>SPETS</v>
          </cell>
          <cell r="V21139" t="str">
            <v>hea</v>
          </cell>
          <cell r="W21139">
            <v>2024</v>
          </cell>
        </row>
        <row r="21140">
          <cell r="H21140" t="str">
            <v>1056900_2</v>
          </cell>
          <cell r="L21140" t="str">
            <v>KOOND</v>
          </cell>
          <cell r="V21140" t="str">
            <v>halb</v>
          </cell>
          <cell r="W21140">
            <v>2025</v>
          </cell>
        </row>
        <row r="21141">
          <cell r="H21141" t="str">
            <v>1056900_2</v>
          </cell>
          <cell r="L21141" t="str">
            <v>ÖSE</v>
          </cell>
          <cell r="V21141" t="str">
            <v>kesine</v>
          </cell>
          <cell r="W21141">
            <v>2025</v>
          </cell>
        </row>
        <row r="21142">
          <cell r="H21142" t="str">
            <v>1056900_2</v>
          </cell>
          <cell r="L21142" t="str">
            <v>FÜKE</v>
          </cell>
          <cell r="V21142" t="str">
            <v>hea</v>
          </cell>
          <cell r="W21142">
            <v>2025</v>
          </cell>
        </row>
        <row r="21143">
          <cell r="H21143" t="str">
            <v>1056900_2</v>
          </cell>
          <cell r="L21143" t="str">
            <v>KALA</v>
          </cell>
          <cell r="V21143" t="str">
            <v>hea</v>
          </cell>
          <cell r="W21143">
            <v>2024</v>
          </cell>
        </row>
        <row r="21144">
          <cell r="H21144" t="str">
            <v>1056900_2</v>
          </cell>
          <cell r="L21144" t="str">
            <v>SUSE</v>
          </cell>
          <cell r="V21144" t="str">
            <v>väga hea</v>
          </cell>
          <cell r="W21144">
            <v>2025</v>
          </cell>
        </row>
        <row r="21145">
          <cell r="H21145" t="str">
            <v>1056900_2</v>
          </cell>
          <cell r="L21145" t="str">
            <v>FÜBE</v>
          </cell>
          <cell r="V21145" t="str">
            <v>väga hea</v>
          </cell>
          <cell r="W21145">
            <v>2025</v>
          </cell>
        </row>
        <row r="21146">
          <cell r="H21146" t="str">
            <v>1056900_2</v>
          </cell>
          <cell r="L21146" t="str">
            <v>MAFÜ</v>
          </cell>
          <cell r="V21146" t="str">
            <v>hea</v>
          </cell>
          <cell r="W21146">
            <v>2025</v>
          </cell>
        </row>
        <row r="21147">
          <cell r="H21147" t="str">
            <v>1056900_2</v>
          </cell>
          <cell r="L21147" t="str">
            <v>MAFÜ-FÜBE</v>
          </cell>
          <cell r="V21147" t="str">
            <v>hea</v>
          </cell>
          <cell r="W21147">
            <v>2025</v>
          </cell>
        </row>
        <row r="21148">
          <cell r="H21148" t="str">
            <v>1030000_3</v>
          </cell>
          <cell r="L21148" t="str">
            <v>KOOND</v>
          </cell>
          <cell r="V21148" t="str">
            <v>halb</v>
          </cell>
          <cell r="W21148">
            <v>2025</v>
          </cell>
        </row>
        <row r="21149">
          <cell r="H21149" t="str">
            <v>1030000_3</v>
          </cell>
          <cell r="L21149" t="str">
            <v>KESE</v>
          </cell>
          <cell r="V21149" t="str">
            <v>halb</v>
          </cell>
          <cell r="W21149">
            <v>2024</v>
          </cell>
        </row>
        <row r="21150">
          <cell r="H21150" t="str">
            <v>1030000_3</v>
          </cell>
          <cell r="L21150" t="str">
            <v>ÖSE</v>
          </cell>
          <cell r="V21150" t="str">
            <v>kesine</v>
          </cell>
          <cell r="W21150">
            <v>2025</v>
          </cell>
        </row>
        <row r="21151">
          <cell r="H21151" t="str">
            <v>1030000_3</v>
          </cell>
          <cell r="L21151" t="str">
            <v>SPETS</v>
          </cell>
          <cell r="V21151" t="str">
            <v>halb</v>
          </cell>
          <cell r="W21151">
            <v>2024</v>
          </cell>
        </row>
        <row r="21152">
          <cell r="H21152" t="str">
            <v>1030000_3</v>
          </cell>
          <cell r="L21152" t="str">
            <v>SUSE</v>
          </cell>
          <cell r="V21152" t="str">
            <v>väga hea</v>
          </cell>
          <cell r="W21152">
            <v>2025</v>
          </cell>
        </row>
        <row r="21153">
          <cell r="H21153" t="str">
            <v>1030000_3</v>
          </cell>
          <cell r="L21153" t="str">
            <v>FÜBE</v>
          </cell>
          <cell r="V21153" t="str">
            <v>väga hea</v>
          </cell>
          <cell r="W21153">
            <v>2025</v>
          </cell>
        </row>
        <row r="21154">
          <cell r="H21154" t="str">
            <v>1030000_3</v>
          </cell>
          <cell r="L21154" t="str">
            <v>MAFÜ</v>
          </cell>
          <cell r="V21154" t="str">
            <v>hea</v>
          </cell>
          <cell r="W21154">
            <v>2025</v>
          </cell>
        </row>
        <row r="21155">
          <cell r="H21155" t="str">
            <v>1030000_3</v>
          </cell>
          <cell r="L21155" t="str">
            <v>MAFÜ-FÜBE</v>
          </cell>
          <cell r="V21155" t="str">
            <v>hea</v>
          </cell>
          <cell r="W21155">
            <v>2025</v>
          </cell>
        </row>
        <row r="21156">
          <cell r="H21156" t="str">
            <v>1059900_2</v>
          </cell>
          <cell r="L21156" t="str">
            <v>KOOND</v>
          </cell>
          <cell r="V21156" t="str">
            <v>hea</v>
          </cell>
          <cell r="W21156">
            <v>2025</v>
          </cell>
        </row>
        <row r="21157">
          <cell r="H21157" t="str">
            <v>1059900_2</v>
          </cell>
          <cell r="L21157" t="str">
            <v>ÖSE</v>
          </cell>
          <cell r="V21157" t="str">
            <v>hea</v>
          </cell>
          <cell r="W21157">
            <v>2025</v>
          </cell>
        </row>
        <row r="21158">
          <cell r="H21158" t="str">
            <v>1059900_2</v>
          </cell>
          <cell r="L21158" t="str">
            <v>FÜKE</v>
          </cell>
          <cell r="V21158" t="str">
            <v>väga hea</v>
          </cell>
          <cell r="W21158">
            <v>2025</v>
          </cell>
        </row>
        <row r="21159">
          <cell r="H21159" t="str">
            <v>1013700_3</v>
          </cell>
          <cell r="L21159" t="str">
            <v>KOOND</v>
          </cell>
          <cell r="V21159" t="str">
            <v>halb</v>
          </cell>
          <cell r="W21159">
            <v>2025</v>
          </cell>
        </row>
        <row r="21160">
          <cell r="H21160" t="str">
            <v>1013700_3</v>
          </cell>
          <cell r="L21160" t="str">
            <v>ÖSE</v>
          </cell>
          <cell r="V21160" t="str">
            <v>hea</v>
          </cell>
          <cell r="W21160">
            <v>2025</v>
          </cell>
        </row>
        <row r="21161">
          <cell r="H21161" t="str">
            <v>1013700_3</v>
          </cell>
          <cell r="L21161" t="str">
            <v>FÜKE</v>
          </cell>
          <cell r="V21161" t="str">
            <v>hea</v>
          </cell>
          <cell r="W21161">
            <v>2025</v>
          </cell>
        </row>
        <row r="21162">
          <cell r="H21162" t="str">
            <v>1013700_3</v>
          </cell>
          <cell r="L21162" t="str">
            <v>KALA</v>
          </cell>
          <cell r="V21162" t="str">
            <v>hea</v>
          </cell>
          <cell r="W21162">
            <v>2024</v>
          </cell>
        </row>
        <row r="21163">
          <cell r="H21163" t="str">
            <v>1013700_3</v>
          </cell>
          <cell r="L21163" t="str">
            <v>SUSE</v>
          </cell>
          <cell r="V21163" t="str">
            <v>väga hea</v>
          </cell>
          <cell r="W21163">
            <v>2025</v>
          </cell>
        </row>
        <row r="21164">
          <cell r="H21164" t="str">
            <v>1013700_3</v>
          </cell>
          <cell r="L21164" t="str">
            <v>FÜBE</v>
          </cell>
          <cell r="V21164" t="str">
            <v>hea</v>
          </cell>
          <cell r="W21164">
            <v>2025</v>
          </cell>
        </row>
        <row r="21165">
          <cell r="H21165" t="str">
            <v>1013700_3</v>
          </cell>
          <cell r="L21165" t="str">
            <v>MAFÜ</v>
          </cell>
          <cell r="V21165" t="str">
            <v>hea</v>
          </cell>
          <cell r="W21165">
            <v>2025</v>
          </cell>
        </row>
        <row r="21166">
          <cell r="H21166" t="str">
            <v>1013700_3</v>
          </cell>
          <cell r="L21166" t="str">
            <v>MAFÜ-FÜBE</v>
          </cell>
          <cell r="V21166" t="str">
            <v>hea</v>
          </cell>
          <cell r="W21166">
            <v>2025</v>
          </cell>
        </row>
        <row r="21167">
          <cell r="H21167" t="str">
            <v>1080600_2</v>
          </cell>
          <cell r="L21167" t="str">
            <v>KOOND</v>
          </cell>
          <cell r="V21167" t="str">
            <v>hea</v>
          </cell>
          <cell r="W21167">
            <v>2025</v>
          </cell>
        </row>
        <row r="21168">
          <cell r="H21168" t="str">
            <v>1080600_2</v>
          </cell>
          <cell r="L21168" t="str">
            <v>ÖSE</v>
          </cell>
          <cell r="V21168" t="str">
            <v>hea</v>
          </cell>
          <cell r="W21168">
            <v>2025</v>
          </cell>
        </row>
        <row r="21169">
          <cell r="H21169" t="str">
            <v>1080600_2</v>
          </cell>
          <cell r="L21169" t="str">
            <v>FÜKE</v>
          </cell>
          <cell r="V21169" t="str">
            <v>hea</v>
          </cell>
          <cell r="W21169">
            <v>2025</v>
          </cell>
        </row>
        <row r="21170">
          <cell r="H21170" t="str">
            <v>1080600_2</v>
          </cell>
          <cell r="L21170" t="str">
            <v>KALA</v>
          </cell>
          <cell r="V21170" t="str">
            <v>väga hea</v>
          </cell>
          <cell r="W21170">
            <v>2024</v>
          </cell>
        </row>
        <row r="21171">
          <cell r="H21171" t="str">
            <v>1080600_2</v>
          </cell>
          <cell r="L21171" t="str">
            <v>SUSE</v>
          </cell>
          <cell r="V21171" t="str">
            <v>väga hea</v>
          </cell>
          <cell r="W21171">
            <v>2024</v>
          </cell>
        </row>
        <row r="21172">
          <cell r="H21172" t="str">
            <v>1080600_2</v>
          </cell>
          <cell r="L21172" t="str">
            <v>FÜBE</v>
          </cell>
          <cell r="V21172" t="str">
            <v>hea</v>
          </cell>
          <cell r="W21172">
            <v>2025</v>
          </cell>
        </row>
        <row r="21173">
          <cell r="H21173" t="str">
            <v>1080600_2</v>
          </cell>
          <cell r="L21173" t="str">
            <v>MAFÜ</v>
          </cell>
          <cell r="V21173" t="str">
            <v>väga hea</v>
          </cell>
          <cell r="W21173">
            <v>2025</v>
          </cell>
        </row>
        <row r="21174">
          <cell r="H21174" t="str">
            <v>1080600_2</v>
          </cell>
          <cell r="L21174" t="str">
            <v>MAFÜ-FÜBE</v>
          </cell>
          <cell r="V21174" t="str">
            <v>hea</v>
          </cell>
          <cell r="W21174">
            <v>2025</v>
          </cell>
        </row>
        <row r="21175">
          <cell r="H21175" t="str">
            <v>1134700_2</v>
          </cell>
          <cell r="L21175" t="str">
            <v>KOOND</v>
          </cell>
          <cell r="V21175" t="str">
            <v>hea</v>
          </cell>
          <cell r="W21175">
            <v>2025</v>
          </cell>
        </row>
        <row r="21176">
          <cell r="H21176" t="str">
            <v>1134700_2</v>
          </cell>
          <cell r="L21176" t="str">
            <v>ÖSE</v>
          </cell>
          <cell r="V21176" t="str">
            <v>hea</v>
          </cell>
          <cell r="W21176">
            <v>2025</v>
          </cell>
        </row>
        <row r="21177">
          <cell r="H21177" t="str">
            <v>1134700_2</v>
          </cell>
          <cell r="L21177" t="str">
            <v>FÜKE</v>
          </cell>
          <cell r="V21177" t="str">
            <v>väga hea</v>
          </cell>
          <cell r="W21177">
            <v>2025</v>
          </cell>
        </row>
        <row r="21178">
          <cell r="H21178" t="str">
            <v>1134700_2</v>
          </cell>
          <cell r="L21178" t="str">
            <v>KALA</v>
          </cell>
          <cell r="V21178" t="str">
            <v>hea</v>
          </cell>
          <cell r="W21178">
            <v>2024</v>
          </cell>
        </row>
        <row r="21179">
          <cell r="H21179" t="str">
            <v>1134700_2</v>
          </cell>
          <cell r="L21179" t="str">
            <v>SUSE</v>
          </cell>
          <cell r="V21179" t="str">
            <v>väga hea</v>
          </cell>
          <cell r="W21179">
            <v>2025</v>
          </cell>
        </row>
        <row r="21180">
          <cell r="H21180" t="str">
            <v>1134700_2</v>
          </cell>
          <cell r="L21180" t="str">
            <v>FÜBE</v>
          </cell>
          <cell r="V21180" t="str">
            <v>väga hea</v>
          </cell>
          <cell r="W21180">
            <v>2025</v>
          </cell>
        </row>
        <row r="21181">
          <cell r="H21181" t="str">
            <v>1134700_2</v>
          </cell>
          <cell r="L21181" t="str">
            <v>MAFÜ</v>
          </cell>
          <cell r="V21181" t="str">
            <v>väga hea</v>
          </cell>
          <cell r="W21181">
            <v>2025</v>
          </cell>
        </row>
        <row r="21182">
          <cell r="H21182" t="str">
            <v>1134700_2</v>
          </cell>
          <cell r="L21182" t="str">
            <v>MAFÜ-FÜBE</v>
          </cell>
          <cell r="V21182" t="str">
            <v>väga hea</v>
          </cell>
          <cell r="W21182">
            <v>2025</v>
          </cell>
        </row>
        <row r="21183">
          <cell r="H21183" t="str">
            <v>1145400_2</v>
          </cell>
          <cell r="L21183" t="str">
            <v>KOOND</v>
          </cell>
          <cell r="V21183" t="str">
            <v>halb</v>
          </cell>
          <cell r="W21183">
            <v>2025</v>
          </cell>
        </row>
        <row r="21184">
          <cell r="H21184" t="str">
            <v>1145400_2</v>
          </cell>
          <cell r="L21184" t="str">
            <v>KESE</v>
          </cell>
          <cell r="V21184" t="str">
            <v>halb</v>
          </cell>
          <cell r="W21184">
            <v>2022</v>
          </cell>
        </row>
        <row r="21185">
          <cell r="H21185" t="str">
            <v>1145400_2</v>
          </cell>
          <cell r="L21185" t="str">
            <v>ÖSE</v>
          </cell>
          <cell r="V21185" t="str">
            <v>hea</v>
          </cell>
          <cell r="W21185">
            <v>2025</v>
          </cell>
        </row>
        <row r="21186">
          <cell r="H21186" t="str">
            <v>1145400_2</v>
          </cell>
          <cell r="L21186" t="str">
            <v>FÜKE</v>
          </cell>
          <cell r="V21186" t="str">
            <v>väga hea</v>
          </cell>
          <cell r="W21186">
            <v>2025</v>
          </cell>
        </row>
        <row r="21187">
          <cell r="H21187" t="str">
            <v>1145400_2</v>
          </cell>
          <cell r="L21187" t="str">
            <v>SPETS</v>
          </cell>
          <cell r="V21187" t="str">
            <v>hea</v>
          </cell>
          <cell r="W21187">
            <v>2022</v>
          </cell>
        </row>
        <row r="21188">
          <cell r="H21188" t="str">
            <v>1145400_2</v>
          </cell>
          <cell r="L21188" t="str">
            <v>KALA</v>
          </cell>
          <cell r="V21188" t="str">
            <v>kesine</v>
          </cell>
          <cell r="W21188">
            <v>2024</v>
          </cell>
        </row>
        <row r="21189">
          <cell r="H21189" t="str">
            <v>1145400_2</v>
          </cell>
          <cell r="L21189" t="str">
            <v>SUSE</v>
          </cell>
          <cell r="V21189" t="str">
            <v>väga hea</v>
          </cell>
          <cell r="W21189">
            <v>2025</v>
          </cell>
        </row>
        <row r="21190">
          <cell r="H21190" t="str">
            <v>1145400_2</v>
          </cell>
          <cell r="L21190" t="str">
            <v>FÜBE</v>
          </cell>
          <cell r="V21190" t="str">
            <v>hea</v>
          </cell>
          <cell r="W21190">
            <v>2025</v>
          </cell>
        </row>
        <row r="21191">
          <cell r="H21191" t="str">
            <v>1145400_2</v>
          </cell>
          <cell r="L21191" t="str">
            <v>MAFÜ</v>
          </cell>
          <cell r="V21191" t="str">
            <v>väga hea</v>
          </cell>
          <cell r="W21191">
            <v>2025</v>
          </cell>
        </row>
        <row r="21192">
          <cell r="H21192" t="str">
            <v>1145400_2</v>
          </cell>
          <cell r="L21192" t="str">
            <v>MAFÜ-FÜBE</v>
          </cell>
          <cell r="V21192" t="str">
            <v>hea</v>
          </cell>
          <cell r="W21192">
            <v>2025</v>
          </cell>
        </row>
        <row r="21193">
          <cell r="H21193" t="str">
            <v>1018000_2</v>
          </cell>
          <cell r="L21193" t="str">
            <v>KOOND</v>
          </cell>
          <cell r="V21193" t="str">
            <v>halb</v>
          </cell>
          <cell r="W21193">
            <v>2025</v>
          </cell>
        </row>
        <row r="21194">
          <cell r="H21194" t="str">
            <v>1018000_2</v>
          </cell>
          <cell r="L21194" t="str">
            <v>ÖSE</v>
          </cell>
          <cell r="V21194" t="str">
            <v>kesine</v>
          </cell>
          <cell r="W21194">
            <v>2025</v>
          </cell>
        </row>
        <row r="21195">
          <cell r="H21195" t="str">
            <v>1018000_2</v>
          </cell>
          <cell r="L21195" t="str">
            <v>FÜKE</v>
          </cell>
          <cell r="V21195" t="str">
            <v>kesine</v>
          </cell>
          <cell r="W21195">
            <v>2025</v>
          </cell>
        </row>
        <row r="21196">
          <cell r="H21196" t="str">
            <v>1003000_7</v>
          </cell>
          <cell r="L21196" t="str">
            <v>KOOND</v>
          </cell>
          <cell r="V21196" t="str">
            <v>halb</v>
          </cell>
          <cell r="W21196">
            <v>2025</v>
          </cell>
        </row>
        <row r="21197">
          <cell r="H21197" t="str">
            <v>1003000_7</v>
          </cell>
          <cell r="L21197" t="str">
            <v>KESE</v>
          </cell>
          <cell r="V21197" t="str">
            <v>halb</v>
          </cell>
          <cell r="W21197">
            <v>2022</v>
          </cell>
        </row>
        <row r="21198">
          <cell r="H21198" t="str">
            <v>1003000_7</v>
          </cell>
          <cell r="L21198" t="str">
            <v>ÖSE</v>
          </cell>
          <cell r="V21198" t="str">
            <v>kesine</v>
          </cell>
          <cell r="W21198">
            <v>2025</v>
          </cell>
        </row>
        <row r="21199">
          <cell r="H21199" t="str">
            <v>1003000_7</v>
          </cell>
          <cell r="L21199" t="str">
            <v>FÜKE</v>
          </cell>
          <cell r="V21199" t="str">
            <v>hea</v>
          </cell>
          <cell r="W21199">
            <v>2025</v>
          </cell>
        </row>
        <row r="21200">
          <cell r="H21200" t="str">
            <v>1003000_7</v>
          </cell>
          <cell r="L21200" t="str">
            <v>SPETS</v>
          </cell>
          <cell r="V21200" t="str">
            <v>hea</v>
          </cell>
          <cell r="W21200">
            <v>2022</v>
          </cell>
        </row>
        <row r="21201">
          <cell r="H21201" t="str">
            <v>2052800_1</v>
          </cell>
          <cell r="L21201" t="str">
            <v>KOOND</v>
          </cell>
          <cell r="V21201" t="str">
            <v>halb</v>
          </cell>
          <cell r="W21201">
            <v>2025</v>
          </cell>
        </row>
        <row r="21202">
          <cell r="H21202" t="str">
            <v>2052800_1</v>
          </cell>
          <cell r="L21202" t="str">
            <v>ÖSE</v>
          </cell>
          <cell r="V21202" t="str">
            <v>kesine</v>
          </cell>
          <cell r="W21202">
            <v>2025</v>
          </cell>
        </row>
        <row r="21203">
          <cell r="H21203" t="str">
            <v>2052800_1</v>
          </cell>
          <cell r="L21203" t="str">
            <v>FÜKE</v>
          </cell>
          <cell r="V21203" t="str">
            <v>kesine</v>
          </cell>
          <cell r="W21203">
            <v>2025</v>
          </cell>
        </row>
        <row r="21204">
          <cell r="H21204" t="str">
            <v>2052800_1</v>
          </cell>
          <cell r="L21204" t="str">
            <v>KALA</v>
          </cell>
          <cell r="V21204" t="str">
            <v>hea</v>
          </cell>
          <cell r="W21204">
            <v>2025</v>
          </cell>
        </row>
        <row r="21205">
          <cell r="H21205" t="str">
            <v>2052800_1</v>
          </cell>
          <cell r="L21205" t="str">
            <v>SUSE</v>
          </cell>
          <cell r="V21205" t="str">
            <v>väga hea</v>
          </cell>
          <cell r="W21205">
            <v>2025</v>
          </cell>
        </row>
        <row r="21206">
          <cell r="H21206" t="str">
            <v>2052800_1</v>
          </cell>
          <cell r="L21206" t="str">
            <v>MAFÜ</v>
          </cell>
          <cell r="V21206" t="str">
            <v>hea</v>
          </cell>
          <cell r="W21206">
            <v>2024</v>
          </cell>
        </row>
        <row r="21207">
          <cell r="H21207" t="str">
            <v>2052800_1</v>
          </cell>
          <cell r="L21207" t="str">
            <v>MAFÜ-FÜBE</v>
          </cell>
          <cell r="V21207" t="str">
            <v>väga hea</v>
          </cell>
          <cell r="W21207">
            <v>2025</v>
          </cell>
        </row>
        <row r="21208">
          <cell r="H21208" t="str">
            <v>2052800_1</v>
          </cell>
          <cell r="L21208" t="str">
            <v>FÜPLA</v>
          </cell>
          <cell r="V21208" t="str">
            <v>hea</v>
          </cell>
          <cell r="W21208">
            <v>2025</v>
          </cell>
        </row>
        <row r="21209">
          <cell r="H21209" t="str">
            <v>2070800_1</v>
          </cell>
          <cell r="L21209" t="str">
            <v>KOOND</v>
          </cell>
          <cell r="V21209" t="str">
            <v>halb</v>
          </cell>
          <cell r="W21209">
            <v>2025</v>
          </cell>
        </row>
        <row r="21210">
          <cell r="H21210" t="str">
            <v>2070800_1</v>
          </cell>
          <cell r="L21210" t="str">
            <v>ÖSE</v>
          </cell>
          <cell r="V21210" t="str">
            <v>hea</v>
          </cell>
          <cell r="W21210">
            <v>2025</v>
          </cell>
        </row>
        <row r="21211">
          <cell r="H21211" t="str">
            <v>2070800_1</v>
          </cell>
          <cell r="L21211" t="str">
            <v>FÜKE</v>
          </cell>
          <cell r="V21211" t="str">
            <v>hea</v>
          </cell>
          <cell r="W21211">
            <v>2025</v>
          </cell>
        </row>
        <row r="21212">
          <cell r="H21212" t="str">
            <v>2070800_1</v>
          </cell>
          <cell r="L21212" t="str">
            <v>KALA</v>
          </cell>
          <cell r="V21212" t="str">
            <v>hea</v>
          </cell>
          <cell r="W21212">
            <v>2025</v>
          </cell>
        </row>
        <row r="21213">
          <cell r="H21213" t="str">
            <v>2070800_1</v>
          </cell>
          <cell r="L21213" t="str">
            <v>SUSE</v>
          </cell>
          <cell r="V21213" t="str">
            <v>väga hea</v>
          </cell>
          <cell r="W21213">
            <v>2025</v>
          </cell>
        </row>
        <row r="21214">
          <cell r="H21214" t="str">
            <v>2070800_1</v>
          </cell>
          <cell r="L21214" t="str">
            <v>MAFÜ</v>
          </cell>
          <cell r="V21214" t="str">
            <v>hea</v>
          </cell>
          <cell r="W21214">
            <v>2024</v>
          </cell>
        </row>
        <row r="21215">
          <cell r="H21215" t="str">
            <v>2070800_1</v>
          </cell>
          <cell r="L21215" t="str">
            <v>MAFÜ-FÜBE</v>
          </cell>
          <cell r="V21215" t="str">
            <v>väga hea</v>
          </cell>
          <cell r="W21215">
            <v>2025</v>
          </cell>
        </row>
        <row r="21216">
          <cell r="H21216" t="str">
            <v>2070800_1</v>
          </cell>
          <cell r="L21216" t="str">
            <v>FÜPLA</v>
          </cell>
          <cell r="V21216" t="str">
            <v>väga hea</v>
          </cell>
          <cell r="W21216">
            <v>2025</v>
          </cell>
        </row>
        <row r="21217">
          <cell r="H21217" t="str">
            <v>1031500_1</v>
          </cell>
          <cell r="L21217" t="str">
            <v>KOOND</v>
          </cell>
          <cell r="V21217" t="str">
            <v>kesine</v>
          </cell>
          <cell r="W21217">
            <v>2025</v>
          </cell>
        </row>
        <row r="21218">
          <cell r="H21218" t="str">
            <v>1031500_1</v>
          </cell>
          <cell r="L21218" t="str">
            <v>KESE</v>
          </cell>
          <cell r="V21218" t="str">
            <v>hea</v>
          </cell>
          <cell r="W21218">
            <v>2023</v>
          </cell>
        </row>
        <row r="21219">
          <cell r="H21219" t="str">
            <v>1031500_1</v>
          </cell>
          <cell r="L21219" t="str">
            <v>ÖSE</v>
          </cell>
          <cell r="V21219" t="str">
            <v>kesine</v>
          </cell>
          <cell r="W21219">
            <v>2025</v>
          </cell>
        </row>
        <row r="21220">
          <cell r="H21220" t="str">
            <v>1031500_1</v>
          </cell>
          <cell r="L21220" t="str">
            <v>FÜKE</v>
          </cell>
          <cell r="V21220" t="str">
            <v>kesine</v>
          </cell>
          <cell r="W21220">
            <v>2025</v>
          </cell>
        </row>
        <row r="21221">
          <cell r="H21221" t="str">
            <v>1031500_1</v>
          </cell>
          <cell r="L21221" t="str">
            <v>SPETS</v>
          </cell>
          <cell r="V21221" t="str">
            <v>hea</v>
          </cell>
          <cell r="W21221">
            <v>2023</v>
          </cell>
        </row>
        <row r="21222">
          <cell r="H21222" t="str">
            <v>2129700_1</v>
          </cell>
          <cell r="L21222" t="str">
            <v>KOOND</v>
          </cell>
          <cell r="V21222" t="str">
            <v>hea</v>
          </cell>
          <cell r="W21222">
            <v>2025</v>
          </cell>
        </row>
        <row r="21223">
          <cell r="H21223" t="str">
            <v>2129700_1</v>
          </cell>
          <cell r="L21223" t="str">
            <v>ÖSE</v>
          </cell>
          <cell r="V21223" t="str">
            <v>hea</v>
          </cell>
          <cell r="W21223">
            <v>2025</v>
          </cell>
        </row>
        <row r="21224">
          <cell r="H21224" t="str">
            <v>2129700_1</v>
          </cell>
          <cell r="L21224" t="str">
            <v>FÜKE</v>
          </cell>
          <cell r="V21224" t="str">
            <v>hea</v>
          </cell>
          <cell r="W21224">
            <v>2025</v>
          </cell>
        </row>
        <row r="21225">
          <cell r="H21225" t="str">
            <v>2129700_1</v>
          </cell>
          <cell r="L21225" t="str">
            <v>KALA</v>
          </cell>
          <cell r="V21225" t="str">
            <v>hea</v>
          </cell>
          <cell r="W21225">
            <v>2025</v>
          </cell>
        </row>
        <row r="21226">
          <cell r="H21226" t="str">
            <v>2129700_1</v>
          </cell>
          <cell r="L21226" t="str">
            <v>SUSE</v>
          </cell>
          <cell r="V21226" t="str">
            <v>väga hea</v>
          </cell>
          <cell r="W21226">
            <v>2025</v>
          </cell>
        </row>
        <row r="21227">
          <cell r="H21227" t="str">
            <v>2129700_1</v>
          </cell>
          <cell r="L21227" t="str">
            <v>MAFÜ</v>
          </cell>
          <cell r="V21227" t="str">
            <v>väga hea</v>
          </cell>
          <cell r="W21227">
            <v>2024</v>
          </cell>
        </row>
        <row r="21228">
          <cell r="H21228" t="str">
            <v>2129700_1</v>
          </cell>
          <cell r="L21228" t="str">
            <v>MAFÜ-FÜBE</v>
          </cell>
          <cell r="V21228" t="str">
            <v>väga hea</v>
          </cell>
          <cell r="W21228">
            <v>2025</v>
          </cell>
        </row>
        <row r="21229">
          <cell r="H21229" t="str">
            <v>2129700_1</v>
          </cell>
          <cell r="L21229" t="str">
            <v>FÜPLA</v>
          </cell>
          <cell r="V21229" t="str">
            <v>hea</v>
          </cell>
          <cell r="W21229">
            <v>2025</v>
          </cell>
        </row>
        <row r="21230">
          <cell r="H21230" t="str">
            <v>2105300_1</v>
          </cell>
          <cell r="L21230" t="str">
            <v>KOOND</v>
          </cell>
          <cell r="V21230" t="str">
            <v>halb</v>
          </cell>
          <cell r="W21230">
            <v>2025</v>
          </cell>
        </row>
        <row r="21231">
          <cell r="H21231" t="str">
            <v>2105300_1</v>
          </cell>
          <cell r="L21231" t="str">
            <v>ÖSE</v>
          </cell>
          <cell r="V21231" t="str">
            <v>hea</v>
          </cell>
          <cell r="W21231">
            <v>2025</v>
          </cell>
        </row>
        <row r="21232">
          <cell r="H21232" t="str">
            <v>2105300_1</v>
          </cell>
          <cell r="L21232" t="str">
            <v>FÜKE</v>
          </cell>
          <cell r="V21232" t="str">
            <v>hea</v>
          </cell>
          <cell r="W21232">
            <v>2025</v>
          </cell>
        </row>
        <row r="21233">
          <cell r="H21233" t="str">
            <v>2105300_1</v>
          </cell>
          <cell r="L21233" t="str">
            <v>KALA</v>
          </cell>
          <cell r="V21233" t="str">
            <v>hea</v>
          </cell>
          <cell r="W21233">
            <v>2025</v>
          </cell>
        </row>
        <row r="21234">
          <cell r="H21234" t="str">
            <v>2105300_1</v>
          </cell>
          <cell r="L21234" t="str">
            <v>SUSE</v>
          </cell>
          <cell r="V21234" t="str">
            <v>väga hea</v>
          </cell>
          <cell r="W21234">
            <v>2025</v>
          </cell>
        </row>
        <row r="21235">
          <cell r="H21235" t="str">
            <v>2105300_1</v>
          </cell>
          <cell r="L21235" t="str">
            <v>MAFÜ</v>
          </cell>
          <cell r="V21235" t="str">
            <v>hea</v>
          </cell>
          <cell r="W21235">
            <v>2024</v>
          </cell>
        </row>
        <row r="21236">
          <cell r="H21236" t="str">
            <v>2105300_1</v>
          </cell>
          <cell r="L21236" t="str">
            <v>MAFÜ-FÜBE</v>
          </cell>
          <cell r="V21236" t="str">
            <v>väga hea</v>
          </cell>
          <cell r="W21236">
            <v>2025</v>
          </cell>
        </row>
        <row r="21237">
          <cell r="H21237" t="str">
            <v>2105300_1</v>
          </cell>
          <cell r="L21237" t="str">
            <v>FÜPLA</v>
          </cell>
          <cell r="V21237" t="str">
            <v>väga hea</v>
          </cell>
          <cell r="W21237">
            <v>2025</v>
          </cell>
        </row>
        <row r="21238">
          <cell r="H21238" t="str">
            <v>2140300_1</v>
          </cell>
          <cell r="L21238" t="str">
            <v>KOOND</v>
          </cell>
          <cell r="V21238" t="str">
            <v>halb</v>
          </cell>
          <cell r="W21238">
            <v>2025</v>
          </cell>
        </row>
        <row r="21239">
          <cell r="H21239" t="str">
            <v>2140300_1</v>
          </cell>
          <cell r="L21239" t="str">
            <v>ÖSE</v>
          </cell>
          <cell r="V21239" t="str">
            <v>hea</v>
          </cell>
          <cell r="W21239">
            <v>2025</v>
          </cell>
        </row>
        <row r="21240">
          <cell r="H21240" t="str">
            <v>2140300_1</v>
          </cell>
          <cell r="L21240" t="str">
            <v>FÜKE</v>
          </cell>
          <cell r="V21240" t="str">
            <v>hea</v>
          </cell>
          <cell r="W21240">
            <v>2025</v>
          </cell>
        </row>
        <row r="21241">
          <cell r="H21241" t="str">
            <v>2140300_1</v>
          </cell>
          <cell r="L21241" t="str">
            <v>KALA</v>
          </cell>
          <cell r="V21241" t="str">
            <v>hea</v>
          </cell>
          <cell r="W21241">
            <v>2025</v>
          </cell>
        </row>
        <row r="21242">
          <cell r="H21242" t="str">
            <v>2140300_1</v>
          </cell>
          <cell r="L21242" t="str">
            <v>SUSE</v>
          </cell>
          <cell r="V21242" t="str">
            <v>väga hea</v>
          </cell>
          <cell r="W21242">
            <v>2025</v>
          </cell>
        </row>
        <row r="21243">
          <cell r="H21243" t="str">
            <v>2140300_1</v>
          </cell>
          <cell r="L21243" t="str">
            <v>MAFÜ</v>
          </cell>
          <cell r="V21243" t="str">
            <v>hea</v>
          </cell>
          <cell r="W21243">
            <v>2024</v>
          </cell>
        </row>
        <row r="21244">
          <cell r="H21244" t="str">
            <v>2140300_1</v>
          </cell>
          <cell r="L21244" t="str">
            <v>MAFÜ-FÜBE</v>
          </cell>
          <cell r="V21244" t="str">
            <v>väga hea</v>
          </cell>
          <cell r="W21244">
            <v>2025</v>
          </cell>
        </row>
        <row r="21245">
          <cell r="H21245" t="str">
            <v>2140300_1</v>
          </cell>
          <cell r="L21245" t="str">
            <v>FÜPLA</v>
          </cell>
          <cell r="V21245" t="str">
            <v>väga hea</v>
          </cell>
          <cell r="W21245">
            <v>2025</v>
          </cell>
        </row>
        <row r="21246">
          <cell r="H21246" t="str">
            <v>2088600_1</v>
          </cell>
          <cell r="L21246" t="str">
            <v>KOOND</v>
          </cell>
          <cell r="V21246" t="str">
            <v>halb</v>
          </cell>
          <cell r="W21246">
            <v>2024</v>
          </cell>
        </row>
        <row r="21247">
          <cell r="H21247" t="str">
            <v>2088600_1</v>
          </cell>
          <cell r="L21247" t="str">
            <v>ÖSE</v>
          </cell>
          <cell r="V21247" t="str">
            <v>hea</v>
          </cell>
          <cell r="W21247">
            <v>2025</v>
          </cell>
        </row>
        <row r="21248">
          <cell r="H21248" t="str">
            <v>2088600_1</v>
          </cell>
          <cell r="L21248" t="str">
            <v>FÜKE</v>
          </cell>
          <cell r="V21248" t="str">
            <v>hea</v>
          </cell>
          <cell r="W21248">
            <v>2025</v>
          </cell>
        </row>
        <row r="21249">
          <cell r="H21249" t="str">
            <v>2088600_1</v>
          </cell>
          <cell r="L21249" t="str">
            <v>KALA</v>
          </cell>
          <cell r="V21249" t="str">
            <v>hea</v>
          </cell>
          <cell r="W21249">
            <v>2025</v>
          </cell>
        </row>
        <row r="21250">
          <cell r="H21250" t="str">
            <v>2088600_1</v>
          </cell>
          <cell r="L21250" t="str">
            <v>SUSE</v>
          </cell>
          <cell r="V21250" t="str">
            <v>väga hea</v>
          </cell>
          <cell r="W21250">
            <v>2025</v>
          </cell>
        </row>
        <row r="21251">
          <cell r="H21251" t="str">
            <v>2088600_1</v>
          </cell>
          <cell r="L21251" t="str">
            <v>MAFÜ</v>
          </cell>
          <cell r="V21251" t="str">
            <v>hea</v>
          </cell>
          <cell r="W21251">
            <v>2024</v>
          </cell>
        </row>
        <row r="21252">
          <cell r="H21252" t="str">
            <v>2088600_1</v>
          </cell>
          <cell r="L21252" t="str">
            <v>MAFÜ-FÜBE</v>
          </cell>
          <cell r="V21252" t="str">
            <v>hea</v>
          </cell>
          <cell r="W21252">
            <v>2024</v>
          </cell>
        </row>
        <row r="21253">
          <cell r="H21253" t="str">
            <v>2088600_1</v>
          </cell>
          <cell r="L21253" t="str">
            <v>FÜPLA</v>
          </cell>
          <cell r="V21253" t="str">
            <v>väga hea</v>
          </cell>
          <cell r="W21253">
            <v>2025</v>
          </cell>
        </row>
        <row r="21254">
          <cell r="H21254" t="str">
            <v>2028300_1</v>
          </cell>
          <cell r="L21254" t="str">
            <v>KOOND</v>
          </cell>
          <cell r="V21254" t="str">
            <v>halb</v>
          </cell>
          <cell r="W21254">
            <v>2025</v>
          </cell>
        </row>
        <row r="21255">
          <cell r="H21255" t="str">
            <v>2028300_1</v>
          </cell>
          <cell r="L21255" t="str">
            <v>ÖSE</v>
          </cell>
          <cell r="V21255" t="str">
            <v>kesine</v>
          </cell>
          <cell r="W21255">
            <v>2025</v>
          </cell>
        </row>
        <row r="21256">
          <cell r="H21256" t="str">
            <v>2028300_1</v>
          </cell>
          <cell r="L21256" t="str">
            <v>FÜKE</v>
          </cell>
          <cell r="V21256" t="str">
            <v>kesine</v>
          </cell>
          <cell r="W21256">
            <v>2025</v>
          </cell>
        </row>
        <row r="21257">
          <cell r="H21257" t="str">
            <v>2028300_1</v>
          </cell>
          <cell r="L21257" t="str">
            <v>KALA</v>
          </cell>
          <cell r="V21257" t="str">
            <v>hea</v>
          </cell>
          <cell r="W21257">
            <v>2025</v>
          </cell>
        </row>
        <row r="21258">
          <cell r="H21258" t="str">
            <v>2028300_1</v>
          </cell>
          <cell r="L21258" t="str">
            <v>SUSE</v>
          </cell>
          <cell r="V21258" t="str">
            <v>kesine</v>
          </cell>
          <cell r="W21258">
            <v>2025</v>
          </cell>
        </row>
        <row r="21259">
          <cell r="H21259" t="str">
            <v>2028300_1</v>
          </cell>
          <cell r="L21259" t="str">
            <v>MAFÜ</v>
          </cell>
          <cell r="V21259" t="str">
            <v>hea</v>
          </cell>
          <cell r="W21259">
            <v>2024</v>
          </cell>
        </row>
        <row r="21260">
          <cell r="H21260" t="str">
            <v>2028300_1</v>
          </cell>
          <cell r="L21260" t="str">
            <v>MAFÜ-FÜBE</v>
          </cell>
          <cell r="V21260" t="str">
            <v>väga hea</v>
          </cell>
          <cell r="W21260">
            <v>2025</v>
          </cell>
        </row>
        <row r="21261">
          <cell r="H21261" t="str">
            <v>2028300_1</v>
          </cell>
          <cell r="L21261" t="str">
            <v>FÜPLA</v>
          </cell>
          <cell r="V21261" t="str">
            <v>väga hea</v>
          </cell>
          <cell r="W21261">
            <v>2025</v>
          </cell>
        </row>
        <row r="21262">
          <cell r="H21262" t="str">
            <v>1047200_2</v>
          </cell>
          <cell r="L21262" t="str">
            <v>KOOND</v>
          </cell>
          <cell r="V21262" t="str">
            <v>hea</v>
          </cell>
          <cell r="W21262">
            <v>2025</v>
          </cell>
        </row>
        <row r="21263">
          <cell r="H21263" t="str">
            <v>1047200_2</v>
          </cell>
          <cell r="L21263" t="str">
            <v>ÖSE</v>
          </cell>
          <cell r="V21263" t="str">
            <v>hea</v>
          </cell>
          <cell r="W21263">
            <v>2025</v>
          </cell>
        </row>
        <row r="21264">
          <cell r="H21264" t="str">
            <v>1047200_2</v>
          </cell>
          <cell r="L21264" t="str">
            <v>FÜKE</v>
          </cell>
          <cell r="V21264" t="str">
            <v>hea</v>
          </cell>
          <cell r="W21264">
            <v>2025</v>
          </cell>
        </row>
        <row r="21265">
          <cell r="H21265" t="str">
            <v>1123500_3</v>
          </cell>
          <cell r="L21265" t="str">
            <v>KOOND</v>
          </cell>
          <cell r="V21265" t="str">
            <v>halb</v>
          </cell>
          <cell r="W21265">
            <v>2025</v>
          </cell>
        </row>
        <row r="21266">
          <cell r="H21266" t="str">
            <v>1123500_3</v>
          </cell>
          <cell r="L21266" t="str">
            <v>KESE</v>
          </cell>
          <cell r="V21266" t="str">
            <v>halb</v>
          </cell>
          <cell r="W21266">
            <v>2024</v>
          </cell>
        </row>
        <row r="21267">
          <cell r="H21267" t="str">
            <v>1123500_3</v>
          </cell>
          <cell r="L21267" t="str">
            <v>ÖSE</v>
          </cell>
          <cell r="V21267" t="str">
            <v>hea</v>
          </cell>
          <cell r="W21267">
            <v>2025</v>
          </cell>
        </row>
        <row r="21268">
          <cell r="H21268" t="str">
            <v>1123500_3</v>
          </cell>
          <cell r="L21268" t="str">
            <v>FÜKE</v>
          </cell>
          <cell r="V21268" t="str">
            <v>väga hea</v>
          </cell>
          <cell r="W21268">
            <v>2025</v>
          </cell>
        </row>
        <row r="21269">
          <cell r="H21269" t="str">
            <v>1123500_3</v>
          </cell>
          <cell r="L21269" t="str">
            <v>SPETS</v>
          </cell>
          <cell r="V21269" t="str">
            <v>hea</v>
          </cell>
          <cell r="W21269">
            <v>2023</v>
          </cell>
        </row>
        <row r="21270">
          <cell r="H21270" t="str">
            <v>1123500_3</v>
          </cell>
          <cell r="L21270" t="str">
            <v>KALA</v>
          </cell>
          <cell r="V21270" t="str">
            <v>hea</v>
          </cell>
          <cell r="W21270">
            <v>2023</v>
          </cell>
        </row>
        <row r="21271">
          <cell r="H21271" t="str">
            <v>1123500_3</v>
          </cell>
          <cell r="L21271" t="str">
            <v>SUSE</v>
          </cell>
          <cell r="V21271" t="str">
            <v>väga hea</v>
          </cell>
          <cell r="W21271">
            <v>2023</v>
          </cell>
        </row>
        <row r="21272">
          <cell r="H21272" t="str">
            <v>1123500_3</v>
          </cell>
          <cell r="L21272" t="str">
            <v>FÜBE</v>
          </cell>
          <cell r="V21272" t="str">
            <v>väga hea</v>
          </cell>
          <cell r="W21272">
            <v>2023</v>
          </cell>
        </row>
        <row r="21273">
          <cell r="H21273" t="str">
            <v>1123500_3</v>
          </cell>
          <cell r="L21273" t="str">
            <v>MAFÜ</v>
          </cell>
          <cell r="V21273" t="str">
            <v>väga hea</v>
          </cell>
          <cell r="W21273">
            <v>2023</v>
          </cell>
        </row>
        <row r="21274">
          <cell r="H21274" t="str">
            <v>1123500_3</v>
          </cell>
          <cell r="L21274" t="str">
            <v>MAFÜ-FÜBE</v>
          </cell>
          <cell r="V21274" t="str">
            <v>väga hea</v>
          </cell>
          <cell r="W21274">
            <v>2023</v>
          </cell>
        </row>
        <row r="21275">
          <cell r="H21275" t="str">
            <v>1072900_3</v>
          </cell>
          <cell r="L21275" t="str">
            <v>KOOND</v>
          </cell>
          <cell r="V21275" t="str">
            <v>halb</v>
          </cell>
          <cell r="W21275">
            <v>2025</v>
          </cell>
        </row>
        <row r="21276">
          <cell r="H21276" t="str">
            <v>1072900_3</v>
          </cell>
          <cell r="L21276" t="str">
            <v>KESE</v>
          </cell>
          <cell r="V21276" t="str">
            <v>halb</v>
          </cell>
          <cell r="W21276">
            <v>2023</v>
          </cell>
        </row>
        <row r="21277">
          <cell r="H21277" t="str">
            <v>1072900_3</v>
          </cell>
          <cell r="L21277" t="str">
            <v>ÖSE</v>
          </cell>
          <cell r="V21277" t="str">
            <v>kesine</v>
          </cell>
          <cell r="W21277">
            <v>2025</v>
          </cell>
        </row>
        <row r="21278">
          <cell r="H21278" t="str">
            <v>1072900_3</v>
          </cell>
          <cell r="L21278" t="str">
            <v>FÜKE</v>
          </cell>
          <cell r="V21278" t="str">
            <v>hea</v>
          </cell>
          <cell r="W21278">
            <v>2025</v>
          </cell>
        </row>
        <row r="21279">
          <cell r="H21279" t="str">
            <v>1072900_3</v>
          </cell>
          <cell r="L21279" t="str">
            <v>SPETS</v>
          </cell>
          <cell r="V21279" t="str">
            <v>halb</v>
          </cell>
          <cell r="W21279">
            <v>2025</v>
          </cell>
        </row>
        <row r="21280">
          <cell r="H21280" t="str">
            <v>1154800_5</v>
          </cell>
          <cell r="L21280" t="str">
            <v>KOOND</v>
          </cell>
          <cell r="V21280" t="str">
            <v>halb</v>
          </cell>
          <cell r="W21280">
            <v>2025</v>
          </cell>
        </row>
        <row r="21281">
          <cell r="H21281" t="str">
            <v>1154800_5</v>
          </cell>
          <cell r="L21281" t="str">
            <v>ÖSE</v>
          </cell>
          <cell r="V21281" t="str">
            <v>hea</v>
          </cell>
          <cell r="W21281">
            <v>2025</v>
          </cell>
        </row>
        <row r="21282">
          <cell r="H21282" t="str">
            <v>1154800_5</v>
          </cell>
          <cell r="L21282" t="str">
            <v>FÜKE</v>
          </cell>
          <cell r="V21282" t="str">
            <v>väga hea</v>
          </cell>
          <cell r="W21282">
            <v>2025</v>
          </cell>
        </row>
        <row r="21283">
          <cell r="H21283" t="str">
            <v>1154800_5</v>
          </cell>
          <cell r="L21283" t="str">
            <v>KALA</v>
          </cell>
          <cell r="V21283" t="str">
            <v>hea</v>
          </cell>
          <cell r="W21283">
            <v>2025</v>
          </cell>
        </row>
        <row r="21284">
          <cell r="H21284" t="str">
            <v>2003900_1</v>
          </cell>
          <cell r="L21284" t="str">
            <v>KOOND</v>
          </cell>
          <cell r="V21284" t="str">
            <v>halb</v>
          </cell>
          <cell r="W21284">
            <v>2025</v>
          </cell>
        </row>
        <row r="21285">
          <cell r="H21285" t="str">
            <v>2003900_1</v>
          </cell>
          <cell r="L21285" t="str">
            <v>ÖSE</v>
          </cell>
          <cell r="V21285" t="str">
            <v>kesine</v>
          </cell>
          <cell r="W21285">
            <v>2025</v>
          </cell>
        </row>
        <row r="21286">
          <cell r="H21286" t="str">
            <v>2003900_1</v>
          </cell>
          <cell r="L21286" t="str">
            <v>FÜKE</v>
          </cell>
          <cell r="V21286" t="str">
            <v>kesine</v>
          </cell>
          <cell r="W21286">
            <v>2025</v>
          </cell>
        </row>
        <row r="21287">
          <cell r="H21287" t="str">
            <v>2003900_1</v>
          </cell>
          <cell r="L21287" t="str">
            <v>KALA</v>
          </cell>
          <cell r="V21287" t="str">
            <v>hea</v>
          </cell>
          <cell r="W21287">
            <v>2025</v>
          </cell>
        </row>
        <row r="21288">
          <cell r="H21288" t="str">
            <v>2003900_1</v>
          </cell>
          <cell r="L21288" t="str">
            <v>SUSE</v>
          </cell>
          <cell r="V21288" t="str">
            <v>kesine</v>
          </cell>
          <cell r="W21288">
            <v>2025</v>
          </cell>
        </row>
        <row r="21289">
          <cell r="H21289" t="str">
            <v>2003900_1</v>
          </cell>
          <cell r="L21289" t="str">
            <v>MAFÜ</v>
          </cell>
          <cell r="V21289" t="str">
            <v>hea</v>
          </cell>
          <cell r="W21289">
            <v>2024</v>
          </cell>
        </row>
        <row r="21290">
          <cell r="H21290" t="str">
            <v>2003900_1</v>
          </cell>
          <cell r="L21290" t="str">
            <v>MAFÜ-FÜBE</v>
          </cell>
          <cell r="V21290" t="str">
            <v>väga hea</v>
          </cell>
          <cell r="W21290">
            <v>2025</v>
          </cell>
        </row>
        <row r="21291">
          <cell r="H21291" t="str">
            <v>2003900_1</v>
          </cell>
          <cell r="L21291" t="str">
            <v>FÜPLA</v>
          </cell>
          <cell r="V21291" t="str">
            <v>väga hea</v>
          </cell>
          <cell r="W21291">
            <v>2025</v>
          </cell>
        </row>
        <row r="21292">
          <cell r="H21292" t="str">
            <v>2136000_1</v>
          </cell>
          <cell r="L21292" t="str">
            <v>KOOND</v>
          </cell>
          <cell r="V21292" t="str">
            <v>halb</v>
          </cell>
          <cell r="W21292">
            <v>2025</v>
          </cell>
        </row>
        <row r="21293">
          <cell r="H21293" t="str">
            <v>2136000_1</v>
          </cell>
          <cell r="L21293" t="str">
            <v>ÖSE</v>
          </cell>
          <cell r="V21293" t="str">
            <v>kesine</v>
          </cell>
          <cell r="W21293">
            <v>2025</v>
          </cell>
        </row>
        <row r="21294">
          <cell r="H21294" t="str">
            <v>2136000_1</v>
          </cell>
          <cell r="L21294" t="str">
            <v>FÜKE</v>
          </cell>
          <cell r="V21294" t="str">
            <v>hea</v>
          </cell>
          <cell r="W21294">
            <v>2025</v>
          </cell>
        </row>
        <row r="21295">
          <cell r="H21295" t="str">
            <v>2136000_1</v>
          </cell>
          <cell r="L21295" t="str">
            <v>KALA</v>
          </cell>
          <cell r="V21295" t="str">
            <v>hea</v>
          </cell>
          <cell r="W21295">
            <v>2025</v>
          </cell>
        </row>
        <row r="21296">
          <cell r="H21296" t="str">
            <v>2136000_1</v>
          </cell>
          <cell r="L21296" t="str">
            <v>SUSE</v>
          </cell>
          <cell r="V21296" t="str">
            <v>kesine</v>
          </cell>
          <cell r="W21296">
            <v>2025</v>
          </cell>
        </row>
        <row r="21297">
          <cell r="H21297" t="str">
            <v>2136000_1</v>
          </cell>
          <cell r="L21297" t="str">
            <v>MAFÜ</v>
          </cell>
          <cell r="V21297" t="str">
            <v>hea</v>
          </cell>
          <cell r="W21297">
            <v>2024</v>
          </cell>
        </row>
        <row r="21298">
          <cell r="H21298" t="str">
            <v>2136000_1</v>
          </cell>
          <cell r="L21298" t="str">
            <v>MAFÜ-FÜBE</v>
          </cell>
          <cell r="V21298" t="str">
            <v>väga hea</v>
          </cell>
          <cell r="W21298">
            <v>2025</v>
          </cell>
        </row>
        <row r="21299">
          <cell r="H21299" t="str">
            <v>2136000_1</v>
          </cell>
          <cell r="L21299" t="str">
            <v>FÜPLA</v>
          </cell>
          <cell r="V21299" t="str">
            <v>hea</v>
          </cell>
          <cell r="W21299">
            <v>2025</v>
          </cell>
        </row>
        <row r="21300">
          <cell r="H21300" t="str">
            <v>1044400_2</v>
          </cell>
          <cell r="L21300" t="str">
            <v>KOOND</v>
          </cell>
          <cell r="V21300" t="str">
            <v>halb</v>
          </cell>
          <cell r="W21300">
            <v>2025</v>
          </cell>
        </row>
        <row r="21301">
          <cell r="H21301" t="str">
            <v>1044400_2</v>
          </cell>
          <cell r="L21301" t="str">
            <v>KESE</v>
          </cell>
          <cell r="V21301" t="str">
            <v>halb</v>
          </cell>
          <cell r="W21301">
            <v>2023</v>
          </cell>
        </row>
        <row r="21302">
          <cell r="H21302" t="str">
            <v>1044400_2</v>
          </cell>
          <cell r="L21302" t="str">
            <v>ÖSE</v>
          </cell>
          <cell r="V21302" t="str">
            <v>kesine</v>
          </cell>
          <cell r="W21302">
            <v>2025</v>
          </cell>
        </row>
        <row r="21303">
          <cell r="H21303" t="str">
            <v>1044400_2</v>
          </cell>
          <cell r="L21303" t="str">
            <v>FÜKE</v>
          </cell>
          <cell r="V21303" t="str">
            <v>väga hea</v>
          </cell>
          <cell r="W21303">
            <v>2025</v>
          </cell>
        </row>
        <row r="21304">
          <cell r="H21304" t="str">
            <v>1044400_2</v>
          </cell>
          <cell r="L21304" t="str">
            <v>SPETS</v>
          </cell>
          <cell r="V21304" t="str">
            <v>hea</v>
          </cell>
          <cell r="W21304">
            <v>2023</v>
          </cell>
        </row>
        <row r="21305">
          <cell r="H21305" t="str">
            <v>1096100_3</v>
          </cell>
          <cell r="L21305" t="str">
            <v>KOOND</v>
          </cell>
          <cell r="V21305" t="str">
            <v>halb</v>
          </cell>
          <cell r="W21305">
            <v>2022</v>
          </cell>
        </row>
        <row r="21306">
          <cell r="H21306" t="str">
            <v>1096100_3</v>
          </cell>
          <cell r="L21306" t="str">
            <v>KESE</v>
          </cell>
          <cell r="V21306" t="str">
            <v>halb</v>
          </cell>
          <cell r="W21306">
            <v>2022</v>
          </cell>
        </row>
        <row r="21307">
          <cell r="H21307" t="str">
            <v>1096100_3</v>
          </cell>
          <cell r="L21307" t="str">
            <v>ÖSE</v>
          </cell>
          <cell r="V21307" t="str">
            <v>kesine</v>
          </cell>
          <cell r="W21307">
            <v>2022</v>
          </cell>
        </row>
        <row r="21308">
          <cell r="H21308" t="str">
            <v>1096100_3</v>
          </cell>
          <cell r="L21308" t="str">
            <v>FÜKE</v>
          </cell>
          <cell r="V21308" t="str">
            <v>hea</v>
          </cell>
          <cell r="W21308">
            <v>2022</v>
          </cell>
        </row>
        <row r="21309">
          <cell r="H21309" t="str">
            <v>1096100_3</v>
          </cell>
          <cell r="L21309" t="str">
            <v>SPETS</v>
          </cell>
          <cell r="V21309" t="str">
            <v>hea</v>
          </cell>
          <cell r="W21309">
            <v>2022</v>
          </cell>
        </row>
        <row r="21310">
          <cell r="H21310" t="str">
            <v>1110400_1</v>
          </cell>
          <cell r="L21310" t="str">
            <v>KOOND</v>
          </cell>
          <cell r="V21310" t="str">
            <v>kesine</v>
          </cell>
          <cell r="W21310">
            <v>2022</v>
          </cell>
        </row>
        <row r="21311">
          <cell r="H21311" t="str">
            <v>1110400_1</v>
          </cell>
          <cell r="L21311" t="str">
            <v>ÖSE</v>
          </cell>
          <cell r="V21311" t="str">
            <v>kesine</v>
          </cell>
          <cell r="W21311">
            <v>2022</v>
          </cell>
        </row>
        <row r="21312">
          <cell r="H21312" t="str">
            <v>1110400_1</v>
          </cell>
          <cell r="L21312" t="str">
            <v>KALA</v>
          </cell>
          <cell r="V21312" t="str">
            <v>kesine</v>
          </cell>
          <cell r="W21312">
            <v>2022</v>
          </cell>
        </row>
        <row r="21313">
          <cell r="H21313" t="str">
            <v>1100800_1</v>
          </cell>
          <cell r="L21313" t="str">
            <v>KOOND</v>
          </cell>
          <cell r="V21313" t="str">
            <v>hea</v>
          </cell>
          <cell r="W21313">
            <v>2024</v>
          </cell>
        </row>
        <row r="21314">
          <cell r="H21314" t="str">
            <v>1100800_1</v>
          </cell>
          <cell r="L21314" t="str">
            <v>ÖSE</v>
          </cell>
          <cell r="V21314" t="str">
            <v>kesine</v>
          </cell>
          <cell r="W21314">
            <v>2024</v>
          </cell>
        </row>
        <row r="21315">
          <cell r="H21315" t="str">
            <v>1100800_1</v>
          </cell>
          <cell r="L21315" t="str">
            <v>FÜKE</v>
          </cell>
          <cell r="V21315" t="str">
            <v>väga hea</v>
          </cell>
          <cell r="W21315">
            <v>2024</v>
          </cell>
        </row>
        <row r="21316">
          <cell r="H21316" t="str">
            <v>1100800_1</v>
          </cell>
          <cell r="L21316" t="str">
            <v>KALA</v>
          </cell>
          <cell r="V21316" t="str">
            <v>kesine</v>
          </cell>
          <cell r="W21316">
            <v>2024</v>
          </cell>
        </row>
        <row r="21317">
          <cell r="H21317" t="str">
            <v>1100800_1</v>
          </cell>
          <cell r="L21317" t="str">
            <v>SUSE</v>
          </cell>
          <cell r="V21317" t="str">
            <v>väga hea</v>
          </cell>
          <cell r="W21317">
            <v>2024</v>
          </cell>
        </row>
        <row r="21318">
          <cell r="H21318" t="str">
            <v>1100800_1</v>
          </cell>
          <cell r="L21318" t="str">
            <v>FÜBE</v>
          </cell>
          <cell r="V21318" t="str">
            <v>väga hea</v>
          </cell>
          <cell r="W21318">
            <v>2024</v>
          </cell>
        </row>
        <row r="21319">
          <cell r="H21319" t="str">
            <v>1100800_1</v>
          </cell>
          <cell r="L21319" t="str">
            <v>MAFÜ</v>
          </cell>
          <cell r="V21319" t="str">
            <v>hea</v>
          </cell>
          <cell r="W21319">
            <v>2024</v>
          </cell>
        </row>
        <row r="21320">
          <cell r="H21320" t="str">
            <v>1100800_1</v>
          </cell>
          <cell r="L21320" t="str">
            <v>MAFÜ-FÜBE</v>
          </cell>
          <cell r="V21320" t="str">
            <v>hea</v>
          </cell>
          <cell r="W21320">
            <v>2024</v>
          </cell>
        </row>
        <row r="21321">
          <cell r="H21321" t="str">
            <v>1003000_5</v>
          </cell>
          <cell r="L21321" t="str">
            <v>KOOND</v>
          </cell>
          <cell r="V21321" t="str">
            <v>kesine</v>
          </cell>
          <cell r="W21321">
            <v>2025</v>
          </cell>
        </row>
        <row r="21322">
          <cell r="H21322" t="str">
            <v>1003000_5</v>
          </cell>
          <cell r="L21322" t="str">
            <v>ÖSE</v>
          </cell>
          <cell r="V21322" t="str">
            <v>kesine</v>
          </cell>
          <cell r="W21322">
            <v>2025</v>
          </cell>
        </row>
        <row r="21323">
          <cell r="H21323" t="str">
            <v>1003000_5</v>
          </cell>
          <cell r="L21323" t="str">
            <v>FÜKE</v>
          </cell>
          <cell r="V21323" t="str">
            <v>väga hea</v>
          </cell>
          <cell r="W21323">
            <v>2025</v>
          </cell>
        </row>
        <row r="21324">
          <cell r="H21324" t="str">
            <v>1003000_5</v>
          </cell>
          <cell r="L21324" t="str">
            <v>KALA</v>
          </cell>
          <cell r="V21324" t="str">
            <v>hea</v>
          </cell>
          <cell r="W21324">
            <v>2024</v>
          </cell>
        </row>
        <row r="21325">
          <cell r="H21325" t="str">
            <v>1003000_5</v>
          </cell>
          <cell r="L21325" t="str">
            <v>SUSE</v>
          </cell>
          <cell r="V21325" t="str">
            <v>väga hea</v>
          </cell>
          <cell r="W21325">
            <v>2025</v>
          </cell>
        </row>
        <row r="21326">
          <cell r="H21326" t="str">
            <v>1003000_5</v>
          </cell>
          <cell r="L21326" t="str">
            <v>FÜBE</v>
          </cell>
          <cell r="V21326" t="str">
            <v>hea</v>
          </cell>
          <cell r="W21326">
            <v>2025</v>
          </cell>
        </row>
        <row r="21327">
          <cell r="H21327" t="str">
            <v>1003000_5</v>
          </cell>
          <cell r="L21327" t="str">
            <v>MAFÜ</v>
          </cell>
          <cell r="V21327" t="str">
            <v>hea</v>
          </cell>
          <cell r="W21327">
            <v>2025</v>
          </cell>
        </row>
        <row r="21328">
          <cell r="H21328" t="str">
            <v>1003000_5</v>
          </cell>
          <cell r="L21328" t="str">
            <v>MAFÜ-FÜBE</v>
          </cell>
          <cell r="V21328" t="str">
            <v>hea</v>
          </cell>
          <cell r="W21328">
            <v>2025</v>
          </cell>
        </row>
        <row r="21329">
          <cell r="H21329" t="str">
            <v>1003000_5</v>
          </cell>
          <cell r="L21329" t="str">
            <v>HÜMO</v>
          </cell>
          <cell r="V21329" t="str">
            <v>kesine</v>
          </cell>
          <cell r="W21329">
            <v>2025</v>
          </cell>
        </row>
        <row r="21330">
          <cell r="H21330" t="str">
            <v>2083800_1</v>
          </cell>
          <cell r="L21330" t="str">
            <v>KOOND</v>
          </cell>
          <cell r="V21330" t="str">
            <v>halb</v>
          </cell>
          <cell r="W21330">
            <v>2024</v>
          </cell>
        </row>
        <row r="21331">
          <cell r="H21331" t="str">
            <v>2083800_1</v>
          </cell>
          <cell r="L21331" t="str">
            <v>ÖSE</v>
          </cell>
          <cell r="V21331" t="str">
            <v>hea</v>
          </cell>
          <cell r="W21331">
            <v>2025</v>
          </cell>
        </row>
        <row r="21332">
          <cell r="H21332" t="str">
            <v>2083800_1</v>
          </cell>
          <cell r="L21332" t="str">
            <v>FÜKE</v>
          </cell>
          <cell r="V21332" t="str">
            <v>hea</v>
          </cell>
          <cell r="W21332">
            <v>2025</v>
          </cell>
        </row>
        <row r="21333">
          <cell r="H21333" t="str">
            <v>2083800_1</v>
          </cell>
          <cell r="L21333" t="str">
            <v>SUSE</v>
          </cell>
          <cell r="V21333" t="str">
            <v>kesine</v>
          </cell>
          <cell r="W21333">
            <v>2025</v>
          </cell>
        </row>
        <row r="21334">
          <cell r="H21334" t="str">
            <v>2083800_1</v>
          </cell>
          <cell r="L21334" t="str">
            <v>FÜPLA</v>
          </cell>
          <cell r="V21334" t="str">
            <v>hea</v>
          </cell>
          <cell r="W21334">
            <v>2025</v>
          </cell>
        </row>
        <row r="21335">
          <cell r="H21335" t="str">
            <v>1068200_2</v>
          </cell>
          <cell r="L21335" t="str">
            <v>KOOND</v>
          </cell>
          <cell r="V21335" t="str">
            <v>halb</v>
          </cell>
          <cell r="W21335">
            <v>2025</v>
          </cell>
        </row>
        <row r="21336">
          <cell r="H21336" t="str">
            <v>1068200_2</v>
          </cell>
          <cell r="L21336" t="str">
            <v>KESE</v>
          </cell>
          <cell r="V21336" t="str">
            <v>halb</v>
          </cell>
          <cell r="W21336">
            <v>2023</v>
          </cell>
        </row>
        <row r="21337">
          <cell r="H21337" t="str">
            <v>1068200_2</v>
          </cell>
          <cell r="L21337" t="str">
            <v>ÖSE</v>
          </cell>
          <cell r="V21337" t="str">
            <v>kesine</v>
          </cell>
          <cell r="W21337">
            <v>2025</v>
          </cell>
        </row>
        <row r="21338">
          <cell r="H21338" t="str">
            <v>1068200_2</v>
          </cell>
          <cell r="L21338" t="str">
            <v>FÜKE</v>
          </cell>
          <cell r="V21338" t="str">
            <v>väga hea</v>
          </cell>
          <cell r="W21338">
            <v>2025</v>
          </cell>
        </row>
        <row r="21339">
          <cell r="H21339" t="str">
            <v>1068200_2</v>
          </cell>
          <cell r="L21339" t="str">
            <v>SPETS</v>
          </cell>
          <cell r="V21339" t="str">
            <v>halb</v>
          </cell>
          <cell r="W21339">
            <v>2023</v>
          </cell>
        </row>
        <row r="21340">
          <cell r="H21340" t="str">
            <v>1023700_2</v>
          </cell>
          <cell r="L21340" t="str">
            <v>KOOND</v>
          </cell>
          <cell r="V21340" t="str">
            <v>halb</v>
          </cell>
          <cell r="W21340">
            <v>2025</v>
          </cell>
        </row>
        <row r="21341">
          <cell r="H21341" t="str">
            <v>1023700_2</v>
          </cell>
          <cell r="L21341" t="str">
            <v>KESE</v>
          </cell>
          <cell r="V21341" t="str">
            <v>halb</v>
          </cell>
          <cell r="W21341">
            <v>2023</v>
          </cell>
        </row>
        <row r="21342">
          <cell r="H21342" t="str">
            <v>1023700_2</v>
          </cell>
          <cell r="L21342" t="str">
            <v>ÖSE</v>
          </cell>
          <cell r="V21342" t="str">
            <v>kesine</v>
          </cell>
          <cell r="W21342">
            <v>2025</v>
          </cell>
        </row>
        <row r="21343">
          <cell r="H21343" t="str">
            <v>1023700_2</v>
          </cell>
          <cell r="L21343" t="str">
            <v>FÜKE</v>
          </cell>
          <cell r="V21343" t="str">
            <v>hea</v>
          </cell>
          <cell r="W21343">
            <v>2025</v>
          </cell>
        </row>
        <row r="21344">
          <cell r="H21344" t="str">
            <v>1023700_2</v>
          </cell>
          <cell r="L21344" t="str">
            <v>SPETS</v>
          </cell>
          <cell r="V21344" t="str">
            <v>hea</v>
          </cell>
          <cell r="W21344">
            <v>2023</v>
          </cell>
        </row>
        <row r="21345">
          <cell r="H21345" t="str">
            <v>1089200_4</v>
          </cell>
          <cell r="L21345" t="str">
            <v>KOOND</v>
          </cell>
          <cell r="V21345" t="str">
            <v>halb</v>
          </cell>
          <cell r="W21345">
            <v>2025</v>
          </cell>
        </row>
        <row r="21346">
          <cell r="H21346" t="str">
            <v>1089200_4</v>
          </cell>
          <cell r="L21346" t="str">
            <v>KESE</v>
          </cell>
          <cell r="V21346" t="str">
            <v>halb</v>
          </cell>
          <cell r="W21346">
            <v>2025</v>
          </cell>
        </row>
        <row r="21347">
          <cell r="H21347" t="str">
            <v>1089200_4</v>
          </cell>
          <cell r="L21347" t="str">
            <v>ÖSE</v>
          </cell>
          <cell r="V21347" t="str">
            <v>hea</v>
          </cell>
          <cell r="W21347">
            <v>2025</v>
          </cell>
        </row>
        <row r="21348">
          <cell r="H21348" t="str">
            <v>1089200_4</v>
          </cell>
          <cell r="L21348" t="str">
            <v>FÜKE</v>
          </cell>
          <cell r="V21348" t="str">
            <v>hea</v>
          </cell>
          <cell r="W21348">
            <v>2025</v>
          </cell>
        </row>
        <row r="21349">
          <cell r="H21349" t="str">
            <v>1089200_4</v>
          </cell>
          <cell r="L21349" t="str">
            <v>SPETS</v>
          </cell>
          <cell r="V21349" t="str">
            <v>hea</v>
          </cell>
          <cell r="W21349">
            <v>2025</v>
          </cell>
        </row>
        <row r="21350">
          <cell r="H21350" t="str">
            <v>1034600_1</v>
          </cell>
          <cell r="L21350" t="str">
            <v>KOOND</v>
          </cell>
          <cell r="V21350" t="str">
            <v>kesine</v>
          </cell>
          <cell r="W21350">
            <v>2023</v>
          </cell>
        </row>
        <row r="21351">
          <cell r="H21351" t="str">
            <v>1034600_1</v>
          </cell>
          <cell r="L21351" t="str">
            <v>KESE</v>
          </cell>
          <cell r="V21351" t="str">
            <v>hea</v>
          </cell>
          <cell r="W21351">
            <v>2023</v>
          </cell>
        </row>
        <row r="21352">
          <cell r="H21352" t="str">
            <v>1034600_1</v>
          </cell>
          <cell r="L21352" t="str">
            <v>ÖSE</v>
          </cell>
          <cell r="V21352" t="str">
            <v>kesine</v>
          </cell>
          <cell r="W21352">
            <v>2023</v>
          </cell>
        </row>
        <row r="21353">
          <cell r="H21353" t="str">
            <v>1034600_1</v>
          </cell>
          <cell r="L21353" t="str">
            <v>FÜKE</v>
          </cell>
          <cell r="V21353" t="str">
            <v>kesine</v>
          </cell>
          <cell r="W21353">
            <v>2023</v>
          </cell>
        </row>
        <row r="21354">
          <cell r="H21354" t="str">
            <v>1034600_1</v>
          </cell>
          <cell r="L21354" t="str">
            <v>SPETS</v>
          </cell>
          <cell r="V21354" t="str">
            <v>hea</v>
          </cell>
          <cell r="W21354">
            <v>2023</v>
          </cell>
        </row>
        <row r="21355">
          <cell r="H21355" t="str">
            <v>1154800_5</v>
          </cell>
          <cell r="L21355" t="str">
            <v>KOOND</v>
          </cell>
          <cell r="V21355" t="str">
            <v>halb</v>
          </cell>
          <cell r="W21355">
            <v>2025</v>
          </cell>
        </row>
        <row r="21356">
          <cell r="H21356" t="str">
            <v>1154800_5</v>
          </cell>
          <cell r="L21356" t="str">
            <v>KESE</v>
          </cell>
          <cell r="V21356" t="str">
            <v>halb</v>
          </cell>
          <cell r="W21356">
            <v>2023</v>
          </cell>
        </row>
        <row r="21357">
          <cell r="H21357" t="str">
            <v>1154800_5</v>
          </cell>
          <cell r="L21357" t="str">
            <v>ÖSE</v>
          </cell>
          <cell r="V21357" t="str">
            <v>hea</v>
          </cell>
          <cell r="W21357">
            <v>2025</v>
          </cell>
        </row>
        <row r="21358">
          <cell r="H21358" t="str">
            <v>1154800_5</v>
          </cell>
          <cell r="L21358" t="str">
            <v>FÜKE</v>
          </cell>
          <cell r="V21358" t="str">
            <v>väga hea</v>
          </cell>
          <cell r="W21358">
            <v>2025</v>
          </cell>
        </row>
        <row r="21359">
          <cell r="H21359" t="str">
            <v>1154800_5</v>
          </cell>
          <cell r="L21359" t="str">
            <v>SPETS</v>
          </cell>
          <cell r="V21359" t="str">
            <v>hea</v>
          </cell>
          <cell r="W21359">
            <v>2023</v>
          </cell>
        </row>
        <row r="21360">
          <cell r="H21360" t="str">
            <v>1154800_5</v>
          </cell>
          <cell r="L21360" t="str">
            <v>KALA</v>
          </cell>
          <cell r="V21360" t="str">
            <v>hea</v>
          </cell>
          <cell r="W21360">
            <v>2025</v>
          </cell>
        </row>
        <row r="21361">
          <cell r="H21361" t="str">
            <v>1154800_5</v>
          </cell>
          <cell r="L21361" t="str">
            <v>SUSE</v>
          </cell>
          <cell r="V21361" t="str">
            <v>väga hea</v>
          </cell>
          <cell r="W21361">
            <v>2023</v>
          </cell>
        </row>
        <row r="21362">
          <cell r="H21362" t="str">
            <v>1154800_5</v>
          </cell>
          <cell r="L21362" t="str">
            <v>FÜBE</v>
          </cell>
          <cell r="V21362" t="str">
            <v>väga hea</v>
          </cell>
          <cell r="W21362">
            <v>2023</v>
          </cell>
        </row>
        <row r="21363">
          <cell r="H21363" t="str">
            <v>1154800_5</v>
          </cell>
          <cell r="L21363" t="str">
            <v>MAFÜ</v>
          </cell>
          <cell r="V21363" t="str">
            <v>hea</v>
          </cell>
          <cell r="W21363">
            <v>2023</v>
          </cell>
        </row>
        <row r="21364">
          <cell r="H21364" t="str">
            <v>1154800_5</v>
          </cell>
          <cell r="L21364" t="str">
            <v>MAFÜ-FÜBE</v>
          </cell>
          <cell r="V21364" t="str">
            <v>hea</v>
          </cell>
          <cell r="W21364">
            <v>2023</v>
          </cell>
        </row>
        <row r="21365">
          <cell r="H21365" t="str">
            <v>1085000_1</v>
          </cell>
          <cell r="L21365" t="str">
            <v>KOOND</v>
          </cell>
          <cell r="V21365" t="str">
            <v>kesine</v>
          </cell>
          <cell r="W21365">
            <v>2025</v>
          </cell>
        </row>
        <row r="21366">
          <cell r="H21366" t="str">
            <v>1085000_1</v>
          </cell>
          <cell r="L21366" t="str">
            <v>KESE</v>
          </cell>
          <cell r="V21366" t="str">
            <v>hea</v>
          </cell>
          <cell r="W21366">
            <v>2023</v>
          </cell>
        </row>
        <row r="21367">
          <cell r="H21367" t="str">
            <v>1085000_1</v>
          </cell>
          <cell r="L21367" t="str">
            <v>ÖSE</v>
          </cell>
          <cell r="V21367" t="str">
            <v>kesine</v>
          </cell>
          <cell r="W21367">
            <v>2025</v>
          </cell>
        </row>
        <row r="21368">
          <cell r="H21368" t="str">
            <v>1085000_1</v>
          </cell>
          <cell r="L21368" t="str">
            <v>FÜKE</v>
          </cell>
          <cell r="V21368" t="str">
            <v>kesine</v>
          </cell>
          <cell r="W21368">
            <v>2025</v>
          </cell>
        </row>
        <row r="21369">
          <cell r="H21369" t="str">
            <v>1085000_1</v>
          </cell>
          <cell r="L21369" t="str">
            <v>SPETS</v>
          </cell>
          <cell r="V21369" t="str">
            <v>hea</v>
          </cell>
          <cell r="W21369">
            <v>2023</v>
          </cell>
        </row>
        <row r="21370">
          <cell r="H21370" t="str">
            <v>1104700_1</v>
          </cell>
          <cell r="L21370" t="str">
            <v>KOOND</v>
          </cell>
          <cell r="V21370" t="str">
            <v>hea</v>
          </cell>
          <cell r="W21370">
            <v>2025</v>
          </cell>
        </row>
        <row r="21371">
          <cell r="H21371" t="str">
            <v>1104700_1</v>
          </cell>
          <cell r="L21371" t="str">
            <v>ÖSE</v>
          </cell>
          <cell r="V21371" t="str">
            <v>hea</v>
          </cell>
          <cell r="W21371">
            <v>2025</v>
          </cell>
        </row>
        <row r="21372">
          <cell r="H21372" t="str">
            <v>1104700_1</v>
          </cell>
          <cell r="L21372" t="str">
            <v>FÜKE</v>
          </cell>
          <cell r="V21372" t="str">
            <v>väga hea</v>
          </cell>
          <cell r="W21372">
            <v>2025</v>
          </cell>
        </row>
        <row r="21373">
          <cell r="H21373" t="str">
            <v>1104700_1</v>
          </cell>
          <cell r="L21373" t="str">
            <v>KALA</v>
          </cell>
          <cell r="V21373" t="str">
            <v>hea</v>
          </cell>
          <cell r="W21373">
            <v>2025</v>
          </cell>
        </row>
        <row r="21374">
          <cell r="H21374" t="str">
            <v>1123500_2</v>
          </cell>
          <cell r="L21374" t="str">
            <v>KOOND</v>
          </cell>
          <cell r="V21374" t="str">
            <v>halb</v>
          </cell>
          <cell r="W21374">
            <v>2025</v>
          </cell>
        </row>
        <row r="21375">
          <cell r="H21375" t="str">
            <v>1123500_2</v>
          </cell>
          <cell r="L21375" t="str">
            <v>ÖSE</v>
          </cell>
          <cell r="V21375" t="str">
            <v>hea</v>
          </cell>
          <cell r="W21375">
            <v>2025</v>
          </cell>
        </row>
        <row r="21376">
          <cell r="H21376" t="str">
            <v>1123500_2</v>
          </cell>
          <cell r="L21376" t="str">
            <v>FÜKE</v>
          </cell>
          <cell r="V21376" t="str">
            <v>hea</v>
          </cell>
          <cell r="W21376">
            <v>2025</v>
          </cell>
        </row>
        <row r="21377">
          <cell r="H21377" t="str">
            <v>1123500_2</v>
          </cell>
          <cell r="L21377" t="str">
            <v>SPETS</v>
          </cell>
          <cell r="V21377" t="str">
            <v>hea</v>
          </cell>
          <cell r="W21377">
            <v>2024</v>
          </cell>
        </row>
        <row r="21378">
          <cell r="H21378" t="str">
            <v>1123500_2</v>
          </cell>
          <cell r="L21378" t="str">
            <v>KALA</v>
          </cell>
          <cell r="V21378" t="str">
            <v>hea</v>
          </cell>
          <cell r="W21378">
            <v>2024</v>
          </cell>
        </row>
        <row r="21379">
          <cell r="H21379" t="str">
            <v>1123500_2</v>
          </cell>
          <cell r="L21379" t="str">
            <v>SUSE</v>
          </cell>
          <cell r="V21379" t="str">
            <v>väga hea</v>
          </cell>
          <cell r="W21379">
            <v>2024</v>
          </cell>
        </row>
        <row r="21380">
          <cell r="H21380" t="str">
            <v>1123500_2</v>
          </cell>
          <cell r="L21380" t="str">
            <v>FÜBE</v>
          </cell>
          <cell r="V21380" t="str">
            <v>hea</v>
          </cell>
          <cell r="W21380">
            <v>2024</v>
          </cell>
        </row>
        <row r="21381">
          <cell r="H21381" t="str">
            <v>1123500_2</v>
          </cell>
          <cell r="L21381" t="str">
            <v>MAFÜ</v>
          </cell>
          <cell r="V21381" t="str">
            <v>hea</v>
          </cell>
          <cell r="W21381">
            <v>2024</v>
          </cell>
        </row>
        <row r="21382">
          <cell r="H21382" t="str">
            <v>1123500_2</v>
          </cell>
          <cell r="L21382" t="str">
            <v>MAFÜ-FÜBE</v>
          </cell>
          <cell r="V21382" t="str">
            <v>hea</v>
          </cell>
          <cell r="W21382">
            <v>2024</v>
          </cell>
        </row>
        <row r="21383">
          <cell r="H21383" t="str">
            <v>1165300_1</v>
          </cell>
          <cell r="L21383" t="str">
            <v>KOOND</v>
          </cell>
          <cell r="V21383" t="str">
            <v>halb</v>
          </cell>
          <cell r="W21383">
            <v>2023</v>
          </cell>
        </row>
        <row r="21384">
          <cell r="H21384" t="str">
            <v>1165300_1</v>
          </cell>
          <cell r="L21384" t="str">
            <v>ÖSE</v>
          </cell>
          <cell r="V21384" t="str">
            <v>kesine</v>
          </cell>
          <cell r="W21384">
            <v>2023</v>
          </cell>
        </row>
        <row r="21385">
          <cell r="H21385" t="str">
            <v>1165300_1</v>
          </cell>
          <cell r="L21385" t="str">
            <v>FÜKE</v>
          </cell>
          <cell r="V21385" t="str">
            <v>väga hea</v>
          </cell>
          <cell r="W21385">
            <v>2023</v>
          </cell>
        </row>
        <row r="21386">
          <cell r="H21386" t="str">
            <v>1165300_1</v>
          </cell>
          <cell r="L21386" t="str">
            <v>FÜBE</v>
          </cell>
          <cell r="V21386" t="str">
            <v>hea</v>
          </cell>
          <cell r="W21386">
            <v>2023</v>
          </cell>
        </row>
        <row r="21387">
          <cell r="H21387" t="str">
            <v>1165300_1</v>
          </cell>
          <cell r="L21387" t="str">
            <v>MAFÜ</v>
          </cell>
          <cell r="V21387" t="str">
            <v>kesine</v>
          </cell>
          <cell r="W21387">
            <v>2023</v>
          </cell>
        </row>
        <row r="21388">
          <cell r="H21388" t="str">
            <v>1165300_1</v>
          </cell>
          <cell r="L21388" t="str">
            <v>MAFÜ-FÜBE</v>
          </cell>
          <cell r="V21388" t="str">
            <v>kesine</v>
          </cell>
          <cell r="W21388">
            <v>2023</v>
          </cell>
        </row>
        <row r="21389">
          <cell r="H21389" t="str">
            <v>1069700_1</v>
          </cell>
          <cell r="L21389" t="str">
            <v>KOOND</v>
          </cell>
          <cell r="V21389" t="str">
            <v>kesine</v>
          </cell>
          <cell r="W21389">
            <v>2021</v>
          </cell>
        </row>
        <row r="21390">
          <cell r="H21390" t="str">
            <v>1069700_1</v>
          </cell>
          <cell r="L21390" t="str">
            <v>KESE</v>
          </cell>
          <cell r="V21390" t="str">
            <v>hea</v>
          </cell>
          <cell r="W21390">
            <v>2021</v>
          </cell>
        </row>
        <row r="21391">
          <cell r="H21391" t="str">
            <v>1069700_1</v>
          </cell>
          <cell r="L21391" t="str">
            <v>ÖSE</v>
          </cell>
          <cell r="V21391" t="str">
            <v>kesine</v>
          </cell>
          <cell r="W21391">
            <v>2021</v>
          </cell>
        </row>
        <row r="21392">
          <cell r="H21392" t="str">
            <v>1069700_1</v>
          </cell>
          <cell r="L21392" t="str">
            <v>FÜKE</v>
          </cell>
          <cell r="V21392" t="str">
            <v>hea</v>
          </cell>
          <cell r="W21392">
            <v>2021</v>
          </cell>
        </row>
        <row r="21393">
          <cell r="H21393" t="str">
            <v>1069700_1</v>
          </cell>
          <cell r="L21393" t="str">
            <v>SPETS</v>
          </cell>
          <cell r="V21393" t="str">
            <v>hea</v>
          </cell>
          <cell r="W21393">
            <v>2021</v>
          </cell>
        </row>
        <row r="21394">
          <cell r="H21394" t="str">
            <v>1069700_1</v>
          </cell>
          <cell r="L21394" t="str">
            <v>HÜMO</v>
          </cell>
          <cell r="V21394" t="str">
            <v>hea</v>
          </cell>
          <cell r="W21394">
            <v>2021</v>
          </cell>
        </row>
        <row r="21395">
          <cell r="H21395" t="str">
            <v>2129700_1</v>
          </cell>
          <cell r="L21395" t="str">
            <v>KOOND</v>
          </cell>
          <cell r="V21395" t="str">
            <v>hea</v>
          </cell>
          <cell r="W21395">
            <v>2025</v>
          </cell>
        </row>
        <row r="21396">
          <cell r="H21396" t="str">
            <v>2129700_1</v>
          </cell>
          <cell r="L21396" t="str">
            <v>ÖSE</v>
          </cell>
          <cell r="V21396" t="str">
            <v>hea</v>
          </cell>
          <cell r="W21396">
            <v>2025</v>
          </cell>
        </row>
        <row r="21397">
          <cell r="H21397" t="str">
            <v>2129700_1</v>
          </cell>
          <cell r="L21397" t="str">
            <v>FÜKE</v>
          </cell>
          <cell r="V21397" t="str">
            <v>hea</v>
          </cell>
          <cell r="W21397">
            <v>2025</v>
          </cell>
        </row>
        <row r="21398">
          <cell r="H21398" t="str">
            <v>2129700_1</v>
          </cell>
          <cell r="L21398" t="str">
            <v>KALA</v>
          </cell>
          <cell r="V21398" t="str">
            <v>hea</v>
          </cell>
          <cell r="W21398">
            <v>2025</v>
          </cell>
        </row>
        <row r="21399">
          <cell r="H21399" t="str">
            <v>2129700_1</v>
          </cell>
          <cell r="L21399" t="str">
            <v>SUSE</v>
          </cell>
          <cell r="V21399" t="str">
            <v>väga hea</v>
          </cell>
          <cell r="W21399">
            <v>2025</v>
          </cell>
        </row>
        <row r="21400">
          <cell r="H21400" t="str">
            <v>2129700_1</v>
          </cell>
          <cell r="L21400" t="str">
            <v>FÜBE</v>
          </cell>
          <cell r="V21400" t="str">
            <v>väga hea</v>
          </cell>
          <cell r="W21400">
            <v>2025</v>
          </cell>
        </row>
        <row r="21401">
          <cell r="H21401" t="str">
            <v>2129700_1</v>
          </cell>
          <cell r="L21401" t="str">
            <v>MAFÜ-FÜBE</v>
          </cell>
          <cell r="V21401" t="str">
            <v>väga hea</v>
          </cell>
          <cell r="W21401">
            <v>2025</v>
          </cell>
        </row>
        <row r="21402">
          <cell r="H21402" t="str">
            <v>2129700_1</v>
          </cell>
          <cell r="L21402" t="str">
            <v>FÜPLA</v>
          </cell>
          <cell r="V21402" t="str">
            <v>hea</v>
          </cell>
          <cell r="W21402">
            <v>2025</v>
          </cell>
        </row>
        <row r="21403">
          <cell r="H21403" t="str">
            <v>1071600_1</v>
          </cell>
          <cell r="L21403" t="str">
            <v>KOOND</v>
          </cell>
          <cell r="V21403" t="str">
            <v>kesine</v>
          </cell>
          <cell r="W21403">
            <v>2022</v>
          </cell>
        </row>
        <row r="21404">
          <cell r="H21404" t="str">
            <v>1071600_1</v>
          </cell>
          <cell r="L21404" t="str">
            <v>ÖSE</v>
          </cell>
          <cell r="V21404" t="str">
            <v>kesine</v>
          </cell>
          <cell r="W21404">
            <v>2022</v>
          </cell>
        </row>
        <row r="21405">
          <cell r="H21405" t="str">
            <v>1071600_1</v>
          </cell>
          <cell r="L21405" t="str">
            <v>HÜMO</v>
          </cell>
          <cell r="V21405" t="str">
            <v>halb</v>
          </cell>
          <cell r="W21405">
            <v>2022</v>
          </cell>
        </row>
        <row r="21406">
          <cell r="H21406" t="str">
            <v>1023600_1</v>
          </cell>
          <cell r="L21406" t="str">
            <v>KOOND</v>
          </cell>
          <cell r="V21406" t="str">
            <v>halb</v>
          </cell>
          <cell r="W21406">
            <v>2025</v>
          </cell>
        </row>
        <row r="21407">
          <cell r="H21407" t="str">
            <v>1023600_1</v>
          </cell>
          <cell r="L21407" t="str">
            <v>KESE</v>
          </cell>
          <cell r="V21407" t="str">
            <v>halb</v>
          </cell>
          <cell r="W21407">
            <v>2023</v>
          </cell>
        </row>
        <row r="21408">
          <cell r="H21408" t="str">
            <v>1023600_1</v>
          </cell>
          <cell r="L21408" t="str">
            <v>ÖSE</v>
          </cell>
          <cell r="V21408" t="str">
            <v>hea</v>
          </cell>
          <cell r="W21408">
            <v>2025</v>
          </cell>
        </row>
        <row r="21409">
          <cell r="H21409" t="str">
            <v>1023600_1</v>
          </cell>
          <cell r="L21409" t="str">
            <v>FÜKE</v>
          </cell>
          <cell r="V21409" t="str">
            <v>hea</v>
          </cell>
          <cell r="W21409">
            <v>2025</v>
          </cell>
        </row>
        <row r="21410">
          <cell r="H21410" t="str">
            <v>1023600_1</v>
          </cell>
          <cell r="L21410" t="str">
            <v>SPETS</v>
          </cell>
          <cell r="V21410" t="str">
            <v>hea</v>
          </cell>
          <cell r="W21410">
            <v>2023</v>
          </cell>
        </row>
        <row r="21411">
          <cell r="H21411" t="str">
            <v>1000200_2</v>
          </cell>
          <cell r="L21411" t="str">
            <v>KOOND</v>
          </cell>
          <cell r="V21411" t="str">
            <v>kesine</v>
          </cell>
          <cell r="W21411">
            <v>2025</v>
          </cell>
        </row>
        <row r="21412">
          <cell r="H21412" t="str">
            <v>1000200_2</v>
          </cell>
          <cell r="L21412" t="str">
            <v>KESE</v>
          </cell>
          <cell r="V21412" t="str">
            <v>hea</v>
          </cell>
          <cell r="W21412">
            <v>2025</v>
          </cell>
        </row>
        <row r="21413">
          <cell r="H21413" t="str">
            <v>1000200_2</v>
          </cell>
          <cell r="L21413" t="str">
            <v>ÖSE</v>
          </cell>
          <cell r="V21413" t="str">
            <v>kesine</v>
          </cell>
          <cell r="W21413">
            <v>2025</v>
          </cell>
        </row>
        <row r="21414">
          <cell r="H21414" t="str">
            <v>1000200_2</v>
          </cell>
          <cell r="L21414" t="str">
            <v>FÜKE</v>
          </cell>
          <cell r="V21414" t="str">
            <v>väga hea</v>
          </cell>
          <cell r="W21414">
            <v>2025</v>
          </cell>
        </row>
        <row r="21415">
          <cell r="H21415" t="str">
            <v>1000200_2</v>
          </cell>
          <cell r="L21415" t="str">
            <v>SPETS</v>
          </cell>
          <cell r="V21415" t="str">
            <v>halb</v>
          </cell>
          <cell r="W21415">
            <v>2025</v>
          </cell>
        </row>
        <row r="21416">
          <cell r="H21416" t="str">
            <v>1008200_3</v>
          </cell>
          <cell r="L21416" t="str">
            <v>KOOND</v>
          </cell>
          <cell r="V21416" t="str">
            <v>halb</v>
          </cell>
          <cell r="W21416">
            <v>2025</v>
          </cell>
        </row>
        <row r="21417">
          <cell r="H21417" t="str">
            <v>1008200_3</v>
          </cell>
          <cell r="L21417" t="str">
            <v>ÖSE</v>
          </cell>
          <cell r="V21417" t="str">
            <v>kesine</v>
          </cell>
          <cell r="W21417">
            <v>2025</v>
          </cell>
        </row>
        <row r="21418">
          <cell r="H21418" t="str">
            <v>1008200_3</v>
          </cell>
          <cell r="L21418" t="str">
            <v>FÜKE</v>
          </cell>
          <cell r="V21418" t="str">
            <v>hea</v>
          </cell>
          <cell r="W21418">
            <v>2025</v>
          </cell>
        </row>
        <row r="21419">
          <cell r="H21419" t="str">
            <v>1074600_4</v>
          </cell>
          <cell r="L21419" t="str">
            <v>KOOND</v>
          </cell>
          <cell r="V21419" t="str">
            <v>halb</v>
          </cell>
          <cell r="W21419">
            <v>2025</v>
          </cell>
        </row>
        <row r="21420">
          <cell r="H21420" t="str">
            <v>1074600_4</v>
          </cell>
          <cell r="L21420" t="str">
            <v>KESE</v>
          </cell>
          <cell r="V21420" t="str">
            <v>halb</v>
          </cell>
          <cell r="W21420">
            <v>2024</v>
          </cell>
        </row>
        <row r="21421">
          <cell r="H21421" t="str">
            <v>1074600_4</v>
          </cell>
          <cell r="L21421" t="str">
            <v>ÖSE</v>
          </cell>
          <cell r="V21421" t="str">
            <v>kesine</v>
          </cell>
          <cell r="W21421">
            <v>2025</v>
          </cell>
        </row>
        <row r="21422">
          <cell r="H21422" t="str">
            <v>1074600_4</v>
          </cell>
          <cell r="L21422" t="str">
            <v>FÜKE</v>
          </cell>
          <cell r="V21422" t="str">
            <v>kesine</v>
          </cell>
          <cell r="W21422">
            <v>2025</v>
          </cell>
        </row>
        <row r="21423">
          <cell r="H21423" t="str">
            <v>1074600_4</v>
          </cell>
          <cell r="L21423" t="str">
            <v>SPETS</v>
          </cell>
          <cell r="V21423" t="str">
            <v>hea</v>
          </cell>
          <cell r="W21423">
            <v>2024</v>
          </cell>
        </row>
        <row r="21424">
          <cell r="H21424" t="str">
            <v>1074600_4</v>
          </cell>
          <cell r="L21424" t="str">
            <v>KALA</v>
          </cell>
          <cell r="V21424" t="str">
            <v>hea</v>
          </cell>
          <cell r="W21424">
            <v>2024</v>
          </cell>
        </row>
        <row r="21425">
          <cell r="H21425" t="str">
            <v>1074600_4</v>
          </cell>
          <cell r="L21425" t="str">
            <v>SUSE</v>
          </cell>
          <cell r="V21425" t="str">
            <v>väga hea</v>
          </cell>
          <cell r="W21425">
            <v>2025</v>
          </cell>
        </row>
        <row r="21426">
          <cell r="H21426" t="str">
            <v>1074600_4</v>
          </cell>
          <cell r="L21426" t="str">
            <v>FÜBE</v>
          </cell>
          <cell r="V21426" t="str">
            <v>hea</v>
          </cell>
          <cell r="W21426">
            <v>2025</v>
          </cell>
        </row>
        <row r="21427">
          <cell r="H21427" t="str">
            <v>1074600_4</v>
          </cell>
          <cell r="L21427" t="str">
            <v>MAFÜ</v>
          </cell>
          <cell r="V21427" t="str">
            <v>hea</v>
          </cell>
          <cell r="W21427">
            <v>2025</v>
          </cell>
        </row>
        <row r="21428">
          <cell r="H21428" t="str">
            <v>1074600_4</v>
          </cell>
          <cell r="L21428" t="str">
            <v>MAFÜ-FÜBE</v>
          </cell>
          <cell r="V21428" t="str">
            <v>hea</v>
          </cell>
          <cell r="W21428">
            <v>2025</v>
          </cell>
        </row>
        <row r="21429">
          <cell r="H21429" t="str">
            <v>1032100_1</v>
          </cell>
          <cell r="L21429" t="str">
            <v>KOOND</v>
          </cell>
          <cell r="V21429" t="str">
            <v>hea</v>
          </cell>
          <cell r="W21429">
            <v>2025</v>
          </cell>
        </row>
        <row r="21430">
          <cell r="H21430" t="str">
            <v>1032100_1</v>
          </cell>
          <cell r="L21430" t="str">
            <v>ÖSE</v>
          </cell>
          <cell r="V21430" t="str">
            <v>hea</v>
          </cell>
          <cell r="W21430">
            <v>2025</v>
          </cell>
        </row>
        <row r="21431">
          <cell r="H21431" t="str">
            <v>1032100_1</v>
          </cell>
          <cell r="L21431" t="str">
            <v>FÜKE</v>
          </cell>
          <cell r="V21431" t="str">
            <v>hea</v>
          </cell>
          <cell r="W21431">
            <v>2025</v>
          </cell>
        </row>
        <row r="21432">
          <cell r="H21432" t="str">
            <v>1031500_1</v>
          </cell>
          <cell r="L21432" t="str">
            <v>KOOND</v>
          </cell>
          <cell r="V21432" t="str">
            <v>kesine</v>
          </cell>
          <cell r="W21432">
            <v>2025</v>
          </cell>
        </row>
        <row r="21433">
          <cell r="H21433" t="str">
            <v>1031500_1</v>
          </cell>
          <cell r="L21433" t="str">
            <v>ÖSE</v>
          </cell>
          <cell r="V21433" t="str">
            <v>kesine</v>
          </cell>
          <cell r="W21433">
            <v>2025</v>
          </cell>
        </row>
        <row r="21434">
          <cell r="H21434" t="str">
            <v>1031500_1</v>
          </cell>
          <cell r="L21434" t="str">
            <v>FÜKE</v>
          </cell>
          <cell r="V21434" t="str">
            <v>kesine</v>
          </cell>
          <cell r="W21434">
            <v>2025</v>
          </cell>
        </row>
        <row r="21435">
          <cell r="H21435" t="str">
            <v>1047200_2</v>
          </cell>
          <cell r="L21435" t="str">
            <v>KOOND</v>
          </cell>
          <cell r="V21435" t="str">
            <v>hea</v>
          </cell>
          <cell r="W21435">
            <v>2025</v>
          </cell>
        </row>
        <row r="21436">
          <cell r="H21436" t="str">
            <v>1047200_2</v>
          </cell>
          <cell r="L21436" t="str">
            <v>KESE</v>
          </cell>
          <cell r="V21436" t="str">
            <v>hea</v>
          </cell>
          <cell r="W21436">
            <v>2022</v>
          </cell>
        </row>
        <row r="21437">
          <cell r="H21437" t="str">
            <v>1047200_2</v>
          </cell>
          <cell r="L21437" t="str">
            <v>ÖSE</v>
          </cell>
          <cell r="V21437" t="str">
            <v>hea</v>
          </cell>
          <cell r="W21437">
            <v>2025</v>
          </cell>
        </row>
        <row r="21438">
          <cell r="H21438" t="str">
            <v>1047200_2</v>
          </cell>
          <cell r="L21438" t="str">
            <v>FÜKE</v>
          </cell>
          <cell r="V21438" t="str">
            <v>hea</v>
          </cell>
          <cell r="W21438">
            <v>2025</v>
          </cell>
        </row>
        <row r="21439">
          <cell r="H21439" t="str">
            <v>1047200_2</v>
          </cell>
          <cell r="L21439" t="str">
            <v>SPETS</v>
          </cell>
          <cell r="V21439" t="str">
            <v>hea</v>
          </cell>
          <cell r="W21439">
            <v>2022</v>
          </cell>
        </row>
        <row r="21440">
          <cell r="H21440" t="str">
            <v>1111500_1</v>
          </cell>
          <cell r="L21440" t="str">
            <v>KOOND</v>
          </cell>
          <cell r="V21440" t="str">
            <v>kesine</v>
          </cell>
          <cell r="W21440">
            <v>2022</v>
          </cell>
        </row>
        <row r="21441">
          <cell r="H21441" t="str">
            <v>1111500_1</v>
          </cell>
          <cell r="L21441" t="str">
            <v>ÖSE</v>
          </cell>
          <cell r="V21441" t="str">
            <v>kesine</v>
          </cell>
          <cell r="W21441">
            <v>2022</v>
          </cell>
        </row>
        <row r="21442">
          <cell r="H21442" t="str">
            <v>1111500_1</v>
          </cell>
          <cell r="L21442" t="str">
            <v>HÜMO</v>
          </cell>
          <cell r="V21442" t="str">
            <v>hea</v>
          </cell>
          <cell r="W21442">
            <v>2022</v>
          </cell>
        </row>
        <row r="21443">
          <cell r="H21443" t="str">
            <v>1123500_3</v>
          </cell>
          <cell r="L21443" t="str">
            <v>KOOND</v>
          </cell>
          <cell r="V21443" t="str">
            <v>halb</v>
          </cell>
          <cell r="W21443">
            <v>2025</v>
          </cell>
        </row>
        <row r="21444">
          <cell r="H21444" t="str">
            <v>1123500_3</v>
          </cell>
          <cell r="L21444" t="str">
            <v>KESE</v>
          </cell>
          <cell r="V21444" t="str">
            <v>halb</v>
          </cell>
          <cell r="W21444">
            <v>2024</v>
          </cell>
        </row>
        <row r="21445">
          <cell r="H21445" t="str">
            <v>1123500_3</v>
          </cell>
          <cell r="L21445" t="str">
            <v>ÖSE</v>
          </cell>
          <cell r="V21445" t="str">
            <v>hea</v>
          </cell>
          <cell r="W21445">
            <v>2025</v>
          </cell>
        </row>
        <row r="21446">
          <cell r="H21446" t="str">
            <v>1123500_3</v>
          </cell>
          <cell r="L21446" t="str">
            <v>FÜKE</v>
          </cell>
          <cell r="V21446" t="str">
            <v>väga hea</v>
          </cell>
          <cell r="W21446">
            <v>2025</v>
          </cell>
        </row>
        <row r="21447">
          <cell r="H21447" t="str">
            <v>1123500_3</v>
          </cell>
          <cell r="L21447" t="str">
            <v>SPETS</v>
          </cell>
          <cell r="V21447" t="str">
            <v>hea</v>
          </cell>
          <cell r="W21447">
            <v>2023</v>
          </cell>
        </row>
        <row r="21448">
          <cell r="H21448" t="str">
            <v>1072900_3</v>
          </cell>
          <cell r="L21448" t="str">
            <v>KOOND</v>
          </cell>
          <cell r="V21448" t="str">
            <v>halb</v>
          </cell>
          <cell r="W21448">
            <v>2025</v>
          </cell>
        </row>
        <row r="21449">
          <cell r="H21449" t="str">
            <v>1072900_3</v>
          </cell>
          <cell r="L21449" t="str">
            <v>KESE</v>
          </cell>
          <cell r="V21449" t="str">
            <v>halb</v>
          </cell>
          <cell r="W21449">
            <v>2023</v>
          </cell>
        </row>
        <row r="21450">
          <cell r="H21450" t="str">
            <v>1072900_3</v>
          </cell>
          <cell r="L21450" t="str">
            <v>ÖSE</v>
          </cell>
          <cell r="V21450" t="str">
            <v>kesine</v>
          </cell>
          <cell r="W21450">
            <v>2025</v>
          </cell>
        </row>
        <row r="21451">
          <cell r="H21451" t="str">
            <v>1072900_3</v>
          </cell>
          <cell r="L21451" t="str">
            <v>FÜKE</v>
          </cell>
          <cell r="V21451" t="str">
            <v>hea</v>
          </cell>
          <cell r="W21451">
            <v>2025</v>
          </cell>
        </row>
        <row r="21452">
          <cell r="H21452" t="str">
            <v>1072900_3</v>
          </cell>
          <cell r="L21452" t="str">
            <v>SPETS</v>
          </cell>
          <cell r="V21452" t="str">
            <v>halb</v>
          </cell>
          <cell r="W21452">
            <v>2025</v>
          </cell>
        </row>
        <row r="21453">
          <cell r="H21453" t="str">
            <v>1023700_2</v>
          </cell>
          <cell r="L21453" t="str">
            <v>KOOND</v>
          </cell>
          <cell r="V21453" t="str">
            <v>halb</v>
          </cell>
          <cell r="W21453">
            <v>2025</v>
          </cell>
        </row>
        <row r="21454">
          <cell r="H21454" t="str">
            <v>1023700_2</v>
          </cell>
          <cell r="L21454" t="str">
            <v>ÖSE</v>
          </cell>
          <cell r="V21454" t="str">
            <v>kesine</v>
          </cell>
          <cell r="W21454">
            <v>2025</v>
          </cell>
        </row>
        <row r="21455">
          <cell r="H21455" t="str">
            <v>1023700_2</v>
          </cell>
          <cell r="L21455" t="str">
            <v>FÜKE</v>
          </cell>
          <cell r="V21455" t="str">
            <v>hea</v>
          </cell>
          <cell r="W21455">
            <v>2025</v>
          </cell>
        </row>
        <row r="21456">
          <cell r="H21456" t="str">
            <v>1089200_4</v>
          </cell>
          <cell r="L21456" t="str">
            <v>KOOND</v>
          </cell>
          <cell r="V21456" t="str">
            <v>halb</v>
          </cell>
          <cell r="W21456">
            <v>2025</v>
          </cell>
        </row>
        <row r="21457">
          <cell r="H21457" t="str">
            <v>1089200_4</v>
          </cell>
          <cell r="L21457" t="str">
            <v>KESE</v>
          </cell>
          <cell r="V21457" t="str">
            <v>halb</v>
          </cell>
          <cell r="W21457">
            <v>2025</v>
          </cell>
        </row>
        <row r="21458">
          <cell r="H21458" t="str">
            <v>1089200_4</v>
          </cell>
          <cell r="L21458" t="str">
            <v>ÖSE</v>
          </cell>
          <cell r="V21458" t="str">
            <v>hea</v>
          </cell>
          <cell r="W21458">
            <v>2025</v>
          </cell>
        </row>
        <row r="21459">
          <cell r="H21459" t="str">
            <v>1089200_4</v>
          </cell>
          <cell r="L21459" t="str">
            <v>FÜKE</v>
          </cell>
          <cell r="V21459" t="str">
            <v>hea</v>
          </cell>
          <cell r="W21459">
            <v>2025</v>
          </cell>
        </row>
        <row r="21460">
          <cell r="H21460" t="str">
            <v>1089200_4</v>
          </cell>
          <cell r="L21460" t="str">
            <v>SPETS</v>
          </cell>
          <cell r="V21460" t="str">
            <v>hea</v>
          </cell>
          <cell r="W21460">
            <v>2025</v>
          </cell>
        </row>
        <row r="21461">
          <cell r="H21461" t="str">
            <v>1034600_1</v>
          </cell>
          <cell r="L21461" t="str">
            <v>KOOND</v>
          </cell>
          <cell r="V21461" t="str">
            <v>kesine</v>
          </cell>
          <cell r="W21461">
            <v>2023</v>
          </cell>
        </row>
        <row r="21462">
          <cell r="H21462" t="str">
            <v>1034600_1</v>
          </cell>
          <cell r="L21462" t="str">
            <v>ÖSE</v>
          </cell>
          <cell r="V21462" t="str">
            <v>kesine</v>
          </cell>
          <cell r="W21462">
            <v>2023</v>
          </cell>
        </row>
        <row r="21463">
          <cell r="H21463" t="str">
            <v>1034600_1</v>
          </cell>
          <cell r="L21463" t="str">
            <v>FÜKE</v>
          </cell>
          <cell r="V21463" t="str">
            <v>kesine</v>
          </cell>
          <cell r="W21463">
            <v>2023</v>
          </cell>
        </row>
        <row r="21464">
          <cell r="H21464" t="str">
            <v>1154800_5</v>
          </cell>
          <cell r="L21464" t="str">
            <v>KOOND</v>
          </cell>
          <cell r="V21464" t="str">
            <v>halb</v>
          </cell>
          <cell r="W21464">
            <v>2025</v>
          </cell>
        </row>
        <row r="21465">
          <cell r="H21465" t="str">
            <v>1154800_5</v>
          </cell>
          <cell r="L21465" t="str">
            <v>KESE</v>
          </cell>
          <cell r="V21465" t="str">
            <v>halb</v>
          </cell>
          <cell r="W21465">
            <v>2023</v>
          </cell>
        </row>
        <row r="21466">
          <cell r="H21466" t="str">
            <v>1154800_5</v>
          </cell>
          <cell r="L21466" t="str">
            <v>ÖSE</v>
          </cell>
          <cell r="V21466" t="str">
            <v>hea</v>
          </cell>
          <cell r="W21466">
            <v>2025</v>
          </cell>
        </row>
        <row r="21467">
          <cell r="H21467" t="str">
            <v>1154800_5</v>
          </cell>
          <cell r="L21467" t="str">
            <v>FÜKE</v>
          </cell>
          <cell r="V21467" t="str">
            <v>väga hea</v>
          </cell>
          <cell r="W21467">
            <v>2025</v>
          </cell>
        </row>
        <row r="21468">
          <cell r="H21468" t="str">
            <v>1154800_5</v>
          </cell>
          <cell r="L21468" t="str">
            <v>SPETS</v>
          </cell>
          <cell r="V21468" t="str">
            <v>hea</v>
          </cell>
          <cell r="W21468">
            <v>2023</v>
          </cell>
        </row>
        <row r="21469">
          <cell r="H21469" t="str">
            <v>1085000_1</v>
          </cell>
          <cell r="L21469" t="str">
            <v>KOOND</v>
          </cell>
          <cell r="V21469" t="str">
            <v>kesine</v>
          </cell>
          <cell r="W21469">
            <v>2025</v>
          </cell>
        </row>
        <row r="21470">
          <cell r="H21470" t="str">
            <v>1085000_1</v>
          </cell>
          <cell r="L21470" t="str">
            <v>KESE</v>
          </cell>
          <cell r="V21470" t="str">
            <v>hea</v>
          </cell>
          <cell r="W21470">
            <v>2023</v>
          </cell>
        </row>
        <row r="21471">
          <cell r="H21471" t="str">
            <v>1085000_1</v>
          </cell>
          <cell r="L21471" t="str">
            <v>ÖSE</v>
          </cell>
          <cell r="V21471" t="str">
            <v>kesine</v>
          </cell>
          <cell r="W21471">
            <v>2025</v>
          </cell>
        </row>
        <row r="21472">
          <cell r="H21472" t="str">
            <v>1085000_1</v>
          </cell>
          <cell r="L21472" t="str">
            <v>FÜKE</v>
          </cell>
          <cell r="V21472" t="str">
            <v>kesine</v>
          </cell>
          <cell r="W21472">
            <v>2025</v>
          </cell>
        </row>
        <row r="21473">
          <cell r="H21473" t="str">
            <v>1085000_1</v>
          </cell>
          <cell r="L21473" t="str">
            <v>SPETS</v>
          </cell>
          <cell r="V21473" t="str">
            <v>hea</v>
          </cell>
          <cell r="W21473">
            <v>2023</v>
          </cell>
        </row>
        <row r="21474">
          <cell r="H21474" t="str">
            <v>1104700_1</v>
          </cell>
          <cell r="L21474" t="str">
            <v>KOOND</v>
          </cell>
          <cell r="V21474" t="str">
            <v>hea</v>
          </cell>
          <cell r="W21474">
            <v>2025</v>
          </cell>
        </row>
        <row r="21475">
          <cell r="H21475" t="str">
            <v>1104700_1</v>
          </cell>
          <cell r="L21475" t="str">
            <v>KESE</v>
          </cell>
          <cell r="V21475" t="str">
            <v>hea</v>
          </cell>
          <cell r="W21475">
            <v>2022</v>
          </cell>
        </row>
        <row r="21476">
          <cell r="H21476" t="str">
            <v>1104700_1</v>
          </cell>
          <cell r="L21476" t="str">
            <v>ÖSE</v>
          </cell>
          <cell r="V21476" t="str">
            <v>hea</v>
          </cell>
          <cell r="W21476">
            <v>2025</v>
          </cell>
        </row>
        <row r="21477">
          <cell r="H21477" t="str">
            <v>1104700_1</v>
          </cell>
          <cell r="L21477" t="str">
            <v>FÜKE</v>
          </cell>
          <cell r="V21477" t="str">
            <v>väga hea</v>
          </cell>
          <cell r="W21477">
            <v>2025</v>
          </cell>
        </row>
        <row r="21478">
          <cell r="H21478" t="str">
            <v>1104700_1</v>
          </cell>
          <cell r="L21478" t="str">
            <v>SPETS</v>
          </cell>
          <cell r="V21478" t="str">
            <v>hea</v>
          </cell>
          <cell r="W21478">
            <v>2022</v>
          </cell>
        </row>
        <row r="21479">
          <cell r="H21479" t="str">
            <v>2105300_1</v>
          </cell>
          <cell r="L21479" t="str">
            <v>KOOND</v>
          </cell>
          <cell r="V21479" t="str">
            <v>halb</v>
          </cell>
          <cell r="W21479">
            <v>2025</v>
          </cell>
        </row>
        <row r="21480">
          <cell r="H21480" t="str">
            <v>2105300_1</v>
          </cell>
          <cell r="L21480" t="str">
            <v>ÖSE</v>
          </cell>
          <cell r="V21480" t="str">
            <v>hea</v>
          </cell>
          <cell r="W21480">
            <v>2025</v>
          </cell>
        </row>
        <row r="21481">
          <cell r="H21481" t="str">
            <v>2105300_1</v>
          </cell>
          <cell r="L21481" t="str">
            <v>FÜKE</v>
          </cell>
          <cell r="V21481" t="str">
            <v>hea</v>
          </cell>
          <cell r="W21481">
            <v>2025</v>
          </cell>
        </row>
        <row r="21482">
          <cell r="H21482" t="str">
            <v>2105300_1</v>
          </cell>
          <cell r="L21482" t="str">
            <v>KALA</v>
          </cell>
          <cell r="V21482" t="str">
            <v>hea</v>
          </cell>
          <cell r="W21482">
            <v>2025</v>
          </cell>
        </row>
        <row r="21483">
          <cell r="H21483" t="str">
            <v>2105300_1</v>
          </cell>
          <cell r="L21483" t="str">
            <v>SUSE</v>
          </cell>
          <cell r="V21483" t="str">
            <v>väga hea</v>
          </cell>
          <cell r="W21483">
            <v>2025</v>
          </cell>
        </row>
        <row r="21484">
          <cell r="H21484" t="str">
            <v>2105300_1</v>
          </cell>
          <cell r="L21484" t="str">
            <v>FÜBE</v>
          </cell>
          <cell r="V21484" t="str">
            <v>väga hea</v>
          </cell>
          <cell r="W21484">
            <v>2025</v>
          </cell>
        </row>
        <row r="21485">
          <cell r="H21485" t="str">
            <v>2105300_1</v>
          </cell>
          <cell r="L21485" t="str">
            <v>MAFÜ-FÜBE</v>
          </cell>
          <cell r="V21485" t="str">
            <v>väga hea</v>
          </cell>
          <cell r="W21485">
            <v>2025</v>
          </cell>
        </row>
        <row r="21486">
          <cell r="H21486" t="str">
            <v>2105300_1</v>
          </cell>
          <cell r="L21486" t="str">
            <v>FÜPLA</v>
          </cell>
          <cell r="V21486" t="str">
            <v>väga hea</v>
          </cell>
          <cell r="W21486">
            <v>2025</v>
          </cell>
        </row>
        <row r="21487">
          <cell r="H21487" t="str">
            <v>1038300_1</v>
          </cell>
          <cell r="L21487" t="str">
            <v>KOOND</v>
          </cell>
          <cell r="V21487" t="str">
            <v>kesine</v>
          </cell>
          <cell r="W21487">
            <v>2025</v>
          </cell>
        </row>
        <row r="21488">
          <cell r="H21488" t="str">
            <v>1038300_1</v>
          </cell>
          <cell r="L21488" t="str">
            <v>ÖSE</v>
          </cell>
          <cell r="V21488" t="str">
            <v>kesine</v>
          </cell>
          <cell r="W21488">
            <v>2025</v>
          </cell>
        </row>
        <row r="21489">
          <cell r="H21489" t="str">
            <v>1038300_1</v>
          </cell>
          <cell r="L21489" t="str">
            <v>KALA</v>
          </cell>
          <cell r="V21489" t="str">
            <v>kesine</v>
          </cell>
          <cell r="W21489">
            <v>2025</v>
          </cell>
        </row>
        <row r="21490">
          <cell r="H21490" t="str">
            <v>1041500_1</v>
          </cell>
          <cell r="L21490" t="str">
            <v>KOOND</v>
          </cell>
          <cell r="V21490" t="str">
            <v>kesine</v>
          </cell>
          <cell r="W21490">
            <v>2022</v>
          </cell>
        </row>
        <row r="21491">
          <cell r="H21491" t="str">
            <v>1041500_1</v>
          </cell>
          <cell r="L21491" t="str">
            <v>ÖSE</v>
          </cell>
          <cell r="V21491" t="str">
            <v>kesine</v>
          </cell>
          <cell r="W21491">
            <v>2022</v>
          </cell>
        </row>
        <row r="21492">
          <cell r="H21492" t="str">
            <v>1041500_1</v>
          </cell>
          <cell r="L21492" t="str">
            <v>SUSE</v>
          </cell>
          <cell r="V21492" t="str">
            <v>kesine</v>
          </cell>
          <cell r="W21492">
            <v>2022</v>
          </cell>
        </row>
        <row r="21493">
          <cell r="H21493" t="str">
            <v>1041500_1</v>
          </cell>
          <cell r="L21493" t="str">
            <v>FÜBE</v>
          </cell>
          <cell r="V21493" t="str">
            <v>väga hea</v>
          </cell>
          <cell r="W21493">
            <v>2022</v>
          </cell>
        </row>
        <row r="21494">
          <cell r="H21494" t="str">
            <v>1041500_1</v>
          </cell>
          <cell r="L21494" t="str">
            <v>MAFÜ</v>
          </cell>
          <cell r="V21494" t="str">
            <v>kesine</v>
          </cell>
          <cell r="W21494">
            <v>2022</v>
          </cell>
        </row>
        <row r="21495">
          <cell r="H21495" t="str">
            <v>1041500_1</v>
          </cell>
          <cell r="L21495" t="str">
            <v>MAFÜ-FÜBE</v>
          </cell>
          <cell r="V21495" t="str">
            <v>kesine</v>
          </cell>
          <cell r="W21495">
            <v>2022</v>
          </cell>
        </row>
        <row r="21496">
          <cell r="H21496" t="str">
            <v>1041500_1</v>
          </cell>
          <cell r="L21496" t="str">
            <v>HÜMO</v>
          </cell>
          <cell r="V21496" t="str">
            <v>hea</v>
          </cell>
          <cell r="W21496">
            <v>2022</v>
          </cell>
        </row>
        <row r="21497">
          <cell r="H21497" t="str">
            <v>1123500_2</v>
          </cell>
          <cell r="L21497" t="str">
            <v>KOOND</v>
          </cell>
          <cell r="V21497" t="str">
            <v>halb</v>
          </cell>
          <cell r="W21497">
            <v>2025</v>
          </cell>
        </row>
        <row r="21498">
          <cell r="H21498" t="str">
            <v>1123500_2</v>
          </cell>
          <cell r="L21498" t="str">
            <v>KESE</v>
          </cell>
          <cell r="V21498" t="str">
            <v>halb</v>
          </cell>
          <cell r="W21498">
            <v>2024</v>
          </cell>
        </row>
        <row r="21499">
          <cell r="H21499" t="str">
            <v>1123500_2</v>
          </cell>
          <cell r="L21499" t="str">
            <v>ÖSE</v>
          </cell>
          <cell r="V21499" t="str">
            <v>hea</v>
          </cell>
          <cell r="W21499">
            <v>2025</v>
          </cell>
        </row>
        <row r="21500">
          <cell r="H21500" t="str">
            <v>1123500_2</v>
          </cell>
          <cell r="L21500" t="str">
            <v>SPETS</v>
          </cell>
          <cell r="V21500" t="str">
            <v>hea</v>
          </cell>
          <cell r="W21500">
            <v>2024</v>
          </cell>
        </row>
        <row r="21501">
          <cell r="H21501" t="str">
            <v>1165300_1</v>
          </cell>
          <cell r="L21501" t="str">
            <v>KOOND</v>
          </cell>
          <cell r="V21501" t="str">
            <v>halb</v>
          </cell>
          <cell r="W21501">
            <v>2023</v>
          </cell>
        </row>
        <row r="21502">
          <cell r="H21502" t="str">
            <v>1165300_1</v>
          </cell>
          <cell r="L21502" t="str">
            <v>ÖSE</v>
          </cell>
          <cell r="V21502" t="str">
            <v>kesine</v>
          </cell>
          <cell r="W21502">
            <v>2023</v>
          </cell>
        </row>
        <row r="21503">
          <cell r="H21503" t="str">
            <v>1165300_1</v>
          </cell>
          <cell r="L21503" t="str">
            <v>FÜKE</v>
          </cell>
          <cell r="V21503" t="str">
            <v>väga hea</v>
          </cell>
          <cell r="W21503">
            <v>2023</v>
          </cell>
        </row>
        <row r="21504">
          <cell r="H21504" t="str">
            <v>1165300_1</v>
          </cell>
          <cell r="L21504" t="str">
            <v>SUSE</v>
          </cell>
          <cell r="V21504" t="str">
            <v>kesine</v>
          </cell>
          <cell r="W21504">
            <v>2023</v>
          </cell>
        </row>
        <row r="21505">
          <cell r="H21505" t="str">
            <v>1165300_1</v>
          </cell>
          <cell r="L21505" t="str">
            <v>FÜBE</v>
          </cell>
          <cell r="V21505" t="str">
            <v>hea</v>
          </cell>
          <cell r="W21505">
            <v>2023</v>
          </cell>
        </row>
        <row r="21506">
          <cell r="H21506" t="str">
            <v>1165300_1</v>
          </cell>
          <cell r="L21506" t="str">
            <v>MAFÜ</v>
          </cell>
          <cell r="V21506" t="str">
            <v>kesine</v>
          </cell>
          <cell r="W21506">
            <v>2023</v>
          </cell>
        </row>
        <row r="21507">
          <cell r="H21507" t="str">
            <v>1165300_1</v>
          </cell>
          <cell r="L21507" t="str">
            <v>MAFÜ-FÜBE</v>
          </cell>
          <cell r="V21507" t="str">
            <v>kesine</v>
          </cell>
          <cell r="W21507">
            <v>2023</v>
          </cell>
        </row>
        <row r="21508">
          <cell r="H21508" t="str">
            <v>2114800_1</v>
          </cell>
          <cell r="L21508" t="str">
            <v>KOOND</v>
          </cell>
          <cell r="V21508" t="str">
            <v>halb</v>
          </cell>
          <cell r="W21508">
            <v>2023</v>
          </cell>
        </row>
        <row r="21509">
          <cell r="H21509" t="str">
            <v>2114800_1</v>
          </cell>
          <cell r="L21509" t="str">
            <v>ÖSE</v>
          </cell>
          <cell r="V21509" t="str">
            <v>hea</v>
          </cell>
          <cell r="W21509">
            <v>2023</v>
          </cell>
        </row>
        <row r="21510">
          <cell r="H21510" t="str">
            <v>2114800_1</v>
          </cell>
          <cell r="L21510" t="str">
            <v>FÜKE</v>
          </cell>
          <cell r="V21510" t="str">
            <v>hea</v>
          </cell>
          <cell r="W21510">
            <v>2023</v>
          </cell>
        </row>
        <row r="21511">
          <cell r="H21511" t="str">
            <v>2114800_1</v>
          </cell>
          <cell r="L21511" t="str">
            <v>SUSE</v>
          </cell>
          <cell r="V21511" t="str">
            <v>hea</v>
          </cell>
          <cell r="W21511">
            <v>2023</v>
          </cell>
        </row>
        <row r="21512">
          <cell r="H21512" t="str">
            <v>2114800_1</v>
          </cell>
          <cell r="L21512" t="str">
            <v>MAFÜ</v>
          </cell>
          <cell r="V21512" t="str">
            <v>hea</v>
          </cell>
          <cell r="W21512">
            <v>2023</v>
          </cell>
        </row>
        <row r="21513">
          <cell r="H21513" t="str">
            <v>2114800_1</v>
          </cell>
          <cell r="L21513" t="str">
            <v>MAFÜ-FÜBE</v>
          </cell>
          <cell r="V21513" t="str">
            <v>hea</v>
          </cell>
          <cell r="W21513">
            <v>2023</v>
          </cell>
        </row>
        <row r="21514">
          <cell r="H21514" t="str">
            <v>2114800_1</v>
          </cell>
          <cell r="L21514" t="str">
            <v>FÜPLA</v>
          </cell>
          <cell r="V21514" t="str">
            <v>hea</v>
          </cell>
          <cell r="W21514">
            <v>2023</v>
          </cell>
        </row>
        <row r="21515">
          <cell r="H21515" t="str">
            <v>2099300_1</v>
          </cell>
          <cell r="L21515" t="str">
            <v>KOOND</v>
          </cell>
          <cell r="V21515" t="str">
            <v>halb</v>
          </cell>
          <cell r="W21515">
            <v>2023</v>
          </cell>
        </row>
        <row r="21516">
          <cell r="H21516" t="str">
            <v>2099300_1</v>
          </cell>
          <cell r="L21516" t="str">
            <v>ÖSE</v>
          </cell>
          <cell r="V21516" t="str">
            <v>kesine</v>
          </cell>
          <cell r="W21516">
            <v>2023</v>
          </cell>
        </row>
        <row r="21517">
          <cell r="H21517" t="str">
            <v>2099300_1</v>
          </cell>
          <cell r="L21517" t="str">
            <v>FÜKE</v>
          </cell>
          <cell r="V21517" t="str">
            <v>hea</v>
          </cell>
          <cell r="W21517">
            <v>2023</v>
          </cell>
        </row>
        <row r="21518">
          <cell r="H21518" t="str">
            <v>2099300_1</v>
          </cell>
          <cell r="L21518" t="str">
            <v>SUSE</v>
          </cell>
          <cell r="V21518" t="str">
            <v>hea</v>
          </cell>
          <cell r="W21518">
            <v>2023</v>
          </cell>
        </row>
        <row r="21519">
          <cell r="H21519" t="str">
            <v>2099300_1</v>
          </cell>
          <cell r="L21519" t="str">
            <v>MAFÜ</v>
          </cell>
          <cell r="V21519" t="str">
            <v>kesine</v>
          </cell>
          <cell r="W21519">
            <v>2023</v>
          </cell>
        </row>
        <row r="21520">
          <cell r="H21520" t="str">
            <v>2099300_1</v>
          </cell>
          <cell r="L21520" t="str">
            <v>MAFÜ-FÜBE</v>
          </cell>
          <cell r="V21520" t="str">
            <v>kesine</v>
          </cell>
          <cell r="W21520">
            <v>2023</v>
          </cell>
        </row>
        <row r="21521">
          <cell r="H21521" t="str">
            <v>2099300_1</v>
          </cell>
          <cell r="L21521" t="str">
            <v>FÜPLA</v>
          </cell>
          <cell r="V21521" t="str">
            <v>väga hea</v>
          </cell>
          <cell r="W21521">
            <v>2023</v>
          </cell>
        </row>
        <row r="21522">
          <cell r="H21522" t="str">
            <v>1003000_5</v>
          </cell>
          <cell r="L21522" t="str">
            <v>KOOND</v>
          </cell>
          <cell r="V21522" t="str">
            <v>kesine</v>
          </cell>
          <cell r="W21522">
            <v>2025</v>
          </cell>
        </row>
        <row r="21523">
          <cell r="H21523" t="str">
            <v>1003000_5</v>
          </cell>
          <cell r="L21523" t="str">
            <v>ÖSE</v>
          </cell>
          <cell r="V21523" t="str">
            <v>kesine</v>
          </cell>
          <cell r="W21523">
            <v>2025</v>
          </cell>
        </row>
        <row r="21524">
          <cell r="H21524" t="str">
            <v>1003000_5</v>
          </cell>
          <cell r="L21524" t="str">
            <v>FÜKE</v>
          </cell>
          <cell r="V21524" t="str">
            <v>väga hea</v>
          </cell>
          <cell r="W21524">
            <v>2025</v>
          </cell>
        </row>
        <row r="21525">
          <cell r="H21525" t="str">
            <v>1003000_5</v>
          </cell>
          <cell r="L21525" t="str">
            <v>KALA</v>
          </cell>
          <cell r="V21525" t="str">
            <v>hea</v>
          </cell>
          <cell r="W21525">
            <v>2024</v>
          </cell>
        </row>
        <row r="21526">
          <cell r="H21526" t="str">
            <v>1003000_5</v>
          </cell>
          <cell r="L21526" t="str">
            <v>SUSE</v>
          </cell>
          <cell r="V21526" t="str">
            <v>väga hea</v>
          </cell>
          <cell r="W21526">
            <v>2025</v>
          </cell>
        </row>
        <row r="21527">
          <cell r="H21527" t="str">
            <v>1003000_5</v>
          </cell>
          <cell r="L21527" t="str">
            <v>FÜBE</v>
          </cell>
          <cell r="V21527" t="str">
            <v>hea</v>
          </cell>
          <cell r="W21527">
            <v>2025</v>
          </cell>
        </row>
        <row r="21528">
          <cell r="H21528" t="str">
            <v>1003000_5</v>
          </cell>
          <cell r="L21528" t="str">
            <v>MAFÜ</v>
          </cell>
          <cell r="V21528" t="str">
            <v>hea</v>
          </cell>
          <cell r="W21528">
            <v>2025</v>
          </cell>
        </row>
        <row r="21529">
          <cell r="H21529" t="str">
            <v>1003000_5</v>
          </cell>
          <cell r="L21529" t="str">
            <v>MAFÜ-FÜBE</v>
          </cell>
          <cell r="V21529" t="str">
            <v>hea</v>
          </cell>
          <cell r="W21529">
            <v>2025</v>
          </cell>
        </row>
        <row r="21530">
          <cell r="H21530" t="str">
            <v>1062200_1</v>
          </cell>
          <cell r="L21530" t="str">
            <v>KOOND</v>
          </cell>
          <cell r="V21530" t="str">
            <v>halb</v>
          </cell>
          <cell r="W21530">
            <v>2025</v>
          </cell>
        </row>
        <row r="21531">
          <cell r="H21531" t="str">
            <v>1062200_1</v>
          </cell>
          <cell r="L21531" t="str">
            <v>KESE</v>
          </cell>
          <cell r="V21531" t="str">
            <v>halb</v>
          </cell>
          <cell r="W21531">
            <v>2023</v>
          </cell>
        </row>
        <row r="21532">
          <cell r="H21532" t="str">
            <v>1062200_1</v>
          </cell>
          <cell r="L21532" t="str">
            <v>ÖSE</v>
          </cell>
          <cell r="V21532" t="str">
            <v>halb</v>
          </cell>
          <cell r="W21532">
            <v>2025</v>
          </cell>
        </row>
        <row r="21533">
          <cell r="H21533" t="str">
            <v>1062200_1</v>
          </cell>
          <cell r="L21533" t="str">
            <v>FÜKE</v>
          </cell>
          <cell r="V21533" t="str">
            <v>hea</v>
          </cell>
          <cell r="W21533">
            <v>2025</v>
          </cell>
        </row>
        <row r="21534">
          <cell r="H21534" t="str">
            <v>1062200_1</v>
          </cell>
          <cell r="L21534" t="str">
            <v>SPETS</v>
          </cell>
          <cell r="V21534" t="str">
            <v>hea</v>
          </cell>
          <cell r="W21534">
            <v>2023</v>
          </cell>
        </row>
        <row r="21535">
          <cell r="H21535" t="str">
            <v>1155700_2</v>
          </cell>
          <cell r="L21535" t="str">
            <v>KOOND</v>
          </cell>
          <cell r="V21535" t="str">
            <v>hea</v>
          </cell>
          <cell r="W21535">
            <v>2023</v>
          </cell>
        </row>
        <row r="21536">
          <cell r="H21536" t="str">
            <v>1155700_2</v>
          </cell>
          <cell r="L21536" t="str">
            <v>ÖSE</v>
          </cell>
          <cell r="V21536" t="str">
            <v>hea</v>
          </cell>
          <cell r="W21536">
            <v>2023</v>
          </cell>
        </row>
        <row r="21537">
          <cell r="H21537" t="str">
            <v>1155700_2</v>
          </cell>
          <cell r="L21537" t="str">
            <v>FÜKE</v>
          </cell>
          <cell r="V21537" t="str">
            <v>väga hea</v>
          </cell>
          <cell r="W21537">
            <v>2023</v>
          </cell>
        </row>
        <row r="21538">
          <cell r="H21538" t="str">
            <v>1155700_2</v>
          </cell>
          <cell r="L21538" t="str">
            <v>KALA</v>
          </cell>
          <cell r="V21538" t="str">
            <v>hea</v>
          </cell>
          <cell r="W21538">
            <v>2023</v>
          </cell>
        </row>
        <row r="21539">
          <cell r="H21539" t="str">
            <v>1155700_2</v>
          </cell>
          <cell r="L21539" t="str">
            <v>SUSE</v>
          </cell>
          <cell r="V21539" t="str">
            <v>väga hea</v>
          </cell>
          <cell r="W21539">
            <v>2023</v>
          </cell>
        </row>
        <row r="21540">
          <cell r="H21540" t="str">
            <v>1155700_2</v>
          </cell>
          <cell r="L21540" t="str">
            <v>FÜBE</v>
          </cell>
          <cell r="V21540" t="str">
            <v>väga hea</v>
          </cell>
          <cell r="W21540">
            <v>2023</v>
          </cell>
        </row>
        <row r="21541">
          <cell r="H21541" t="str">
            <v>1155700_2</v>
          </cell>
          <cell r="L21541" t="str">
            <v>MAFÜ</v>
          </cell>
          <cell r="V21541" t="str">
            <v>väga hea</v>
          </cell>
          <cell r="W21541">
            <v>2023</v>
          </cell>
        </row>
        <row r="21542">
          <cell r="H21542" t="str">
            <v>1155700_2</v>
          </cell>
          <cell r="L21542" t="str">
            <v>MAFÜ-FÜBE</v>
          </cell>
          <cell r="V21542" t="str">
            <v>väga hea</v>
          </cell>
          <cell r="W21542">
            <v>2023</v>
          </cell>
        </row>
        <row r="21543">
          <cell r="H21543" t="str">
            <v>1105300_1</v>
          </cell>
          <cell r="L21543" t="str">
            <v>KOOND</v>
          </cell>
          <cell r="V21543" t="str">
            <v>halb</v>
          </cell>
          <cell r="W21543">
            <v>2015</v>
          </cell>
        </row>
        <row r="21544">
          <cell r="H21544" t="str">
            <v>1105300_1</v>
          </cell>
          <cell r="L21544" t="str">
            <v>ÖSE</v>
          </cell>
          <cell r="V21544" t="str">
            <v>halb</v>
          </cell>
          <cell r="W21544">
            <v>2015</v>
          </cell>
        </row>
        <row r="21545">
          <cell r="H21545" t="str">
            <v>2140300_1</v>
          </cell>
          <cell r="L21545" t="str">
            <v>KOOND</v>
          </cell>
          <cell r="V21545" t="str">
            <v>halb</v>
          </cell>
          <cell r="W21545">
            <v>2025</v>
          </cell>
        </row>
        <row r="21546">
          <cell r="H21546" t="str">
            <v>2140300_1</v>
          </cell>
          <cell r="L21546" t="str">
            <v>ÖSE</v>
          </cell>
          <cell r="V21546" t="str">
            <v>hea</v>
          </cell>
          <cell r="W21546">
            <v>2025</v>
          </cell>
        </row>
        <row r="21547">
          <cell r="H21547" t="str">
            <v>2140300_1</v>
          </cell>
          <cell r="L21547" t="str">
            <v>FÜKE</v>
          </cell>
          <cell r="V21547" t="str">
            <v>hea</v>
          </cell>
          <cell r="W21547">
            <v>2025</v>
          </cell>
        </row>
        <row r="21548">
          <cell r="H21548" t="str">
            <v>2140300_1</v>
          </cell>
          <cell r="L21548" t="str">
            <v>KALA</v>
          </cell>
          <cell r="V21548" t="str">
            <v>hea</v>
          </cell>
          <cell r="W21548">
            <v>2025</v>
          </cell>
        </row>
        <row r="21549">
          <cell r="H21549" t="str">
            <v>2140300_1</v>
          </cell>
          <cell r="L21549" t="str">
            <v>SUSE</v>
          </cell>
          <cell r="V21549" t="str">
            <v>väga hea</v>
          </cell>
          <cell r="W21549">
            <v>2025</v>
          </cell>
        </row>
        <row r="21550">
          <cell r="H21550" t="str">
            <v>2140300_1</v>
          </cell>
          <cell r="L21550" t="str">
            <v>FÜBE</v>
          </cell>
          <cell r="V21550" t="str">
            <v>väga hea</v>
          </cell>
          <cell r="W21550">
            <v>2025</v>
          </cell>
        </row>
        <row r="21551">
          <cell r="H21551" t="str">
            <v>2140300_1</v>
          </cell>
          <cell r="L21551" t="str">
            <v>MAFÜ-FÜBE</v>
          </cell>
          <cell r="V21551" t="str">
            <v>väga hea</v>
          </cell>
          <cell r="W21551">
            <v>2025</v>
          </cell>
        </row>
        <row r="21552">
          <cell r="H21552" t="str">
            <v>2140300_1</v>
          </cell>
          <cell r="L21552" t="str">
            <v>FÜPLA</v>
          </cell>
          <cell r="V21552" t="str">
            <v>väga hea</v>
          </cell>
          <cell r="W21552">
            <v>2025</v>
          </cell>
        </row>
        <row r="21553">
          <cell r="H21553" t="str">
            <v>1148700_1</v>
          </cell>
          <cell r="L21553" t="str">
            <v>KOOND</v>
          </cell>
          <cell r="V21553" t="str">
            <v>hea</v>
          </cell>
          <cell r="W21553">
            <v>2025</v>
          </cell>
        </row>
        <row r="21554">
          <cell r="H21554" t="str">
            <v>1148700_1</v>
          </cell>
          <cell r="L21554" t="str">
            <v>ÖSE</v>
          </cell>
          <cell r="V21554" t="str">
            <v>hea</v>
          </cell>
          <cell r="W21554">
            <v>2025</v>
          </cell>
        </row>
        <row r="21555">
          <cell r="H21555" t="str">
            <v>1148700_1</v>
          </cell>
          <cell r="L21555" t="str">
            <v>KALA</v>
          </cell>
          <cell r="V21555" t="str">
            <v>hea</v>
          </cell>
          <cell r="W21555">
            <v>2025</v>
          </cell>
        </row>
        <row r="21556">
          <cell r="H21556" t="str">
            <v>1018300_2</v>
          </cell>
          <cell r="L21556" t="str">
            <v>KOOND</v>
          </cell>
          <cell r="V21556" t="str">
            <v>halb</v>
          </cell>
          <cell r="W21556">
            <v>2024</v>
          </cell>
        </row>
        <row r="21557">
          <cell r="H21557" t="str">
            <v>1018300_2</v>
          </cell>
          <cell r="L21557" t="str">
            <v>ÖSE</v>
          </cell>
          <cell r="V21557" t="str">
            <v>kesine</v>
          </cell>
          <cell r="W21557">
            <v>2024</v>
          </cell>
        </row>
        <row r="21558">
          <cell r="H21558" t="str">
            <v>1018300_2</v>
          </cell>
          <cell r="L21558" t="str">
            <v>FÜKE</v>
          </cell>
          <cell r="V21558" t="str">
            <v>väga hea</v>
          </cell>
          <cell r="W21558">
            <v>2024</v>
          </cell>
        </row>
        <row r="21559">
          <cell r="H21559" t="str">
            <v>1136000_2</v>
          </cell>
          <cell r="L21559" t="str">
            <v>KOOND</v>
          </cell>
          <cell r="V21559" t="str">
            <v>hea</v>
          </cell>
          <cell r="W21559">
            <v>2023</v>
          </cell>
        </row>
        <row r="21560">
          <cell r="H21560" t="str">
            <v>1136000_2</v>
          </cell>
          <cell r="L21560" t="str">
            <v>ÖSE</v>
          </cell>
          <cell r="V21560" t="str">
            <v>hea</v>
          </cell>
          <cell r="W21560">
            <v>2023</v>
          </cell>
        </row>
        <row r="21561">
          <cell r="H21561" t="str">
            <v>1136000_2</v>
          </cell>
          <cell r="L21561" t="str">
            <v>FÜKE</v>
          </cell>
          <cell r="V21561" t="str">
            <v>väga hea</v>
          </cell>
          <cell r="W21561">
            <v>2023</v>
          </cell>
        </row>
        <row r="21562">
          <cell r="H21562" t="str">
            <v>1136000_1</v>
          </cell>
          <cell r="L21562" t="str">
            <v>KOOND</v>
          </cell>
          <cell r="V21562" t="str">
            <v>kesine</v>
          </cell>
          <cell r="W21562">
            <v>2023</v>
          </cell>
        </row>
        <row r="21563">
          <cell r="H21563" t="str">
            <v>1136000_1</v>
          </cell>
          <cell r="L21563" t="str">
            <v>ÖSE</v>
          </cell>
          <cell r="V21563" t="str">
            <v>kesine</v>
          </cell>
          <cell r="W21563">
            <v>2023</v>
          </cell>
        </row>
        <row r="21564">
          <cell r="H21564" t="str">
            <v>1136000_1</v>
          </cell>
          <cell r="L21564" t="str">
            <v>FÜKE</v>
          </cell>
          <cell r="V21564" t="str">
            <v>väga hea</v>
          </cell>
          <cell r="W21564">
            <v>2023</v>
          </cell>
        </row>
        <row r="21565">
          <cell r="H21565" t="str">
            <v>1130700_1</v>
          </cell>
          <cell r="L21565" t="str">
            <v>KOOND</v>
          </cell>
          <cell r="V21565" t="str">
            <v>kesine</v>
          </cell>
          <cell r="W21565">
            <v>2022</v>
          </cell>
        </row>
        <row r="21566">
          <cell r="H21566" t="str">
            <v>1130700_1</v>
          </cell>
          <cell r="L21566" t="str">
            <v>ÖSE</v>
          </cell>
          <cell r="V21566" t="str">
            <v>kesine</v>
          </cell>
          <cell r="W21566">
            <v>2022</v>
          </cell>
        </row>
        <row r="21567">
          <cell r="H21567" t="str">
            <v>1130700_1</v>
          </cell>
          <cell r="L21567" t="str">
            <v>FÜKE</v>
          </cell>
          <cell r="V21567" t="str">
            <v>kesine</v>
          </cell>
          <cell r="W21567">
            <v>2022</v>
          </cell>
        </row>
        <row r="21568">
          <cell r="H21568" t="str">
            <v>1130700_1</v>
          </cell>
          <cell r="L21568" t="str">
            <v>SUSE</v>
          </cell>
          <cell r="V21568" t="str">
            <v>hea</v>
          </cell>
          <cell r="W21568">
            <v>2022</v>
          </cell>
        </row>
        <row r="21569">
          <cell r="H21569" t="str">
            <v>1130700_1</v>
          </cell>
          <cell r="L21569" t="str">
            <v>FÜBE</v>
          </cell>
          <cell r="V21569" t="str">
            <v>väga hea</v>
          </cell>
          <cell r="W21569">
            <v>2022</v>
          </cell>
        </row>
        <row r="21570">
          <cell r="H21570" t="str">
            <v>1130700_1</v>
          </cell>
          <cell r="L21570" t="str">
            <v>MAFÜ</v>
          </cell>
          <cell r="V21570" t="str">
            <v>väga hea</v>
          </cell>
          <cell r="W21570">
            <v>2022</v>
          </cell>
        </row>
        <row r="21571">
          <cell r="H21571" t="str">
            <v>1130700_1</v>
          </cell>
          <cell r="L21571" t="str">
            <v>MAFÜ-FÜBE</v>
          </cell>
          <cell r="V21571" t="str">
            <v>väga hea</v>
          </cell>
          <cell r="W21571">
            <v>2022</v>
          </cell>
        </row>
        <row r="21572">
          <cell r="H21572" t="str">
            <v>1096100_2</v>
          </cell>
          <cell r="L21572" t="str">
            <v>KOOND</v>
          </cell>
          <cell r="V21572" t="str">
            <v>halb</v>
          </cell>
          <cell r="W21572">
            <v>2025</v>
          </cell>
        </row>
        <row r="21573">
          <cell r="H21573" t="str">
            <v>1096100_2</v>
          </cell>
          <cell r="L21573" t="str">
            <v>ÖSE</v>
          </cell>
          <cell r="V21573" t="str">
            <v>kesine</v>
          </cell>
          <cell r="W21573">
            <v>2025</v>
          </cell>
        </row>
        <row r="21574">
          <cell r="H21574" t="str">
            <v>1096100_2</v>
          </cell>
          <cell r="L21574" t="str">
            <v>FÜKE</v>
          </cell>
          <cell r="V21574" t="str">
            <v>hea</v>
          </cell>
          <cell r="W21574">
            <v>2025</v>
          </cell>
        </row>
        <row r="21575">
          <cell r="H21575" t="str">
            <v>1096100_2</v>
          </cell>
          <cell r="L21575" t="str">
            <v>SPETS</v>
          </cell>
          <cell r="V21575" t="str">
            <v>halb</v>
          </cell>
          <cell r="W21575">
            <v>2024</v>
          </cell>
        </row>
        <row r="21576">
          <cell r="H21576" t="str">
            <v>1118100_1</v>
          </cell>
          <cell r="L21576" t="str">
            <v>KOOND</v>
          </cell>
          <cell r="V21576" t="str">
            <v>hea</v>
          </cell>
          <cell r="W21576">
            <v>2022</v>
          </cell>
        </row>
        <row r="21577">
          <cell r="H21577" t="str">
            <v>1118100_1</v>
          </cell>
          <cell r="L21577" t="str">
            <v>ÖSE</v>
          </cell>
          <cell r="V21577" t="str">
            <v>hea</v>
          </cell>
          <cell r="W21577">
            <v>2022</v>
          </cell>
        </row>
        <row r="21578">
          <cell r="H21578" t="str">
            <v>1118100_1</v>
          </cell>
          <cell r="L21578" t="str">
            <v>KALA</v>
          </cell>
          <cell r="V21578" t="str">
            <v>hea</v>
          </cell>
          <cell r="W21578">
            <v>2022</v>
          </cell>
        </row>
        <row r="21579">
          <cell r="H21579" t="str">
            <v>1118100_1</v>
          </cell>
          <cell r="L21579" t="str">
            <v>SUSE</v>
          </cell>
          <cell r="V21579" t="str">
            <v>hea</v>
          </cell>
          <cell r="W21579">
            <v>2022</v>
          </cell>
        </row>
        <row r="21580">
          <cell r="H21580" t="str">
            <v>1118100_1</v>
          </cell>
          <cell r="L21580" t="str">
            <v>FÜBE</v>
          </cell>
          <cell r="V21580" t="str">
            <v>hea</v>
          </cell>
          <cell r="W21580">
            <v>2022</v>
          </cell>
        </row>
        <row r="21581">
          <cell r="H21581" t="str">
            <v>1118100_1</v>
          </cell>
          <cell r="L21581" t="str">
            <v>MAFÜ</v>
          </cell>
          <cell r="V21581" t="str">
            <v>hea</v>
          </cell>
          <cell r="W21581">
            <v>2022</v>
          </cell>
        </row>
        <row r="21582">
          <cell r="H21582" t="str">
            <v>1118100_1</v>
          </cell>
          <cell r="L21582" t="str">
            <v>MAFÜ-FÜBE</v>
          </cell>
          <cell r="V21582" t="str">
            <v>hea</v>
          </cell>
          <cell r="W21582">
            <v>2022</v>
          </cell>
        </row>
        <row r="21583">
          <cell r="H21583" t="str">
            <v>1118100_1</v>
          </cell>
          <cell r="L21583" t="str">
            <v>HÜMO</v>
          </cell>
          <cell r="V21583" t="str">
            <v>hea</v>
          </cell>
          <cell r="W21583">
            <v>2022</v>
          </cell>
        </row>
        <row r="21584">
          <cell r="H21584" t="str">
            <v>1112700_2</v>
          </cell>
          <cell r="L21584" t="str">
            <v>KOOND</v>
          </cell>
          <cell r="V21584" t="str">
            <v>halb</v>
          </cell>
          <cell r="W21584">
            <v>2023</v>
          </cell>
        </row>
        <row r="21585">
          <cell r="H21585" t="str">
            <v>1112700_2</v>
          </cell>
          <cell r="L21585" t="str">
            <v>KESE</v>
          </cell>
          <cell r="V21585" t="str">
            <v>halb</v>
          </cell>
          <cell r="W21585">
            <v>2022</v>
          </cell>
        </row>
        <row r="21586">
          <cell r="H21586" t="str">
            <v>1112700_2</v>
          </cell>
          <cell r="L21586" t="str">
            <v>ÖSE</v>
          </cell>
          <cell r="V21586" t="str">
            <v>hea</v>
          </cell>
          <cell r="W21586">
            <v>2023</v>
          </cell>
        </row>
        <row r="21587">
          <cell r="H21587" t="str">
            <v>1112700_2</v>
          </cell>
          <cell r="L21587" t="str">
            <v>FÜKE</v>
          </cell>
          <cell r="V21587" t="str">
            <v>väga hea</v>
          </cell>
          <cell r="W21587">
            <v>2023</v>
          </cell>
        </row>
        <row r="21588">
          <cell r="H21588" t="str">
            <v>1112700_2</v>
          </cell>
          <cell r="L21588" t="str">
            <v>SPETS</v>
          </cell>
          <cell r="V21588" t="str">
            <v>hea</v>
          </cell>
          <cell r="W21588">
            <v>2022</v>
          </cell>
        </row>
        <row r="21589">
          <cell r="H21589" t="str">
            <v>1117700_1</v>
          </cell>
          <cell r="L21589" t="str">
            <v>KOOND</v>
          </cell>
          <cell r="V21589" t="str">
            <v>halb</v>
          </cell>
          <cell r="W21589">
            <v>2022</v>
          </cell>
        </row>
        <row r="21590">
          <cell r="H21590" t="str">
            <v>1117700_1</v>
          </cell>
          <cell r="L21590" t="str">
            <v>ÖSE</v>
          </cell>
          <cell r="V21590" t="str">
            <v>halb</v>
          </cell>
          <cell r="W21590">
            <v>2022</v>
          </cell>
        </row>
        <row r="21591">
          <cell r="H21591" t="str">
            <v>1117700_1</v>
          </cell>
          <cell r="L21591" t="str">
            <v>KALA</v>
          </cell>
          <cell r="V21591" t="str">
            <v>hea</v>
          </cell>
          <cell r="W21591">
            <v>2022</v>
          </cell>
        </row>
        <row r="21592">
          <cell r="H21592" t="str">
            <v>1117700_1</v>
          </cell>
          <cell r="L21592" t="str">
            <v>FÜBE</v>
          </cell>
          <cell r="V21592" t="str">
            <v>kesine</v>
          </cell>
          <cell r="W21592">
            <v>2022</v>
          </cell>
        </row>
        <row r="21593">
          <cell r="H21593" t="str">
            <v>1117700_1</v>
          </cell>
          <cell r="L21593" t="str">
            <v>MAFÜ</v>
          </cell>
          <cell r="V21593" t="str">
            <v>hea</v>
          </cell>
          <cell r="W21593">
            <v>2022</v>
          </cell>
        </row>
        <row r="21594">
          <cell r="H21594" t="str">
            <v>1117700_1</v>
          </cell>
          <cell r="L21594" t="str">
            <v>MAFÜ-FÜBE</v>
          </cell>
          <cell r="V21594" t="str">
            <v>kesine</v>
          </cell>
          <cell r="W21594">
            <v>2022</v>
          </cell>
        </row>
        <row r="21595">
          <cell r="H21595" t="str">
            <v>1117700_1</v>
          </cell>
          <cell r="L21595" t="str">
            <v>HÜMO</v>
          </cell>
          <cell r="V21595" t="str">
            <v>hea</v>
          </cell>
          <cell r="W21595">
            <v>2022</v>
          </cell>
        </row>
        <row r="21596">
          <cell r="H21596" t="str">
            <v>2014100_1</v>
          </cell>
          <cell r="L21596" t="str">
            <v>KOOND</v>
          </cell>
          <cell r="V21596" t="str">
            <v>halb</v>
          </cell>
          <cell r="W21596">
            <v>2025</v>
          </cell>
        </row>
        <row r="21597">
          <cell r="H21597" t="str">
            <v>2014100_1</v>
          </cell>
          <cell r="L21597" t="str">
            <v>ÖSE</v>
          </cell>
          <cell r="V21597" t="str">
            <v>kesine</v>
          </cell>
          <cell r="W21597">
            <v>2025</v>
          </cell>
        </row>
        <row r="21598">
          <cell r="H21598" t="str">
            <v>2014100_1</v>
          </cell>
          <cell r="L21598" t="str">
            <v>FÜKE</v>
          </cell>
          <cell r="V21598" t="str">
            <v>kesine</v>
          </cell>
          <cell r="W21598">
            <v>2025</v>
          </cell>
        </row>
        <row r="21599">
          <cell r="H21599" t="str">
            <v>2014100_1</v>
          </cell>
          <cell r="L21599" t="str">
            <v>KALA</v>
          </cell>
          <cell r="V21599" t="str">
            <v>hea</v>
          </cell>
          <cell r="W21599">
            <v>2025</v>
          </cell>
        </row>
        <row r="21600">
          <cell r="H21600" t="str">
            <v>2014100_1</v>
          </cell>
          <cell r="L21600" t="str">
            <v>SUSE</v>
          </cell>
          <cell r="V21600" t="str">
            <v>hea</v>
          </cell>
          <cell r="W21600">
            <v>2025</v>
          </cell>
        </row>
        <row r="21601">
          <cell r="H21601" t="str">
            <v>2014100_1</v>
          </cell>
          <cell r="L21601" t="str">
            <v>FÜBE</v>
          </cell>
          <cell r="V21601" t="str">
            <v>väga hea</v>
          </cell>
          <cell r="W21601">
            <v>2025</v>
          </cell>
        </row>
        <row r="21602">
          <cell r="H21602" t="str">
            <v>2014100_1</v>
          </cell>
          <cell r="L21602" t="str">
            <v>MAFÜ-FÜBE</v>
          </cell>
          <cell r="V21602" t="str">
            <v>väga hea</v>
          </cell>
          <cell r="W21602">
            <v>2025</v>
          </cell>
        </row>
        <row r="21603">
          <cell r="H21603" t="str">
            <v>2014100_1</v>
          </cell>
          <cell r="L21603" t="str">
            <v>FÜPLA</v>
          </cell>
          <cell r="V21603" t="str">
            <v>hea</v>
          </cell>
          <cell r="W21603">
            <v>2025</v>
          </cell>
        </row>
        <row r="21604">
          <cell r="H21604" t="str">
            <v>1139900_1</v>
          </cell>
          <cell r="L21604" t="str">
            <v>KOOND</v>
          </cell>
          <cell r="V21604" t="str">
            <v>kesine</v>
          </cell>
          <cell r="W21604">
            <v>2025</v>
          </cell>
        </row>
        <row r="21605">
          <cell r="H21605" t="str">
            <v>1139900_1</v>
          </cell>
          <cell r="L21605" t="str">
            <v>ÖSE</v>
          </cell>
          <cell r="V21605" t="str">
            <v>kesine</v>
          </cell>
          <cell r="W21605">
            <v>2025</v>
          </cell>
        </row>
        <row r="21606">
          <cell r="H21606" t="str">
            <v>1139900_1</v>
          </cell>
          <cell r="L21606" t="str">
            <v>KALA</v>
          </cell>
          <cell r="V21606" t="str">
            <v>hea</v>
          </cell>
          <cell r="W21606">
            <v>2025</v>
          </cell>
        </row>
        <row r="21607">
          <cell r="H21607" t="str">
            <v>1139900_1</v>
          </cell>
          <cell r="L21607" t="str">
            <v>HÜMO</v>
          </cell>
          <cell r="V21607" t="str">
            <v>kesine</v>
          </cell>
          <cell r="W21607">
            <v>2025</v>
          </cell>
        </row>
        <row r="21608">
          <cell r="H21608" t="str">
            <v>1158000_2</v>
          </cell>
          <cell r="L21608" t="str">
            <v>KOOND</v>
          </cell>
          <cell r="V21608" t="str">
            <v>kesine</v>
          </cell>
          <cell r="W21608">
            <v>2023</v>
          </cell>
        </row>
        <row r="21609">
          <cell r="H21609" t="str">
            <v>1158000_2</v>
          </cell>
          <cell r="L21609" t="str">
            <v>KESE</v>
          </cell>
          <cell r="V21609" t="str">
            <v>hea</v>
          </cell>
          <cell r="W21609">
            <v>2022</v>
          </cell>
        </row>
        <row r="21610">
          <cell r="H21610" t="str">
            <v>1158000_2</v>
          </cell>
          <cell r="L21610" t="str">
            <v>ÖSE</v>
          </cell>
          <cell r="V21610" t="str">
            <v>kesine</v>
          </cell>
          <cell r="W21610">
            <v>2023</v>
          </cell>
        </row>
        <row r="21611">
          <cell r="H21611" t="str">
            <v>1158000_2</v>
          </cell>
          <cell r="L21611" t="str">
            <v>FÜKE</v>
          </cell>
          <cell r="V21611" t="str">
            <v>väga hea</v>
          </cell>
          <cell r="W21611">
            <v>2023</v>
          </cell>
        </row>
        <row r="21612">
          <cell r="H21612" t="str">
            <v>1158000_2</v>
          </cell>
          <cell r="L21612" t="str">
            <v>SPETS</v>
          </cell>
          <cell r="V21612" t="str">
            <v>hea</v>
          </cell>
          <cell r="W21612">
            <v>2022</v>
          </cell>
        </row>
        <row r="21613">
          <cell r="H21613" t="str">
            <v>1150100_1</v>
          </cell>
          <cell r="L21613" t="str">
            <v>KOOND</v>
          </cell>
          <cell r="V21613" t="str">
            <v>kesine</v>
          </cell>
          <cell r="W21613">
            <v>2023</v>
          </cell>
        </row>
        <row r="21614">
          <cell r="H21614" t="str">
            <v>1150100_1</v>
          </cell>
          <cell r="L21614" t="str">
            <v>ÖSE</v>
          </cell>
          <cell r="V21614" t="str">
            <v>kesine</v>
          </cell>
          <cell r="W21614">
            <v>2023</v>
          </cell>
        </row>
        <row r="21615">
          <cell r="H21615" t="str">
            <v>1150100_1</v>
          </cell>
          <cell r="L21615" t="str">
            <v>FÜKE</v>
          </cell>
          <cell r="V21615" t="str">
            <v>kesine</v>
          </cell>
          <cell r="W21615">
            <v>2023</v>
          </cell>
        </row>
        <row r="21616">
          <cell r="H21616" t="str">
            <v>1150100_1</v>
          </cell>
          <cell r="L21616" t="str">
            <v>SUSE</v>
          </cell>
          <cell r="V21616" t="str">
            <v>hea</v>
          </cell>
          <cell r="W21616">
            <v>2023</v>
          </cell>
        </row>
        <row r="21617">
          <cell r="H21617" t="str">
            <v>1150100_1</v>
          </cell>
          <cell r="L21617" t="str">
            <v>FÜBE</v>
          </cell>
          <cell r="V21617" t="str">
            <v>hea</v>
          </cell>
          <cell r="W21617">
            <v>2023</v>
          </cell>
        </row>
        <row r="21618">
          <cell r="H21618" t="str">
            <v>1150100_1</v>
          </cell>
          <cell r="L21618" t="str">
            <v>MAFÜ</v>
          </cell>
          <cell r="V21618" t="str">
            <v>hea</v>
          </cell>
          <cell r="W21618">
            <v>2023</v>
          </cell>
        </row>
        <row r="21619">
          <cell r="H21619" t="str">
            <v>1150100_1</v>
          </cell>
          <cell r="L21619" t="str">
            <v>MAFÜ-FÜBE</v>
          </cell>
          <cell r="V21619" t="str">
            <v>hea</v>
          </cell>
          <cell r="W21619">
            <v>2023</v>
          </cell>
        </row>
        <row r="21620">
          <cell r="H21620" t="str">
            <v>1145400_1</v>
          </cell>
          <cell r="L21620" t="str">
            <v>KOOND</v>
          </cell>
          <cell r="V21620" t="str">
            <v>hea</v>
          </cell>
          <cell r="W21620">
            <v>2022</v>
          </cell>
        </row>
        <row r="21621">
          <cell r="H21621" t="str">
            <v>1145400_1</v>
          </cell>
          <cell r="L21621" t="str">
            <v>ÖSE</v>
          </cell>
          <cell r="V21621" t="str">
            <v>hea</v>
          </cell>
          <cell r="W21621">
            <v>2022</v>
          </cell>
        </row>
        <row r="21622">
          <cell r="H21622" t="str">
            <v>1145400_1</v>
          </cell>
          <cell r="L21622" t="str">
            <v>FÜKE</v>
          </cell>
          <cell r="V21622" t="str">
            <v>väga hea</v>
          </cell>
          <cell r="W21622">
            <v>2022</v>
          </cell>
        </row>
        <row r="21623">
          <cell r="H21623" t="str">
            <v>1158400_1</v>
          </cell>
          <cell r="L21623" t="str">
            <v>KOOND</v>
          </cell>
          <cell r="V21623" t="str">
            <v>hea</v>
          </cell>
          <cell r="W21623">
            <v>2022</v>
          </cell>
        </row>
        <row r="21624">
          <cell r="H21624" t="str">
            <v>1158400_1</v>
          </cell>
          <cell r="L21624" t="str">
            <v>ÖSE</v>
          </cell>
          <cell r="V21624" t="str">
            <v>hea</v>
          </cell>
          <cell r="W21624">
            <v>2022</v>
          </cell>
        </row>
        <row r="21625">
          <cell r="H21625" t="str">
            <v>1158400_1</v>
          </cell>
          <cell r="L21625" t="str">
            <v>FÜKE</v>
          </cell>
          <cell r="V21625" t="str">
            <v>väga hea</v>
          </cell>
          <cell r="W21625">
            <v>2022</v>
          </cell>
        </row>
        <row r="21626">
          <cell r="H21626" t="str">
            <v>1154200_1</v>
          </cell>
          <cell r="L21626" t="str">
            <v>KOOND</v>
          </cell>
          <cell r="V21626" t="str">
            <v>halb</v>
          </cell>
          <cell r="W21626">
            <v>2023</v>
          </cell>
        </row>
        <row r="21627">
          <cell r="H21627" t="str">
            <v>1154200_1</v>
          </cell>
          <cell r="L21627" t="str">
            <v>KESE</v>
          </cell>
          <cell r="V21627" t="str">
            <v>halb</v>
          </cell>
          <cell r="W21627">
            <v>2022</v>
          </cell>
        </row>
        <row r="21628">
          <cell r="H21628" t="str">
            <v>1154200_1</v>
          </cell>
          <cell r="L21628" t="str">
            <v>ÖSE</v>
          </cell>
          <cell r="V21628" t="str">
            <v>hea</v>
          </cell>
          <cell r="W21628">
            <v>2023</v>
          </cell>
        </row>
        <row r="21629">
          <cell r="H21629" t="str">
            <v>1154200_1</v>
          </cell>
          <cell r="L21629" t="str">
            <v>FÜKE</v>
          </cell>
          <cell r="V21629" t="str">
            <v>väga hea</v>
          </cell>
          <cell r="W21629">
            <v>2023</v>
          </cell>
        </row>
        <row r="21630">
          <cell r="H21630" t="str">
            <v>1154200_1</v>
          </cell>
          <cell r="L21630" t="str">
            <v>SPETS</v>
          </cell>
          <cell r="V21630" t="str">
            <v>hea</v>
          </cell>
          <cell r="W21630">
            <v>2022</v>
          </cell>
        </row>
        <row r="21631">
          <cell r="H21631" t="str">
            <v>1123800_2</v>
          </cell>
          <cell r="L21631" t="str">
            <v>KOOND</v>
          </cell>
          <cell r="V21631" t="str">
            <v>hea</v>
          </cell>
          <cell r="W21631">
            <v>2025</v>
          </cell>
        </row>
        <row r="21632">
          <cell r="H21632" t="str">
            <v>1123800_2</v>
          </cell>
          <cell r="L21632" t="str">
            <v>KESE</v>
          </cell>
          <cell r="V21632" t="str">
            <v>hea</v>
          </cell>
          <cell r="W21632">
            <v>2024</v>
          </cell>
        </row>
        <row r="21633">
          <cell r="H21633" t="str">
            <v>1123800_2</v>
          </cell>
          <cell r="L21633" t="str">
            <v>ÖSE</v>
          </cell>
          <cell r="V21633" t="str">
            <v>hea</v>
          </cell>
          <cell r="W21633">
            <v>2025</v>
          </cell>
        </row>
        <row r="21634">
          <cell r="H21634" t="str">
            <v>1123800_2</v>
          </cell>
          <cell r="L21634" t="str">
            <v>FÜKE</v>
          </cell>
          <cell r="V21634" t="str">
            <v>hea</v>
          </cell>
          <cell r="W21634">
            <v>2025</v>
          </cell>
        </row>
        <row r="21635">
          <cell r="H21635" t="str">
            <v>1123800_2</v>
          </cell>
          <cell r="L21635" t="str">
            <v>SPETS</v>
          </cell>
          <cell r="V21635" t="str">
            <v>hea</v>
          </cell>
          <cell r="W21635">
            <v>2024</v>
          </cell>
        </row>
        <row r="21636">
          <cell r="H21636" t="str">
            <v>1003000_2</v>
          </cell>
          <cell r="L21636" t="str">
            <v>KOOND</v>
          </cell>
          <cell r="V21636" t="str">
            <v>kesine</v>
          </cell>
          <cell r="W21636">
            <v>2025</v>
          </cell>
        </row>
        <row r="21637">
          <cell r="H21637" t="str">
            <v>1003000_2</v>
          </cell>
          <cell r="L21637" t="str">
            <v>ÖSE</v>
          </cell>
          <cell r="V21637" t="str">
            <v>kesine</v>
          </cell>
          <cell r="W21637">
            <v>2025</v>
          </cell>
        </row>
        <row r="21638">
          <cell r="H21638" t="str">
            <v>1003000_2</v>
          </cell>
          <cell r="L21638" t="str">
            <v>KALA</v>
          </cell>
          <cell r="V21638" t="str">
            <v>kesine</v>
          </cell>
          <cell r="W21638">
            <v>2022</v>
          </cell>
        </row>
        <row r="21639">
          <cell r="H21639" t="str">
            <v>1153200_1</v>
          </cell>
          <cell r="L21639" t="str">
            <v>KOOND</v>
          </cell>
          <cell r="V21639" t="str">
            <v>hea</v>
          </cell>
          <cell r="W21639">
            <v>2022</v>
          </cell>
        </row>
        <row r="21640">
          <cell r="H21640" t="str">
            <v>1153200_1</v>
          </cell>
          <cell r="L21640" t="str">
            <v>ÖSE</v>
          </cell>
          <cell r="V21640" t="str">
            <v>hea</v>
          </cell>
          <cell r="W21640">
            <v>2022</v>
          </cell>
        </row>
        <row r="21641">
          <cell r="H21641" t="str">
            <v>1153200_1</v>
          </cell>
          <cell r="L21641" t="str">
            <v>FÜKE</v>
          </cell>
          <cell r="V21641" t="str">
            <v>väga hea</v>
          </cell>
          <cell r="W21641">
            <v>2022</v>
          </cell>
        </row>
        <row r="21642">
          <cell r="H21642" t="str">
            <v>1012100_2</v>
          </cell>
          <cell r="L21642" t="str">
            <v>KOOND</v>
          </cell>
          <cell r="V21642" t="str">
            <v>halb</v>
          </cell>
          <cell r="W21642">
            <v>2023</v>
          </cell>
        </row>
        <row r="21643">
          <cell r="H21643" t="str">
            <v>1012100_2</v>
          </cell>
          <cell r="L21643" t="str">
            <v>KESE</v>
          </cell>
          <cell r="V21643" t="str">
            <v>halb</v>
          </cell>
          <cell r="W21643">
            <v>2022</v>
          </cell>
        </row>
        <row r="21644">
          <cell r="H21644" t="str">
            <v>1012100_2</v>
          </cell>
          <cell r="L21644" t="str">
            <v>ÖSE</v>
          </cell>
          <cell r="V21644" t="str">
            <v>kesine</v>
          </cell>
          <cell r="W21644">
            <v>2023</v>
          </cell>
        </row>
        <row r="21645">
          <cell r="H21645" t="str">
            <v>1012100_2</v>
          </cell>
          <cell r="L21645" t="str">
            <v>FÜKE</v>
          </cell>
          <cell r="V21645" t="str">
            <v>väga hea</v>
          </cell>
          <cell r="W21645">
            <v>2023</v>
          </cell>
        </row>
        <row r="21646">
          <cell r="H21646" t="str">
            <v>1012100_2</v>
          </cell>
          <cell r="L21646" t="str">
            <v>SPETS</v>
          </cell>
          <cell r="V21646" t="str">
            <v>hea</v>
          </cell>
          <cell r="W21646">
            <v>2022</v>
          </cell>
        </row>
        <row r="21647">
          <cell r="H21647" t="str">
            <v>2155900_1</v>
          </cell>
          <cell r="L21647" t="str">
            <v>KOOND</v>
          </cell>
          <cell r="V21647" t="str">
            <v>halb</v>
          </cell>
          <cell r="W21647">
            <v>2025</v>
          </cell>
        </row>
        <row r="21648">
          <cell r="H21648" t="str">
            <v>2155900_1</v>
          </cell>
          <cell r="L21648" t="str">
            <v>KESE</v>
          </cell>
          <cell r="V21648" t="str">
            <v>halb</v>
          </cell>
          <cell r="W21648">
            <v>2022</v>
          </cell>
        </row>
        <row r="21649">
          <cell r="H21649" t="str">
            <v>2155900_1</v>
          </cell>
          <cell r="L21649" t="str">
            <v>ÖSE</v>
          </cell>
          <cell r="V21649" t="str">
            <v>hea</v>
          </cell>
          <cell r="W21649">
            <v>2025</v>
          </cell>
        </row>
        <row r="21650">
          <cell r="H21650" t="str">
            <v>2155900_1</v>
          </cell>
          <cell r="L21650" t="str">
            <v>FÜKE</v>
          </cell>
          <cell r="V21650" t="str">
            <v>hea</v>
          </cell>
          <cell r="W21650">
            <v>2023</v>
          </cell>
        </row>
        <row r="21651">
          <cell r="H21651" t="str">
            <v>2155900_1</v>
          </cell>
          <cell r="L21651" t="str">
            <v>SPETS</v>
          </cell>
          <cell r="V21651" t="str">
            <v>hea</v>
          </cell>
          <cell r="W21651">
            <v>2022</v>
          </cell>
        </row>
        <row r="21652">
          <cell r="H21652" t="str">
            <v>1159700_1</v>
          </cell>
          <cell r="L21652" t="str">
            <v>KOOND</v>
          </cell>
          <cell r="V21652" t="str">
            <v>kesine</v>
          </cell>
          <cell r="W21652">
            <v>2025</v>
          </cell>
        </row>
        <row r="21653">
          <cell r="H21653" t="str">
            <v>1159700_1</v>
          </cell>
          <cell r="L21653" t="str">
            <v>ÖSE</v>
          </cell>
          <cell r="V21653" t="str">
            <v>kesine</v>
          </cell>
          <cell r="W21653">
            <v>2025</v>
          </cell>
        </row>
        <row r="21654">
          <cell r="H21654" t="str">
            <v>1159700_1</v>
          </cell>
          <cell r="L21654" t="str">
            <v>FÜKE</v>
          </cell>
          <cell r="V21654" t="str">
            <v>väga hea</v>
          </cell>
          <cell r="W21654">
            <v>2025</v>
          </cell>
        </row>
        <row r="21655">
          <cell r="H21655" t="str">
            <v>1158700_1</v>
          </cell>
          <cell r="L21655" t="str">
            <v>KOOND</v>
          </cell>
          <cell r="V21655" t="str">
            <v>hea</v>
          </cell>
          <cell r="W21655">
            <v>2023</v>
          </cell>
        </row>
        <row r="21656">
          <cell r="H21656" t="str">
            <v>1158700_1</v>
          </cell>
          <cell r="L21656" t="str">
            <v>ÖSE</v>
          </cell>
          <cell r="V21656" t="str">
            <v>hea</v>
          </cell>
          <cell r="W21656">
            <v>2023</v>
          </cell>
        </row>
        <row r="21657">
          <cell r="H21657" t="str">
            <v>1158700_1</v>
          </cell>
          <cell r="L21657" t="str">
            <v>FÜKE</v>
          </cell>
          <cell r="V21657" t="str">
            <v>väga hea</v>
          </cell>
          <cell r="W21657">
            <v>2023</v>
          </cell>
        </row>
        <row r="21658">
          <cell r="H21658" t="str">
            <v>1155700_1</v>
          </cell>
          <cell r="L21658" t="str">
            <v>KOOND</v>
          </cell>
          <cell r="V21658" t="str">
            <v>halb</v>
          </cell>
          <cell r="W21658">
            <v>2023</v>
          </cell>
        </row>
        <row r="21659">
          <cell r="H21659" t="str">
            <v>1155700_1</v>
          </cell>
          <cell r="L21659" t="str">
            <v>ÖSE</v>
          </cell>
          <cell r="V21659" t="str">
            <v>halb</v>
          </cell>
          <cell r="W21659">
            <v>2023</v>
          </cell>
        </row>
        <row r="21660">
          <cell r="H21660" t="str">
            <v>1155700_1</v>
          </cell>
          <cell r="L21660" t="str">
            <v>FÜKE</v>
          </cell>
          <cell r="V21660" t="str">
            <v>väga hea</v>
          </cell>
          <cell r="W21660">
            <v>2023</v>
          </cell>
        </row>
        <row r="21661">
          <cell r="H21661" t="str">
            <v>1154300_1</v>
          </cell>
          <cell r="L21661" t="str">
            <v>KOOND</v>
          </cell>
          <cell r="V21661" t="str">
            <v>hea</v>
          </cell>
          <cell r="W21661">
            <v>2022</v>
          </cell>
        </row>
        <row r="21662">
          <cell r="H21662" t="str">
            <v>1154300_1</v>
          </cell>
          <cell r="L21662" t="str">
            <v>ÖSE</v>
          </cell>
          <cell r="V21662" t="str">
            <v>hea</v>
          </cell>
          <cell r="W21662">
            <v>2022</v>
          </cell>
        </row>
        <row r="21663">
          <cell r="H21663" t="str">
            <v>1154300_1</v>
          </cell>
          <cell r="L21663" t="str">
            <v>FÜKE</v>
          </cell>
          <cell r="V21663" t="str">
            <v>väga hea</v>
          </cell>
          <cell r="W21663">
            <v>2022</v>
          </cell>
        </row>
        <row r="21664">
          <cell r="H21664" t="str">
            <v>1018200_1</v>
          </cell>
          <cell r="L21664" t="str">
            <v>KOOND</v>
          </cell>
          <cell r="V21664" t="str">
            <v>hea</v>
          </cell>
          <cell r="W21664">
            <v>2022</v>
          </cell>
        </row>
        <row r="21665">
          <cell r="H21665" t="str">
            <v>1018200_1</v>
          </cell>
          <cell r="L21665" t="str">
            <v>ÖSE</v>
          </cell>
          <cell r="V21665" t="str">
            <v>hea</v>
          </cell>
          <cell r="W21665">
            <v>2022</v>
          </cell>
        </row>
        <row r="21666">
          <cell r="H21666" t="str">
            <v>1018200_1</v>
          </cell>
          <cell r="L21666" t="str">
            <v>FÜKE</v>
          </cell>
          <cell r="V21666" t="str">
            <v>väga hea</v>
          </cell>
          <cell r="W21666">
            <v>2022</v>
          </cell>
        </row>
        <row r="21667">
          <cell r="H21667" t="str">
            <v>1158400_2</v>
          </cell>
          <cell r="L21667" t="str">
            <v>KOOND</v>
          </cell>
          <cell r="V21667" t="str">
            <v>hea</v>
          </cell>
          <cell r="W21667">
            <v>2024</v>
          </cell>
        </row>
        <row r="21668">
          <cell r="H21668" t="str">
            <v>1158400_2</v>
          </cell>
          <cell r="L21668" t="str">
            <v>ÖSE</v>
          </cell>
          <cell r="V21668" t="str">
            <v>hea</v>
          </cell>
          <cell r="W21668">
            <v>2024</v>
          </cell>
        </row>
        <row r="21669">
          <cell r="H21669" t="str">
            <v>1158400_2</v>
          </cell>
          <cell r="L21669" t="str">
            <v>FÜKE</v>
          </cell>
          <cell r="V21669" t="str">
            <v>väga hea</v>
          </cell>
          <cell r="W21669">
            <v>2024</v>
          </cell>
        </row>
        <row r="21670">
          <cell r="H21670" t="str">
            <v>1084400_1</v>
          </cell>
          <cell r="L21670" t="str">
            <v>KOOND</v>
          </cell>
          <cell r="V21670" t="str">
            <v>kesine</v>
          </cell>
          <cell r="W21670">
            <v>2020</v>
          </cell>
        </row>
        <row r="21671">
          <cell r="H21671" t="str">
            <v>1084400_1</v>
          </cell>
          <cell r="L21671" t="str">
            <v>ÖSE</v>
          </cell>
          <cell r="V21671" t="str">
            <v>kesine</v>
          </cell>
          <cell r="W21671">
            <v>2020</v>
          </cell>
        </row>
        <row r="21672">
          <cell r="H21672" t="str">
            <v>1121400_1</v>
          </cell>
          <cell r="L21672" t="str">
            <v>KOOND</v>
          </cell>
          <cell r="V21672" t="str">
            <v>hea</v>
          </cell>
          <cell r="W21672">
            <v>2024</v>
          </cell>
        </row>
        <row r="21673">
          <cell r="H21673" t="str">
            <v>1121400_1</v>
          </cell>
          <cell r="L21673" t="str">
            <v>ÖSE</v>
          </cell>
          <cell r="V21673" t="str">
            <v>halb</v>
          </cell>
          <cell r="W21673">
            <v>2018</v>
          </cell>
        </row>
        <row r="21674">
          <cell r="H21674" t="str">
            <v>1121400_1</v>
          </cell>
          <cell r="L21674" t="str">
            <v>FÜKE</v>
          </cell>
          <cell r="V21674" t="str">
            <v>väga hea</v>
          </cell>
          <cell r="W21674">
            <v>2018</v>
          </cell>
        </row>
        <row r="21675">
          <cell r="H21675" t="str">
            <v>1121400_1</v>
          </cell>
          <cell r="L21675" t="str">
            <v>KALA</v>
          </cell>
          <cell r="V21675" t="str">
            <v>halb</v>
          </cell>
          <cell r="W21675">
            <v>2018</v>
          </cell>
        </row>
        <row r="21676">
          <cell r="H21676" t="str">
            <v>1121400_1</v>
          </cell>
          <cell r="L21676" t="str">
            <v>SUSE</v>
          </cell>
          <cell r="V21676" t="str">
            <v>väga hea</v>
          </cell>
          <cell r="W21676">
            <v>2018</v>
          </cell>
        </row>
        <row r="21677">
          <cell r="H21677" t="str">
            <v>1121400_1</v>
          </cell>
          <cell r="L21677" t="str">
            <v>FÜBE</v>
          </cell>
          <cell r="V21677" t="str">
            <v>väga hea</v>
          </cell>
          <cell r="W21677">
            <v>2018</v>
          </cell>
        </row>
        <row r="21678">
          <cell r="H21678" t="str">
            <v>1121400_1</v>
          </cell>
          <cell r="L21678" t="str">
            <v>MAFÜ</v>
          </cell>
          <cell r="V21678" t="str">
            <v>hea</v>
          </cell>
          <cell r="W21678">
            <v>2018</v>
          </cell>
        </row>
        <row r="21679">
          <cell r="H21679" t="str">
            <v>1121400_1</v>
          </cell>
          <cell r="L21679" t="str">
            <v>MAFÜ-FÜBE</v>
          </cell>
          <cell r="V21679" t="str">
            <v>hea</v>
          </cell>
          <cell r="W21679">
            <v>2018</v>
          </cell>
        </row>
        <row r="21680">
          <cell r="H21680" t="str">
            <v>1121400_1</v>
          </cell>
          <cell r="L21680" t="str">
            <v>HÜMO</v>
          </cell>
          <cell r="V21680" t="str">
            <v>väga hea</v>
          </cell>
          <cell r="W21680">
            <v>2024</v>
          </cell>
        </row>
        <row r="21681">
          <cell r="H21681" t="str">
            <v>1149600_2</v>
          </cell>
          <cell r="L21681" t="str">
            <v>KOOND</v>
          </cell>
          <cell r="V21681" t="str">
            <v>hea</v>
          </cell>
          <cell r="W21681">
            <v>2024</v>
          </cell>
        </row>
        <row r="21682">
          <cell r="H21682" t="str">
            <v>1149600_2</v>
          </cell>
          <cell r="L21682" t="str">
            <v>ÖSE</v>
          </cell>
          <cell r="V21682" t="str">
            <v>halb</v>
          </cell>
          <cell r="W21682">
            <v>2018</v>
          </cell>
        </row>
        <row r="21683">
          <cell r="H21683" t="str">
            <v>1149600_2</v>
          </cell>
          <cell r="L21683" t="str">
            <v>FÜKE</v>
          </cell>
          <cell r="V21683" t="str">
            <v>hea</v>
          </cell>
          <cell r="W21683">
            <v>2018</v>
          </cell>
        </row>
        <row r="21684">
          <cell r="H21684" t="str">
            <v>1149600_2</v>
          </cell>
          <cell r="L21684" t="str">
            <v>HÜMO</v>
          </cell>
          <cell r="V21684" t="str">
            <v>hea</v>
          </cell>
          <cell r="W21684">
            <v>2024</v>
          </cell>
        </row>
        <row r="21685">
          <cell r="H21685" t="str">
            <v>1149600_2</v>
          </cell>
          <cell r="L21685" t="str">
            <v>KOOND</v>
          </cell>
          <cell r="V21685" t="str">
            <v>hea</v>
          </cell>
          <cell r="W21685">
            <v>2024</v>
          </cell>
        </row>
        <row r="21686">
          <cell r="H21686" t="str">
            <v>1149600_2</v>
          </cell>
          <cell r="L21686" t="str">
            <v>ÖSE</v>
          </cell>
          <cell r="V21686" t="str">
            <v>halb</v>
          </cell>
          <cell r="W21686">
            <v>2018</v>
          </cell>
        </row>
        <row r="21687">
          <cell r="H21687" t="str">
            <v>1089200_1</v>
          </cell>
          <cell r="L21687" t="str">
            <v>KOOND</v>
          </cell>
          <cell r="V21687" t="str">
            <v>kesine</v>
          </cell>
          <cell r="W21687">
            <v>2022</v>
          </cell>
        </row>
        <row r="21688">
          <cell r="H21688" t="str">
            <v>1089200_1</v>
          </cell>
          <cell r="L21688" t="str">
            <v>ÖSE</v>
          </cell>
          <cell r="V21688" t="str">
            <v>kesine</v>
          </cell>
          <cell r="W21688">
            <v>2022</v>
          </cell>
        </row>
        <row r="21689">
          <cell r="H21689" t="str">
            <v>1089200_1</v>
          </cell>
          <cell r="L21689" t="str">
            <v>KALA</v>
          </cell>
          <cell r="V21689" t="str">
            <v>kesine</v>
          </cell>
          <cell r="W21689">
            <v>2022</v>
          </cell>
        </row>
        <row r="21690">
          <cell r="H21690" t="str">
            <v>1089200_1</v>
          </cell>
          <cell r="L21690" t="str">
            <v>SUSE</v>
          </cell>
          <cell r="V21690" t="str">
            <v>kesine</v>
          </cell>
          <cell r="W21690">
            <v>2022</v>
          </cell>
        </row>
        <row r="21691">
          <cell r="H21691" t="str">
            <v>1089200_1</v>
          </cell>
          <cell r="L21691" t="str">
            <v>FÜBE</v>
          </cell>
          <cell r="V21691" t="str">
            <v>väga hea</v>
          </cell>
          <cell r="W21691">
            <v>2022</v>
          </cell>
        </row>
        <row r="21692">
          <cell r="H21692" t="str">
            <v>1089200_1</v>
          </cell>
          <cell r="L21692" t="str">
            <v>MAFÜ</v>
          </cell>
          <cell r="V21692" t="str">
            <v>hea</v>
          </cell>
          <cell r="W21692">
            <v>2022</v>
          </cell>
        </row>
        <row r="21693">
          <cell r="H21693" t="str">
            <v>1089200_1</v>
          </cell>
          <cell r="L21693" t="str">
            <v>MAFÜ-FÜBE</v>
          </cell>
          <cell r="V21693" t="str">
            <v>hea</v>
          </cell>
          <cell r="W21693">
            <v>2022</v>
          </cell>
        </row>
        <row r="21694">
          <cell r="H21694" t="str">
            <v>1089200_1</v>
          </cell>
          <cell r="L21694" t="str">
            <v>HÜMO</v>
          </cell>
          <cell r="V21694" t="str">
            <v>halb</v>
          </cell>
          <cell r="W21694">
            <v>2022</v>
          </cell>
        </row>
        <row r="21695">
          <cell r="H21695" t="str">
            <v>1134000_1</v>
          </cell>
          <cell r="L21695" t="str">
            <v>KOOND</v>
          </cell>
          <cell r="V21695" t="str">
            <v>kesine</v>
          </cell>
          <cell r="W21695">
            <v>2022</v>
          </cell>
        </row>
        <row r="21696">
          <cell r="H21696" t="str">
            <v>1134000_1</v>
          </cell>
          <cell r="L21696" t="str">
            <v>ÖSE</v>
          </cell>
          <cell r="V21696" t="str">
            <v>kesine</v>
          </cell>
          <cell r="W21696">
            <v>2022</v>
          </cell>
        </row>
        <row r="21697">
          <cell r="H21697" t="str">
            <v>1134000_1</v>
          </cell>
          <cell r="L21697" t="str">
            <v>HÜMO</v>
          </cell>
          <cell r="V21697" t="str">
            <v>halb</v>
          </cell>
          <cell r="W21697">
            <v>2022</v>
          </cell>
        </row>
        <row r="21698">
          <cell r="H21698" t="str">
            <v>1153600_1</v>
          </cell>
          <cell r="L21698" t="str">
            <v>KOOND</v>
          </cell>
          <cell r="V21698" t="str">
            <v>hea</v>
          </cell>
          <cell r="W21698">
            <v>2022</v>
          </cell>
        </row>
        <row r="21699">
          <cell r="H21699" t="str">
            <v>1153600_1</v>
          </cell>
          <cell r="L21699" t="str">
            <v>ÖSE</v>
          </cell>
          <cell r="V21699" t="str">
            <v>hea</v>
          </cell>
          <cell r="W21699">
            <v>2022</v>
          </cell>
        </row>
        <row r="21700">
          <cell r="H21700" t="str">
            <v>1153600_1</v>
          </cell>
          <cell r="L21700" t="str">
            <v>FÜKE</v>
          </cell>
          <cell r="V21700" t="str">
            <v>väga hea</v>
          </cell>
          <cell r="W21700">
            <v>2022</v>
          </cell>
        </row>
        <row r="21701">
          <cell r="H21701" t="str">
            <v>2097400_1</v>
          </cell>
          <cell r="L21701" t="str">
            <v>KOOND</v>
          </cell>
          <cell r="V21701" t="str">
            <v>halb</v>
          </cell>
          <cell r="W21701">
            <v>2022</v>
          </cell>
        </row>
        <row r="21702">
          <cell r="H21702" t="str">
            <v>2097400_1</v>
          </cell>
          <cell r="L21702" t="str">
            <v>ÖSE</v>
          </cell>
          <cell r="V21702" t="str">
            <v>halb</v>
          </cell>
          <cell r="W21702">
            <v>2022</v>
          </cell>
        </row>
        <row r="21703">
          <cell r="H21703" t="str">
            <v>2097400_1</v>
          </cell>
          <cell r="L21703" t="str">
            <v>FÜKE</v>
          </cell>
          <cell r="V21703" t="str">
            <v>halb</v>
          </cell>
          <cell r="W21703">
            <v>2022</v>
          </cell>
        </row>
        <row r="21704">
          <cell r="H21704" t="str">
            <v>2114800_1</v>
          </cell>
          <cell r="L21704" t="str">
            <v>KOOND</v>
          </cell>
          <cell r="V21704" t="str">
            <v>halb</v>
          </cell>
          <cell r="W21704">
            <v>2023</v>
          </cell>
        </row>
        <row r="21705">
          <cell r="H21705" t="str">
            <v>2114800_1</v>
          </cell>
          <cell r="L21705" t="str">
            <v>KESE</v>
          </cell>
          <cell r="V21705" t="str">
            <v>halb</v>
          </cell>
          <cell r="W21705">
            <v>2022</v>
          </cell>
        </row>
        <row r="21706">
          <cell r="H21706" t="str">
            <v>2114800_1</v>
          </cell>
          <cell r="L21706" t="str">
            <v>ÖSE</v>
          </cell>
          <cell r="V21706" t="str">
            <v>hea</v>
          </cell>
          <cell r="W21706">
            <v>2023</v>
          </cell>
        </row>
        <row r="21707">
          <cell r="H21707" t="str">
            <v>2114800_1</v>
          </cell>
          <cell r="L21707" t="str">
            <v>FÜKE</v>
          </cell>
          <cell r="V21707" t="str">
            <v>hea</v>
          </cell>
          <cell r="W21707">
            <v>2023</v>
          </cell>
        </row>
        <row r="21708">
          <cell r="H21708" t="str">
            <v>2114800_1</v>
          </cell>
          <cell r="L21708" t="str">
            <v>SPETS</v>
          </cell>
          <cell r="V21708" t="str">
            <v>hea</v>
          </cell>
          <cell r="W21708">
            <v>2022</v>
          </cell>
        </row>
        <row r="21709">
          <cell r="H21709" t="str">
            <v>2099300_1</v>
          </cell>
          <cell r="L21709" t="str">
            <v>KOOND</v>
          </cell>
          <cell r="V21709" t="str">
            <v>halb</v>
          </cell>
          <cell r="W21709">
            <v>2023</v>
          </cell>
        </row>
        <row r="21710">
          <cell r="H21710" t="str">
            <v>2099300_1</v>
          </cell>
          <cell r="L21710" t="str">
            <v>KESE</v>
          </cell>
          <cell r="V21710" t="str">
            <v>halb</v>
          </cell>
          <cell r="W21710">
            <v>2022</v>
          </cell>
        </row>
        <row r="21711">
          <cell r="H21711" t="str">
            <v>2099300_1</v>
          </cell>
          <cell r="L21711" t="str">
            <v>ÖSE</v>
          </cell>
          <cell r="V21711" t="str">
            <v>kesine</v>
          </cell>
          <cell r="W21711">
            <v>2023</v>
          </cell>
        </row>
        <row r="21712">
          <cell r="H21712" t="str">
            <v>2099300_1</v>
          </cell>
          <cell r="L21712" t="str">
            <v>FÜKE</v>
          </cell>
          <cell r="V21712" t="str">
            <v>hea</v>
          </cell>
          <cell r="W21712">
            <v>2023</v>
          </cell>
        </row>
        <row r="21713">
          <cell r="H21713" t="str">
            <v>2099300_1</v>
          </cell>
          <cell r="L21713" t="str">
            <v>SPETS</v>
          </cell>
          <cell r="V21713" t="str">
            <v>hea</v>
          </cell>
          <cell r="W21713">
            <v>2022</v>
          </cell>
        </row>
        <row r="21714">
          <cell r="H21714" t="str">
            <v>2043600_1</v>
          </cell>
          <cell r="L21714" t="str">
            <v>KOOND</v>
          </cell>
          <cell r="V21714" t="str">
            <v>hea</v>
          </cell>
          <cell r="W21714">
            <v>2024</v>
          </cell>
        </row>
        <row r="21715">
          <cell r="H21715" t="str">
            <v>2043600_1</v>
          </cell>
          <cell r="L21715" t="str">
            <v>ÖSE</v>
          </cell>
          <cell r="V21715" t="str">
            <v>hea</v>
          </cell>
          <cell r="W21715">
            <v>2024</v>
          </cell>
        </row>
        <row r="21716">
          <cell r="H21716" t="str">
            <v>2043600_1</v>
          </cell>
          <cell r="L21716" t="str">
            <v>FÜKE</v>
          </cell>
          <cell r="V21716" t="str">
            <v>hea</v>
          </cell>
          <cell r="W21716">
            <v>2024</v>
          </cell>
        </row>
        <row r="21717">
          <cell r="H21717" t="str">
            <v>1003000_5</v>
          </cell>
          <cell r="L21717" t="str">
            <v>KOOND</v>
          </cell>
          <cell r="V21717" t="str">
            <v>kesine</v>
          </cell>
          <cell r="W21717">
            <v>2025</v>
          </cell>
        </row>
        <row r="21718">
          <cell r="H21718" t="str">
            <v>1003000_5</v>
          </cell>
          <cell r="L21718" t="str">
            <v>ÖSE</v>
          </cell>
          <cell r="V21718" t="str">
            <v>kesine</v>
          </cell>
          <cell r="W21718">
            <v>2025</v>
          </cell>
        </row>
        <row r="21719">
          <cell r="H21719" t="str">
            <v>1003000_5</v>
          </cell>
          <cell r="L21719" t="str">
            <v>FÜKE</v>
          </cell>
          <cell r="V21719" t="str">
            <v>väga hea</v>
          </cell>
          <cell r="W21719">
            <v>2025</v>
          </cell>
        </row>
        <row r="21720">
          <cell r="H21720" t="str">
            <v>1003000_5</v>
          </cell>
          <cell r="L21720" t="str">
            <v>KALA</v>
          </cell>
          <cell r="V21720" t="str">
            <v>hea</v>
          </cell>
          <cell r="W21720">
            <v>2024</v>
          </cell>
        </row>
        <row r="21721">
          <cell r="H21721" t="str">
            <v>1003000_5</v>
          </cell>
          <cell r="L21721" t="str">
            <v>SUSE</v>
          </cell>
          <cell r="V21721" t="str">
            <v>väga hea</v>
          </cell>
          <cell r="W21721">
            <v>2025</v>
          </cell>
        </row>
        <row r="21722">
          <cell r="H21722" t="str">
            <v>1003000_5</v>
          </cell>
          <cell r="L21722" t="str">
            <v>FÜBE</v>
          </cell>
          <cell r="V21722" t="str">
            <v>hea</v>
          </cell>
          <cell r="W21722">
            <v>2025</v>
          </cell>
        </row>
        <row r="21723">
          <cell r="H21723" t="str">
            <v>1003000_5</v>
          </cell>
          <cell r="L21723" t="str">
            <v>MAFÜ</v>
          </cell>
          <cell r="V21723" t="str">
            <v>hea</v>
          </cell>
          <cell r="W21723">
            <v>2025</v>
          </cell>
        </row>
        <row r="21724">
          <cell r="H21724" t="str">
            <v>1003000_5</v>
          </cell>
          <cell r="L21724" t="str">
            <v>MAFÜ-FÜBE</v>
          </cell>
          <cell r="V21724" t="str">
            <v>hea</v>
          </cell>
          <cell r="W21724">
            <v>2025</v>
          </cell>
        </row>
        <row r="21725">
          <cell r="H21725" t="str">
            <v>1062200_1</v>
          </cell>
          <cell r="L21725" t="str">
            <v>KOOND</v>
          </cell>
          <cell r="V21725" t="str">
            <v>halb</v>
          </cell>
          <cell r="W21725">
            <v>2025</v>
          </cell>
        </row>
        <row r="21726">
          <cell r="H21726" t="str">
            <v>1062200_1</v>
          </cell>
          <cell r="L21726" t="str">
            <v>KESE</v>
          </cell>
          <cell r="V21726" t="str">
            <v>halb</v>
          </cell>
          <cell r="W21726">
            <v>2023</v>
          </cell>
        </row>
        <row r="21727">
          <cell r="H21727" t="str">
            <v>1062200_1</v>
          </cell>
          <cell r="L21727" t="str">
            <v>ÖSE</v>
          </cell>
          <cell r="V21727" t="str">
            <v>halb</v>
          </cell>
          <cell r="W21727">
            <v>2025</v>
          </cell>
        </row>
        <row r="21728">
          <cell r="H21728" t="str">
            <v>1062200_1</v>
          </cell>
          <cell r="L21728" t="str">
            <v>FÜKE</v>
          </cell>
          <cell r="V21728" t="str">
            <v>hea</v>
          </cell>
          <cell r="W21728">
            <v>2025</v>
          </cell>
        </row>
        <row r="21729">
          <cell r="H21729" t="str">
            <v>1062200_1</v>
          </cell>
          <cell r="L21729" t="str">
            <v>SPETS</v>
          </cell>
          <cell r="V21729" t="str">
            <v>hea</v>
          </cell>
          <cell r="W21729">
            <v>2023</v>
          </cell>
        </row>
        <row r="21730">
          <cell r="H21730" t="str">
            <v>1155700_2</v>
          </cell>
          <cell r="L21730" t="str">
            <v>KOOND</v>
          </cell>
          <cell r="V21730" t="str">
            <v>hea</v>
          </cell>
          <cell r="W21730">
            <v>2023</v>
          </cell>
        </row>
        <row r="21731">
          <cell r="H21731" t="str">
            <v>1155700_2</v>
          </cell>
          <cell r="L21731" t="str">
            <v>KESE</v>
          </cell>
          <cell r="V21731" t="str">
            <v>hea</v>
          </cell>
          <cell r="W21731">
            <v>2022</v>
          </cell>
        </row>
        <row r="21732">
          <cell r="H21732" t="str">
            <v>1155700_2</v>
          </cell>
          <cell r="L21732" t="str">
            <v>ÖSE</v>
          </cell>
          <cell r="V21732" t="str">
            <v>hea</v>
          </cell>
          <cell r="W21732">
            <v>2023</v>
          </cell>
        </row>
        <row r="21733">
          <cell r="H21733" t="str">
            <v>1155700_2</v>
          </cell>
          <cell r="L21733" t="str">
            <v>FÜKE</v>
          </cell>
          <cell r="V21733" t="str">
            <v>väga hea</v>
          </cell>
          <cell r="W21733">
            <v>2023</v>
          </cell>
        </row>
        <row r="21734">
          <cell r="H21734" t="str">
            <v>1155700_2</v>
          </cell>
          <cell r="L21734" t="str">
            <v>SPETS</v>
          </cell>
          <cell r="V21734" t="str">
            <v>hea</v>
          </cell>
          <cell r="W21734">
            <v>2022</v>
          </cell>
        </row>
        <row r="21735">
          <cell r="H21735" t="str">
            <v>1013700_2</v>
          </cell>
          <cell r="L21735" t="str">
            <v>KOOND</v>
          </cell>
          <cell r="V21735" t="str">
            <v>kesine</v>
          </cell>
          <cell r="W21735">
            <v>2023</v>
          </cell>
        </row>
        <row r="21736">
          <cell r="H21736" t="str">
            <v>1013700_2</v>
          </cell>
          <cell r="L21736" t="str">
            <v>ÖSE</v>
          </cell>
          <cell r="V21736" t="str">
            <v>kesine</v>
          </cell>
          <cell r="W21736">
            <v>2023</v>
          </cell>
        </row>
        <row r="21737">
          <cell r="H21737" t="str">
            <v>1013700_2</v>
          </cell>
          <cell r="L21737" t="str">
            <v>FÜKE</v>
          </cell>
          <cell r="V21737" t="str">
            <v>väga hea</v>
          </cell>
          <cell r="W21737">
            <v>2023</v>
          </cell>
        </row>
        <row r="21738">
          <cell r="H21738" t="str">
            <v>1121400_1</v>
          </cell>
          <cell r="L21738" t="str">
            <v>KOOND</v>
          </cell>
          <cell r="V21738" t="str">
            <v>hea</v>
          </cell>
          <cell r="W21738">
            <v>2024</v>
          </cell>
        </row>
        <row r="21739">
          <cell r="H21739" t="str">
            <v>1121400_1</v>
          </cell>
          <cell r="L21739" t="str">
            <v>ÖSE</v>
          </cell>
          <cell r="V21739" t="str">
            <v>halb</v>
          </cell>
          <cell r="W21739">
            <v>2018</v>
          </cell>
        </row>
        <row r="21740">
          <cell r="H21740" t="str">
            <v>1030200_2</v>
          </cell>
          <cell r="L21740" t="str">
            <v>KOOND</v>
          </cell>
          <cell r="V21740" t="str">
            <v>kesine</v>
          </cell>
          <cell r="W21740">
            <v>2024</v>
          </cell>
        </row>
        <row r="21741">
          <cell r="H21741" t="str">
            <v>1030200_2</v>
          </cell>
          <cell r="L21741" t="str">
            <v>ÖSE</v>
          </cell>
          <cell r="V21741" t="str">
            <v>kesine</v>
          </cell>
          <cell r="W21741">
            <v>2024</v>
          </cell>
        </row>
        <row r="21742">
          <cell r="H21742" t="str">
            <v>1030200_2</v>
          </cell>
          <cell r="L21742" t="str">
            <v>KOOND</v>
          </cell>
          <cell r="V21742" t="str">
            <v>kesine</v>
          </cell>
          <cell r="W21742">
            <v>2024</v>
          </cell>
        </row>
        <row r="21743">
          <cell r="H21743" t="str">
            <v>1030200_2</v>
          </cell>
          <cell r="L21743" t="str">
            <v>ÖSE</v>
          </cell>
          <cell r="V21743" t="str">
            <v>kesine</v>
          </cell>
          <cell r="W21743">
            <v>2024</v>
          </cell>
        </row>
        <row r="21744">
          <cell r="H21744" t="str">
            <v>1123500_3</v>
          </cell>
          <cell r="L21744" t="str">
            <v>KOOND</v>
          </cell>
          <cell r="V21744" t="str">
            <v>halb</v>
          </cell>
          <cell r="W21744">
            <v>2025</v>
          </cell>
        </row>
        <row r="21745">
          <cell r="H21745" t="str">
            <v>1123500_3</v>
          </cell>
          <cell r="L21745" t="str">
            <v>ÖSE</v>
          </cell>
          <cell r="V21745" t="str">
            <v>hea</v>
          </cell>
          <cell r="W21745">
            <v>2025</v>
          </cell>
        </row>
        <row r="21746">
          <cell r="H21746" t="str">
            <v>1123500_3</v>
          </cell>
          <cell r="L21746" t="str">
            <v>FÜKE</v>
          </cell>
          <cell r="V21746" t="str">
            <v>väga hea</v>
          </cell>
          <cell r="W21746">
            <v>2025</v>
          </cell>
        </row>
        <row r="21747">
          <cell r="H21747" t="str">
            <v>2133700_1</v>
          </cell>
          <cell r="L21747" t="str">
            <v>KOOND</v>
          </cell>
          <cell r="V21747" t="str">
            <v>halb</v>
          </cell>
          <cell r="W21747">
            <v>2024</v>
          </cell>
        </row>
        <row r="21748">
          <cell r="H21748" t="str">
            <v>2133700_1</v>
          </cell>
          <cell r="L21748" t="str">
            <v>ÖSE</v>
          </cell>
          <cell r="V21748" t="str">
            <v>halb</v>
          </cell>
          <cell r="W21748">
            <v>2024</v>
          </cell>
        </row>
        <row r="21749">
          <cell r="H21749" t="str">
            <v>2133700_1</v>
          </cell>
          <cell r="L21749" t="str">
            <v>FÜKE</v>
          </cell>
          <cell r="V21749" t="str">
            <v>hea</v>
          </cell>
          <cell r="W21749">
            <v>2024</v>
          </cell>
        </row>
        <row r="21750">
          <cell r="H21750" t="str">
            <v>1140700_1</v>
          </cell>
          <cell r="L21750" t="str">
            <v>KOOND</v>
          </cell>
          <cell r="V21750" t="str">
            <v>kesine</v>
          </cell>
          <cell r="W21750">
            <v>2022</v>
          </cell>
        </row>
        <row r="21751">
          <cell r="H21751" t="str">
            <v>1140700_1</v>
          </cell>
          <cell r="L21751" t="str">
            <v>ÖSE</v>
          </cell>
          <cell r="V21751" t="str">
            <v>kesine</v>
          </cell>
          <cell r="W21751">
            <v>2022</v>
          </cell>
        </row>
        <row r="21752">
          <cell r="H21752" t="str">
            <v>1140700_1</v>
          </cell>
          <cell r="L21752" t="str">
            <v>FÜKE</v>
          </cell>
          <cell r="V21752" t="str">
            <v>väga hea</v>
          </cell>
          <cell r="W21752">
            <v>2022</v>
          </cell>
        </row>
        <row r="21753">
          <cell r="H21753" t="str">
            <v>1008200_1</v>
          </cell>
          <cell r="L21753" t="str">
            <v>KOOND</v>
          </cell>
          <cell r="V21753" t="str">
            <v>kesine</v>
          </cell>
          <cell r="W21753">
            <v>2023</v>
          </cell>
        </row>
        <row r="21754">
          <cell r="H21754" t="str">
            <v>1008200_1</v>
          </cell>
          <cell r="L21754" t="str">
            <v>ÖSE</v>
          </cell>
          <cell r="V21754" t="str">
            <v>kesine</v>
          </cell>
          <cell r="W21754">
            <v>2023</v>
          </cell>
        </row>
        <row r="21755">
          <cell r="H21755" t="str">
            <v>1008200_1</v>
          </cell>
          <cell r="L21755" t="str">
            <v>FÜKE</v>
          </cell>
          <cell r="V21755" t="str">
            <v>kesine</v>
          </cell>
          <cell r="W21755">
            <v>2023</v>
          </cell>
        </row>
        <row r="21756">
          <cell r="H21756" t="str">
            <v>1158200_1</v>
          </cell>
          <cell r="L21756" t="str">
            <v>KOOND</v>
          </cell>
          <cell r="V21756" t="str">
            <v>hea</v>
          </cell>
          <cell r="W21756">
            <v>2022</v>
          </cell>
        </row>
        <row r="21757">
          <cell r="H21757" t="str">
            <v>1158200_1</v>
          </cell>
          <cell r="L21757" t="str">
            <v>ÖSE</v>
          </cell>
          <cell r="V21757" t="str">
            <v>hea</v>
          </cell>
          <cell r="W21757">
            <v>2022</v>
          </cell>
        </row>
        <row r="21758">
          <cell r="H21758" t="str">
            <v>1158200_1</v>
          </cell>
          <cell r="L21758" t="str">
            <v>FÜKE</v>
          </cell>
          <cell r="V21758" t="str">
            <v>väga hea</v>
          </cell>
          <cell r="W21758">
            <v>2022</v>
          </cell>
        </row>
        <row r="21759">
          <cell r="H21759" t="str">
            <v>1148100_2</v>
          </cell>
          <cell r="L21759" t="str">
            <v>KOOND</v>
          </cell>
          <cell r="V21759" t="str">
            <v>kesine</v>
          </cell>
          <cell r="W21759">
            <v>2025</v>
          </cell>
        </row>
        <row r="21760">
          <cell r="H21760" t="str">
            <v>1148100_2</v>
          </cell>
          <cell r="L21760" t="str">
            <v>ÖSE</v>
          </cell>
          <cell r="V21760" t="str">
            <v>kesine</v>
          </cell>
          <cell r="W21760">
            <v>2025</v>
          </cell>
        </row>
        <row r="21761">
          <cell r="H21761" t="str">
            <v>1148100_2</v>
          </cell>
          <cell r="L21761" t="str">
            <v>FÜKE</v>
          </cell>
          <cell r="V21761" t="str">
            <v>väga hea</v>
          </cell>
          <cell r="W21761">
            <v>2025</v>
          </cell>
        </row>
        <row r="21762">
          <cell r="H21762" t="str">
            <v>1062200_2</v>
          </cell>
          <cell r="L21762" t="str">
            <v>KOOND</v>
          </cell>
          <cell r="V21762" t="str">
            <v>halb</v>
          </cell>
          <cell r="W21762">
            <v>2024</v>
          </cell>
        </row>
        <row r="21763">
          <cell r="H21763" t="str">
            <v>1062200_2</v>
          </cell>
          <cell r="L21763" t="str">
            <v>KESE</v>
          </cell>
          <cell r="V21763" t="str">
            <v>halb</v>
          </cell>
          <cell r="W21763">
            <v>2023</v>
          </cell>
        </row>
        <row r="21764">
          <cell r="H21764" t="str">
            <v>1062200_2</v>
          </cell>
          <cell r="L21764" t="str">
            <v>ÖSE</v>
          </cell>
          <cell r="V21764" t="str">
            <v>halb</v>
          </cell>
          <cell r="W21764">
            <v>2024</v>
          </cell>
        </row>
        <row r="21765">
          <cell r="H21765" t="str">
            <v>1062200_2</v>
          </cell>
          <cell r="L21765" t="str">
            <v>FÜKE</v>
          </cell>
          <cell r="V21765" t="str">
            <v>hea</v>
          </cell>
          <cell r="W21765">
            <v>2024</v>
          </cell>
        </row>
        <row r="21766">
          <cell r="H21766" t="str">
            <v>1062200_2</v>
          </cell>
          <cell r="L21766" t="str">
            <v>SPETS</v>
          </cell>
          <cell r="V21766" t="str">
            <v>hea</v>
          </cell>
          <cell r="W21766">
            <v>2023</v>
          </cell>
        </row>
        <row r="21767">
          <cell r="H21767" t="str">
            <v>1062200_4</v>
          </cell>
          <cell r="L21767" t="str">
            <v>KOOND</v>
          </cell>
          <cell r="V21767" t="str">
            <v>kesine</v>
          </cell>
          <cell r="W21767">
            <v>2025</v>
          </cell>
        </row>
        <row r="21768">
          <cell r="H21768" t="str">
            <v>1062200_4</v>
          </cell>
          <cell r="L21768" t="str">
            <v>KESE</v>
          </cell>
          <cell r="V21768" t="str">
            <v>hea</v>
          </cell>
          <cell r="W21768">
            <v>2025</v>
          </cell>
        </row>
        <row r="21769">
          <cell r="H21769" t="str">
            <v>1062200_4</v>
          </cell>
          <cell r="L21769" t="str">
            <v>ÖSE</v>
          </cell>
          <cell r="V21769" t="str">
            <v>kesine</v>
          </cell>
          <cell r="W21769">
            <v>2025</v>
          </cell>
        </row>
        <row r="21770">
          <cell r="H21770" t="str">
            <v>1062200_4</v>
          </cell>
          <cell r="L21770" t="str">
            <v>FÜKE</v>
          </cell>
          <cell r="V21770" t="str">
            <v>hea</v>
          </cell>
          <cell r="W21770">
            <v>2025</v>
          </cell>
        </row>
        <row r="21771">
          <cell r="H21771" t="str">
            <v>1062200_4</v>
          </cell>
          <cell r="L21771" t="str">
            <v>SPETS</v>
          </cell>
          <cell r="V21771" t="str">
            <v>hea</v>
          </cell>
          <cell r="W21771">
            <v>2025</v>
          </cell>
        </row>
        <row r="21772">
          <cell r="H21772" t="str">
            <v>1083500_3</v>
          </cell>
          <cell r="L21772" t="str">
            <v>KOOND</v>
          </cell>
          <cell r="V21772" t="str">
            <v>halb</v>
          </cell>
          <cell r="W21772">
            <v>2025</v>
          </cell>
        </row>
        <row r="21773">
          <cell r="H21773" t="str">
            <v>1083500_3</v>
          </cell>
          <cell r="L21773" t="str">
            <v>KESE</v>
          </cell>
          <cell r="V21773" t="str">
            <v>hea</v>
          </cell>
          <cell r="W21773">
            <v>2025</v>
          </cell>
        </row>
        <row r="21774">
          <cell r="H21774" t="str">
            <v>1083500_3</v>
          </cell>
          <cell r="L21774" t="str">
            <v>ÖSE</v>
          </cell>
          <cell r="V21774" t="str">
            <v>hea</v>
          </cell>
          <cell r="W21774">
            <v>2025</v>
          </cell>
        </row>
        <row r="21775">
          <cell r="H21775" t="str">
            <v>1083500_3</v>
          </cell>
          <cell r="L21775" t="str">
            <v>FÜKE</v>
          </cell>
          <cell r="V21775" t="str">
            <v>väga hea</v>
          </cell>
          <cell r="W21775">
            <v>2025</v>
          </cell>
        </row>
        <row r="21776">
          <cell r="H21776" t="str">
            <v>1083500_3</v>
          </cell>
          <cell r="L21776" t="str">
            <v>SPETS</v>
          </cell>
          <cell r="V21776" t="str">
            <v>hea</v>
          </cell>
          <cell r="W21776">
            <v>2025</v>
          </cell>
        </row>
        <row r="21777">
          <cell r="H21777" t="str">
            <v>1079200_2</v>
          </cell>
          <cell r="L21777" t="str">
            <v>KOOND</v>
          </cell>
          <cell r="V21777" t="str">
            <v>halb</v>
          </cell>
          <cell r="W21777">
            <v>2025</v>
          </cell>
        </row>
        <row r="21778">
          <cell r="H21778" t="str">
            <v>1079200_2</v>
          </cell>
          <cell r="L21778" t="str">
            <v>KESE</v>
          </cell>
          <cell r="V21778" t="str">
            <v>halb</v>
          </cell>
          <cell r="W21778">
            <v>2025</v>
          </cell>
        </row>
        <row r="21779">
          <cell r="H21779" t="str">
            <v>1079200_2</v>
          </cell>
          <cell r="L21779" t="str">
            <v>ÖSE</v>
          </cell>
          <cell r="V21779" t="str">
            <v>kesine</v>
          </cell>
          <cell r="W21779">
            <v>2025</v>
          </cell>
        </row>
        <row r="21780">
          <cell r="H21780" t="str">
            <v>1079200_2</v>
          </cell>
          <cell r="L21780" t="str">
            <v>FÜKE</v>
          </cell>
          <cell r="V21780" t="str">
            <v>väga hea</v>
          </cell>
          <cell r="W21780">
            <v>2025</v>
          </cell>
        </row>
        <row r="21781">
          <cell r="H21781" t="str">
            <v>1079200_2</v>
          </cell>
          <cell r="L21781" t="str">
            <v>SPETS</v>
          </cell>
          <cell r="V21781" t="str">
            <v>hea</v>
          </cell>
          <cell r="W21781">
            <v>2025</v>
          </cell>
        </row>
        <row r="21782">
          <cell r="H21782" t="str">
            <v>1123500_2</v>
          </cell>
          <cell r="L21782" t="str">
            <v>KOOND</v>
          </cell>
          <cell r="V21782" t="str">
            <v>halb</v>
          </cell>
          <cell r="W21782">
            <v>2025</v>
          </cell>
        </row>
        <row r="21783">
          <cell r="H21783" t="str">
            <v>1123500_2</v>
          </cell>
          <cell r="L21783" t="str">
            <v>ÖSE</v>
          </cell>
          <cell r="V21783" t="str">
            <v>hea</v>
          </cell>
          <cell r="W21783">
            <v>2025</v>
          </cell>
        </row>
        <row r="21784">
          <cell r="H21784" t="str">
            <v>1123500_2</v>
          </cell>
          <cell r="L21784" t="str">
            <v>FÜKE</v>
          </cell>
          <cell r="V21784" t="str">
            <v>hea</v>
          </cell>
          <cell r="W21784">
            <v>2025</v>
          </cell>
        </row>
        <row r="21785">
          <cell r="H21785" t="str">
            <v>2070800_1</v>
          </cell>
          <cell r="L21785" t="str">
            <v>KOOND</v>
          </cell>
          <cell r="V21785" t="str">
            <v>halb</v>
          </cell>
          <cell r="W21785">
            <v>2025</v>
          </cell>
        </row>
        <row r="21786">
          <cell r="H21786" t="str">
            <v>2070800_1</v>
          </cell>
          <cell r="L21786" t="str">
            <v>ÖSE</v>
          </cell>
          <cell r="V21786" t="str">
            <v>hea</v>
          </cell>
          <cell r="W21786">
            <v>2025</v>
          </cell>
        </row>
        <row r="21787">
          <cell r="H21787" t="str">
            <v>2070800_1</v>
          </cell>
          <cell r="L21787" t="str">
            <v>FÜKE</v>
          </cell>
          <cell r="V21787" t="str">
            <v>hea</v>
          </cell>
          <cell r="W21787">
            <v>2025</v>
          </cell>
        </row>
        <row r="21788">
          <cell r="H21788" t="str">
            <v>2070800_1</v>
          </cell>
          <cell r="L21788" t="str">
            <v>KALA</v>
          </cell>
          <cell r="V21788" t="str">
            <v>hea</v>
          </cell>
          <cell r="W21788">
            <v>2025</v>
          </cell>
        </row>
        <row r="21789">
          <cell r="H21789" t="str">
            <v>2070800_1</v>
          </cell>
          <cell r="L21789" t="str">
            <v>SUSE</v>
          </cell>
          <cell r="V21789" t="str">
            <v>väga hea</v>
          </cell>
          <cell r="W21789">
            <v>2025</v>
          </cell>
        </row>
        <row r="21790">
          <cell r="H21790" t="str">
            <v>2070800_1</v>
          </cell>
          <cell r="L21790" t="str">
            <v>FÜBE</v>
          </cell>
          <cell r="V21790" t="str">
            <v>väga hea</v>
          </cell>
          <cell r="W21790">
            <v>2025</v>
          </cell>
        </row>
        <row r="21791">
          <cell r="H21791" t="str">
            <v>2070800_1</v>
          </cell>
          <cell r="L21791" t="str">
            <v>MAFÜ-FÜBE</v>
          </cell>
          <cell r="V21791" t="str">
            <v>väga hea</v>
          </cell>
          <cell r="W21791">
            <v>2025</v>
          </cell>
        </row>
        <row r="21792">
          <cell r="H21792" t="str">
            <v>2070800_1</v>
          </cell>
          <cell r="L21792" t="str">
            <v>FÜPLA</v>
          </cell>
          <cell r="V21792" t="str">
            <v>väga hea</v>
          </cell>
          <cell r="W21792">
            <v>2025</v>
          </cell>
        </row>
        <row r="21793">
          <cell r="H21793" t="str">
            <v>1010000_2</v>
          </cell>
          <cell r="L21793" t="str">
            <v>KOOND</v>
          </cell>
          <cell r="V21793" t="str">
            <v>hea</v>
          </cell>
          <cell r="W21793">
            <v>2022</v>
          </cell>
        </row>
        <row r="21794">
          <cell r="H21794" t="str">
            <v>1010000_2</v>
          </cell>
          <cell r="L21794" t="str">
            <v>ÖSE</v>
          </cell>
          <cell r="V21794" t="str">
            <v>hea</v>
          </cell>
          <cell r="W21794">
            <v>2022</v>
          </cell>
        </row>
        <row r="21795">
          <cell r="H21795" t="str">
            <v>1010000_2</v>
          </cell>
          <cell r="L21795" t="str">
            <v>KALA</v>
          </cell>
          <cell r="V21795" t="str">
            <v>hea</v>
          </cell>
          <cell r="W21795">
            <v>2022</v>
          </cell>
        </row>
        <row r="21796">
          <cell r="H21796" t="str">
            <v>1010000_2</v>
          </cell>
          <cell r="L21796" t="str">
            <v>SUSE</v>
          </cell>
          <cell r="V21796" t="str">
            <v>hea</v>
          </cell>
          <cell r="W21796">
            <v>2022</v>
          </cell>
        </row>
        <row r="21797">
          <cell r="H21797" t="str">
            <v>1010000_2</v>
          </cell>
          <cell r="L21797" t="str">
            <v>FÜBE</v>
          </cell>
          <cell r="V21797" t="str">
            <v>väga hea</v>
          </cell>
          <cell r="W21797">
            <v>2022</v>
          </cell>
        </row>
        <row r="21798">
          <cell r="H21798" t="str">
            <v>1010000_2</v>
          </cell>
          <cell r="L21798" t="str">
            <v>MAFÜ</v>
          </cell>
          <cell r="V21798" t="str">
            <v>kesine</v>
          </cell>
          <cell r="W21798">
            <v>2022</v>
          </cell>
        </row>
        <row r="21799">
          <cell r="H21799" t="str">
            <v>1010000_2</v>
          </cell>
          <cell r="L21799" t="str">
            <v>MAFÜ-FÜBE</v>
          </cell>
          <cell r="V21799" t="str">
            <v>kesine</v>
          </cell>
          <cell r="W21799">
            <v>2022</v>
          </cell>
        </row>
        <row r="21800">
          <cell r="H21800" t="str">
            <v>1010000_2</v>
          </cell>
          <cell r="L21800" t="str">
            <v>HÜMO</v>
          </cell>
          <cell r="V21800" t="str">
            <v>halb</v>
          </cell>
          <cell r="W21800">
            <v>2022</v>
          </cell>
        </row>
        <row r="21801">
          <cell r="H21801" t="str">
            <v>1067000_2</v>
          </cell>
          <cell r="L21801" t="str">
            <v>KOOND</v>
          </cell>
          <cell r="V21801" t="str">
            <v>kesine</v>
          </cell>
          <cell r="W21801">
            <v>2025</v>
          </cell>
        </row>
        <row r="21802">
          <cell r="H21802" t="str">
            <v>1067000_2</v>
          </cell>
          <cell r="L21802" t="str">
            <v>ÖSE</v>
          </cell>
          <cell r="V21802" t="str">
            <v>kesine</v>
          </cell>
          <cell r="W21802">
            <v>2025</v>
          </cell>
        </row>
        <row r="21803">
          <cell r="H21803" t="str">
            <v>1067000_2</v>
          </cell>
          <cell r="L21803" t="str">
            <v>FÜKE</v>
          </cell>
          <cell r="V21803" t="str">
            <v>väga hea</v>
          </cell>
          <cell r="W21803">
            <v>2025</v>
          </cell>
        </row>
        <row r="21804">
          <cell r="H21804" t="str">
            <v>1009200_1</v>
          </cell>
          <cell r="L21804" t="str">
            <v>KOOND</v>
          </cell>
          <cell r="V21804" t="str">
            <v>halb</v>
          </cell>
          <cell r="W21804">
            <v>2024</v>
          </cell>
        </row>
        <row r="21805">
          <cell r="H21805" t="str">
            <v>1009200_1</v>
          </cell>
          <cell r="L21805" t="str">
            <v>ÖSE</v>
          </cell>
          <cell r="V21805" t="str">
            <v>halb</v>
          </cell>
          <cell r="W21805">
            <v>2022</v>
          </cell>
        </row>
        <row r="21806">
          <cell r="H21806" t="str">
            <v>1009200_1</v>
          </cell>
          <cell r="L21806" t="str">
            <v>FÜKE</v>
          </cell>
          <cell r="V21806" t="str">
            <v>väga hea</v>
          </cell>
          <cell r="W21806">
            <v>2022</v>
          </cell>
        </row>
        <row r="21807">
          <cell r="H21807" t="str">
            <v>1061300_2</v>
          </cell>
          <cell r="L21807" t="str">
            <v>KOOND</v>
          </cell>
          <cell r="V21807" t="str">
            <v>kesine</v>
          </cell>
          <cell r="W21807">
            <v>2025</v>
          </cell>
        </row>
        <row r="21808">
          <cell r="H21808" t="str">
            <v>1061300_2</v>
          </cell>
          <cell r="L21808" t="str">
            <v>ÖSE</v>
          </cell>
          <cell r="V21808" t="str">
            <v>kesine</v>
          </cell>
          <cell r="W21808">
            <v>2025</v>
          </cell>
        </row>
        <row r="21809">
          <cell r="H21809" t="str">
            <v>1061300_2</v>
          </cell>
          <cell r="L21809" t="str">
            <v>FÜKE</v>
          </cell>
          <cell r="V21809" t="str">
            <v>väga hea</v>
          </cell>
          <cell r="W21809">
            <v>2025</v>
          </cell>
        </row>
        <row r="21810">
          <cell r="H21810" t="str">
            <v>1061300_2</v>
          </cell>
          <cell r="L21810" t="str">
            <v>SUSE</v>
          </cell>
          <cell r="V21810" t="str">
            <v>hea</v>
          </cell>
          <cell r="W21810">
            <v>2023</v>
          </cell>
        </row>
        <row r="21811">
          <cell r="H21811" t="str">
            <v>1036200_1</v>
          </cell>
          <cell r="L21811" t="str">
            <v>KOOND</v>
          </cell>
          <cell r="V21811" t="str">
            <v>halb</v>
          </cell>
          <cell r="W21811">
            <v>2022</v>
          </cell>
        </row>
        <row r="21812">
          <cell r="H21812" t="str">
            <v>1036200_1</v>
          </cell>
          <cell r="L21812" t="str">
            <v>ÖSE</v>
          </cell>
          <cell r="V21812" t="str">
            <v>halb</v>
          </cell>
          <cell r="W21812">
            <v>2022</v>
          </cell>
        </row>
        <row r="21813">
          <cell r="H21813" t="str">
            <v>1036200_1</v>
          </cell>
          <cell r="L21813" t="str">
            <v>SUSE</v>
          </cell>
          <cell r="V21813" t="str">
            <v>halb</v>
          </cell>
          <cell r="W21813">
            <v>2022</v>
          </cell>
        </row>
        <row r="21814">
          <cell r="H21814" t="str">
            <v>1036200_1</v>
          </cell>
          <cell r="L21814" t="str">
            <v>FÜBE</v>
          </cell>
          <cell r="V21814" t="str">
            <v>hea</v>
          </cell>
          <cell r="W21814">
            <v>2022</v>
          </cell>
        </row>
        <row r="21815">
          <cell r="H21815" t="str">
            <v>1036200_1</v>
          </cell>
          <cell r="L21815" t="str">
            <v>MAFÜ</v>
          </cell>
          <cell r="V21815" t="str">
            <v>kesine</v>
          </cell>
          <cell r="W21815">
            <v>2022</v>
          </cell>
        </row>
        <row r="21816">
          <cell r="H21816" t="str">
            <v>1036200_1</v>
          </cell>
          <cell r="L21816" t="str">
            <v>MAFÜ-FÜBE</v>
          </cell>
          <cell r="V21816" t="str">
            <v>kesine</v>
          </cell>
          <cell r="W21816">
            <v>2022</v>
          </cell>
        </row>
        <row r="21817">
          <cell r="H21817" t="str">
            <v>1036200_1</v>
          </cell>
          <cell r="L21817" t="str">
            <v>HÜMO</v>
          </cell>
          <cell r="V21817" t="str">
            <v>hea</v>
          </cell>
          <cell r="W21817">
            <v>2022</v>
          </cell>
        </row>
        <row r="21818">
          <cell r="H21818" t="str">
            <v>1039000_1</v>
          </cell>
          <cell r="L21818" t="str">
            <v>KOOND</v>
          </cell>
          <cell r="V21818" t="str">
            <v>kesine</v>
          </cell>
          <cell r="W21818">
            <v>2022</v>
          </cell>
        </row>
        <row r="21819">
          <cell r="H21819" t="str">
            <v>1039000_1</v>
          </cell>
          <cell r="L21819" t="str">
            <v>ÖSE</v>
          </cell>
          <cell r="V21819" t="str">
            <v>kesine</v>
          </cell>
          <cell r="W21819">
            <v>2022</v>
          </cell>
        </row>
        <row r="21820">
          <cell r="H21820" t="str">
            <v>1039000_1</v>
          </cell>
          <cell r="L21820" t="str">
            <v>HÜMO</v>
          </cell>
          <cell r="V21820" t="str">
            <v>väga halb</v>
          </cell>
          <cell r="W21820">
            <v>2022</v>
          </cell>
        </row>
        <row r="21821">
          <cell r="H21821" t="str">
            <v>1003000_1</v>
          </cell>
          <cell r="L21821" t="str">
            <v>KOOND</v>
          </cell>
          <cell r="V21821" t="str">
            <v>kesine</v>
          </cell>
          <cell r="W21821">
            <v>2015</v>
          </cell>
        </row>
        <row r="21822">
          <cell r="H21822" t="str">
            <v>1003000_1</v>
          </cell>
          <cell r="L21822" t="str">
            <v>ÖSE</v>
          </cell>
          <cell r="V21822" t="str">
            <v>kesine</v>
          </cell>
          <cell r="W21822">
            <v>2015</v>
          </cell>
        </row>
        <row r="21823">
          <cell r="H21823" t="str">
            <v>1106500_1</v>
          </cell>
          <cell r="L21823" t="str">
            <v>KOOND</v>
          </cell>
          <cell r="V21823" t="str">
            <v>kesine</v>
          </cell>
          <cell r="W21823">
            <v>2018</v>
          </cell>
        </row>
        <row r="21824">
          <cell r="H21824" t="str">
            <v>1106500_1</v>
          </cell>
          <cell r="L21824" t="str">
            <v>KESE</v>
          </cell>
          <cell r="V21824" t="str">
            <v>hea</v>
          </cell>
          <cell r="W21824">
            <v>2018</v>
          </cell>
        </row>
        <row r="21825">
          <cell r="H21825" t="str">
            <v>1106500_1</v>
          </cell>
          <cell r="L21825" t="str">
            <v>ÖSE</v>
          </cell>
          <cell r="V21825" t="str">
            <v>kesine</v>
          </cell>
          <cell r="W21825">
            <v>2018</v>
          </cell>
        </row>
        <row r="21826">
          <cell r="H21826" t="str">
            <v>1106500_1</v>
          </cell>
          <cell r="L21826" t="str">
            <v>FÜKE</v>
          </cell>
          <cell r="V21826" t="str">
            <v>kesine</v>
          </cell>
          <cell r="W21826">
            <v>2018</v>
          </cell>
        </row>
        <row r="21827">
          <cell r="H21827" t="str">
            <v>1106500_1</v>
          </cell>
          <cell r="L21827" t="str">
            <v>SPETS</v>
          </cell>
          <cell r="V21827" t="str">
            <v>väga hea</v>
          </cell>
          <cell r="W21827">
            <v>2018</v>
          </cell>
        </row>
        <row r="21828">
          <cell r="H21828" t="str">
            <v>1106500_1</v>
          </cell>
          <cell r="L21828" t="str">
            <v>HÜMO</v>
          </cell>
          <cell r="V21828" t="str">
            <v>väga halb</v>
          </cell>
          <cell r="W21828">
            <v>2018</v>
          </cell>
        </row>
        <row r="21829">
          <cell r="H21829" t="str">
            <v>1047200_2</v>
          </cell>
          <cell r="L21829" t="str">
            <v>KOOND</v>
          </cell>
          <cell r="V21829" t="str">
            <v>hea</v>
          </cell>
          <cell r="W21829">
            <v>2025</v>
          </cell>
        </row>
        <row r="21830">
          <cell r="H21830" t="str">
            <v>1047200_2</v>
          </cell>
          <cell r="L21830" t="str">
            <v>ÖSE</v>
          </cell>
          <cell r="V21830" t="str">
            <v>hea</v>
          </cell>
          <cell r="W21830">
            <v>2025</v>
          </cell>
        </row>
        <row r="21831">
          <cell r="H21831" t="str">
            <v>1047200_2</v>
          </cell>
          <cell r="L21831" t="str">
            <v>FÜKE</v>
          </cell>
          <cell r="V21831" t="str">
            <v>hea</v>
          </cell>
          <cell r="W21831">
            <v>2025</v>
          </cell>
        </row>
        <row r="21832">
          <cell r="H21832" t="str">
            <v>1047200_2</v>
          </cell>
          <cell r="L21832" t="str">
            <v>KALA</v>
          </cell>
          <cell r="V21832" t="str">
            <v>hea</v>
          </cell>
          <cell r="W21832">
            <v>2024</v>
          </cell>
        </row>
        <row r="21833">
          <cell r="H21833" t="str">
            <v>1047200_2</v>
          </cell>
          <cell r="L21833" t="str">
            <v>SUSE</v>
          </cell>
          <cell r="V21833" t="str">
            <v>väga hea</v>
          </cell>
          <cell r="W21833">
            <v>2024</v>
          </cell>
        </row>
        <row r="21834">
          <cell r="H21834" t="str">
            <v>1047200_2</v>
          </cell>
          <cell r="L21834" t="str">
            <v>FÜBE</v>
          </cell>
          <cell r="V21834" t="str">
            <v>väga hea</v>
          </cell>
          <cell r="W21834">
            <v>2024</v>
          </cell>
        </row>
        <row r="21835">
          <cell r="H21835" t="str">
            <v>1047200_2</v>
          </cell>
          <cell r="L21835" t="str">
            <v>MAFÜ</v>
          </cell>
          <cell r="V21835" t="str">
            <v>väga hea</v>
          </cell>
          <cell r="W21835">
            <v>2024</v>
          </cell>
        </row>
        <row r="21836">
          <cell r="H21836" t="str">
            <v>1047200_2</v>
          </cell>
          <cell r="L21836" t="str">
            <v>MAFÜ-FÜBE</v>
          </cell>
          <cell r="V21836" t="str">
            <v>väga hea</v>
          </cell>
          <cell r="W21836">
            <v>2024</v>
          </cell>
        </row>
        <row r="21837">
          <cell r="H21837" t="str">
            <v>1083500_3</v>
          </cell>
          <cell r="L21837" t="str">
            <v>KOOND</v>
          </cell>
          <cell r="V21837" t="str">
            <v>halb</v>
          </cell>
          <cell r="W21837">
            <v>2025</v>
          </cell>
        </row>
        <row r="21838">
          <cell r="H21838" t="str">
            <v>1083500_3</v>
          </cell>
          <cell r="L21838" t="str">
            <v>ÖSE</v>
          </cell>
          <cell r="V21838" t="str">
            <v>hea</v>
          </cell>
          <cell r="W21838">
            <v>2025</v>
          </cell>
        </row>
        <row r="21839">
          <cell r="H21839" t="str">
            <v>1083500_3</v>
          </cell>
          <cell r="L21839" t="str">
            <v>FÜKE</v>
          </cell>
          <cell r="V21839" t="str">
            <v>väga hea</v>
          </cell>
          <cell r="W21839">
            <v>2025</v>
          </cell>
        </row>
        <row r="21840">
          <cell r="H21840" t="str">
            <v>1083500_3</v>
          </cell>
          <cell r="L21840" t="str">
            <v>SPETS</v>
          </cell>
          <cell r="V21840" t="str">
            <v>hea</v>
          </cell>
          <cell r="W21840">
            <v>2025</v>
          </cell>
        </row>
        <row r="21841">
          <cell r="H21841" t="str">
            <v>2088610_1</v>
          </cell>
          <cell r="L21841" t="str">
            <v>KOOND</v>
          </cell>
          <cell r="V21841" t="str">
            <v>halb</v>
          </cell>
          <cell r="W21841">
            <v>2025</v>
          </cell>
        </row>
        <row r="21842">
          <cell r="H21842" t="str">
            <v>2088610_1</v>
          </cell>
          <cell r="L21842" t="str">
            <v>ÖSE</v>
          </cell>
          <cell r="V21842" t="str">
            <v>hea</v>
          </cell>
          <cell r="W21842">
            <v>2025</v>
          </cell>
        </row>
        <row r="21843">
          <cell r="H21843" t="str">
            <v>2088610_1</v>
          </cell>
          <cell r="L21843" t="str">
            <v>FÜKE</v>
          </cell>
          <cell r="V21843" t="str">
            <v>hea</v>
          </cell>
          <cell r="W21843">
            <v>2025</v>
          </cell>
        </row>
        <row r="21844">
          <cell r="H21844" t="str">
            <v>2088610_1</v>
          </cell>
          <cell r="L21844" t="str">
            <v>KALA</v>
          </cell>
          <cell r="V21844" t="str">
            <v>hea</v>
          </cell>
          <cell r="W21844">
            <v>2025</v>
          </cell>
        </row>
        <row r="21845">
          <cell r="H21845" t="str">
            <v>2088610_1</v>
          </cell>
          <cell r="L21845" t="str">
            <v>SUSE</v>
          </cell>
          <cell r="V21845" t="str">
            <v>väga hea</v>
          </cell>
          <cell r="W21845">
            <v>2025</v>
          </cell>
        </row>
        <row r="21846">
          <cell r="H21846" t="str">
            <v>2088610_1</v>
          </cell>
          <cell r="L21846" t="str">
            <v>FÜBE</v>
          </cell>
          <cell r="V21846" t="str">
            <v>väga hea</v>
          </cell>
          <cell r="W21846">
            <v>2025</v>
          </cell>
        </row>
        <row r="21847">
          <cell r="H21847" t="str">
            <v>2088610_1</v>
          </cell>
          <cell r="L21847" t="str">
            <v>MAFÜ-FÜBE</v>
          </cell>
          <cell r="V21847" t="str">
            <v>väga hea</v>
          </cell>
          <cell r="W21847">
            <v>2025</v>
          </cell>
        </row>
        <row r="21848">
          <cell r="H21848" t="str">
            <v>2088610_1</v>
          </cell>
          <cell r="L21848" t="str">
            <v>FÜPLA</v>
          </cell>
          <cell r="V21848" t="str">
            <v>väga hea</v>
          </cell>
          <cell r="W21848">
            <v>2025</v>
          </cell>
        </row>
        <row r="21849">
          <cell r="H21849" t="str">
            <v>1058700_3</v>
          </cell>
          <cell r="L21849" t="str">
            <v>KOOND</v>
          </cell>
          <cell r="V21849" t="str">
            <v>halb</v>
          </cell>
          <cell r="W21849">
            <v>2025</v>
          </cell>
        </row>
        <row r="21850">
          <cell r="H21850" t="str">
            <v>1058700_3</v>
          </cell>
          <cell r="L21850" t="str">
            <v>KESE</v>
          </cell>
          <cell r="V21850" t="str">
            <v>halb</v>
          </cell>
          <cell r="W21850">
            <v>2025</v>
          </cell>
        </row>
        <row r="21851">
          <cell r="H21851" t="str">
            <v>1058700_3</v>
          </cell>
          <cell r="L21851" t="str">
            <v>ÖSE</v>
          </cell>
          <cell r="V21851" t="str">
            <v>kesine</v>
          </cell>
          <cell r="W21851">
            <v>2025</v>
          </cell>
        </row>
        <row r="21852">
          <cell r="H21852" t="str">
            <v>1058700_3</v>
          </cell>
          <cell r="L21852" t="str">
            <v>FÜKE</v>
          </cell>
          <cell r="V21852" t="str">
            <v>väga hea</v>
          </cell>
          <cell r="W21852">
            <v>2025</v>
          </cell>
        </row>
        <row r="21853">
          <cell r="H21853" t="str">
            <v>1167200_1</v>
          </cell>
          <cell r="L21853" t="str">
            <v>KOOND</v>
          </cell>
          <cell r="V21853" t="str">
            <v>hea</v>
          </cell>
          <cell r="W21853">
            <v>2022</v>
          </cell>
        </row>
        <row r="21854">
          <cell r="H21854" t="str">
            <v>1167200_1</v>
          </cell>
          <cell r="L21854" t="str">
            <v>ÖSE</v>
          </cell>
          <cell r="V21854" t="str">
            <v>hea</v>
          </cell>
          <cell r="W21854">
            <v>2022</v>
          </cell>
        </row>
        <row r="21855">
          <cell r="H21855" t="str">
            <v>1167200_1</v>
          </cell>
          <cell r="L21855" t="str">
            <v>FÜKE</v>
          </cell>
          <cell r="V21855" t="str">
            <v>väga hea</v>
          </cell>
          <cell r="W21855">
            <v>2022</v>
          </cell>
        </row>
        <row r="21856">
          <cell r="H21856" t="str">
            <v>1167200_1</v>
          </cell>
          <cell r="L21856" t="str">
            <v>SUSE</v>
          </cell>
          <cell r="V21856" t="str">
            <v>hea</v>
          </cell>
          <cell r="W21856">
            <v>2022</v>
          </cell>
        </row>
        <row r="21857">
          <cell r="H21857" t="str">
            <v>1167200_1</v>
          </cell>
          <cell r="L21857" t="str">
            <v>FÜBE</v>
          </cell>
          <cell r="V21857" t="str">
            <v>väga hea</v>
          </cell>
          <cell r="W21857">
            <v>2022</v>
          </cell>
        </row>
        <row r="21858">
          <cell r="H21858" t="str">
            <v>1167200_1</v>
          </cell>
          <cell r="L21858" t="str">
            <v>MAFÜ</v>
          </cell>
          <cell r="V21858" t="str">
            <v>väga hea</v>
          </cell>
          <cell r="W21858">
            <v>2022</v>
          </cell>
        </row>
        <row r="21859">
          <cell r="H21859" t="str">
            <v>1167200_1</v>
          </cell>
          <cell r="L21859" t="str">
            <v>MAFÜ-FÜBE</v>
          </cell>
          <cell r="V21859" t="str">
            <v>väga hea</v>
          </cell>
          <cell r="W21859">
            <v>2022</v>
          </cell>
        </row>
        <row r="21860">
          <cell r="H21860" t="str">
            <v>1112700_1</v>
          </cell>
          <cell r="L21860" t="str">
            <v>KOOND</v>
          </cell>
          <cell r="V21860" t="str">
            <v>kesine</v>
          </cell>
          <cell r="W21860">
            <v>2025</v>
          </cell>
        </row>
        <row r="21861">
          <cell r="H21861" t="str">
            <v>1112700_1</v>
          </cell>
          <cell r="L21861" t="str">
            <v>ÖSE</v>
          </cell>
          <cell r="V21861" t="str">
            <v>kesine</v>
          </cell>
          <cell r="W21861">
            <v>2025</v>
          </cell>
        </row>
        <row r="21862">
          <cell r="H21862" t="str">
            <v>1112700_1</v>
          </cell>
          <cell r="L21862" t="str">
            <v>FÜKE</v>
          </cell>
          <cell r="V21862" t="str">
            <v>väga hea</v>
          </cell>
          <cell r="W21862">
            <v>2025</v>
          </cell>
        </row>
        <row r="21863">
          <cell r="H21863" t="str">
            <v>1112700_1</v>
          </cell>
          <cell r="L21863" t="str">
            <v>KALA</v>
          </cell>
          <cell r="V21863" t="str">
            <v>väga hea</v>
          </cell>
          <cell r="W21863">
            <v>2024</v>
          </cell>
        </row>
        <row r="21864">
          <cell r="H21864" t="str">
            <v>1112700_1</v>
          </cell>
          <cell r="L21864" t="str">
            <v>SUSE</v>
          </cell>
          <cell r="V21864" t="str">
            <v>väga hea</v>
          </cell>
          <cell r="W21864">
            <v>2025</v>
          </cell>
        </row>
        <row r="21865">
          <cell r="H21865" t="str">
            <v>1112700_1</v>
          </cell>
          <cell r="L21865" t="str">
            <v>FÜBE</v>
          </cell>
          <cell r="V21865" t="str">
            <v>väga hea</v>
          </cell>
          <cell r="W21865">
            <v>2025</v>
          </cell>
        </row>
        <row r="21866">
          <cell r="H21866" t="str">
            <v>1112700_1</v>
          </cell>
          <cell r="L21866" t="str">
            <v>MAFÜ</v>
          </cell>
          <cell r="V21866" t="str">
            <v>hea</v>
          </cell>
          <cell r="W21866">
            <v>2025</v>
          </cell>
        </row>
        <row r="21867">
          <cell r="H21867" t="str">
            <v>1112700_1</v>
          </cell>
          <cell r="L21867" t="str">
            <v>MAFÜ-FÜBE</v>
          </cell>
          <cell r="V21867" t="str">
            <v>hea</v>
          </cell>
          <cell r="W21867">
            <v>2025</v>
          </cell>
        </row>
        <row r="21868">
          <cell r="H21868" t="str">
            <v>2057100_1</v>
          </cell>
          <cell r="L21868" t="str">
            <v>KOOND</v>
          </cell>
          <cell r="V21868" t="str">
            <v>halb</v>
          </cell>
          <cell r="W21868">
            <v>2023</v>
          </cell>
        </row>
        <row r="21869">
          <cell r="H21869" t="str">
            <v>2057100_1</v>
          </cell>
          <cell r="L21869" t="str">
            <v>KESE</v>
          </cell>
          <cell r="V21869" t="str">
            <v>halb</v>
          </cell>
          <cell r="W21869">
            <v>2022</v>
          </cell>
        </row>
        <row r="21870">
          <cell r="H21870" t="str">
            <v>2057100_1</v>
          </cell>
          <cell r="L21870" t="str">
            <v>ÖSE</v>
          </cell>
          <cell r="V21870" t="str">
            <v>kesine</v>
          </cell>
          <cell r="W21870">
            <v>2023</v>
          </cell>
        </row>
        <row r="21871">
          <cell r="H21871" t="str">
            <v>2057100_1</v>
          </cell>
          <cell r="L21871" t="str">
            <v>SPETS</v>
          </cell>
          <cell r="V21871" t="str">
            <v>hea</v>
          </cell>
          <cell r="W21871">
            <v>2022</v>
          </cell>
        </row>
        <row r="21872">
          <cell r="H21872" t="str">
            <v>1145400_2</v>
          </cell>
          <cell r="L21872" t="str">
            <v>KOOND</v>
          </cell>
          <cell r="V21872" t="str">
            <v>halb</v>
          </cell>
          <cell r="W21872">
            <v>2025</v>
          </cell>
        </row>
        <row r="21873">
          <cell r="H21873" t="str">
            <v>1145400_2</v>
          </cell>
          <cell r="L21873" t="str">
            <v>ÖSE</v>
          </cell>
          <cell r="V21873" t="str">
            <v>hea</v>
          </cell>
          <cell r="W21873">
            <v>2025</v>
          </cell>
        </row>
        <row r="21874">
          <cell r="H21874" t="str">
            <v>1145400_2</v>
          </cell>
          <cell r="L21874" t="str">
            <v>FÜKE</v>
          </cell>
          <cell r="V21874" t="str">
            <v>väga hea</v>
          </cell>
          <cell r="W21874">
            <v>2025</v>
          </cell>
        </row>
        <row r="21875">
          <cell r="H21875" t="str">
            <v>1145400_2</v>
          </cell>
          <cell r="L21875" t="str">
            <v>SUSE</v>
          </cell>
          <cell r="V21875" t="str">
            <v>väga hea</v>
          </cell>
          <cell r="W21875">
            <v>2025</v>
          </cell>
        </row>
        <row r="21876">
          <cell r="H21876" t="str">
            <v>1145400_2</v>
          </cell>
          <cell r="L21876" t="str">
            <v>FÜBE</v>
          </cell>
          <cell r="V21876" t="str">
            <v>hea</v>
          </cell>
          <cell r="W21876">
            <v>2025</v>
          </cell>
        </row>
        <row r="21877">
          <cell r="H21877" t="str">
            <v>1145400_2</v>
          </cell>
          <cell r="L21877" t="str">
            <v>MAFÜ</v>
          </cell>
          <cell r="V21877" t="str">
            <v>väga hea</v>
          </cell>
          <cell r="W21877">
            <v>2025</v>
          </cell>
        </row>
        <row r="21878">
          <cell r="H21878" t="str">
            <v>1145400_2</v>
          </cell>
          <cell r="L21878" t="str">
            <v>MAFÜ-FÜBE</v>
          </cell>
          <cell r="V21878" t="str">
            <v>hea</v>
          </cell>
          <cell r="W21878">
            <v>2025</v>
          </cell>
        </row>
        <row r="21879">
          <cell r="H21879" t="str">
            <v>1067300_1</v>
          </cell>
          <cell r="L21879" t="str">
            <v>KOOND</v>
          </cell>
          <cell r="V21879" t="str">
            <v>kesine</v>
          </cell>
          <cell r="W21879">
            <v>2022</v>
          </cell>
        </row>
        <row r="21880">
          <cell r="H21880" t="str">
            <v>1067300_1</v>
          </cell>
          <cell r="L21880" t="str">
            <v>ÖSE</v>
          </cell>
          <cell r="V21880" t="str">
            <v>kesine</v>
          </cell>
          <cell r="W21880">
            <v>2022</v>
          </cell>
        </row>
        <row r="21881">
          <cell r="H21881" t="str">
            <v>1067300_1</v>
          </cell>
          <cell r="L21881" t="str">
            <v>HÜMO</v>
          </cell>
          <cell r="V21881" t="str">
            <v>hea</v>
          </cell>
          <cell r="W21881">
            <v>2022</v>
          </cell>
        </row>
        <row r="21882">
          <cell r="H21882" t="str">
            <v>2129800_1</v>
          </cell>
          <cell r="L21882" t="str">
            <v>KOOND</v>
          </cell>
          <cell r="V21882" t="str">
            <v>hea</v>
          </cell>
          <cell r="W21882">
            <v>2025</v>
          </cell>
        </row>
        <row r="21883">
          <cell r="H21883" t="str">
            <v>2129800_1</v>
          </cell>
          <cell r="L21883" t="str">
            <v>ÖSE</v>
          </cell>
          <cell r="V21883" t="str">
            <v>hea</v>
          </cell>
          <cell r="W21883">
            <v>2025</v>
          </cell>
        </row>
        <row r="21884">
          <cell r="H21884" t="str">
            <v>2129800_1</v>
          </cell>
          <cell r="L21884" t="str">
            <v>FÜKE</v>
          </cell>
          <cell r="V21884" t="str">
            <v>hea</v>
          </cell>
          <cell r="W21884">
            <v>2025</v>
          </cell>
        </row>
        <row r="21885">
          <cell r="H21885" t="str">
            <v>2129800_1</v>
          </cell>
          <cell r="L21885" t="str">
            <v>SUSE</v>
          </cell>
          <cell r="V21885" t="str">
            <v>väga hea</v>
          </cell>
          <cell r="W21885">
            <v>2025</v>
          </cell>
        </row>
        <row r="21886">
          <cell r="H21886" t="str">
            <v>2129800_1</v>
          </cell>
          <cell r="L21886" t="str">
            <v>MAFÜ</v>
          </cell>
          <cell r="V21886" t="str">
            <v>hea</v>
          </cell>
          <cell r="W21886">
            <v>2024</v>
          </cell>
        </row>
        <row r="21887">
          <cell r="H21887" t="str">
            <v>2129800_1</v>
          </cell>
          <cell r="L21887" t="str">
            <v>MAFÜ-FÜBE</v>
          </cell>
          <cell r="V21887" t="str">
            <v>hea</v>
          </cell>
          <cell r="W21887">
            <v>2024</v>
          </cell>
        </row>
        <row r="21888">
          <cell r="H21888" t="str">
            <v>2129800_1</v>
          </cell>
          <cell r="L21888" t="str">
            <v>FÜPLA</v>
          </cell>
          <cell r="V21888" t="str">
            <v>hea</v>
          </cell>
          <cell r="W21888">
            <v>2025</v>
          </cell>
        </row>
        <row r="21889">
          <cell r="H21889" t="str">
            <v>1110400_2</v>
          </cell>
          <cell r="L21889" t="str">
            <v>KOOND</v>
          </cell>
          <cell r="V21889" t="str">
            <v>kesine</v>
          </cell>
          <cell r="W21889">
            <v>2024</v>
          </cell>
        </row>
        <row r="21890">
          <cell r="H21890" t="str">
            <v>1110400_2</v>
          </cell>
          <cell r="L21890" t="str">
            <v>ÖSE</v>
          </cell>
          <cell r="V21890" t="str">
            <v>kesine</v>
          </cell>
          <cell r="W21890">
            <v>2024</v>
          </cell>
        </row>
        <row r="21891">
          <cell r="H21891" t="str">
            <v>1110400_2</v>
          </cell>
          <cell r="L21891" t="str">
            <v>KALA</v>
          </cell>
          <cell r="V21891" t="str">
            <v>kesine</v>
          </cell>
          <cell r="W21891">
            <v>2024</v>
          </cell>
        </row>
        <row r="21892">
          <cell r="H21892" t="str">
            <v>1025100_1</v>
          </cell>
          <cell r="L21892" t="str">
            <v>KOOND</v>
          </cell>
          <cell r="V21892" t="str">
            <v>hea</v>
          </cell>
          <cell r="W21892">
            <v>2024</v>
          </cell>
        </row>
        <row r="21893">
          <cell r="H21893" t="str">
            <v>1025100_1</v>
          </cell>
          <cell r="L21893" t="str">
            <v>ÖSE</v>
          </cell>
          <cell r="V21893" t="str">
            <v>hea</v>
          </cell>
          <cell r="W21893">
            <v>2024</v>
          </cell>
        </row>
        <row r="21894">
          <cell r="H21894" t="str">
            <v>1025100_1</v>
          </cell>
          <cell r="L21894" t="str">
            <v>KALA</v>
          </cell>
          <cell r="V21894" t="str">
            <v>hea</v>
          </cell>
          <cell r="W21894">
            <v>2022</v>
          </cell>
        </row>
        <row r="21895">
          <cell r="H21895" t="str">
            <v>1025100_1</v>
          </cell>
          <cell r="L21895" t="str">
            <v>SUSE</v>
          </cell>
          <cell r="V21895" t="str">
            <v>väga hea</v>
          </cell>
          <cell r="W21895">
            <v>2024</v>
          </cell>
        </row>
        <row r="21896">
          <cell r="H21896" t="str">
            <v>1025100_1</v>
          </cell>
          <cell r="L21896" t="str">
            <v>FÜBE</v>
          </cell>
          <cell r="V21896" t="str">
            <v>hea</v>
          </cell>
          <cell r="W21896">
            <v>2024</v>
          </cell>
        </row>
        <row r="21897">
          <cell r="H21897" t="str">
            <v>1025100_1</v>
          </cell>
          <cell r="L21897" t="str">
            <v>MAFÜ</v>
          </cell>
          <cell r="V21897" t="str">
            <v>hea</v>
          </cell>
          <cell r="W21897">
            <v>2024</v>
          </cell>
        </row>
        <row r="21898">
          <cell r="H21898" t="str">
            <v>1025100_1</v>
          </cell>
          <cell r="L21898" t="str">
            <v>MAFÜ-FÜBE</v>
          </cell>
          <cell r="V21898" t="str">
            <v>hea</v>
          </cell>
          <cell r="W21898">
            <v>2024</v>
          </cell>
        </row>
        <row r="21899">
          <cell r="H21899" t="str">
            <v>1025100_1</v>
          </cell>
          <cell r="L21899" t="str">
            <v>HÜMO</v>
          </cell>
          <cell r="V21899" t="str">
            <v>hea</v>
          </cell>
          <cell r="W21899">
            <v>2024</v>
          </cell>
        </row>
        <row r="21900">
          <cell r="H21900" t="str">
            <v>1098300_1</v>
          </cell>
          <cell r="L21900" t="str">
            <v>KOOND</v>
          </cell>
          <cell r="V21900" t="str">
            <v>kesine</v>
          </cell>
          <cell r="W21900">
            <v>2022</v>
          </cell>
        </row>
        <row r="21901">
          <cell r="H21901" t="str">
            <v>1098300_1</v>
          </cell>
          <cell r="L21901" t="str">
            <v>ÖSE</v>
          </cell>
          <cell r="V21901" t="str">
            <v>kesine</v>
          </cell>
          <cell r="W21901">
            <v>2022</v>
          </cell>
        </row>
        <row r="21902">
          <cell r="H21902" t="str">
            <v>1098300_1</v>
          </cell>
          <cell r="L21902" t="str">
            <v>KALA</v>
          </cell>
          <cell r="V21902" t="str">
            <v>kesine</v>
          </cell>
          <cell r="W21902">
            <v>2022</v>
          </cell>
        </row>
        <row r="21903">
          <cell r="H21903" t="str">
            <v>1098300_1</v>
          </cell>
          <cell r="L21903" t="str">
            <v>SUSE</v>
          </cell>
          <cell r="V21903" t="str">
            <v>kesine</v>
          </cell>
          <cell r="W21903">
            <v>2022</v>
          </cell>
        </row>
        <row r="21904">
          <cell r="H21904" t="str">
            <v>1098300_1</v>
          </cell>
          <cell r="L21904" t="str">
            <v>FÜBE</v>
          </cell>
          <cell r="V21904" t="str">
            <v>hea</v>
          </cell>
          <cell r="W21904">
            <v>2022</v>
          </cell>
        </row>
        <row r="21905">
          <cell r="H21905" t="str">
            <v>1098300_1</v>
          </cell>
          <cell r="L21905" t="str">
            <v>MAFÜ</v>
          </cell>
          <cell r="V21905" t="str">
            <v>väga hea</v>
          </cell>
          <cell r="W21905">
            <v>2022</v>
          </cell>
        </row>
        <row r="21906">
          <cell r="H21906" t="str">
            <v>1098300_1</v>
          </cell>
          <cell r="L21906" t="str">
            <v>MAFÜ-FÜBE</v>
          </cell>
          <cell r="V21906" t="str">
            <v>hea</v>
          </cell>
          <cell r="W21906">
            <v>2022</v>
          </cell>
        </row>
        <row r="21907">
          <cell r="H21907" t="str">
            <v>1098300_1</v>
          </cell>
          <cell r="L21907" t="str">
            <v>HÜMO</v>
          </cell>
          <cell r="V21907" t="str">
            <v>halb</v>
          </cell>
          <cell r="W21907">
            <v>2022</v>
          </cell>
        </row>
        <row r="21908">
          <cell r="H21908" t="str">
            <v>1013700_3</v>
          </cell>
          <cell r="L21908" t="str">
            <v>KOOND</v>
          </cell>
          <cell r="V21908" t="str">
            <v>halb</v>
          </cell>
          <cell r="W21908">
            <v>2025</v>
          </cell>
        </row>
        <row r="21909">
          <cell r="H21909" t="str">
            <v>1013700_3</v>
          </cell>
          <cell r="L21909" t="str">
            <v>KESE</v>
          </cell>
          <cell r="V21909" t="str">
            <v>hea</v>
          </cell>
          <cell r="W21909">
            <v>2024</v>
          </cell>
        </row>
        <row r="21910">
          <cell r="H21910" t="str">
            <v>1013700_3</v>
          </cell>
          <cell r="L21910" t="str">
            <v>ÖSE</v>
          </cell>
          <cell r="V21910" t="str">
            <v>hea</v>
          </cell>
          <cell r="W21910">
            <v>2025</v>
          </cell>
        </row>
        <row r="21911">
          <cell r="H21911" t="str">
            <v>1013700_3</v>
          </cell>
          <cell r="L21911" t="str">
            <v>FÜKE</v>
          </cell>
          <cell r="V21911" t="str">
            <v>hea</v>
          </cell>
          <cell r="W21911">
            <v>2025</v>
          </cell>
        </row>
        <row r="21912">
          <cell r="H21912" t="str">
            <v>1013700_3</v>
          </cell>
          <cell r="L21912" t="str">
            <v>SPETS</v>
          </cell>
          <cell r="V21912" t="str">
            <v>hea</v>
          </cell>
          <cell r="W21912">
            <v>2024</v>
          </cell>
        </row>
        <row r="21913">
          <cell r="H21913" t="str">
            <v>1013700_3</v>
          </cell>
          <cell r="L21913" t="str">
            <v>KALA</v>
          </cell>
          <cell r="V21913" t="str">
            <v>hea</v>
          </cell>
          <cell r="W21913">
            <v>2024</v>
          </cell>
        </row>
        <row r="21914">
          <cell r="H21914" t="str">
            <v>1013700_3</v>
          </cell>
          <cell r="L21914" t="str">
            <v>SUSE</v>
          </cell>
          <cell r="V21914" t="str">
            <v>väga hea</v>
          </cell>
          <cell r="W21914">
            <v>2025</v>
          </cell>
        </row>
        <row r="21915">
          <cell r="H21915" t="str">
            <v>1013700_3</v>
          </cell>
          <cell r="L21915" t="str">
            <v>FÜBE</v>
          </cell>
          <cell r="V21915" t="str">
            <v>hea</v>
          </cell>
          <cell r="W21915">
            <v>2025</v>
          </cell>
        </row>
        <row r="21916">
          <cell r="H21916" t="str">
            <v>1013700_3</v>
          </cell>
          <cell r="L21916" t="str">
            <v>MAFÜ</v>
          </cell>
          <cell r="V21916" t="str">
            <v>hea</v>
          </cell>
          <cell r="W21916">
            <v>2025</v>
          </cell>
        </row>
        <row r="21917">
          <cell r="H21917" t="str">
            <v>1013700_3</v>
          </cell>
          <cell r="L21917" t="str">
            <v>MAFÜ-FÜBE</v>
          </cell>
          <cell r="V21917" t="str">
            <v>hea</v>
          </cell>
          <cell r="W21917">
            <v>2025</v>
          </cell>
        </row>
        <row r="21918">
          <cell r="H21918" t="str">
            <v>2084300_1</v>
          </cell>
          <cell r="L21918" t="str">
            <v>KOOND</v>
          </cell>
          <cell r="V21918" t="str">
            <v>kesine</v>
          </cell>
          <cell r="W21918">
            <v>2025</v>
          </cell>
        </row>
        <row r="21919">
          <cell r="H21919" t="str">
            <v>2084300_1</v>
          </cell>
          <cell r="L21919" t="str">
            <v>ÖSE</v>
          </cell>
          <cell r="V21919" t="str">
            <v>kesine</v>
          </cell>
          <cell r="W21919">
            <v>2025</v>
          </cell>
        </row>
        <row r="21920">
          <cell r="H21920" t="str">
            <v>2084300_1</v>
          </cell>
          <cell r="L21920" t="str">
            <v>FÜKE</v>
          </cell>
          <cell r="V21920" t="str">
            <v>kesine</v>
          </cell>
          <cell r="W21920">
            <v>2025</v>
          </cell>
        </row>
        <row r="21921">
          <cell r="H21921" t="str">
            <v>2084300_1</v>
          </cell>
          <cell r="L21921" t="str">
            <v>KALA</v>
          </cell>
          <cell r="V21921" t="str">
            <v>hea</v>
          </cell>
          <cell r="W21921">
            <v>2025</v>
          </cell>
        </row>
        <row r="21922">
          <cell r="H21922" t="str">
            <v>2084300_1</v>
          </cell>
          <cell r="L21922" t="str">
            <v>SUSE</v>
          </cell>
          <cell r="V21922" t="str">
            <v>hea</v>
          </cell>
          <cell r="W21922">
            <v>2025</v>
          </cell>
        </row>
        <row r="21923">
          <cell r="H21923" t="str">
            <v>2084300_1</v>
          </cell>
          <cell r="L21923" t="str">
            <v>FÜBE</v>
          </cell>
          <cell r="V21923" t="str">
            <v>väga hea</v>
          </cell>
          <cell r="W21923">
            <v>2025</v>
          </cell>
        </row>
        <row r="21924">
          <cell r="H21924" t="str">
            <v>2084300_1</v>
          </cell>
          <cell r="L21924" t="str">
            <v>MAFÜ</v>
          </cell>
          <cell r="V21924" t="str">
            <v>hea</v>
          </cell>
          <cell r="W21924">
            <v>2025</v>
          </cell>
        </row>
        <row r="21925">
          <cell r="H21925" t="str">
            <v>2084300_1</v>
          </cell>
          <cell r="L21925" t="str">
            <v>MAFÜ-FÜBE</v>
          </cell>
          <cell r="V21925" t="str">
            <v>hea</v>
          </cell>
          <cell r="W21925">
            <v>2025</v>
          </cell>
        </row>
        <row r="21926">
          <cell r="H21926" t="str">
            <v>2084300_1</v>
          </cell>
          <cell r="L21926" t="str">
            <v>FÜPLA</v>
          </cell>
          <cell r="V21926" t="str">
            <v>hea</v>
          </cell>
          <cell r="W21926">
            <v>2025</v>
          </cell>
        </row>
        <row r="21927">
          <cell r="H21927" t="str">
            <v>1003000_6</v>
          </cell>
          <cell r="L21927" t="str">
            <v>KOOND</v>
          </cell>
          <cell r="V21927" t="str">
            <v>kesine</v>
          </cell>
          <cell r="W21927">
            <v>2022</v>
          </cell>
        </row>
        <row r="21928">
          <cell r="H21928" t="str">
            <v>1003000_6</v>
          </cell>
          <cell r="L21928" t="str">
            <v>ÖSE</v>
          </cell>
          <cell r="V21928" t="str">
            <v>kesine</v>
          </cell>
          <cell r="W21928">
            <v>2022</v>
          </cell>
        </row>
        <row r="21929">
          <cell r="H21929" t="str">
            <v>1003000_6</v>
          </cell>
          <cell r="L21929" t="str">
            <v>KALA</v>
          </cell>
          <cell r="V21929" t="str">
            <v>hea</v>
          </cell>
          <cell r="W21929">
            <v>2022</v>
          </cell>
        </row>
        <row r="21930">
          <cell r="H21930" t="str">
            <v>1003000_6</v>
          </cell>
          <cell r="L21930" t="str">
            <v>SUSE</v>
          </cell>
          <cell r="V21930" t="str">
            <v>hea</v>
          </cell>
          <cell r="W21930">
            <v>2022</v>
          </cell>
        </row>
        <row r="21931">
          <cell r="H21931" t="str">
            <v>1003000_6</v>
          </cell>
          <cell r="L21931" t="str">
            <v>FÜBE</v>
          </cell>
          <cell r="V21931" t="str">
            <v>hea</v>
          </cell>
          <cell r="W21931">
            <v>2022</v>
          </cell>
        </row>
        <row r="21932">
          <cell r="H21932" t="str">
            <v>1003000_6</v>
          </cell>
          <cell r="L21932" t="str">
            <v>MAFÜ</v>
          </cell>
          <cell r="V21932" t="str">
            <v>hea</v>
          </cell>
          <cell r="W21932">
            <v>2022</v>
          </cell>
        </row>
        <row r="21933">
          <cell r="H21933" t="str">
            <v>1003000_6</v>
          </cell>
          <cell r="L21933" t="str">
            <v>MAFÜ-FÜBE</v>
          </cell>
          <cell r="V21933" t="str">
            <v>hea</v>
          </cell>
          <cell r="W21933">
            <v>2022</v>
          </cell>
        </row>
        <row r="21934">
          <cell r="H21934" t="str">
            <v>1003000_6</v>
          </cell>
          <cell r="L21934" t="str">
            <v>HÜMO</v>
          </cell>
          <cell r="V21934" t="str">
            <v>halb</v>
          </cell>
          <cell r="W21934">
            <v>2022</v>
          </cell>
        </row>
        <row r="21935">
          <cell r="H21935" t="str">
            <v>1134700_2</v>
          </cell>
          <cell r="L21935" t="str">
            <v>KOOND</v>
          </cell>
          <cell r="V21935" t="str">
            <v>hea</v>
          </cell>
          <cell r="W21935">
            <v>2025</v>
          </cell>
        </row>
        <row r="21936">
          <cell r="H21936" t="str">
            <v>1134700_2</v>
          </cell>
          <cell r="L21936" t="str">
            <v>ÖSE</v>
          </cell>
          <cell r="V21936" t="str">
            <v>hea</v>
          </cell>
          <cell r="W21936">
            <v>2025</v>
          </cell>
        </row>
        <row r="21937">
          <cell r="H21937" t="str">
            <v>1134700_2</v>
          </cell>
          <cell r="L21937" t="str">
            <v>FÜKE</v>
          </cell>
          <cell r="V21937" t="str">
            <v>väga hea</v>
          </cell>
          <cell r="W21937">
            <v>2025</v>
          </cell>
        </row>
        <row r="21938">
          <cell r="H21938" t="str">
            <v>1134700_2</v>
          </cell>
          <cell r="L21938" t="str">
            <v>SUSE</v>
          </cell>
          <cell r="V21938" t="str">
            <v>väga hea</v>
          </cell>
          <cell r="W21938">
            <v>2025</v>
          </cell>
        </row>
        <row r="21939">
          <cell r="H21939" t="str">
            <v>1134700_2</v>
          </cell>
          <cell r="L21939" t="str">
            <v>FÜBE</v>
          </cell>
          <cell r="V21939" t="str">
            <v>väga hea</v>
          </cell>
          <cell r="W21939">
            <v>2025</v>
          </cell>
        </row>
        <row r="21940">
          <cell r="H21940" t="str">
            <v>1134700_2</v>
          </cell>
          <cell r="L21940" t="str">
            <v>MAFÜ</v>
          </cell>
          <cell r="V21940" t="str">
            <v>väga hea</v>
          </cell>
          <cell r="W21940">
            <v>2025</v>
          </cell>
        </row>
        <row r="21941">
          <cell r="H21941" t="str">
            <v>1134700_2</v>
          </cell>
          <cell r="L21941" t="str">
            <v>MAFÜ-FÜBE</v>
          </cell>
          <cell r="V21941" t="str">
            <v>väga hea</v>
          </cell>
          <cell r="W21941">
            <v>2025</v>
          </cell>
        </row>
        <row r="21942">
          <cell r="H21942" t="str">
            <v>1119500_1</v>
          </cell>
          <cell r="L21942" t="str">
            <v>KOOND</v>
          </cell>
          <cell r="V21942" t="str">
            <v>kesine</v>
          </cell>
          <cell r="W21942">
            <v>2022</v>
          </cell>
        </row>
        <row r="21943">
          <cell r="H21943" t="str">
            <v>1119500_1</v>
          </cell>
          <cell r="L21943" t="str">
            <v>ÖSE</v>
          </cell>
          <cell r="V21943" t="str">
            <v>kesine</v>
          </cell>
          <cell r="W21943">
            <v>2022</v>
          </cell>
        </row>
        <row r="21944">
          <cell r="H21944" t="str">
            <v>1119500_1</v>
          </cell>
          <cell r="L21944" t="str">
            <v>FÜBE</v>
          </cell>
          <cell r="V21944" t="str">
            <v>hea</v>
          </cell>
          <cell r="W21944">
            <v>2022</v>
          </cell>
        </row>
        <row r="21945">
          <cell r="H21945" t="str">
            <v>1119500_1</v>
          </cell>
          <cell r="L21945" t="str">
            <v>MAFÜ</v>
          </cell>
          <cell r="V21945" t="str">
            <v>kesine</v>
          </cell>
          <cell r="W21945">
            <v>2022</v>
          </cell>
        </row>
        <row r="21946">
          <cell r="H21946" t="str">
            <v>1119500_1</v>
          </cell>
          <cell r="L21946" t="str">
            <v>MAFÜ-FÜBE</v>
          </cell>
          <cell r="V21946" t="str">
            <v>kesine</v>
          </cell>
          <cell r="W21946">
            <v>2022</v>
          </cell>
        </row>
        <row r="21947">
          <cell r="H21947" t="str">
            <v>1103400_1</v>
          </cell>
          <cell r="L21947" t="str">
            <v>KOOND</v>
          </cell>
          <cell r="V21947" t="str">
            <v>hea</v>
          </cell>
          <cell r="W21947">
            <v>2022</v>
          </cell>
        </row>
        <row r="21948">
          <cell r="H21948" t="str">
            <v>1103400_1</v>
          </cell>
          <cell r="L21948" t="str">
            <v>ÖSE</v>
          </cell>
          <cell r="V21948" t="str">
            <v>hea</v>
          </cell>
          <cell r="W21948">
            <v>2022</v>
          </cell>
        </row>
        <row r="21949">
          <cell r="H21949" t="str">
            <v>1103400_1</v>
          </cell>
          <cell r="L21949" t="str">
            <v>KALA</v>
          </cell>
          <cell r="V21949" t="str">
            <v>väga hea</v>
          </cell>
          <cell r="W21949">
            <v>2022</v>
          </cell>
        </row>
        <row r="21950">
          <cell r="H21950" t="str">
            <v>1103400_1</v>
          </cell>
          <cell r="L21950" t="str">
            <v>FÜBE</v>
          </cell>
          <cell r="V21950" t="str">
            <v>väga hea</v>
          </cell>
          <cell r="W21950">
            <v>2022</v>
          </cell>
        </row>
        <row r="21951">
          <cell r="H21951" t="str">
            <v>1103400_1</v>
          </cell>
          <cell r="L21951" t="str">
            <v>MAFÜ</v>
          </cell>
          <cell r="V21951" t="str">
            <v>väga hea</v>
          </cell>
          <cell r="W21951">
            <v>2022</v>
          </cell>
        </row>
        <row r="21952">
          <cell r="H21952" t="str">
            <v>1103400_1</v>
          </cell>
          <cell r="L21952" t="str">
            <v>MAFÜ-FÜBE</v>
          </cell>
          <cell r="V21952" t="str">
            <v>väga hea</v>
          </cell>
          <cell r="W21952">
            <v>2022</v>
          </cell>
        </row>
        <row r="21953">
          <cell r="H21953" t="str">
            <v>1103400_1</v>
          </cell>
          <cell r="L21953" t="str">
            <v>HÜMO</v>
          </cell>
          <cell r="V21953" t="str">
            <v>hea</v>
          </cell>
          <cell r="W21953">
            <v>2022</v>
          </cell>
        </row>
        <row r="21954">
          <cell r="H21954" t="str">
            <v>2144700_1</v>
          </cell>
          <cell r="L21954" t="str">
            <v>KOOND</v>
          </cell>
          <cell r="V21954" t="str">
            <v>kesine</v>
          </cell>
          <cell r="W21954">
            <v>2022</v>
          </cell>
        </row>
        <row r="21955">
          <cell r="H21955" t="str">
            <v>2144700_1</v>
          </cell>
          <cell r="L21955" t="str">
            <v>ÖSE</v>
          </cell>
          <cell r="V21955" t="str">
            <v>kesine</v>
          </cell>
          <cell r="W21955">
            <v>2022</v>
          </cell>
        </row>
        <row r="21956">
          <cell r="H21956" t="str">
            <v>2144700_1</v>
          </cell>
          <cell r="L21956" t="str">
            <v>FÜKE</v>
          </cell>
          <cell r="V21956" t="str">
            <v>kesine</v>
          </cell>
          <cell r="W21956">
            <v>2022</v>
          </cell>
        </row>
        <row r="21957">
          <cell r="H21957" t="str">
            <v>1173500_1</v>
          </cell>
          <cell r="L21957" t="str">
            <v>KOOND</v>
          </cell>
          <cell r="V21957" t="str">
            <v>hea</v>
          </cell>
          <cell r="W21957">
            <v>2025</v>
          </cell>
        </row>
        <row r="21958">
          <cell r="H21958" t="str">
            <v>1173500_1</v>
          </cell>
          <cell r="L21958" t="str">
            <v>ÖSE</v>
          </cell>
          <cell r="V21958" t="str">
            <v>hea</v>
          </cell>
          <cell r="W21958">
            <v>2025</v>
          </cell>
        </row>
        <row r="21959">
          <cell r="H21959" t="str">
            <v>1173500_1</v>
          </cell>
          <cell r="L21959" t="str">
            <v>FÜKE</v>
          </cell>
          <cell r="V21959" t="str">
            <v>väga hea</v>
          </cell>
          <cell r="W21959">
            <v>2025</v>
          </cell>
        </row>
        <row r="21960">
          <cell r="H21960" t="str">
            <v>1173500_1</v>
          </cell>
          <cell r="L21960" t="str">
            <v>KALA</v>
          </cell>
          <cell r="V21960" t="str">
            <v>hea</v>
          </cell>
          <cell r="W21960">
            <v>2023</v>
          </cell>
        </row>
        <row r="21961">
          <cell r="H21961" t="str">
            <v>1173500_1</v>
          </cell>
          <cell r="L21961" t="str">
            <v>SUSE</v>
          </cell>
          <cell r="V21961" t="str">
            <v>väga hea</v>
          </cell>
          <cell r="W21961">
            <v>2023</v>
          </cell>
        </row>
        <row r="21962">
          <cell r="H21962" t="str">
            <v>1173500_1</v>
          </cell>
          <cell r="L21962" t="str">
            <v>FÜBE</v>
          </cell>
          <cell r="V21962" t="str">
            <v>väga hea</v>
          </cell>
          <cell r="W21962">
            <v>2023</v>
          </cell>
        </row>
        <row r="21963">
          <cell r="H21963" t="str">
            <v>1173500_1</v>
          </cell>
          <cell r="L21963" t="str">
            <v>MAFÜ</v>
          </cell>
          <cell r="V21963" t="str">
            <v>hea</v>
          </cell>
          <cell r="W21963">
            <v>2023</v>
          </cell>
        </row>
        <row r="21964">
          <cell r="H21964" t="str">
            <v>1173500_1</v>
          </cell>
          <cell r="L21964" t="str">
            <v>MAFÜ-FÜBE</v>
          </cell>
          <cell r="V21964" t="str">
            <v>hea</v>
          </cell>
          <cell r="W21964">
            <v>2023</v>
          </cell>
        </row>
        <row r="21965">
          <cell r="H21965" t="str">
            <v>1159300_1</v>
          </cell>
          <cell r="L21965" t="str">
            <v>KOOND</v>
          </cell>
          <cell r="V21965" t="str">
            <v>hea</v>
          </cell>
          <cell r="W21965">
            <v>2023</v>
          </cell>
        </row>
        <row r="21966">
          <cell r="H21966" t="str">
            <v>1159300_1</v>
          </cell>
          <cell r="L21966" t="str">
            <v>ÖSE</v>
          </cell>
          <cell r="V21966" t="str">
            <v>hea</v>
          </cell>
          <cell r="W21966">
            <v>2023</v>
          </cell>
        </row>
        <row r="21967">
          <cell r="H21967" t="str">
            <v>1159300_1</v>
          </cell>
          <cell r="L21967" t="str">
            <v>FÜKE</v>
          </cell>
          <cell r="V21967" t="str">
            <v>väga hea</v>
          </cell>
          <cell r="W21967">
            <v>2023</v>
          </cell>
        </row>
        <row r="21968">
          <cell r="H21968" t="str">
            <v>1110700_1</v>
          </cell>
          <cell r="L21968" t="str">
            <v>KOOND</v>
          </cell>
          <cell r="V21968" t="str">
            <v>kesine</v>
          </cell>
          <cell r="W21968">
            <v>2022</v>
          </cell>
        </row>
        <row r="21969">
          <cell r="H21969" t="str">
            <v>1110700_1</v>
          </cell>
          <cell r="L21969" t="str">
            <v>ÖSE</v>
          </cell>
          <cell r="V21969" t="str">
            <v>kesine</v>
          </cell>
          <cell r="W21969">
            <v>2022</v>
          </cell>
        </row>
        <row r="21970">
          <cell r="H21970" t="str">
            <v>1110700_1</v>
          </cell>
          <cell r="L21970" t="str">
            <v>KALA</v>
          </cell>
          <cell r="V21970" t="str">
            <v>väga hea</v>
          </cell>
          <cell r="W21970">
            <v>2022</v>
          </cell>
        </row>
        <row r="21971">
          <cell r="H21971" t="str">
            <v>1110700_1</v>
          </cell>
          <cell r="L21971" t="str">
            <v>SUSE</v>
          </cell>
          <cell r="V21971" t="str">
            <v>kesine</v>
          </cell>
          <cell r="W21971">
            <v>2022</v>
          </cell>
        </row>
        <row r="21972">
          <cell r="H21972" t="str">
            <v>1110700_1</v>
          </cell>
          <cell r="L21972" t="str">
            <v>FÜBE</v>
          </cell>
          <cell r="V21972" t="str">
            <v>hea</v>
          </cell>
          <cell r="W21972">
            <v>2022</v>
          </cell>
        </row>
        <row r="21973">
          <cell r="H21973" t="str">
            <v>1110700_1</v>
          </cell>
          <cell r="L21973" t="str">
            <v>MAFÜ</v>
          </cell>
          <cell r="V21973" t="str">
            <v>hea</v>
          </cell>
          <cell r="W21973">
            <v>2022</v>
          </cell>
        </row>
        <row r="21974">
          <cell r="H21974" t="str">
            <v>1110700_1</v>
          </cell>
          <cell r="L21974" t="str">
            <v>MAFÜ-FÜBE</v>
          </cell>
          <cell r="V21974" t="str">
            <v>hea</v>
          </cell>
          <cell r="W21974">
            <v>2022</v>
          </cell>
        </row>
        <row r="21975">
          <cell r="H21975" t="str">
            <v>1110700_1</v>
          </cell>
          <cell r="L21975" t="str">
            <v>HÜMO</v>
          </cell>
          <cell r="V21975" t="str">
            <v>kesine</v>
          </cell>
          <cell r="W21975">
            <v>2022</v>
          </cell>
        </row>
        <row r="21976">
          <cell r="H21976" t="str">
            <v>1140200_1</v>
          </cell>
          <cell r="L21976" t="str">
            <v>KOOND</v>
          </cell>
          <cell r="V21976" t="str">
            <v>kesine</v>
          </cell>
          <cell r="W21976">
            <v>2022</v>
          </cell>
        </row>
        <row r="21977">
          <cell r="H21977" t="str">
            <v>1140200_1</v>
          </cell>
          <cell r="L21977" t="str">
            <v>ÖSE</v>
          </cell>
          <cell r="V21977" t="str">
            <v>kesine</v>
          </cell>
          <cell r="W21977">
            <v>2022</v>
          </cell>
        </row>
        <row r="21978">
          <cell r="H21978" t="str">
            <v>1140200_1</v>
          </cell>
          <cell r="L21978" t="str">
            <v>SUSE</v>
          </cell>
          <cell r="V21978" t="str">
            <v>väga hea</v>
          </cell>
          <cell r="W21978">
            <v>2022</v>
          </cell>
        </row>
        <row r="21979">
          <cell r="H21979" t="str">
            <v>1140200_1</v>
          </cell>
          <cell r="L21979" t="str">
            <v>FÜBE</v>
          </cell>
          <cell r="V21979" t="str">
            <v>väga hea</v>
          </cell>
          <cell r="W21979">
            <v>2022</v>
          </cell>
        </row>
        <row r="21980">
          <cell r="H21980" t="str">
            <v>1140200_1</v>
          </cell>
          <cell r="L21980" t="str">
            <v>MAFÜ</v>
          </cell>
          <cell r="V21980" t="str">
            <v>väga hea</v>
          </cell>
          <cell r="W21980">
            <v>2022</v>
          </cell>
        </row>
        <row r="21981">
          <cell r="H21981" t="str">
            <v>1140200_1</v>
          </cell>
          <cell r="L21981" t="str">
            <v>MAFÜ-FÜBE</v>
          </cell>
          <cell r="V21981" t="str">
            <v>väga hea</v>
          </cell>
          <cell r="W21981">
            <v>2022</v>
          </cell>
        </row>
        <row r="21982">
          <cell r="H21982" t="str">
            <v>1140200_1</v>
          </cell>
          <cell r="L21982" t="str">
            <v>HÜMO</v>
          </cell>
          <cell r="V21982" t="str">
            <v>halb</v>
          </cell>
          <cell r="W21982">
            <v>2022</v>
          </cell>
        </row>
        <row r="21983">
          <cell r="H21983" t="str">
            <v>1123800_1</v>
          </cell>
          <cell r="L21983" t="str">
            <v>KOOND</v>
          </cell>
          <cell r="V21983" t="str">
            <v>hea</v>
          </cell>
          <cell r="W21983">
            <v>2022</v>
          </cell>
        </row>
        <row r="21984">
          <cell r="H21984" t="str">
            <v>1123800_1</v>
          </cell>
          <cell r="L21984" t="str">
            <v>ÖSE</v>
          </cell>
          <cell r="V21984" t="str">
            <v>hea</v>
          </cell>
          <cell r="W21984">
            <v>2022</v>
          </cell>
        </row>
        <row r="21985">
          <cell r="H21985" t="str">
            <v>1123800_1</v>
          </cell>
          <cell r="L21985" t="str">
            <v>FÜBE</v>
          </cell>
          <cell r="V21985" t="str">
            <v>väga hea</v>
          </cell>
          <cell r="W21985">
            <v>2022</v>
          </cell>
        </row>
        <row r="21986">
          <cell r="H21986" t="str">
            <v>1123800_1</v>
          </cell>
          <cell r="L21986" t="str">
            <v>MAFÜ</v>
          </cell>
          <cell r="V21986" t="str">
            <v>hea</v>
          </cell>
          <cell r="W21986">
            <v>2022</v>
          </cell>
        </row>
        <row r="21987">
          <cell r="H21987" t="str">
            <v>1123800_1</v>
          </cell>
          <cell r="L21987" t="str">
            <v>MAFÜ-FÜBE</v>
          </cell>
          <cell r="V21987" t="str">
            <v>hea</v>
          </cell>
          <cell r="W21987">
            <v>2022</v>
          </cell>
        </row>
        <row r="21988">
          <cell r="H21988" t="str">
            <v>1076000_1</v>
          </cell>
          <cell r="L21988" t="str">
            <v>KOOND</v>
          </cell>
          <cell r="V21988" t="str">
            <v>halb</v>
          </cell>
          <cell r="W21988">
            <v>2022</v>
          </cell>
        </row>
        <row r="21989">
          <cell r="H21989" t="str">
            <v>1076000_1</v>
          </cell>
          <cell r="L21989" t="str">
            <v>ÖSE</v>
          </cell>
          <cell r="V21989" t="str">
            <v>halb</v>
          </cell>
          <cell r="W21989">
            <v>2022</v>
          </cell>
        </row>
        <row r="21990">
          <cell r="H21990" t="str">
            <v>1076000_1</v>
          </cell>
          <cell r="L21990" t="str">
            <v>KALA</v>
          </cell>
          <cell r="V21990" t="str">
            <v>halb</v>
          </cell>
          <cell r="W21990">
            <v>2022</v>
          </cell>
        </row>
        <row r="21991">
          <cell r="H21991" t="str">
            <v>1076000_1</v>
          </cell>
          <cell r="L21991" t="str">
            <v>SUSE</v>
          </cell>
          <cell r="V21991" t="str">
            <v>hea</v>
          </cell>
          <cell r="W21991">
            <v>2022</v>
          </cell>
        </row>
        <row r="21992">
          <cell r="H21992" t="str">
            <v>1076000_1</v>
          </cell>
          <cell r="L21992" t="str">
            <v>FÜBE</v>
          </cell>
          <cell r="V21992" t="str">
            <v>väga hea</v>
          </cell>
          <cell r="W21992">
            <v>2022</v>
          </cell>
        </row>
        <row r="21993">
          <cell r="H21993" t="str">
            <v>1076000_1</v>
          </cell>
          <cell r="L21993" t="str">
            <v>MAFÜ</v>
          </cell>
          <cell r="V21993" t="str">
            <v>hea</v>
          </cell>
          <cell r="W21993">
            <v>2022</v>
          </cell>
        </row>
        <row r="21994">
          <cell r="H21994" t="str">
            <v>1076000_1</v>
          </cell>
          <cell r="L21994" t="str">
            <v>MAFÜ-FÜBE</v>
          </cell>
          <cell r="V21994" t="str">
            <v>hea</v>
          </cell>
          <cell r="W21994">
            <v>2022</v>
          </cell>
        </row>
        <row r="21995">
          <cell r="H21995" t="str">
            <v>1076000_1</v>
          </cell>
          <cell r="L21995" t="str">
            <v>HÜMO</v>
          </cell>
          <cell r="V21995" t="str">
            <v>halb</v>
          </cell>
          <cell r="W21995">
            <v>2022</v>
          </cell>
        </row>
        <row r="21996">
          <cell r="H21996" t="str">
            <v>1154800_4</v>
          </cell>
          <cell r="L21996" t="str">
            <v>KOOND</v>
          </cell>
          <cell r="V21996" t="str">
            <v>hea</v>
          </cell>
          <cell r="W21996">
            <v>2022</v>
          </cell>
        </row>
        <row r="21997">
          <cell r="H21997" t="str">
            <v>1154800_4</v>
          </cell>
          <cell r="L21997" t="str">
            <v>ÖSE</v>
          </cell>
          <cell r="V21997" t="str">
            <v>hea</v>
          </cell>
          <cell r="W21997">
            <v>2022</v>
          </cell>
        </row>
        <row r="21998">
          <cell r="H21998" t="str">
            <v>1154800_4</v>
          </cell>
          <cell r="L21998" t="str">
            <v>FÜKE</v>
          </cell>
          <cell r="V21998" t="str">
            <v>väga hea</v>
          </cell>
          <cell r="W21998">
            <v>2022</v>
          </cell>
        </row>
        <row r="21999">
          <cell r="H21999" t="str">
            <v>1139100_2</v>
          </cell>
          <cell r="L21999" t="str">
            <v>KOOND</v>
          </cell>
          <cell r="V21999" t="str">
            <v>kesine</v>
          </cell>
          <cell r="W21999">
            <v>2024</v>
          </cell>
        </row>
        <row r="22000">
          <cell r="H22000" t="str">
            <v>1139100_2</v>
          </cell>
          <cell r="L22000" t="str">
            <v>ÖSE</v>
          </cell>
          <cell r="V22000" t="str">
            <v>kesine</v>
          </cell>
          <cell r="W22000">
            <v>2024</v>
          </cell>
        </row>
        <row r="22001">
          <cell r="H22001" t="str">
            <v>1139100_2</v>
          </cell>
          <cell r="L22001" t="str">
            <v>FÜKE</v>
          </cell>
          <cell r="V22001" t="str">
            <v>väga hea</v>
          </cell>
          <cell r="W22001">
            <v>2022</v>
          </cell>
        </row>
        <row r="22002">
          <cell r="H22002" t="str">
            <v>1071900_2</v>
          </cell>
          <cell r="L22002" t="str">
            <v>KOOND</v>
          </cell>
          <cell r="V22002" t="str">
            <v>halb</v>
          </cell>
          <cell r="W22002">
            <v>2022</v>
          </cell>
        </row>
        <row r="22003">
          <cell r="H22003" t="str">
            <v>1071900_2</v>
          </cell>
          <cell r="L22003" t="str">
            <v>ÖSE</v>
          </cell>
          <cell r="V22003" t="str">
            <v>hea</v>
          </cell>
          <cell r="W22003">
            <v>2022</v>
          </cell>
        </row>
        <row r="22004">
          <cell r="H22004" t="str">
            <v>1071900_2</v>
          </cell>
          <cell r="L22004" t="str">
            <v>FÜKE</v>
          </cell>
          <cell r="V22004" t="str">
            <v>väga hea</v>
          </cell>
          <cell r="W22004">
            <v>2021</v>
          </cell>
        </row>
        <row r="22005">
          <cell r="H22005" t="str">
            <v>1071900_2</v>
          </cell>
          <cell r="L22005" t="str">
            <v>KALA</v>
          </cell>
          <cell r="V22005" t="str">
            <v>hea</v>
          </cell>
          <cell r="W22005">
            <v>2021</v>
          </cell>
        </row>
        <row r="22006">
          <cell r="H22006" t="str">
            <v>1071900_2</v>
          </cell>
          <cell r="L22006" t="str">
            <v>SUSE</v>
          </cell>
          <cell r="V22006" t="str">
            <v>väga hea</v>
          </cell>
          <cell r="W22006">
            <v>2025</v>
          </cell>
        </row>
        <row r="22007">
          <cell r="H22007" t="str">
            <v>1071900_2</v>
          </cell>
          <cell r="L22007" t="str">
            <v>FÜBE</v>
          </cell>
          <cell r="V22007" t="str">
            <v>hea</v>
          </cell>
          <cell r="W22007">
            <v>2021</v>
          </cell>
        </row>
        <row r="22008">
          <cell r="H22008" t="str">
            <v>1071900_2</v>
          </cell>
          <cell r="L22008" t="str">
            <v>MAFÜ</v>
          </cell>
          <cell r="V22008" t="str">
            <v>hea</v>
          </cell>
          <cell r="W22008">
            <v>2021</v>
          </cell>
        </row>
        <row r="22009">
          <cell r="H22009" t="str">
            <v>1071900_2</v>
          </cell>
          <cell r="L22009" t="str">
            <v>MAFÜ-FÜBE</v>
          </cell>
          <cell r="V22009" t="str">
            <v>hea</v>
          </cell>
          <cell r="W22009">
            <v>2021</v>
          </cell>
        </row>
        <row r="22010">
          <cell r="H22010" t="str">
            <v>1059200_1</v>
          </cell>
          <cell r="L22010" t="str">
            <v>KOOND</v>
          </cell>
          <cell r="V22010" t="str">
            <v>kesine</v>
          </cell>
          <cell r="W22010">
            <v>2022</v>
          </cell>
        </row>
        <row r="22011">
          <cell r="H22011" t="str">
            <v>1059200_1</v>
          </cell>
          <cell r="L22011" t="str">
            <v>KESE</v>
          </cell>
          <cell r="V22011" t="str">
            <v>hea</v>
          </cell>
          <cell r="W22011">
            <v>2021</v>
          </cell>
        </row>
        <row r="22012">
          <cell r="H22012" t="str">
            <v>1059200_1</v>
          </cell>
          <cell r="L22012" t="str">
            <v>ÖSE</v>
          </cell>
          <cell r="V22012" t="str">
            <v>kesine</v>
          </cell>
          <cell r="W22012">
            <v>2022</v>
          </cell>
        </row>
        <row r="22013">
          <cell r="H22013" t="str">
            <v>1059200_1</v>
          </cell>
          <cell r="L22013" t="str">
            <v>FÜKE</v>
          </cell>
          <cell r="V22013" t="str">
            <v>kesine</v>
          </cell>
          <cell r="W22013">
            <v>2021</v>
          </cell>
        </row>
        <row r="22014">
          <cell r="H22014" t="str">
            <v>1059200_1</v>
          </cell>
          <cell r="L22014" t="str">
            <v>SPETS</v>
          </cell>
          <cell r="V22014" t="str">
            <v>hea</v>
          </cell>
          <cell r="W22014">
            <v>2021</v>
          </cell>
        </row>
        <row r="22015">
          <cell r="H22015" t="str">
            <v>1059200_1</v>
          </cell>
          <cell r="L22015" t="str">
            <v>SUSE</v>
          </cell>
          <cell r="V22015" t="str">
            <v>kesine</v>
          </cell>
          <cell r="W22015">
            <v>2022</v>
          </cell>
        </row>
        <row r="22016">
          <cell r="H22016" t="str">
            <v>1059200_1</v>
          </cell>
          <cell r="L22016" t="str">
            <v>FÜBE</v>
          </cell>
          <cell r="V22016" t="str">
            <v>väga hea</v>
          </cell>
          <cell r="W22016">
            <v>2022</v>
          </cell>
        </row>
        <row r="22017">
          <cell r="H22017" t="str">
            <v>1059200_1</v>
          </cell>
          <cell r="L22017" t="str">
            <v>MAFÜ</v>
          </cell>
          <cell r="V22017" t="str">
            <v>hea</v>
          </cell>
          <cell r="W22017">
            <v>2022</v>
          </cell>
        </row>
        <row r="22018">
          <cell r="H22018" t="str">
            <v>1059200_1</v>
          </cell>
          <cell r="L22018" t="str">
            <v>MAFÜ-FÜBE</v>
          </cell>
          <cell r="V22018" t="str">
            <v>hea</v>
          </cell>
          <cell r="W22018">
            <v>2022</v>
          </cell>
        </row>
        <row r="22019">
          <cell r="H22019" t="str">
            <v>1063300_1</v>
          </cell>
          <cell r="L22019" t="str">
            <v>KOOND</v>
          </cell>
          <cell r="V22019" t="str">
            <v>hea</v>
          </cell>
          <cell r="W22019">
            <v>2021</v>
          </cell>
        </row>
        <row r="22020">
          <cell r="H22020" t="str">
            <v>1063300_1</v>
          </cell>
          <cell r="L22020" t="str">
            <v>KESE</v>
          </cell>
          <cell r="V22020" t="str">
            <v>hea</v>
          </cell>
          <cell r="W22020">
            <v>2021</v>
          </cell>
        </row>
        <row r="22021">
          <cell r="H22021" t="str">
            <v>1063300_1</v>
          </cell>
          <cell r="L22021" t="str">
            <v>ÖSE</v>
          </cell>
          <cell r="V22021" t="str">
            <v>hea</v>
          </cell>
          <cell r="W22021">
            <v>2021</v>
          </cell>
        </row>
        <row r="22022">
          <cell r="H22022" t="str">
            <v>1063300_1</v>
          </cell>
          <cell r="L22022" t="str">
            <v>FÜKE</v>
          </cell>
          <cell r="V22022" t="str">
            <v>hea</v>
          </cell>
          <cell r="W22022">
            <v>2021</v>
          </cell>
        </row>
        <row r="22023">
          <cell r="H22023" t="str">
            <v>1063300_1</v>
          </cell>
          <cell r="L22023" t="str">
            <v>SPETS</v>
          </cell>
          <cell r="V22023" t="str">
            <v>hea</v>
          </cell>
          <cell r="W22023">
            <v>2021</v>
          </cell>
        </row>
        <row r="22024">
          <cell r="H22024" t="str">
            <v>1063300_1</v>
          </cell>
          <cell r="L22024" t="str">
            <v>SUSE</v>
          </cell>
          <cell r="V22024" t="str">
            <v>hea</v>
          </cell>
          <cell r="W22024">
            <v>2021</v>
          </cell>
        </row>
        <row r="22025">
          <cell r="H22025" t="str">
            <v>1063300_1</v>
          </cell>
          <cell r="L22025" t="str">
            <v>FÜBE</v>
          </cell>
          <cell r="V22025" t="str">
            <v>väga hea</v>
          </cell>
          <cell r="W22025">
            <v>2021</v>
          </cell>
        </row>
        <row r="22026">
          <cell r="H22026" t="str">
            <v>1063300_1</v>
          </cell>
          <cell r="L22026" t="str">
            <v>MAFÜ-FÜBE</v>
          </cell>
          <cell r="V22026" t="str">
            <v>väga hea</v>
          </cell>
          <cell r="W22026">
            <v>2021</v>
          </cell>
        </row>
        <row r="22027">
          <cell r="H22027" t="str">
            <v>1068700_1</v>
          </cell>
          <cell r="L22027" t="str">
            <v>KOOND</v>
          </cell>
          <cell r="V22027" t="str">
            <v>kesine</v>
          </cell>
          <cell r="W22027">
            <v>2024</v>
          </cell>
        </row>
        <row r="22028">
          <cell r="H22028" t="str">
            <v>1068700_1</v>
          </cell>
          <cell r="L22028" t="str">
            <v>KESE</v>
          </cell>
          <cell r="V22028" t="str">
            <v>hea</v>
          </cell>
          <cell r="W22028">
            <v>2021</v>
          </cell>
        </row>
        <row r="22029">
          <cell r="H22029" t="str">
            <v>1068700_1</v>
          </cell>
          <cell r="L22029" t="str">
            <v>ÖSE</v>
          </cell>
          <cell r="V22029" t="str">
            <v>kesine</v>
          </cell>
          <cell r="W22029">
            <v>2024</v>
          </cell>
        </row>
        <row r="22030">
          <cell r="H22030" t="str">
            <v>1068700_1</v>
          </cell>
          <cell r="L22030" t="str">
            <v>FÜKE</v>
          </cell>
          <cell r="V22030" t="str">
            <v>väga hea</v>
          </cell>
          <cell r="W22030">
            <v>2021</v>
          </cell>
        </row>
        <row r="22031">
          <cell r="H22031" t="str">
            <v>1068700_1</v>
          </cell>
          <cell r="L22031" t="str">
            <v>SPETS</v>
          </cell>
          <cell r="V22031" t="str">
            <v>hea</v>
          </cell>
          <cell r="W22031">
            <v>2021</v>
          </cell>
        </row>
        <row r="22032">
          <cell r="H22032" t="str">
            <v>1068700_1</v>
          </cell>
          <cell r="L22032" t="str">
            <v>KALA</v>
          </cell>
          <cell r="V22032" t="str">
            <v>kesine</v>
          </cell>
          <cell r="W22032">
            <v>2021</v>
          </cell>
        </row>
        <row r="22033">
          <cell r="H22033" t="str">
            <v>1068700_1</v>
          </cell>
          <cell r="L22033" t="str">
            <v>SUSE</v>
          </cell>
          <cell r="V22033" t="str">
            <v>kesine</v>
          </cell>
          <cell r="W22033">
            <v>2024</v>
          </cell>
        </row>
        <row r="22034">
          <cell r="H22034" t="str">
            <v>1068700_1</v>
          </cell>
          <cell r="L22034" t="str">
            <v>FÜBE</v>
          </cell>
          <cell r="V22034" t="str">
            <v>väga hea</v>
          </cell>
          <cell r="W22034">
            <v>2021</v>
          </cell>
        </row>
        <row r="22035">
          <cell r="H22035" t="str">
            <v>1068700_1</v>
          </cell>
          <cell r="L22035" t="str">
            <v>MAFÜ</v>
          </cell>
          <cell r="V22035" t="str">
            <v>hea</v>
          </cell>
          <cell r="W22035">
            <v>2021</v>
          </cell>
        </row>
        <row r="22036">
          <cell r="H22036" t="str">
            <v>1068700_1</v>
          </cell>
          <cell r="L22036" t="str">
            <v>MAFÜ-FÜBE</v>
          </cell>
          <cell r="V22036" t="str">
            <v>hea</v>
          </cell>
          <cell r="W22036">
            <v>2021</v>
          </cell>
        </row>
        <row r="22037">
          <cell r="H22037" t="str">
            <v>1053700_1</v>
          </cell>
          <cell r="L22037" t="str">
            <v>KOOND</v>
          </cell>
          <cell r="V22037" t="str">
            <v>kesine</v>
          </cell>
          <cell r="W22037">
            <v>2021</v>
          </cell>
        </row>
        <row r="22038">
          <cell r="H22038" t="str">
            <v>1053700_1</v>
          </cell>
          <cell r="L22038" t="str">
            <v>ÖSE</v>
          </cell>
          <cell r="V22038" t="str">
            <v>kesine</v>
          </cell>
          <cell r="W22038">
            <v>2021</v>
          </cell>
        </row>
        <row r="22039">
          <cell r="H22039" t="str">
            <v>1053700_1</v>
          </cell>
          <cell r="L22039" t="str">
            <v>FÜKE</v>
          </cell>
          <cell r="V22039" t="str">
            <v>hea</v>
          </cell>
          <cell r="W22039">
            <v>2021</v>
          </cell>
        </row>
        <row r="22040">
          <cell r="H22040" t="str">
            <v>1053700_1</v>
          </cell>
          <cell r="L22040" t="str">
            <v>KALA</v>
          </cell>
          <cell r="V22040" t="str">
            <v>kesine</v>
          </cell>
          <cell r="W22040">
            <v>2021</v>
          </cell>
        </row>
        <row r="22041">
          <cell r="H22041" t="str">
            <v>1053700_1</v>
          </cell>
          <cell r="L22041" t="str">
            <v>SUSE</v>
          </cell>
          <cell r="V22041" t="str">
            <v>kesine</v>
          </cell>
          <cell r="W22041">
            <v>2021</v>
          </cell>
        </row>
        <row r="22042">
          <cell r="H22042" t="str">
            <v>1053700_1</v>
          </cell>
          <cell r="L22042" t="str">
            <v>FÜBE</v>
          </cell>
          <cell r="V22042" t="str">
            <v>väga hea</v>
          </cell>
          <cell r="W22042">
            <v>2021</v>
          </cell>
        </row>
        <row r="22043">
          <cell r="H22043" t="str">
            <v>1053700_1</v>
          </cell>
          <cell r="L22043" t="str">
            <v>MAFÜ</v>
          </cell>
          <cell r="V22043" t="str">
            <v>hea</v>
          </cell>
          <cell r="W22043">
            <v>2021</v>
          </cell>
        </row>
        <row r="22044">
          <cell r="H22044" t="str">
            <v>1053700_1</v>
          </cell>
          <cell r="L22044" t="str">
            <v>MAFÜ-FÜBE</v>
          </cell>
          <cell r="V22044" t="str">
            <v>hea</v>
          </cell>
          <cell r="W22044">
            <v>2021</v>
          </cell>
        </row>
        <row r="22045">
          <cell r="H22045" t="str">
            <v>1051900_1</v>
          </cell>
          <cell r="L22045" t="str">
            <v>KOOND</v>
          </cell>
          <cell r="V22045" t="str">
            <v>kesine</v>
          </cell>
          <cell r="W22045">
            <v>2021</v>
          </cell>
        </row>
        <row r="22046">
          <cell r="H22046" t="str">
            <v>1051900_1</v>
          </cell>
          <cell r="L22046" t="str">
            <v>ÖSE</v>
          </cell>
          <cell r="V22046" t="str">
            <v>kesine</v>
          </cell>
          <cell r="W22046">
            <v>2021</v>
          </cell>
        </row>
        <row r="22047">
          <cell r="H22047" t="str">
            <v>1051900_1</v>
          </cell>
          <cell r="L22047" t="str">
            <v>FÜKE</v>
          </cell>
          <cell r="V22047" t="str">
            <v>kesine</v>
          </cell>
          <cell r="W22047">
            <v>2021</v>
          </cell>
        </row>
        <row r="22048">
          <cell r="H22048" t="str">
            <v>1051900_1</v>
          </cell>
          <cell r="L22048" t="str">
            <v>SUSE</v>
          </cell>
          <cell r="V22048" t="str">
            <v>kesine</v>
          </cell>
          <cell r="W22048">
            <v>2021</v>
          </cell>
        </row>
        <row r="22049">
          <cell r="H22049" t="str">
            <v>1051900_1</v>
          </cell>
          <cell r="L22049" t="str">
            <v>FÜBE</v>
          </cell>
          <cell r="V22049" t="str">
            <v>väga hea</v>
          </cell>
          <cell r="W22049">
            <v>2021</v>
          </cell>
        </row>
        <row r="22050">
          <cell r="H22050" t="str">
            <v>1051900_1</v>
          </cell>
          <cell r="L22050" t="str">
            <v>MAFÜ</v>
          </cell>
          <cell r="V22050" t="str">
            <v>hea</v>
          </cell>
          <cell r="W22050">
            <v>2021</v>
          </cell>
        </row>
        <row r="22051">
          <cell r="H22051" t="str">
            <v>1051900_1</v>
          </cell>
          <cell r="L22051" t="str">
            <v>MAFÜ-FÜBE</v>
          </cell>
          <cell r="V22051" t="str">
            <v>hea</v>
          </cell>
          <cell r="W22051">
            <v>2021</v>
          </cell>
        </row>
        <row r="22052">
          <cell r="H22052" t="str">
            <v>1056300_1</v>
          </cell>
          <cell r="L22052" t="str">
            <v>KOOND</v>
          </cell>
          <cell r="V22052" t="str">
            <v>kesine</v>
          </cell>
          <cell r="W22052">
            <v>2021</v>
          </cell>
        </row>
        <row r="22053">
          <cell r="H22053" t="str">
            <v>1056300_1</v>
          </cell>
          <cell r="L22053" t="str">
            <v>ÖSE</v>
          </cell>
          <cell r="V22053" t="str">
            <v>kesine</v>
          </cell>
          <cell r="W22053">
            <v>2021</v>
          </cell>
        </row>
        <row r="22054">
          <cell r="H22054" t="str">
            <v>1056300_1</v>
          </cell>
          <cell r="L22054" t="str">
            <v>FÜKE</v>
          </cell>
          <cell r="V22054" t="str">
            <v>väga hea</v>
          </cell>
          <cell r="W22054">
            <v>2021</v>
          </cell>
        </row>
        <row r="22055">
          <cell r="H22055" t="str">
            <v>1056300_1</v>
          </cell>
          <cell r="L22055" t="str">
            <v>KALA</v>
          </cell>
          <cell r="V22055" t="str">
            <v>kesine</v>
          </cell>
          <cell r="W22055">
            <v>2021</v>
          </cell>
        </row>
        <row r="22056">
          <cell r="H22056" t="str">
            <v>1056300_1</v>
          </cell>
          <cell r="L22056" t="str">
            <v>SUSE</v>
          </cell>
          <cell r="V22056" t="str">
            <v>hea</v>
          </cell>
          <cell r="W22056">
            <v>2021</v>
          </cell>
        </row>
        <row r="22057">
          <cell r="H22057" t="str">
            <v>1056300_1</v>
          </cell>
          <cell r="L22057" t="str">
            <v>FÜBE</v>
          </cell>
          <cell r="V22057" t="str">
            <v>väga hea</v>
          </cell>
          <cell r="W22057">
            <v>2021</v>
          </cell>
        </row>
        <row r="22058">
          <cell r="H22058" t="str">
            <v>1056300_1</v>
          </cell>
          <cell r="L22058" t="str">
            <v>MAFÜ</v>
          </cell>
          <cell r="V22058" t="str">
            <v>hea</v>
          </cell>
          <cell r="W22058">
            <v>2021</v>
          </cell>
        </row>
        <row r="22059">
          <cell r="H22059" t="str">
            <v>1056300_1</v>
          </cell>
          <cell r="L22059" t="str">
            <v>MAFÜ-FÜBE</v>
          </cell>
          <cell r="V22059" t="str">
            <v>hea</v>
          </cell>
          <cell r="W22059">
            <v>2021</v>
          </cell>
        </row>
        <row r="22060">
          <cell r="H22060" t="str">
            <v>1059900_1</v>
          </cell>
          <cell r="L22060" t="str">
            <v>KOOND</v>
          </cell>
          <cell r="V22060" t="str">
            <v>hea</v>
          </cell>
          <cell r="W22060">
            <v>2021</v>
          </cell>
        </row>
        <row r="22061">
          <cell r="H22061" t="str">
            <v>1059900_1</v>
          </cell>
          <cell r="L22061" t="str">
            <v>ÖSE</v>
          </cell>
          <cell r="V22061" t="str">
            <v>hea</v>
          </cell>
          <cell r="W22061">
            <v>2021</v>
          </cell>
        </row>
        <row r="22062">
          <cell r="H22062" t="str">
            <v>1059900_1</v>
          </cell>
          <cell r="L22062" t="str">
            <v>FÜKE</v>
          </cell>
          <cell r="V22062" t="str">
            <v>väga hea</v>
          </cell>
          <cell r="W22062">
            <v>2021</v>
          </cell>
        </row>
        <row r="22063">
          <cell r="H22063" t="str">
            <v>1059900_1</v>
          </cell>
          <cell r="L22063" t="str">
            <v>KALA</v>
          </cell>
          <cell r="V22063" t="str">
            <v>väga hea</v>
          </cell>
          <cell r="W22063">
            <v>2021</v>
          </cell>
        </row>
        <row r="22064">
          <cell r="H22064" t="str">
            <v>1059900_1</v>
          </cell>
          <cell r="L22064" t="str">
            <v>SUSE</v>
          </cell>
          <cell r="V22064" t="str">
            <v>hea</v>
          </cell>
          <cell r="W22064">
            <v>2021</v>
          </cell>
        </row>
        <row r="22065">
          <cell r="H22065" t="str">
            <v>1059900_1</v>
          </cell>
          <cell r="L22065" t="str">
            <v>FÜBE</v>
          </cell>
          <cell r="V22065" t="str">
            <v>hea</v>
          </cell>
          <cell r="W22065">
            <v>2021</v>
          </cell>
        </row>
        <row r="22066">
          <cell r="H22066" t="str">
            <v>1059900_1</v>
          </cell>
          <cell r="L22066" t="str">
            <v>MAFÜ</v>
          </cell>
          <cell r="V22066" t="str">
            <v>väga hea</v>
          </cell>
          <cell r="W22066">
            <v>2021</v>
          </cell>
        </row>
        <row r="22067">
          <cell r="H22067" t="str">
            <v>1059900_1</v>
          </cell>
          <cell r="L22067" t="str">
            <v>MAFÜ-FÜBE</v>
          </cell>
          <cell r="V22067" t="str">
            <v>hea</v>
          </cell>
          <cell r="W22067">
            <v>2021</v>
          </cell>
        </row>
        <row r="22068">
          <cell r="H22068" t="str">
            <v>1045500_1</v>
          </cell>
          <cell r="L22068" t="str">
            <v>KOOND</v>
          </cell>
          <cell r="V22068" t="str">
            <v>kesine</v>
          </cell>
          <cell r="W22068">
            <v>2015</v>
          </cell>
        </row>
        <row r="22069">
          <cell r="H22069" t="str">
            <v>1045500_1</v>
          </cell>
          <cell r="L22069" t="str">
            <v>ÖSE</v>
          </cell>
          <cell r="V22069" t="str">
            <v>kesine</v>
          </cell>
          <cell r="W22069">
            <v>2015</v>
          </cell>
        </row>
        <row r="22070">
          <cell r="H22070" t="str">
            <v>1045500_1</v>
          </cell>
          <cell r="L22070" t="str">
            <v>KOOND</v>
          </cell>
          <cell r="V22070" t="str">
            <v>kesine</v>
          </cell>
          <cell r="W22070">
            <v>2015</v>
          </cell>
        </row>
        <row r="22071">
          <cell r="H22071" t="str">
            <v>1045500_1</v>
          </cell>
          <cell r="L22071" t="str">
            <v>ÖSE</v>
          </cell>
          <cell r="V22071" t="str">
            <v>kesine</v>
          </cell>
          <cell r="W22071">
            <v>2015</v>
          </cell>
        </row>
        <row r="22072">
          <cell r="H22072" t="str">
            <v>1158400_2</v>
          </cell>
          <cell r="L22072" t="str">
            <v>KOOND</v>
          </cell>
          <cell r="V22072" t="str">
            <v>hea</v>
          </cell>
          <cell r="W22072">
            <v>2024</v>
          </cell>
        </row>
        <row r="22073">
          <cell r="H22073" t="str">
            <v>1158400_2</v>
          </cell>
          <cell r="L22073" t="str">
            <v>ÖSE</v>
          </cell>
          <cell r="V22073" t="str">
            <v>hea</v>
          </cell>
          <cell r="W22073">
            <v>2024</v>
          </cell>
        </row>
        <row r="22074">
          <cell r="H22074" t="str">
            <v>1158400_2</v>
          </cell>
          <cell r="L22074" t="str">
            <v>FÜKE</v>
          </cell>
          <cell r="V22074" t="str">
            <v>väga hea</v>
          </cell>
          <cell r="W22074">
            <v>2024</v>
          </cell>
        </row>
        <row r="22075">
          <cell r="H22075" t="str">
            <v>1158400_2</v>
          </cell>
          <cell r="L22075" t="str">
            <v>KALA</v>
          </cell>
          <cell r="V22075" t="str">
            <v>väga hea</v>
          </cell>
          <cell r="W22075">
            <v>2024</v>
          </cell>
        </row>
        <row r="22076">
          <cell r="H22076" t="str">
            <v>1158400_2</v>
          </cell>
          <cell r="L22076" t="str">
            <v>SUSE</v>
          </cell>
          <cell r="V22076" t="str">
            <v>väga hea</v>
          </cell>
          <cell r="W22076">
            <v>2024</v>
          </cell>
        </row>
        <row r="22077">
          <cell r="H22077" t="str">
            <v>1158400_2</v>
          </cell>
          <cell r="L22077" t="str">
            <v>FÜBE</v>
          </cell>
          <cell r="V22077" t="str">
            <v>väga hea</v>
          </cell>
          <cell r="W22077">
            <v>2024</v>
          </cell>
        </row>
        <row r="22078">
          <cell r="H22078" t="str">
            <v>1158400_2</v>
          </cell>
          <cell r="L22078" t="str">
            <v>MAFÜ</v>
          </cell>
          <cell r="V22078" t="str">
            <v>hea</v>
          </cell>
          <cell r="W22078">
            <v>2024</v>
          </cell>
        </row>
        <row r="22079">
          <cell r="H22079" t="str">
            <v>1158400_2</v>
          </cell>
          <cell r="L22079" t="str">
            <v>MAFÜ-FÜBE</v>
          </cell>
          <cell r="V22079" t="str">
            <v>hea</v>
          </cell>
          <cell r="W22079">
            <v>2024</v>
          </cell>
        </row>
        <row r="22080">
          <cell r="H22080" t="str">
            <v>1080600_2</v>
          </cell>
          <cell r="L22080" t="str">
            <v>KOOND</v>
          </cell>
          <cell r="V22080" t="str">
            <v>hea</v>
          </cell>
          <cell r="W22080">
            <v>2025</v>
          </cell>
        </row>
        <row r="22081">
          <cell r="H22081" t="str">
            <v>1080600_2</v>
          </cell>
          <cell r="L22081" t="str">
            <v>KESE</v>
          </cell>
          <cell r="V22081" t="str">
            <v>hea</v>
          </cell>
          <cell r="W22081">
            <v>2025</v>
          </cell>
        </row>
        <row r="22082">
          <cell r="H22082" t="str">
            <v>1080600_2</v>
          </cell>
          <cell r="L22082" t="str">
            <v>ÖSE</v>
          </cell>
          <cell r="V22082" t="str">
            <v>hea</v>
          </cell>
          <cell r="W22082">
            <v>2025</v>
          </cell>
        </row>
        <row r="22083">
          <cell r="H22083" t="str">
            <v>1080600_2</v>
          </cell>
          <cell r="L22083" t="str">
            <v>FÜKE</v>
          </cell>
          <cell r="V22083" t="str">
            <v>hea</v>
          </cell>
          <cell r="W22083">
            <v>2025</v>
          </cell>
        </row>
        <row r="22084">
          <cell r="H22084" t="str">
            <v>1080600_2</v>
          </cell>
          <cell r="L22084" t="str">
            <v>SPETS</v>
          </cell>
          <cell r="V22084" t="str">
            <v>hea</v>
          </cell>
          <cell r="W22084">
            <v>2025</v>
          </cell>
        </row>
        <row r="22085">
          <cell r="H22085" t="str">
            <v>1080600_2</v>
          </cell>
          <cell r="L22085" t="str">
            <v>KALA</v>
          </cell>
          <cell r="V22085" t="str">
            <v>väga hea</v>
          </cell>
          <cell r="W22085">
            <v>2024</v>
          </cell>
        </row>
        <row r="22086">
          <cell r="H22086" t="str">
            <v>1080600_2</v>
          </cell>
          <cell r="L22086" t="str">
            <v>SUSE</v>
          </cell>
          <cell r="V22086" t="str">
            <v>väga hea</v>
          </cell>
          <cell r="W22086">
            <v>2024</v>
          </cell>
        </row>
        <row r="22087">
          <cell r="H22087" t="str">
            <v>1080600_2</v>
          </cell>
          <cell r="L22087" t="str">
            <v>FÜBE</v>
          </cell>
          <cell r="V22087" t="str">
            <v>hea</v>
          </cell>
          <cell r="W22087">
            <v>2025</v>
          </cell>
        </row>
        <row r="22088">
          <cell r="H22088" t="str">
            <v>1080600_2</v>
          </cell>
          <cell r="L22088" t="str">
            <v>MAFÜ</v>
          </cell>
          <cell r="V22088" t="str">
            <v>väga hea</v>
          </cell>
          <cell r="W22088">
            <v>2025</v>
          </cell>
        </row>
        <row r="22089">
          <cell r="H22089" t="str">
            <v>1080600_2</v>
          </cell>
          <cell r="L22089" t="str">
            <v>MAFÜ-FÜBE</v>
          </cell>
          <cell r="V22089" t="str">
            <v>hea</v>
          </cell>
          <cell r="W22089">
            <v>2025</v>
          </cell>
        </row>
        <row r="22090">
          <cell r="H22090" t="str">
            <v>2052800_1</v>
          </cell>
          <cell r="L22090" t="str">
            <v>KOOND</v>
          </cell>
          <cell r="V22090" t="str">
            <v>halb</v>
          </cell>
          <cell r="W22090">
            <v>2025</v>
          </cell>
        </row>
        <row r="22091">
          <cell r="H22091" t="str">
            <v>2052800_1</v>
          </cell>
          <cell r="L22091" t="str">
            <v>KESE</v>
          </cell>
          <cell r="V22091" t="str">
            <v>halb</v>
          </cell>
          <cell r="W22091">
            <v>2021</v>
          </cell>
        </row>
        <row r="22092">
          <cell r="H22092" t="str">
            <v>2052800_1</v>
          </cell>
          <cell r="L22092" t="str">
            <v>ÖSE</v>
          </cell>
          <cell r="V22092" t="str">
            <v>kesine</v>
          </cell>
          <cell r="W22092">
            <v>2025</v>
          </cell>
        </row>
        <row r="22093">
          <cell r="H22093" t="str">
            <v>2052800_1</v>
          </cell>
          <cell r="L22093" t="str">
            <v>FÜKE</v>
          </cell>
          <cell r="V22093" t="str">
            <v>kesine</v>
          </cell>
          <cell r="W22093">
            <v>2025</v>
          </cell>
        </row>
        <row r="22094">
          <cell r="H22094" t="str">
            <v>2052800_1</v>
          </cell>
          <cell r="L22094" t="str">
            <v>SPETS</v>
          </cell>
          <cell r="V22094" t="str">
            <v>hea</v>
          </cell>
          <cell r="W22094">
            <v>2021</v>
          </cell>
        </row>
        <row r="22095">
          <cell r="H22095" t="str">
            <v>2052800_1</v>
          </cell>
          <cell r="L22095" t="str">
            <v>KALA</v>
          </cell>
          <cell r="V22095" t="str">
            <v>hea</v>
          </cell>
          <cell r="W22095">
            <v>2025</v>
          </cell>
        </row>
        <row r="22096">
          <cell r="H22096" t="str">
            <v>2052800_1</v>
          </cell>
          <cell r="L22096" t="str">
            <v>SUSE</v>
          </cell>
          <cell r="V22096" t="str">
            <v>väga hea</v>
          </cell>
          <cell r="W22096">
            <v>2025</v>
          </cell>
        </row>
        <row r="22097">
          <cell r="H22097" t="str">
            <v>2052800_1</v>
          </cell>
          <cell r="L22097" t="str">
            <v>FÜBE</v>
          </cell>
          <cell r="V22097" t="str">
            <v>väga hea</v>
          </cell>
          <cell r="W22097">
            <v>2025</v>
          </cell>
        </row>
        <row r="22098">
          <cell r="H22098" t="str">
            <v>2052800_1</v>
          </cell>
          <cell r="L22098" t="str">
            <v>MAFÜ</v>
          </cell>
          <cell r="V22098" t="str">
            <v>hea</v>
          </cell>
          <cell r="W22098">
            <v>2024</v>
          </cell>
        </row>
        <row r="22099">
          <cell r="H22099" t="str">
            <v>2052800_1</v>
          </cell>
          <cell r="L22099" t="str">
            <v>MAFÜ-FÜBE</v>
          </cell>
          <cell r="V22099" t="str">
            <v>väga hea</v>
          </cell>
          <cell r="W22099">
            <v>2025</v>
          </cell>
        </row>
        <row r="22100">
          <cell r="H22100" t="str">
            <v>2052800_1</v>
          </cell>
          <cell r="L22100" t="str">
            <v>FÜPLA</v>
          </cell>
          <cell r="V22100" t="str">
            <v>hea</v>
          </cell>
          <cell r="W22100">
            <v>2025</v>
          </cell>
        </row>
        <row r="22101">
          <cell r="H22101" t="str">
            <v>2052800_1</v>
          </cell>
          <cell r="L22101" t="str">
            <v>HÜMO</v>
          </cell>
          <cell r="V22101" t="str">
            <v>väga hea</v>
          </cell>
          <cell r="W22101">
            <v>2021</v>
          </cell>
        </row>
        <row r="22102">
          <cell r="H22102" t="str">
            <v>2140300_1</v>
          </cell>
          <cell r="L22102" t="str">
            <v>KOOND</v>
          </cell>
          <cell r="V22102" t="str">
            <v>halb</v>
          </cell>
          <cell r="W22102">
            <v>2025</v>
          </cell>
        </row>
        <row r="22103">
          <cell r="H22103" t="str">
            <v>2140300_1</v>
          </cell>
          <cell r="L22103" t="str">
            <v>KESE</v>
          </cell>
          <cell r="V22103" t="str">
            <v>halb</v>
          </cell>
          <cell r="W22103">
            <v>2021</v>
          </cell>
        </row>
        <row r="22104">
          <cell r="H22104" t="str">
            <v>2140300_1</v>
          </cell>
          <cell r="L22104" t="str">
            <v>ÖSE</v>
          </cell>
          <cell r="V22104" t="str">
            <v>hea</v>
          </cell>
          <cell r="W22104">
            <v>2025</v>
          </cell>
        </row>
        <row r="22105">
          <cell r="H22105" t="str">
            <v>2140300_1</v>
          </cell>
          <cell r="L22105" t="str">
            <v>FÜKE</v>
          </cell>
          <cell r="V22105" t="str">
            <v>hea</v>
          </cell>
          <cell r="W22105">
            <v>2025</v>
          </cell>
        </row>
        <row r="22106">
          <cell r="H22106" t="str">
            <v>2140300_1</v>
          </cell>
          <cell r="L22106" t="str">
            <v>SPETS</v>
          </cell>
          <cell r="V22106" t="str">
            <v>hea</v>
          </cell>
          <cell r="W22106">
            <v>2021</v>
          </cell>
        </row>
        <row r="22107">
          <cell r="H22107" t="str">
            <v>2140300_1</v>
          </cell>
          <cell r="L22107" t="str">
            <v>SUSE</v>
          </cell>
          <cell r="V22107" t="str">
            <v>väga hea</v>
          </cell>
          <cell r="W22107">
            <v>2025</v>
          </cell>
        </row>
        <row r="22108">
          <cell r="H22108" t="str">
            <v>2140300_1</v>
          </cell>
          <cell r="L22108" t="str">
            <v>FÜPLA</v>
          </cell>
          <cell r="V22108" t="str">
            <v>väga hea</v>
          </cell>
          <cell r="W22108">
            <v>2025</v>
          </cell>
        </row>
        <row r="22109">
          <cell r="H22109" t="str">
            <v>2001300_1</v>
          </cell>
          <cell r="L22109" t="str">
            <v>KOOND</v>
          </cell>
          <cell r="V22109" t="str">
            <v>väga halb</v>
          </cell>
          <cell r="W22109">
            <v>2024</v>
          </cell>
        </row>
        <row r="22110">
          <cell r="H22110" t="str">
            <v>2001300_1</v>
          </cell>
          <cell r="L22110" t="str">
            <v>KESE</v>
          </cell>
          <cell r="V22110" t="str">
            <v>halb</v>
          </cell>
          <cell r="W22110">
            <v>2024</v>
          </cell>
        </row>
        <row r="22111">
          <cell r="H22111" t="str">
            <v>2001300_1</v>
          </cell>
          <cell r="L22111" t="str">
            <v>ÖSE</v>
          </cell>
          <cell r="V22111" t="str">
            <v>väga halb</v>
          </cell>
          <cell r="W22111">
            <v>2024</v>
          </cell>
        </row>
        <row r="22112">
          <cell r="H22112" t="str">
            <v>2001300_1</v>
          </cell>
          <cell r="L22112" t="str">
            <v>FÜKE</v>
          </cell>
          <cell r="V22112" t="str">
            <v>väga halb</v>
          </cell>
          <cell r="W22112">
            <v>2024</v>
          </cell>
        </row>
        <row r="22113">
          <cell r="H22113" t="str">
            <v>2001300_1</v>
          </cell>
          <cell r="L22113" t="str">
            <v>SPETS</v>
          </cell>
          <cell r="V22113" t="str">
            <v>hea</v>
          </cell>
          <cell r="W22113">
            <v>2024</v>
          </cell>
        </row>
        <row r="22114">
          <cell r="H22114" t="str">
            <v>2001300_1</v>
          </cell>
          <cell r="L22114" t="str">
            <v>KALA</v>
          </cell>
          <cell r="V22114" t="str">
            <v>kesine</v>
          </cell>
          <cell r="W22114">
            <v>2024</v>
          </cell>
        </row>
        <row r="22115">
          <cell r="H22115" t="str">
            <v>2001300_1</v>
          </cell>
          <cell r="L22115" t="str">
            <v>SUSE</v>
          </cell>
          <cell r="V22115" t="str">
            <v>halb</v>
          </cell>
          <cell r="W22115">
            <v>2024</v>
          </cell>
        </row>
        <row r="22116">
          <cell r="H22116" t="str">
            <v>2001300_1</v>
          </cell>
          <cell r="L22116" t="str">
            <v>FÜBE</v>
          </cell>
          <cell r="V22116" t="str">
            <v>kesine</v>
          </cell>
          <cell r="W22116">
            <v>2024</v>
          </cell>
        </row>
        <row r="22117">
          <cell r="H22117" t="str">
            <v>2001300_1</v>
          </cell>
          <cell r="L22117" t="str">
            <v>MAFÜ</v>
          </cell>
          <cell r="V22117" t="str">
            <v>kesine</v>
          </cell>
          <cell r="W22117">
            <v>2024</v>
          </cell>
        </row>
        <row r="22118">
          <cell r="H22118" t="str">
            <v>2001300_1</v>
          </cell>
          <cell r="L22118" t="str">
            <v>MAFÜ-FÜBE</v>
          </cell>
          <cell r="V22118" t="str">
            <v>kesine</v>
          </cell>
          <cell r="W22118">
            <v>2024</v>
          </cell>
        </row>
        <row r="22119">
          <cell r="H22119" t="str">
            <v>2001300_1</v>
          </cell>
          <cell r="L22119" t="str">
            <v>FÜPLA</v>
          </cell>
          <cell r="V22119" t="str">
            <v>väga halb</v>
          </cell>
          <cell r="W22119">
            <v>2024</v>
          </cell>
        </row>
        <row r="22120">
          <cell r="H22120" t="str">
            <v>2001300_1</v>
          </cell>
          <cell r="L22120" t="str">
            <v>HÜMO</v>
          </cell>
          <cell r="V22120" t="str">
            <v>hea</v>
          </cell>
          <cell r="W22120">
            <v>2021</v>
          </cell>
        </row>
        <row r="22121">
          <cell r="H22121" t="str">
            <v>2101300_1</v>
          </cell>
          <cell r="L22121" t="str">
            <v>KOOND</v>
          </cell>
          <cell r="V22121" t="str">
            <v>halb</v>
          </cell>
          <cell r="W22121">
            <v>2021</v>
          </cell>
        </row>
        <row r="22122">
          <cell r="H22122" t="str">
            <v>2101300_1</v>
          </cell>
          <cell r="L22122" t="str">
            <v>KESE</v>
          </cell>
          <cell r="V22122" t="str">
            <v>halb</v>
          </cell>
          <cell r="W22122">
            <v>2021</v>
          </cell>
        </row>
        <row r="22123">
          <cell r="H22123" t="str">
            <v>2101300_1</v>
          </cell>
          <cell r="L22123" t="str">
            <v>ÖSE</v>
          </cell>
          <cell r="V22123" t="str">
            <v>kesine</v>
          </cell>
          <cell r="W22123">
            <v>2021</v>
          </cell>
        </row>
        <row r="22124">
          <cell r="H22124" t="str">
            <v>2101300_1</v>
          </cell>
          <cell r="L22124" t="str">
            <v>FÜKE</v>
          </cell>
          <cell r="V22124" t="str">
            <v>kesine</v>
          </cell>
          <cell r="W22124">
            <v>2021</v>
          </cell>
        </row>
        <row r="22125">
          <cell r="H22125" t="str">
            <v>2101300_1</v>
          </cell>
          <cell r="L22125" t="str">
            <v>SPETS</v>
          </cell>
          <cell r="V22125" t="str">
            <v>väga hea</v>
          </cell>
          <cell r="W22125">
            <v>2021</v>
          </cell>
        </row>
        <row r="22126">
          <cell r="H22126" t="str">
            <v>2101300_1</v>
          </cell>
          <cell r="L22126" t="str">
            <v>KALA</v>
          </cell>
          <cell r="V22126" t="str">
            <v>hea</v>
          </cell>
          <cell r="W22126">
            <v>2021</v>
          </cell>
        </row>
        <row r="22127">
          <cell r="H22127" t="str">
            <v>2101300_1</v>
          </cell>
          <cell r="L22127" t="str">
            <v>SUSE</v>
          </cell>
          <cell r="V22127" t="str">
            <v>hea</v>
          </cell>
          <cell r="W22127">
            <v>2021</v>
          </cell>
        </row>
        <row r="22128">
          <cell r="H22128" t="str">
            <v>2101300_1</v>
          </cell>
          <cell r="L22128" t="str">
            <v>FÜBE</v>
          </cell>
          <cell r="V22128" t="str">
            <v>väga hea</v>
          </cell>
          <cell r="W22128">
            <v>2021</v>
          </cell>
        </row>
        <row r="22129">
          <cell r="H22129" t="str">
            <v>2101300_1</v>
          </cell>
          <cell r="L22129" t="str">
            <v>MAFÜ</v>
          </cell>
          <cell r="V22129" t="str">
            <v>hea</v>
          </cell>
          <cell r="W22129">
            <v>2021</v>
          </cell>
        </row>
        <row r="22130">
          <cell r="H22130" t="str">
            <v>2101300_1</v>
          </cell>
          <cell r="L22130" t="str">
            <v>MAFÜ-FÜBE</v>
          </cell>
          <cell r="V22130" t="str">
            <v>hea</v>
          </cell>
          <cell r="W22130">
            <v>2021</v>
          </cell>
        </row>
        <row r="22131">
          <cell r="H22131" t="str">
            <v>2101300_1</v>
          </cell>
          <cell r="L22131" t="str">
            <v>FÜPLA</v>
          </cell>
          <cell r="V22131" t="str">
            <v>hea</v>
          </cell>
          <cell r="W22131">
            <v>2021</v>
          </cell>
        </row>
        <row r="22132">
          <cell r="H22132" t="str">
            <v>2101300_1</v>
          </cell>
          <cell r="L22132" t="str">
            <v>HÜMO</v>
          </cell>
          <cell r="V22132" t="str">
            <v>hea</v>
          </cell>
          <cell r="W22132">
            <v>2021</v>
          </cell>
        </row>
        <row r="22133">
          <cell r="H22133" t="str">
            <v>2075600_1</v>
          </cell>
          <cell r="L22133" t="str">
            <v>KOOND</v>
          </cell>
          <cell r="V22133" t="str">
            <v>halb</v>
          </cell>
          <cell r="W22133">
            <v>2024</v>
          </cell>
        </row>
        <row r="22134">
          <cell r="H22134" t="str">
            <v>2075600_1</v>
          </cell>
          <cell r="L22134" t="str">
            <v>KESE</v>
          </cell>
          <cell r="V22134" t="str">
            <v>halb</v>
          </cell>
          <cell r="W22134">
            <v>2025</v>
          </cell>
        </row>
        <row r="22135">
          <cell r="H22135" t="str">
            <v>2075600_1</v>
          </cell>
          <cell r="L22135" t="str">
            <v>ÖSE</v>
          </cell>
          <cell r="V22135" t="str">
            <v>halb</v>
          </cell>
          <cell r="W22135">
            <v>2025</v>
          </cell>
        </row>
        <row r="22136">
          <cell r="H22136" t="str">
            <v>2075600_1</v>
          </cell>
          <cell r="L22136" t="str">
            <v>FÜKE</v>
          </cell>
          <cell r="V22136" t="str">
            <v>kesine</v>
          </cell>
          <cell r="W22136">
            <v>2025</v>
          </cell>
        </row>
        <row r="22137">
          <cell r="H22137" t="str">
            <v>2075600_1</v>
          </cell>
          <cell r="L22137" t="str">
            <v>SPETS</v>
          </cell>
          <cell r="V22137" t="str">
            <v>hea</v>
          </cell>
          <cell r="W22137">
            <v>2025</v>
          </cell>
        </row>
        <row r="22138">
          <cell r="H22138" t="str">
            <v>2075600_1</v>
          </cell>
          <cell r="L22138" t="str">
            <v>SUSE</v>
          </cell>
          <cell r="V22138" t="str">
            <v>väga halb</v>
          </cell>
          <cell r="W22138">
            <v>2025</v>
          </cell>
        </row>
        <row r="22139">
          <cell r="H22139" t="str">
            <v>2075600_1</v>
          </cell>
          <cell r="L22139" t="str">
            <v>FÜBE</v>
          </cell>
          <cell r="V22139" t="str">
            <v>hea</v>
          </cell>
          <cell r="W22139">
            <v>2025</v>
          </cell>
        </row>
        <row r="22140">
          <cell r="H22140" t="str">
            <v>2075600_1</v>
          </cell>
          <cell r="L22140" t="str">
            <v>MAFÜ</v>
          </cell>
          <cell r="V22140" t="str">
            <v>kesine</v>
          </cell>
          <cell r="W22140">
            <v>2025</v>
          </cell>
        </row>
        <row r="22141">
          <cell r="H22141" t="str">
            <v>2075600_1</v>
          </cell>
          <cell r="L22141" t="str">
            <v>MAFÜ-FÜBE</v>
          </cell>
          <cell r="V22141" t="str">
            <v>kesine</v>
          </cell>
          <cell r="W22141">
            <v>2024</v>
          </cell>
        </row>
        <row r="22142">
          <cell r="H22142" t="str">
            <v>2075600_1</v>
          </cell>
          <cell r="L22142" t="str">
            <v>FÜPLA</v>
          </cell>
          <cell r="V22142" t="str">
            <v>halb</v>
          </cell>
          <cell r="W22142">
            <v>2025</v>
          </cell>
        </row>
        <row r="22143">
          <cell r="H22143" t="str">
            <v>2075600_2</v>
          </cell>
          <cell r="L22143" t="str">
            <v>KOOND</v>
          </cell>
          <cell r="V22143" t="str">
            <v>halb</v>
          </cell>
          <cell r="W22143">
            <v>2024</v>
          </cell>
        </row>
        <row r="22144">
          <cell r="H22144" t="str">
            <v>2075600_2</v>
          </cell>
          <cell r="L22144" t="str">
            <v>KESE</v>
          </cell>
          <cell r="V22144" t="str">
            <v>hea</v>
          </cell>
          <cell r="W22144">
            <v>2025</v>
          </cell>
        </row>
        <row r="22145">
          <cell r="H22145" t="str">
            <v>2075600_2</v>
          </cell>
          <cell r="L22145" t="str">
            <v>ÖSE</v>
          </cell>
          <cell r="V22145" t="str">
            <v>halb</v>
          </cell>
          <cell r="W22145">
            <v>2025</v>
          </cell>
        </row>
        <row r="22146">
          <cell r="H22146" t="str">
            <v>2075600_2</v>
          </cell>
          <cell r="L22146" t="str">
            <v>FÜKE</v>
          </cell>
          <cell r="V22146" t="str">
            <v>kesine</v>
          </cell>
          <cell r="W22146">
            <v>2025</v>
          </cell>
        </row>
        <row r="22147">
          <cell r="H22147" t="str">
            <v>2075600_2</v>
          </cell>
          <cell r="L22147" t="str">
            <v>SPETS</v>
          </cell>
          <cell r="V22147" t="str">
            <v>hea</v>
          </cell>
          <cell r="W22147">
            <v>2025</v>
          </cell>
        </row>
        <row r="22148">
          <cell r="H22148" t="str">
            <v>2075600_2</v>
          </cell>
          <cell r="L22148" t="str">
            <v>SUSE</v>
          </cell>
          <cell r="V22148" t="str">
            <v>väga halb</v>
          </cell>
          <cell r="W22148">
            <v>2025</v>
          </cell>
        </row>
        <row r="22149">
          <cell r="H22149" t="str">
            <v>2075600_2</v>
          </cell>
          <cell r="L22149" t="str">
            <v>FÜBE</v>
          </cell>
          <cell r="V22149" t="str">
            <v>hea</v>
          </cell>
          <cell r="W22149">
            <v>2025</v>
          </cell>
        </row>
        <row r="22150">
          <cell r="H22150" t="str">
            <v>2075600_2</v>
          </cell>
          <cell r="L22150" t="str">
            <v>MAFÜ</v>
          </cell>
          <cell r="V22150" t="str">
            <v>kesine</v>
          </cell>
          <cell r="W22150">
            <v>2025</v>
          </cell>
        </row>
        <row r="22151">
          <cell r="H22151" t="str">
            <v>2075600_2</v>
          </cell>
          <cell r="L22151" t="str">
            <v>MAFÜ-FÜBE</v>
          </cell>
          <cell r="V22151" t="str">
            <v>kesine</v>
          </cell>
          <cell r="W22151">
            <v>2024</v>
          </cell>
        </row>
        <row r="22152">
          <cell r="H22152" t="str">
            <v>2075600_2</v>
          </cell>
          <cell r="L22152" t="str">
            <v>FÜPLA</v>
          </cell>
          <cell r="V22152" t="str">
            <v>halb</v>
          </cell>
          <cell r="W22152">
            <v>2025</v>
          </cell>
        </row>
        <row r="22153">
          <cell r="H22153" t="str">
            <v>1067300_1</v>
          </cell>
          <cell r="L22153" t="str">
            <v>KOOND</v>
          </cell>
          <cell r="V22153" t="str">
            <v>kesine</v>
          </cell>
          <cell r="W22153">
            <v>2022</v>
          </cell>
        </row>
        <row r="22154">
          <cell r="H22154" t="str">
            <v>1067300_1</v>
          </cell>
          <cell r="L22154" t="str">
            <v>KESE</v>
          </cell>
          <cell r="V22154" t="str">
            <v>hea</v>
          </cell>
          <cell r="W22154">
            <v>2021</v>
          </cell>
        </row>
        <row r="22155">
          <cell r="H22155" t="str">
            <v>1067300_1</v>
          </cell>
          <cell r="L22155" t="str">
            <v>ÖSE</v>
          </cell>
          <cell r="V22155" t="str">
            <v>kesine</v>
          </cell>
          <cell r="W22155">
            <v>2022</v>
          </cell>
        </row>
        <row r="22156">
          <cell r="H22156" t="str">
            <v>1067300_1</v>
          </cell>
          <cell r="L22156" t="str">
            <v>FÜKE</v>
          </cell>
          <cell r="V22156" t="str">
            <v>väga hea</v>
          </cell>
          <cell r="W22156">
            <v>2021</v>
          </cell>
        </row>
        <row r="22157">
          <cell r="H22157" t="str">
            <v>1067300_1</v>
          </cell>
          <cell r="L22157" t="str">
            <v>SPETS</v>
          </cell>
          <cell r="V22157" t="str">
            <v>hea</v>
          </cell>
          <cell r="W22157">
            <v>2021</v>
          </cell>
        </row>
        <row r="22158">
          <cell r="H22158" t="str">
            <v>1067300_1</v>
          </cell>
          <cell r="L22158" t="str">
            <v>KALA</v>
          </cell>
          <cell r="V22158" t="str">
            <v>kesine</v>
          </cell>
          <cell r="W22158">
            <v>2021</v>
          </cell>
        </row>
        <row r="22159">
          <cell r="H22159" t="str">
            <v>1067300_1</v>
          </cell>
          <cell r="L22159" t="str">
            <v>SUSE</v>
          </cell>
          <cell r="V22159" t="str">
            <v>kesine</v>
          </cell>
          <cell r="W22159">
            <v>2021</v>
          </cell>
        </row>
        <row r="22160">
          <cell r="H22160" t="str">
            <v>1067300_1</v>
          </cell>
          <cell r="L22160" t="str">
            <v>FÜBE</v>
          </cell>
          <cell r="V22160" t="str">
            <v>hea</v>
          </cell>
          <cell r="W22160">
            <v>2021</v>
          </cell>
        </row>
        <row r="22161">
          <cell r="H22161" t="str">
            <v>1067300_1</v>
          </cell>
          <cell r="L22161" t="str">
            <v>MAFÜ</v>
          </cell>
          <cell r="V22161" t="str">
            <v>hea</v>
          </cell>
          <cell r="W22161">
            <v>2021</v>
          </cell>
        </row>
        <row r="22162">
          <cell r="H22162" t="str">
            <v>1067300_1</v>
          </cell>
          <cell r="L22162" t="str">
            <v>MAFÜ-FÜBE</v>
          </cell>
          <cell r="V22162" t="str">
            <v>hea</v>
          </cell>
          <cell r="W22162">
            <v>2021</v>
          </cell>
        </row>
        <row r="22163">
          <cell r="H22163" t="str">
            <v>2057100_1</v>
          </cell>
          <cell r="L22163" t="str">
            <v>KOOND</v>
          </cell>
          <cell r="V22163" t="str">
            <v>halb</v>
          </cell>
          <cell r="W22163">
            <v>2023</v>
          </cell>
        </row>
        <row r="22164">
          <cell r="H22164" t="str">
            <v>2057100_1</v>
          </cell>
          <cell r="L22164" t="str">
            <v>ÖSE</v>
          </cell>
          <cell r="V22164" t="str">
            <v>kesine</v>
          </cell>
          <cell r="W22164">
            <v>2023</v>
          </cell>
        </row>
        <row r="22165">
          <cell r="H22165" t="str">
            <v>2057100_1</v>
          </cell>
          <cell r="L22165" t="str">
            <v>FÜKE</v>
          </cell>
          <cell r="V22165" t="str">
            <v>kesine</v>
          </cell>
          <cell r="W22165">
            <v>2023</v>
          </cell>
        </row>
        <row r="22166">
          <cell r="H22166" t="str">
            <v>2057100_1</v>
          </cell>
          <cell r="L22166" t="str">
            <v>KALA</v>
          </cell>
          <cell r="V22166" t="str">
            <v>kesine</v>
          </cell>
          <cell r="W22166">
            <v>2023</v>
          </cell>
        </row>
        <row r="22167">
          <cell r="H22167" t="str">
            <v>2057100_1</v>
          </cell>
          <cell r="L22167" t="str">
            <v>SUSE</v>
          </cell>
          <cell r="V22167" t="str">
            <v>hea</v>
          </cell>
          <cell r="W22167">
            <v>2023</v>
          </cell>
        </row>
        <row r="22168">
          <cell r="H22168" t="str">
            <v>2057100_1</v>
          </cell>
          <cell r="L22168" t="str">
            <v>FÜBE</v>
          </cell>
          <cell r="V22168" t="str">
            <v>väga hea</v>
          </cell>
          <cell r="W22168">
            <v>2023</v>
          </cell>
        </row>
        <row r="22169">
          <cell r="H22169" t="str">
            <v>2057100_1</v>
          </cell>
          <cell r="L22169" t="str">
            <v>MAFÜ</v>
          </cell>
          <cell r="V22169" t="str">
            <v>hea</v>
          </cell>
          <cell r="W22169">
            <v>2023</v>
          </cell>
        </row>
        <row r="22170">
          <cell r="H22170" t="str">
            <v>2057100_1</v>
          </cell>
          <cell r="L22170" t="str">
            <v>MAFÜ-FÜBE</v>
          </cell>
          <cell r="V22170" t="str">
            <v>hea</v>
          </cell>
          <cell r="W22170">
            <v>2023</v>
          </cell>
        </row>
        <row r="22171">
          <cell r="H22171" t="str">
            <v>2057100_1</v>
          </cell>
          <cell r="L22171" t="str">
            <v>FÜPLA</v>
          </cell>
          <cell r="V22171" t="str">
            <v>hea</v>
          </cell>
          <cell r="W22171">
            <v>2023</v>
          </cell>
        </row>
        <row r="22172">
          <cell r="H22172" t="str">
            <v>2057100_1</v>
          </cell>
          <cell r="L22172" t="str">
            <v>HÜMO</v>
          </cell>
          <cell r="V22172" t="str">
            <v>hea</v>
          </cell>
          <cell r="W22172">
            <v>2023</v>
          </cell>
        </row>
        <row r="22173">
          <cell r="H22173" t="str">
            <v>1071500_1</v>
          </cell>
          <cell r="L22173" t="str">
            <v>KOOND</v>
          </cell>
          <cell r="V22173" t="str">
            <v>kesine</v>
          </cell>
          <cell r="W22173">
            <v>2021</v>
          </cell>
        </row>
        <row r="22174">
          <cell r="H22174" t="str">
            <v>1071500_1</v>
          </cell>
          <cell r="L22174" t="str">
            <v>ÖSE</v>
          </cell>
          <cell r="V22174" t="str">
            <v>kesine</v>
          </cell>
          <cell r="W22174">
            <v>2021</v>
          </cell>
        </row>
        <row r="22175">
          <cell r="H22175" t="str">
            <v>1071500_1</v>
          </cell>
          <cell r="L22175" t="str">
            <v>FÜKE</v>
          </cell>
          <cell r="V22175" t="str">
            <v>väga hea</v>
          </cell>
          <cell r="W22175">
            <v>2021</v>
          </cell>
        </row>
        <row r="22176">
          <cell r="H22176" t="str">
            <v>1071500_1</v>
          </cell>
          <cell r="L22176" t="str">
            <v>SUSE</v>
          </cell>
          <cell r="V22176" t="str">
            <v>kesine</v>
          </cell>
          <cell r="W22176">
            <v>2021</v>
          </cell>
        </row>
        <row r="22177">
          <cell r="H22177" t="str">
            <v>1071500_1</v>
          </cell>
          <cell r="L22177" t="str">
            <v>FÜBE</v>
          </cell>
          <cell r="V22177" t="str">
            <v>hea</v>
          </cell>
          <cell r="W22177">
            <v>2021</v>
          </cell>
        </row>
        <row r="22178">
          <cell r="H22178" t="str">
            <v>1071500_1</v>
          </cell>
          <cell r="L22178" t="str">
            <v>MAFÜ</v>
          </cell>
          <cell r="V22178" t="str">
            <v>hea</v>
          </cell>
          <cell r="W22178">
            <v>2021</v>
          </cell>
        </row>
        <row r="22179">
          <cell r="H22179" t="str">
            <v>1071500_1</v>
          </cell>
          <cell r="L22179" t="str">
            <v>MAFÜ-FÜBE</v>
          </cell>
          <cell r="V22179" t="str">
            <v>hea</v>
          </cell>
          <cell r="W22179">
            <v>2021</v>
          </cell>
        </row>
        <row r="22180">
          <cell r="H22180" t="str">
            <v>2155500_1</v>
          </cell>
          <cell r="L22180" t="str">
            <v>KOOND</v>
          </cell>
          <cell r="V22180" t="str">
            <v>väga halb</v>
          </cell>
          <cell r="W22180">
            <v>2023</v>
          </cell>
        </row>
        <row r="22181">
          <cell r="H22181" t="str">
            <v>2155500_1</v>
          </cell>
          <cell r="L22181" t="str">
            <v>KESE</v>
          </cell>
          <cell r="V22181" t="str">
            <v>halb</v>
          </cell>
          <cell r="W22181">
            <v>2022</v>
          </cell>
        </row>
        <row r="22182">
          <cell r="H22182" t="str">
            <v>2155500_1</v>
          </cell>
          <cell r="L22182" t="str">
            <v>ÖSE</v>
          </cell>
          <cell r="V22182" t="str">
            <v>väga halb</v>
          </cell>
          <cell r="W22182">
            <v>2023</v>
          </cell>
        </row>
        <row r="22183">
          <cell r="H22183" t="str">
            <v>2155500_1</v>
          </cell>
          <cell r="L22183" t="str">
            <v>FÜKE</v>
          </cell>
          <cell r="V22183" t="str">
            <v>väga halb</v>
          </cell>
          <cell r="W22183">
            <v>2023</v>
          </cell>
        </row>
        <row r="22184">
          <cell r="H22184" t="str">
            <v>2155500_1</v>
          </cell>
          <cell r="L22184" t="str">
            <v>SPETS</v>
          </cell>
          <cell r="V22184" t="str">
            <v>hea</v>
          </cell>
          <cell r="W22184">
            <v>2022</v>
          </cell>
        </row>
        <row r="22185">
          <cell r="H22185" t="str">
            <v>2073400_1</v>
          </cell>
          <cell r="L22185" t="str">
            <v>KOOND</v>
          </cell>
          <cell r="V22185" t="str">
            <v>halb</v>
          </cell>
          <cell r="W22185">
            <v>2023</v>
          </cell>
        </row>
        <row r="22186">
          <cell r="H22186" t="str">
            <v>2073400_1</v>
          </cell>
          <cell r="L22186" t="str">
            <v>KESE</v>
          </cell>
          <cell r="V22186" t="str">
            <v>halb</v>
          </cell>
          <cell r="W22186">
            <v>2023</v>
          </cell>
        </row>
        <row r="22187">
          <cell r="H22187" t="str">
            <v>2073400_1</v>
          </cell>
          <cell r="L22187" t="str">
            <v>ÖSE</v>
          </cell>
          <cell r="V22187" t="str">
            <v>hea</v>
          </cell>
          <cell r="W22187">
            <v>2023</v>
          </cell>
        </row>
        <row r="22188">
          <cell r="H22188" t="str">
            <v>2073400_1</v>
          </cell>
          <cell r="L22188" t="str">
            <v>FÜKE</v>
          </cell>
          <cell r="V22188" t="str">
            <v>hea</v>
          </cell>
          <cell r="W22188">
            <v>2023</v>
          </cell>
        </row>
        <row r="22189">
          <cell r="H22189" t="str">
            <v>2073400_1</v>
          </cell>
          <cell r="L22189" t="str">
            <v>SPETS</v>
          </cell>
          <cell r="V22189" t="str">
            <v>hea</v>
          </cell>
          <cell r="W22189">
            <v>2023</v>
          </cell>
        </row>
        <row r="22190">
          <cell r="H22190" t="str">
            <v>2073400_1</v>
          </cell>
          <cell r="L22190" t="str">
            <v>KALA</v>
          </cell>
          <cell r="V22190" t="str">
            <v>hea</v>
          </cell>
          <cell r="W22190">
            <v>2023</v>
          </cell>
        </row>
        <row r="22191">
          <cell r="H22191" t="str">
            <v>2073400_1</v>
          </cell>
          <cell r="L22191" t="str">
            <v>SUSE</v>
          </cell>
          <cell r="V22191" t="str">
            <v>väga hea</v>
          </cell>
          <cell r="W22191">
            <v>2023</v>
          </cell>
        </row>
        <row r="22192">
          <cell r="H22192" t="str">
            <v>2073400_1</v>
          </cell>
          <cell r="L22192" t="str">
            <v>MAFÜ</v>
          </cell>
          <cell r="V22192" t="str">
            <v>hea</v>
          </cell>
          <cell r="W22192">
            <v>2023</v>
          </cell>
        </row>
        <row r="22193">
          <cell r="H22193" t="str">
            <v>2073400_1</v>
          </cell>
          <cell r="L22193" t="str">
            <v>MAFÜ-FÜBE</v>
          </cell>
          <cell r="V22193" t="str">
            <v>hea</v>
          </cell>
          <cell r="W22193">
            <v>2023</v>
          </cell>
        </row>
        <row r="22194">
          <cell r="H22194" t="str">
            <v>2073400_1</v>
          </cell>
          <cell r="L22194" t="str">
            <v>FÜPLA</v>
          </cell>
          <cell r="V22194" t="str">
            <v>hea</v>
          </cell>
          <cell r="W22194">
            <v>2023</v>
          </cell>
        </row>
        <row r="22195">
          <cell r="H22195" t="str">
            <v>1069700_1</v>
          </cell>
          <cell r="L22195" t="str">
            <v>KOOND</v>
          </cell>
          <cell r="V22195" t="str">
            <v>kesine</v>
          </cell>
          <cell r="W22195">
            <v>2021</v>
          </cell>
        </row>
        <row r="22196">
          <cell r="H22196" t="str">
            <v>1069700_1</v>
          </cell>
          <cell r="L22196" t="str">
            <v>ÖSE</v>
          </cell>
          <cell r="V22196" t="str">
            <v>kesine</v>
          </cell>
          <cell r="W22196">
            <v>2021</v>
          </cell>
        </row>
        <row r="22197">
          <cell r="H22197" t="str">
            <v>2006030_1</v>
          </cell>
          <cell r="L22197" t="str">
            <v>KOOND</v>
          </cell>
          <cell r="V22197" t="str">
            <v>halb</v>
          </cell>
          <cell r="W22197">
            <v>2021</v>
          </cell>
        </row>
        <row r="22198">
          <cell r="H22198" t="str">
            <v>2006030_1</v>
          </cell>
          <cell r="L22198" t="str">
            <v>KESE</v>
          </cell>
          <cell r="V22198" t="str">
            <v>halb</v>
          </cell>
          <cell r="W22198">
            <v>2021</v>
          </cell>
        </row>
        <row r="22199">
          <cell r="H22199" t="str">
            <v>2006030_1</v>
          </cell>
          <cell r="L22199" t="str">
            <v>ÖSE</v>
          </cell>
          <cell r="V22199" t="str">
            <v>halb</v>
          </cell>
          <cell r="W22199">
            <v>2021</v>
          </cell>
        </row>
        <row r="22200">
          <cell r="H22200" t="str">
            <v>2006030_1</v>
          </cell>
          <cell r="L22200" t="str">
            <v>FÜKE</v>
          </cell>
          <cell r="V22200" t="str">
            <v>hea</v>
          </cell>
          <cell r="W22200">
            <v>2021</v>
          </cell>
        </row>
        <row r="22201">
          <cell r="H22201" t="str">
            <v>2006030_1</v>
          </cell>
          <cell r="L22201" t="str">
            <v>SPETS</v>
          </cell>
          <cell r="V22201" t="str">
            <v>halb</v>
          </cell>
          <cell r="W22201">
            <v>2021</v>
          </cell>
        </row>
        <row r="22202">
          <cell r="H22202" t="str">
            <v>2006030_1</v>
          </cell>
          <cell r="L22202" t="str">
            <v>KALA</v>
          </cell>
          <cell r="V22202" t="str">
            <v>hea</v>
          </cell>
          <cell r="W22202">
            <v>2021</v>
          </cell>
        </row>
        <row r="22203">
          <cell r="H22203" t="str">
            <v>2006030_1</v>
          </cell>
          <cell r="L22203" t="str">
            <v>SUSE</v>
          </cell>
          <cell r="V22203" t="str">
            <v>halb</v>
          </cell>
          <cell r="W22203">
            <v>2021</v>
          </cell>
        </row>
        <row r="22204">
          <cell r="H22204" t="str">
            <v>2006030_1</v>
          </cell>
          <cell r="L22204" t="str">
            <v>FÜBE</v>
          </cell>
          <cell r="V22204" t="str">
            <v>väga hea</v>
          </cell>
          <cell r="W22204">
            <v>2021</v>
          </cell>
        </row>
        <row r="22205">
          <cell r="H22205" t="str">
            <v>2006030_1</v>
          </cell>
          <cell r="L22205" t="str">
            <v>MAFÜ</v>
          </cell>
          <cell r="V22205" t="str">
            <v>hea</v>
          </cell>
          <cell r="W22205">
            <v>2021</v>
          </cell>
        </row>
        <row r="22206">
          <cell r="H22206" t="str">
            <v>2006030_1</v>
          </cell>
          <cell r="L22206" t="str">
            <v>MAFÜ-FÜBE</v>
          </cell>
          <cell r="V22206" t="str">
            <v>hea</v>
          </cell>
          <cell r="W22206">
            <v>2021</v>
          </cell>
        </row>
        <row r="22207">
          <cell r="H22207" t="str">
            <v>2006030_1</v>
          </cell>
          <cell r="L22207" t="str">
            <v>FÜPLA</v>
          </cell>
          <cell r="V22207" t="str">
            <v>kesine</v>
          </cell>
          <cell r="W22207">
            <v>2021</v>
          </cell>
        </row>
        <row r="22208">
          <cell r="H22208" t="str">
            <v>2006030_1</v>
          </cell>
          <cell r="L22208" t="str">
            <v>HÜMO</v>
          </cell>
          <cell r="V22208" t="str">
            <v>kesine</v>
          </cell>
          <cell r="W22208">
            <v>2021</v>
          </cell>
        </row>
        <row r="22209">
          <cell r="H22209" t="str">
            <v>1094500_2</v>
          </cell>
          <cell r="L22209" t="str">
            <v>KOOND</v>
          </cell>
          <cell r="V22209" t="str">
            <v>halb</v>
          </cell>
          <cell r="W22209">
            <v>2025</v>
          </cell>
        </row>
        <row r="22210">
          <cell r="H22210" t="str">
            <v>1094500_2</v>
          </cell>
          <cell r="L22210" t="str">
            <v>KESE</v>
          </cell>
          <cell r="V22210" t="str">
            <v>halb</v>
          </cell>
          <cell r="W22210">
            <v>2023</v>
          </cell>
        </row>
        <row r="22211">
          <cell r="H22211" t="str">
            <v>1094500_2</v>
          </cell>
          <cell r="L22211" t="str">
            <v>ÖSE</v>
          </cell>
          <cell r="V22211" t="str">
            <v>kesine</v>
          </cell>
          <cell r="W22211">
            <v>2025</v>
          </cell>
        </row>
        <row r="22212">
          <cell r="H22212" t="str">
            <v>1094500_2</v>
          </cell>
          <cell r="L22212" t="str">
            <v>FÜKE</v>
          </cell>
          <cell r="V22212" t="str">
            <v>kesine</v>
          </cell>
          <cell r="W22212">
            <v>2025</v>
          </cell>
        </row>
        <row r="22213">
          <cell r="H22213" t="str">
            <v>1094500_2</v>
          </cell>
          <cell r="L22213" t="str">
            <v>SPETS</v>
          </cell>
          <cell r="V22213" t="str">
            <v>hea</v>
          </cell>
          <cell r="W22213">
            <v>2023</v>
          </cell>
        </row>
        <row r="22214">
          <cell r="H22214" t="str">
            <v>1148700_3</v>
          </cell>
          <cell r="L22214" t="str">
            <v>KOOND</v>
          </cell>
          <cell r="V22214" t="str">
            <v>halb</v>
          </cell>
          <cell r="W22214">
            <v>2025</v>
          </cell>
        </row>
        <row r="22215">
          <cell r="H22215" t="str">
            <v>1148700_3</v>
          </cell>
          <cell r="L22215" t="str">
            <v>KESE</v>
          </cell>
          <cell r="V22215" t="str">
            <v>halb</v>
          </cell>
          <cell r="W22215">
            <v>2023</v>
          </cell>
        </row>
        <row r="22216">
          <cell r="H22216" t="str">
            <v>1148700_3</v>
          </cell>
          <cell r="L22216" t="str">
            <v>ÖSE</v>
          </cell>
          <cell r="V22216" t="str">
            <v>hea</v>
          </cell>
          <cell r="W22216">
            <v>2025</v>
          </cell>
        </row>
        <row r="22217">
          <cell r="H22217" t="str">
            <v>1148700_3</v>
          </cell>
          <cell r="L22217" t="str">
            <v>FÜKE</v>
          </cell>
          <cell r="V22217" t="str">
            <v>väga hea</v>
          </cell>
          <cell r="W22217">
            <v>2025</v>
          </cell>
        </row>
        <row r="22218">
          <cell r="H22218" t="str">
            <v>1148700_3</v>
          </cell>
          <cell r="L22218" t="str">
            <v>SPETS</v>
          </cell>
          <cell r="V22218" t="str">
            <v>hea</v>
          </cell>
          <cell r="W22218">
            <v>2023</v>
          </cell>
        </row>
        <row r="22219">
          <cell r="H22219" t="str">
            <v>1071600_1</v>
          </cell>
          <cell r="L22219" t="str">
            <v>KOOND</v>
          </cell>
          <cell r="V22219" t="str">
            <v>kesine</v>
          </cell>
          <cell r="W22219">
            <v>2022</v>
          </cell>
        </row>
        <row r="22220">
          <cell r="H22220" t="str">
            <v>1071600_1</v>
          </cell>
          <cell r="L22220" t="str">
            <v>ÖSE</v>
          </cell>
          <cell r="V22220" t="str">
            <v>kesine</v>
          </cell>
          <cell r="W22220">
            <v>2022</v>
          </cell>
        </row>
        <row r="22221">
          <cell r="H22221" t="str">
            <v>1071600_1</v>
          </cell>
          <cell r="L22221" t="str">
            <v>FÜKE</v>
          </cell>
          <cell r="V22221" t="str">
            <v>kesine</v>
          </cell>
          <cell r="W22221">
            <v>2021</v>
          </cell>
        </row>
        <row r="22222">
          <cell r="H22222" t="str">
            <v>1071600_1</v>
          </cell>
          <cell r="L22222" t="str">
            <v>SUSE</v>
          </cell>
          <cell r="V22222" t="str">
            <v>kesine</v>
          </cell>
          <cell r="W22222">
            <v>2021</v>
          </cell>
        </row>
        <row r="22223">
          <cell r="H22223" t="str">
            <v>1071600_1</v>
          </cell>
          <cell r="L22223" t="str">
            <v>FÜBE</v>
          </cell>
          <cell r="V22223" t="str">
            <v>kesine</v>
          </cell>
          <cell r="W22223">
            <v>2021</v>
          </cell>
        </row>
        <row r="22224">
          <cell r="H22224" t="str">
            <v>1071600_1</v>
          </cell>
          <cell r="L22224" t="str">
            <v>MAFÜ</v>
          </cell>
          <cell r="V22224" t="str">
            <v>hea</v>
          </cell>
          <cell r="W22224">
            <v>2021</v>
          </cell>
        </row>
        <row r="22225">
          <cell r="H22225" t="str">
            <v>1071600_1</v>
          </cell>
          <cell r="L22225" t="str">
            <v>MAFÜ-FÜBE</v>
          </cell>
          <cell r="V22225" t="str">
            <v>kesine</v>
          </cell>
          <cell r="W22225">
            <v>2021</v>
          </cell>
        </row>
        <row r="22226">
          <cell r="H22226" t="str">
            <v>1031500_1</v>
          </cell>
          <cell r="L22226" t="str">
            <v>KOOND</v>
          </cell>
          <cell r="V22226" t="str">
            <v>kesine</v>
          </cell>
          <cell r="W22226">
            <v>2025</v>
          </cell>
        </row>
        <row r="22227">
          <cell r="H22227" t="str">
            <v>1031500_1</v>
          </cell>
          <cell r="L22227" t="str">
            <v>ÖSE</v>
          </cell>
          <cell r="V22227" t="str">
            <v>kesine</v>
          </cell>
          <cell r="W22227">
            <v>2025</v>
          </cell>
        </row>
        <row r="22228">
          <cell r="H22228" t="str">
            <v>1031500_1</v>
          </cell>
          <cell r="L22228" t="str">
            <v>FÜKE</v>
          </cell>
          <cell r="V22228" t="str">
            <v>kesine</v>
          </cell>
          <cell r="W22228">
            <v>2025</v>
          </cell>
        </row>
        <row r="22229">
          <cell r="H22229" t="str">
            <v>1082100_1</v>
          </cell>
          <cell r="L22229" t="str">
            <v>KOOND</v>
          </cell>
          <cell r="V22229" t="str">
            <v>kesine</v>
          </cell>
          <cell r="W22229">
            <v>2015</v>
          </cell>
        </row>
        <row r="22230">
          <cell r="H22230" t="str">
            <v>1082100_1</v>
          </cell>
          <cell r="L22230" t="str">
            <v>ÖSE</v>
          </cell>
          <cell r="V22230" t="str">
            <v>kesine</v>
          </cell>
          <cell r="W22230">
            <v>2015</v>
          </cell>
        </row>
        <row r="22231">
          <cell r="H22231" t="str">
            <v>1082100_1</v>
          </cell>
          <cell r="L22231" t="str">
            <v>ÖSE</v>
          </cell>
          <cell r="V22231" t="str">
            <v>kesine</v>
          </cell>
          <cell r="W22231">
            <v>2015</v>
          </cell>
        </row>
        <row r="22232">
          <cell r="H22232" t="str">
            <v>1082100_1</v>
          </cell>
          <cell r="L22232" t="str">
            <v>KOOND</v>
          </cell>
          <cell r="V22232" t="str">
            <v>kesine</v>
          </cell>
          <cell r="W22232">
            <v>2015</v>
          </cell>
        </row>
        <row r="22233">
          <cell r="H22233" t="str">
            <v>1075800_2</v>
          </cell>
          <cell r="L22233" t="str">
            <v>KOOND</v>
          </cell>
          <cell r="V22233" t="str">
            <v>halb</v>
          </cell>
          <cell r="W22233">
            <v>2025</v>
          </cell>
        </row>
        <row r="22234">
          <cell r="H22234" t="str">
            <v>1075800_2</v>
          </cell>
          <cell r="L22234" t="str">
            <v>KESE</v>
          </cell>
          <cell r="V22234" t="str">
            <v>halb</v>
          </cell>
          <cell r="W22234">
            <v>2023</v>
          </cell>
        </row>
        <row r="22235">
          <cell r="H22235" t="str">
            <v>1075800_2</v>
          </cell>
          <cell r="L22235" t="str">
            <v>ÖSE</v>
          </cell>
          <cell r="V22235" t="str">
            <v>hea</v>
          </cell>
          <cell r="W22235">
            <v>2025</v>
          </cell>
        </row>
        <row r="22236">
          <cell r="H22236" t="str">
            <v>1075800_2</v>
          </cell>
          <cell r="L22236" t="str">
            <v>FÜKE</v>
          </cell>
          <cell r="V22236" t="str">
            <v>väga hea</v>
          </cell>
          <cell r="W22236">
            <v>2025</v>
          </cell>
        </row>
        <row r="22237">
          <cell r="H22237" t="str">
            <v>1075800_2</v>
          </cell>
          <cell r="L22237" t="str">
            <v>SPETS</v>
          </cell>
          <cell r="V22237" t="str">
            <v>hea</v>
          </cell>
          <cell r="W22237">
            <v>2023</v>
          </cell>
        </row>
        <row r="22238">
          <cell r="H22238" t="str">
            <v>1075800_2</v>
          </cell>
          <cell r="L22238" t="str">
            <v>KALA</v>
          </cell>
          <cell r="V22238" t="str">
            <v>hea</v>
          </cell>
          <cell r="W22238">
            <v>2025</v>
          </cell>
        </row>
        <row r="22239">
          <cell r="H22239" t="str">
            <v>1075800_2</v>
          </cell>
          <cell r="L22239" t="str">
            <v>SUSE</v>
          </cell>
          <cell r="V22239" t="str">
            <v>väga hea</v>
          </cell>
          <cell r="W22239">
            <v>2025</v>
          </cell>
        </row>
        <row r="22240">
          <cell r="H22240" t="str">
            <v>1075800_2</v>
          </cell>
          <cell r="L22240" t="str">
            <v>FÜBE</v>
          </cell>
          <cell r="V22240" t="str">
            <v>hea</v>
          </cell>
          <cell r="W22240">
            <v>2025</v>
          </cell>
        </row>
        <row r="22241">
          <cell r="H22241" t="str">
            <v>1075800_2</v>
          </cell>
          <cell r="L22241" t="str">
            <v>MAFÜ</v>
          </cell>
          <cell r="V22241" t="str">
            <v>hea</v>
          </cell>
          <cell r="W22241">
            <v>2025</v>
          </cell>
        </row>
        <row r="22242">
          <cell r="H22242" t="str">
            <v>1075800_2</v>
          </cell>
          <cell r="L22242" t="str">
            <v>MAFÜ-FÜBE</v>
          </cell>
          <cell r="V22242" t="str">
            <v>hea</v>
          </cell>
          <cell r="W22242">
            <v>2025</v>
          </cell>
        </row>
        <row r="22243">
          <cell r="H22243" t="str">
            <v>1074600_2</v>
          </cell>
          <cell r="L22243" t="str">
            <v>KOOND</v>
          </cell>
          <cell r="V22243" t="str">
            <v>halb</v>
          </cell>
          <cell r="W22243">
            <v>2023</v>
          </cell>
        </row>
        <row r="22244">
          <cell r="H22244" t="str">
            <v>1074600_2</v>
          </cell>
          <cell r="L22244" t="str">
            <v>ÖSE</v>
          </cell>
          <cell r="V22244" t="str">
            <v>halb</v>
          </cell>
          <cell r="W22244">
            <v>2023</v>
          </cell>
        </row>
        <row r="22245">
          <cell r="H22245" t="str">
            <v>1074600_2</v>
          </cell>
          <cell r="L22245" t="str">
            <v>FÜKE</v>
          </cell>
          <cell r="V22245" t="str">
            <v>kesine</v>
          </cell>
          <cell r="W22245">
            <v>2023</v>
          </cell>
        </row>
        <row r="22246">
          <cell r="H22246" t="str">
            <v>1074600_2</v>
          </cell>
          <cell r="L22246" t="str">
            <v>SUSE</v>
          </cell>
          <cell r="V22246" t="str">
            <v>väga hea</v>
          </cell>
          <cell r="W22246">
            <v>2023</v>
          </cell>
        </row>
        <row r="22247">
          <cell r="H22247" t="str">
            <v>1074600_2</v>
          </cell>
          <cell r="L22247" t="str">
            <v>FÜBE</v>
          </cell>
          <cell r="V22247" t="str">
            <v>väga hea</v>
          </cell>
          <cell r="W22247">
            <v>2023</v>
          </cell>
        </row>
        <row r="22248">
          <cell r="H22248" t="str">
            <v>1074600_2</v>
          </cell>
          <cell r="L22248" t="str">
            <v>MAFÜ</v>
          </cell>
          <cell r="V22248" t="str">
            <v>hea</v>
          </cell>
          <cell r="W22248">
            <v>2023</v>
          </cell>
        </row>
        <row r="22249">
          <cell r="H22249" t="str">
            <v>1074600_2</v>
          </cell>
          <cell r="L22249" t="str">
            <v>MAFÜ-FÜBE</v>
          </cell>
          <cell r="V22249" t="str">
            <v>hea</v>
          </cell>
          <cell r="W22249">
            <v>2023</v>
          </cell>
        </row>
        <row r="22250">
          <cell r="H22250" t="str">
            <v>1068200_1</v>
          </cell>
          <cell r="L22250" t="str">
            <v>KOOND</v>
          </cell>
          <cell r="V22250" t="str">
            <v>halb</v>
          </cell>
          <cell r="W22250">
            <v>2024</v>
          </cell>
        </row>
        <row r="22251">
          <cell r="H22251" t="str">
            <v>1068200_1</v>
          </cell>
          <cell r="L22251" t="str">
            <v>KESE</v>
          </cell>
          <cell r="V22251" t="str">
            <v>halb</v>
          </cell>
          <cell r="W22251">
            <v>2024</v>
          </cell>
        </row>
        <row r="22252">
          <cell r="H22252" t="str">
            <v>1068200_1</v>
          </cell>
          <cell r="L22252" t="str">
            <v>ÖSE</v>
          </cell>
          <cell r="V22252" t="str">
            <v>hea</v>
          </cell>
          <cell r="W22252">
            <v>2024</v>
          </cell>
        </row>
        <row r="22253">
          <cell r="H22253" t="str">
            <v>1068200_1</v>
          </cell>
          <cell r="L22253" t="str">
            <v>FÜKE</v>
          </cell>
          <cell r="V22253" t="str">
            <v>väga hea</v>
          </cell>
          <cell r="W22253">
            <v>2024</v>
          </cell>
        </row>
        <row r="22254">
          <cell r="H22254" t="str">
            <v>1068200_1</v>
          </cell>
          <cell r="L22254" t="str">
            <v>SPETS</v>
          </cell>
          <cell r="V22254" t="str">
            <v>hea</v>
          </cell>
          <cell r="W22254">
            <v>2024</v>
          </cell>
        </row>
        <row r="22255">
          <cell r="H22255" t="str">
            <v>1068200_1</v>
          </cell>
          <cell r="L22255" t="str">
            <v>KALA</v>
          </cell>
          <cell r="V22255" t="str">
            <v>hea</v>
          </cell>
          <cell r="W22255">
            <v>2023</v>
          </cell>
        </row>
        <row r="22256">
          <cell r="H22256" t="str">
            <v>1068200_1</v>
          </cell>
          <cell r="L22256" t="str">
            <v>SUSE</v>
          </cell>
          <cell r="V22256" t="str">
            <v>väga hea</v>
          </cell>
          <cell r="W22256">
            <v>2023</v>
          </cell>
        </row>
        <row r="22257">
          <cell r="H22257" t="str">
            <v>1068200_1</v>
          </cell>
          <cell r="L22257" t="str">
            <v>FÜBE</v>
          </cell>
          <cell r="V22257" t="str">
            <v>väga hea</v>
          </cell>
          <cell r="W22257">
            <v>2023</v>
          </cell>
        </row>
        <row r="22258">
          <cell r="H22258" t="str">
            <v>1068200_1</v>
          </cell>
          <cell r="L22258" t="str">
            <v>MAFÜ</v>
          </cell>
          <cell r="V22258" t="str">
            <v>väga hea</v>
          </cell>
          <cell r="W22258">
            <v>2023</v>
          </cell>
        </row>
        <row r="22259">
          <cell r="H22259" t="str">
            <v>1068200_1</v>
          </cell>
          <cell r="L22259" t="str">
            <v>MAFÜ-FÜBE</v>
          </cell>
          <cell r="V22259" t="str">
            <v>väga hea</v>
          </cell>
          <cell r="W22259">
            <v>2023</v>
          </cell>
        </row>
        <row r="22260">
          <cell r="H22260" t="str">
            <v>1003000_5</v>
          </cell>
          <cell r="L22260" t="str">
            <v>KOOND</v>
          </cell>
          <cell r="V22260" t="str">
            <v>kesine</v>
          </cell>
          <cell r="W22260">
            <v>2025</v>
          </cell>
        </row>
        <row r="22261">
          <cell r="H22261" t="str">
            <v>1003000_5</v>
          </cell>
          <cell r="L22261" t="str">
            <v>ÖSE</v>
          </cell>
          <cell r="V22261" t="str">
            <v>kesine</v>
          </cell>
          <cell r="W22261">
            <v>2025</v>
          </cell>
        </row>
        <row r="22262">
          <cell r="H22262" t="str">
            <v>1003000_5</v>
          </cell>
          <cell r="L22262" t="str">
            <v>FÜKE</v>
          </cell>
          <cell r="V22262" t="str">
            <v>väga hea</v>
          </cell>
          <cell r="W22262">
            <v>2025</v>
          </cell>
        </row>
        <row r="22263">
          <cell r="H22263" t="str">
            <v>1003000_5</v>
          </cell>
          <cell r="L22263" t="str">
            <v>KALA</v>
          </cell>
          <cell r="V22263" t="str">
            <v>hea</v>
          </cell>
          <cell r="W22263">
            <v>2024</v>
          </cell>
        </row>
        <row r="22264">
          <cell r="H22264" t="str">
            <v>1003000_5</v>
          </cell>
          <cell r="L22264" t="str">
            <v>SUSE</v>
          </cell>
          <cell r="V22264" t="str">
            <v>väga hea</v>
          </cell>
          <cell r="W22264">
            <v>2025</v>
          </cell>
        </row>
        <row r="22265">
          <cell r="H22265" t="str">
            <v>1003000_5</v>
          </cell>
          <cell r="L22265" t="str">
            <v>FÜBE</v>
          </cell>
          <cell r="V22265" t="str">
            <v>hea</v>
          </cell>
          <cell r="W22265">
            <v>2025</v>
          </cell>
        </row>
        <row r="22266">
          <cell r="H22266" t="str">
            <v>1003000_5</v>
          </cell>
          <cell r="L22266" t="str">
            <v>MAFÜ</v>
          </cell>
          <cell r="V22266" t="str">
            <v>hea</v>
          </cell>
          <cell r="W22266">
            <v>2025</v>
          </cell>
        </row>
        <row r="22267">
          <cell r="H22267" t="str">
            <v>1003000_5</v>
          </cell>
          <cell r="L22267" t="str">
            <v>MAFÜ-FÜBE</v>
          </cell>
          <cell r="V22267" t="str">
            <v>hea</v>
          </cell>
          <cell r="W22267">
            <v>2025</v>
          </cell>
        </row>
        <row r="22268">
          <cell r="H22268" t="str">
            <v>1081500_1</v>
          </cell>
          <cell r="L22268" t="str">
            <v>KOOND</v>
          </cell>
          <cell r="V22268" t="str">
            <v>hea</v>
          </cell>
          <cell r="W22268">
            <v>2021</v>
          </cell>
        </row>
        <row r="22269">
          <cell r="H22269" t="str">
            <v>1081500_1</v>
          </cell>
          <cell r="L22269" t="str">
            <v>ÖSE</v>
          </cell>
          <cell r="V22269" t="str">
            <v>hea</v>
          </cell>
          <cell r="W22269">
            <v>2021</v>
          </cell>
        </row>
        <row r="22270">
          <cell r="H22270" t="str">
            <v>1081500_1</v>
          </cell>
          <cell r="L22270" t="str">
            <v>KALA</v>
          </cell>
          <cell r="V22270" t="str">
            <v>hea</v>
          </cell>
          <cell r="W22270">
            <v>2021</v>
          </cell>
        </row>
        <row r="22271">
          <cell r="H22271" t="str">
            <v>1099200_2</v>
          </cell>
          <cell r="L22271" t="str">
            <v>KOOND</v>
          </cell>
          <cell r="V22271" t="str">
            <v>hea</v>
          </cell>
          <cell r="W22271">
            <v>2024</v>
          </cell>
        </row>
        <row r="22272">
          <cell r="H22272" t="str">
            <v>1099200_2</v>
          </cell>
          <cell r="L22272" t="str">
            <v>ÖSE</v>
          </cell>
          <cell r="V22272" t="str">
            <v>hea</v>
          </cell>
          <cell r="W22272">
            <v>2024</v>
          </cell>
        </row>
        <row r="22273">
          <cell r="H22273" t="str">
            <v>1099200_2</v>
          </cell>
          <cell r="L22273" t="str">
            <v>KOOND</v>
          </cell>
          <cell r="V22273" t="str">
            <v>hea</v>
          </cell>
          <cell r="W22273">
            <v>2024</v>
          </cell>
        </row>
        <row r="22274">
          <cell r="H22274" t="str">
            <v>1099200_2</v>
          </cell>
          <cell r="L22274" t="str">
            <v>ÖSE</v>
          </cell>
          <cell r="V22274" t="str">
            <v>hea</v>
          </cell>
          <cell r="W22274">
            <v>2024</v>
          </cell>
        </row>
        <row r="22275">
          <cell r="H22275" t="str">
            <v>1136900_1</v>
          </cell>
          <cell r="L22275" t="str">
            <v>KOOND</v>
          </cell>
          <cell r="V22275" t="str">
            <v>kesine</v>
          </cell>
          <cell r="W22275">
            <v>2021</v>
          </cell>
        </row>
        <row r="22276">
          <cell r="H22276" t="str">
            <v>1136900_1</v>
          </cell>
          <cell r="L22276" t="str">
            <v>ÖSE</v>
          </cell>
          <cell r="V22276" t="str">
            <v>kesine</v>
          </cell>
          <cell r="W22276">
            <v>2021</v>
          </cell>
        </row>
        <row r="22277">
          <cell r="H22277" t="str">
            <v>1136900_1</v>
          </cell>
          <cell r="L22277" t="str">
            <v>KALA</v>
          </cell>
          <cell r="V22277" t="str">
            <v>kesine</v>
          </cell>
          <cell r="W22277">
            <v>2021</v>
          </cell>
        </row>
        <row r="22278">
          <cell r="H22278" t="str">
            <v>1121700_1</v>
          </cell>
          <cell r="L22278" t="str">
            <v>KOOND</v>
          </cell>
          <cell r="V22278" t="str">
            <v>kesine</v>
          </cell>
          <cell r="W22278">
            <v>2021</v>
          </cell>
        </row>
        <row r="22279">
          <cell r="H22279" t="str">
            <v>1121700_1</v>
          </cell>
          <cell r="L22279" t="str">
            <v>ÖSE</v>
          </cell>
          <cell r="V22279" t="str">
            <v>kesine</v>
          </cell>
          <cell r="W22279">
            <v>2021</v>
          </cell>
        </row>
        <row r="22280">
          <cell r="H22280" t="str">
            <v>1014800_1</v>
          </cell>
          <cell r="L22280" t="str">
            <v>KOOND</v>
          </cell>
          <cell r="V22280" t="str">
            <v>kesine</v>
          </cell>
          <cell r="W22280">
            <v>2015</v>
          </cell>
        </row>
        <row r="22281">
          <cell r="H22281" t="str">
            <v>1014800_1</v>
          </cell>
          <cell r="L22281" t="str">
            <v>ÖSE</v>
          </cell>
          <cell r="V22281" t="str">
            <v>kesine</v>
          </cell>
          <cell r="W22281">
            <v>2015</v>
          </cell>
        </row>
        <row r="22282">
          <cell r="H22282" t="str">
            <v>1131600_3</v>
          </cell>
          <cell r="L22282" t="str">
            <v>KOOND</v>
          </cell>
          <cell r="V22282" t="str">
            <v>halb</v>
          </cell>
          <cell r="W22282">
            <v>2023</v>
          </cell>
        </row>
        <row r="22283">
          <cell r="H22283" t="str">
            <v>1131600_3</v>
          </cell>
          <cell r="L22283" t="str">
            <v>ÖSE</v>
          </cell>
          <cell r="V22283" t="str">
            <v>hea</v>
          </cell>
          <cell r="W22283">
            <v>2023</v>
          </cell>
        </row>
        <row r="22284">
          <cell r="H22284" t="str">
            <v>1131600_3</v>
          </cell>
          <cell r="L22284" t="str">
            <v>FÜKE</v>
          </cell>
          <cell r="V22284" t="str">
            <v>väga hea</v>
          </cell>
          <cell r="W22284">
            <v>2023</v>
          </cell>
        </row>
        <row r="22285">
          <cell r="H22285" t="str">
            <v>1131600_3</v>
          </cell>
          <cell r="L22285" t="str">
            <v>KALA</v>
          </cell>
          <cell r="V22285" t="str">
            <v>hea</v>
          </cell>
          <cell r="W22285">
            <v>2023</v>
          </cell>
        </row>
        <row r="22286">
          <cell r="H22286" t="str">
            <v>1131600_3</v>
          </cell>
          <cell r="L22286" t="str">
            <v>SUSE</v>
          </cell>
          <cell r="V22286" t="str">
            <v>väga hea</v>
          </cell>
          <cell r="W22286">
            <v>2023</v>
          </cell>
        </row>
        <row r="22287">
          <cell r="H22287" t="str">
            <v>1131600_3</v>
          </cell>
          <cell r="L22287" t="str">
            <v>FÜBE</v>
          </cell>
          <cell r="V22287" t="str">
            <v>väga hea</v>
          </cell>
          <cell r="W22287">
            <v>2023</v>
          </cell>
        </row>
        <row r="22288">
          <cell r="H22288" t="str">
            <v>1131600_3</v>
          </cell>
          <cell r="L22288" t="str">
            <v>MAFÜ</v>
          </cell>
          <cell r="V22288" t="str">
            <v>väga hea</v>
          </cell>
          <cell r="W22288">
            <v>2023</v>
          </cell>
        </row>
        <row r="22289">
          <cell r="H22289" t="str">
            <v>1131600_3</v>
          </cell>
          <cell r="L22289" t="str">
            <v>MAFÜ-FÜBE</v>
          </cell>
          <cell r="V22289" t="str">
            <v>väga hea</v>
          </cell>
          <cell r="W22289">
            <v>2023</v>
          </cell>
        </row>
        <row r="22290">
          <cell r="H22290" t="str">
            <v>1164500_2</v>
          </cell>
          <cell r="L22290" t="str">
            <v>KOOND</v>
          </cell>
          <cell r="V22290" t="str">
            <v>kesine</v>
          </cell>
          <cell r="W22290">
            <v>2023</v>
          </cell>
        </row>
        <row r="22291">
          <cell r="H22291" t="str">
            <v>1164500_2</v>
          </cell>
          <cell r="L22291" t="str">
            <v>ÖSE</v>
          </cell>
          <cell r="V22291" t="str">
            <v>kesine</v>
          </cell>
          <cell r="W22291">
            <v>2023</v>
          </cell>
        </row>
        <row r="22292">
          <cell r="H22292" t="str">
            <v>1164500_2</v>
          </cell>
          <cell r="L22292" t="str">
            <v>FÜKE</v>
          </cell>
          <cell r="V22292" t="str">
            <v>väga hea</v>
          </cell>
          <cell r="W22292">
            <v>2023</v>
          </cell>
        </row>
        <row r="22293">
          <cell r="H22293" t="str">
            <v>1164500_2</v>
          </cell>
          <cell r="L22293" t="str">
            <v>KALA</v>
          </cell>
          <cell r="V22293" t="str">
            <v>kesine</v>
          </cell>
          <cell r="W22293">
            <v>2023</v>
          </cell>
        </row>
        <row r="22294">
          <cell r="H22294" t="str">
            <v>1164500_2</v>
          </cell>
          <cell r="L22294" t="str">
            <v>SUSE</v>
          </cell>
          <cell r="V22294" t="str">
            <v>väga hea</v>
          </cell>
          <cell r="W22294">
            <v>2023</v>
          </cell>
        </row>
        <row r="22295">
          <cell r="H22295" t="str">
            <v>1164500_2</v>
          </cell>
          <cell r="L22295" t="str">
            <v>FÜBE</v>
          </cell>
          <cell r="V22295" t="str">
            <v>väga hea</v>
          </cell>
          <cell r="W22295">
            <v>2023</v>
          </cell>
        </row>
        <row r="22296">
          <cell r="H22296" t="str">
            <v>1164500_2</v>
          </cell>
          <cell r="L22296" t="str">
            <v>MAFÜ</v>
          </cell>
          <cell r="V22296" t="str">
            <v>väga hea</v>
          </cell>
          <cell r="W22296">
            <v>2023</v>
          </cell>
        </row>
        <row r="22297">
          <cell r="H22297" t="str">
            <v>1164500_2</v>
          </cell>
          <cell r="L22297" t="str">
            <v>MAFÜ-FÜBE</v>
          </cell>
          <cell r="V22297" t="str">
            <v>väga hea</v>
          </cell>
          <cell r="W22297">
            <v>2023</v>
          </cell>
        </row>
        <row r="22298">
          <cell r="H22298" t="str">
            <v>2082800_1</v>
          </cell>
          <cell r="L22298" t="str">
            <v>KOOND</v>
          </cell>
          <cell r="V22298" t="str">
            <v>halb</v>
          </cell>
          <cell r="W22298">
            <v>2023</v>
          </cell>
        </row>
        <row r="22299">
          <cell r="H22299" t="str">
            <v>2082800_1</v>
          </cell>
          <cell r="L22299" t="str">
            <v>KESE</v>
          </cell>
          <cell r="V22299" t="str">
            <v>halb</v>
          </cell>
          <cell r="W22299">
            <v>2023</v>
          </cell>
        </row>
        <row r="22300">
          <cell r="H22300" t="str">
            <v>2082800_1</v>
          </cell>
          <cell r="L22300" t="str">
            <v>ÖSE</v>
          </cell>
          <cell r="V22300" t="str">
            <v>hea</v>
          </cell>
          <cell r="W22300">
            <v>2023</v>
          </cell>
        </row>
        <row r="22301">
          <cell r="H22301" t="str">
            <v>2082800_1</v>
          </cell>
          <cell r="L22301" t="str">
            <v>FÜKE</v>
          </cell>
          <cell r="V22301" t="str">
            <v>hea</v>
          </cell>
          <cell r="W22301">
            <v>2023</v>
          </cell>
        </row>
        <row r="22302">
          <cell r="H22302" t="str">
            <v>2082800_1</v>
          </cell>
          <cell r="L22302" t="str">
            <v>SPETS</v>
          </cell>
          <cell r="V22302" t="str">
            <v>hea</v>
          </cell>
          <cell r="W22302">
            <v>2023</v>
          </cell>
        </row>
        <row r="22303">
          <cell r="H22303" t="str">
            <v>2082800_1</v>
          </cell>
          <cell r="L22303" t="str">
            <v>KALA</v>
          </cell>
          <cell r="V22303" t="str">
            <v>hea</v>
          </cell>
          <cell r="W22303">
            <v>2023</v>
          </cell>
        </row>
        <row r="22304">
          <cell r="H22304" t="str">
            <v>2082800_1</v>
          </cell>
          <cell r="L22304" t="str">
            <v>SUSE</v>
          </cell>
          <cell r="V22304" t="str">
            <v>hea</v>
          </cell>
          <cell r="W22304">
            <v>2023</v>
          </cell>
        </row>
        <row r="22305">
          <cell r="H22305" t="str">
            <v>2082800_1</v>
          </cell>
          <cell r="L22305" t="str">
            <v>MAFÜ</v>
          </cell>
          <cell r="V22305" t="str">
            <v>hea</v>
          </cell>
          <cell r="W22305">
            <v>2023</v>
          </cell>
        </row>
        <row r="22306">
          <cell r="H22306" t="str">
            <v>2082800_1</v>
          </cell>
          <cell r="L22306" t="str">
            <v>MAFÜ-FÜBE</v>
          </cell>
          <cell r="V22306" t="str">
            <v>hea</v>
          </cell>
          <cell r="W22306">
            <v>2023</v>
          </cell>
        </row>
        <row r="22307">
          <cell r="H22307" t="str">
            <v>2082800_1</v>
          </cell>
          <cell r="L22307" t="str">
            <v>FÜPLA</v>
          </cell>
          <cell r="V22307" t="str">
            <v>hea</v>
          </cell>
          <cell r="W22307">
            <v>2023</v>
          </cell>
        </row>
        <row r="22308">
          <cell r="H22308" t="str">
            <v>1014800_1</v>
          </cell>
          <cell r="L22308" t="str">
            <v>KOOND</v>
          </cell>
          <cell r="V22308" t="str">
            <v>kesine</v>
          </cell>
          <cell r="W22308">
            <v>2015</v>
          </cell>
        </row>
        <row r="22309">
          <cell r="H22309" t="str">
            <v>1014800_1</v>
          </cell>
          <cell r="L22309" t="str">
            <v>ÖSE</v>
          </cell>
          <cell r="V22309" t="str">
            <v>kesine</v>
          </cell>
          <cell r="W22309">
            <v>2015</v>
          </cell>
        </row>
        <row r="22310">
          <cell r="H22310" t="str">
            <v>1096100_2</v>
          </cell>
          <cell r="L22310" t="str">
            <v>KOOND</v>
          </cell>
          <cell r="V22310" t="str">
            <v>halb</v>
          </cell>
          <cell r="W22310">
            <v>2025</v>
          </cell>
        </row>
        <row r="22311">
          <cell r="H22311" t="str">
            <v>1096100_2</v>
          </cell>
          <cell r="L22311" t="str">
            <v>ÖSE</v>
          </cell>
          <cell r="V22311" t="str">
            <v>kesine</v>
          </cell>
          <cell r="W22311">
            <v>2025</v>
          </cell>
        </row>
        <row r="22312">
          <cell r="H22312" t="str">
            <v>1096100_2</v>
          </cell>
          <cell r="L22312" t="str">
            <v>FÜKE</v>
          </cell>
          <cell r="V22312" t="str">
            <v>hea</v>
          </cell>
          <cell r="W22312">
            <v>2025</v>
          </cell>
        </row>
        <row r="22313">
          <cell r="H22313" t="str">
            <v>1096100_2</v>
          </cell>
          <cell r="L22313" t="str">
            <v>KALA</v>
          </cell>
          <cell r="V22313" t="str">
            <v>hea</v>
          </cell>
          <cell r="W22313">
            <v>2025</v>
          </cell>
        </row>
        <row r="22314">
          <cell r="H22314" t="str">
            <v>1096100_2</v>
          </cell>
          <cell r="L22314" t="str">
            <v>SUSE</v>
          </cell>
          <cell r="V22314" t="str">
            <v>väga hea</v>
          </cell>
          <cell r="W22314">
            <v>2025</v>
          </cell>
        </row>
        <row r="22315">
          <cell r="H22315" t="str">
            <v>1096100_2</v>
          </cell>
          <cell r="L22315" t="str">
            <v>FÜBE</v>
          </cell>
          <cell r="V22315" t="str">
            <v>hea</v>
          </cell>
          <cell r="W22315">
            <v>2025</v>
          </cell>
        </row>
        <row r="22316">
          <cell r="H22316" t="str">
            <v>1096100_2</v>
          </cell>
          <cell r="L22316" t="str">
            <v>MAFÜ</v>
          </cell>
          <cell r="V22316" t="str">
            <v>hea</v>
          </cell>
          <cell r="W22316">
            <v>2025</v>
          </cell>
        </row>
        <row r="22317">
          <cell r="H22317" t="str">
            <v>1096100_2</v>
          </cell>
          <cell r="L22317" t="str">
            <v>MAFÜ-FÜBE</v>
          </cell>
          <cell r="V22317" t="str">
            <v>hea</v>
          </cell>
          <cell r="W22317">
            <v>2025</v>
          </cell>
        </row>
        <row r="22318">
          <cell r="H22318" t="str">
            <v>1011100_1</v>
          </cell>
          <cell r="L22318" t="str">
            <v>KOOND</v>
          </cell>
          <cell r="V22318" t="str">
            <v>kesine</v>
          </cell>
          <cell r="W22318">
            <v>2021</v>
          </cell>
        </row>
        <row r="22319">
          <cell r="H22319" t="str">
            <v>1011100_1</v>
          </cell>
          <cell r="L22319" t="str">
            <v>ÖSE</v>
          </cell>
          <cell r="V22319" t="str">
            <v>kesine</v>
          </cell>
          <cell r="W22319">
            <v>2021</v>
          </cell>
        </row>
        <row r="22320">
          <cell r="H22320" t="str">
            <v>1011100_1</v>
          </cell>
          <cell r="L22320" t="str">
            <v>KALA</v>
          </cell>
          <cell r="V22320" t="str">
            <v>kesine</v>
          </cell>
          <cell r="W22320">
            <v>2021</v>
          </cell>
        </row>
        <row r="22321">
          <cell r="H22321" t="str">
            <v>1048800_2</v>
          </cell>
          <cell r="L22321" t="str">
            <v>KOOND</v>
          </cell>
          <cell r="V22321" t="str">
            <v>kesine</v>
          </cell>
          <cell r="W22321">
            <v>2021</v>
          </cell>
        </row>
        <row r="22322">
          <cell r="H22322" t="str">
            <v>1048800_2</v>
          </cell>
          <cell r="L22322" t="str">
            <v>ÖSE</v>
          </cell>
          <cell r="V22322" t="str">
            <v>kesine</v>
          </cell>
          <cell r="W22322">
            <v>2021</v>
          </cell>
        </row>
        <row r="22323">
          <cell r="H22323" t="str">
            <v>1012100_3</v>
          </cell>
          <cell r="L22323" t="str">
            <v>KOOND</v>
          </cell>
          <cell r="V22323" t="str">
            <v>halb</v>
          </cell>
          <cell r="W22323">
            <v>2025</v>
          </cell>
        </row>
        <row r="22324">
          <cell r="H22324" t="str">
            <v>1012100_3</v>
          </cell>
          <cell r="L22324" t="str">
            <v>ÖSE</v>
          </cell>
          <cell r="V22324" t="str">
            <v>hea</v>
          </cell>
          <cell r="W22324">
            <v>2025</v>
          </cell>
        </row>
        <row r="22325">
          <cell r="H22325" t="str">
            <v>1012100_3</v>
          </cell>
          <cell r="L22325" t="str">
            <v>KALA</v>
          </cell>
          <cell r="V22325" t="str">
            <v>väga hea</v>
          </cell>
          <cell r="W22325">
            <v>2025</v>
          </cell>
        </row>
        <row r="22326">
          <cell r="H22326" t="str">
            <v>1148700_3</v>
          </cell>
          <cell r="L22326" t="str">
            <v>KOOND</v>
          </cell>
          <cell r="V22326" t="str">
            <v>halb</v>
          </cell>
          <cell r="W22326">
            <v>2025</v>
          </cell>
        </row>
        <row r="22327">
          <cell r="H22327" t="str">
            <v>1148700_3</v>
          </cell>
          <cell r="L22327" t="str">
            <v>ÖSE</v>
          </cell>
          <cell r="V22327" t="str">
            <v>hea</v>
          </cell>
          <cell r="W22327">
            <v>2025</v>
          </cell>
        </row>
        <row r="22328">
          <cell r="H22328" t="str">
            <v>1148700_3</v>
          </cell>
          <cell r="L22328" t="str">
            <v>FÜKE</v>
          </cell>
          <cell r="V22328" t="str">
            <v>väga hea</v>
          </cell>
          <cell r="W22328">
            <v>2025</v>
          </cell>
        </row>
        <row r="22329">
          <cell r="H22329" t="str">
            <v>2003900_1</v>
          </cell>
          <cell r="L22329" t="str">
            <v>KOOND</v>
          </cell>
          <cell r="V22329" t="str">
            <v>halb</v>
          </cell>
          <cell r="W22329">
            <v>2025</v>
          </cell>
        </row>
        <row r="22330">
          <cell r="H22330" t="str">
            <v>2003900_1</v>
          </cell>
          <cell r="L22330" t="str">
            <v>ÖSE</v>
          </cell>
          <cell r="V22330" t="str">
            <v>kesine</v>
          </cell>
          <cell r="W22330">
            <v>2025</v>
          </cell>
        </row>
        <row r="22331">
          <cell r="H22331" t="str">
            <v>2003900_1</v>
          </cell>
          <cell r="L22331" t="str">
            <v>FÜKE</v>
          </cell>
          <cell r="V22331" t="str">
            <v>kesine</v>
          </cell>
          <cell r="W22331">
            <v>2025</v>
          </cell>
        </row>
        <row r="22332">
          <cell r="H22332" t="str">
            <v>2003900_1</v>
          </cell>
          <cell r="L22332" t="str">
            <v>SUSE</v>
          </cell>
          <cell r="V22332" t="str">
            <v>kesine</v>
          </cell>
          <cell r="W22332">
            <v>2025</v>
          </cell>
        </row>
        <row r="22333">
          <cell r="H22333" t="str">
            <v>2003900_1</v>
          </cell>
          <cell r="L22333" t="str">
            <v>FÜPLA</v>
          </cell>
          <cell r="V22333" t="str">
            <v>väga hea</v>
          </cell>
          <cell r="W22333">
            <v>2025</v>
          </cell>
        </row>
        <row r="22334">
          <cell r="H22334" t="str">
            <v>2028400_1</v>
          </cell>
          <cell r="L22334" t="str">
            <v>KOOND</v>
          </cell>
          <cell r="V22334" t="str">
            <v>kesine</v>
          </cell>
          <cell r="W22334">
            <v>2021</v>
          </cell>
        </row>
        <row r="22335">
          <cell r="H22335" t="str">
            <v>2028400_1</v>
          </cell>
          <cell r="L22335" t="str">
            <v>ÖSE</v>
          </cell>
          <cell r="V22335" t="str">
            <v>kesine</v>
          </cell>
          <cell r="W22335">
            <v>2021</v>
          </cell>
        </row>
        <row r="22336">
          <cell r="H22336" t="str">
            <v>2028400_1</v>
          </cell>
          <cell r="L22336" t="str">
            <v>FÜKE</v>
          </cell>
          <cell r="V22336" t="str">
            <v>hea</v>
          </cell>
          <cell r="W22336">
            <v>2021</v>
          </cell>
        </row>
        <row r="22337">
          <cell r="H22337" t="str">
            <v>2028400_1</v>
          </cell>
          <cell r="L22337" t="str">
            <v>KALA</v>
          </cell>
          <cell r="V22337" t="str">
            <v>hea</v>
          </cell>
          <cell r="W22337">
            <v>2021</v>
          </cell>
        </row>
        <row r="22338">
          <cell r="H22338" t="str">
            <v>2028400_1</v>
          </cell>
          <cell r="L22338" t="str">
            <v>SUSE</v>
          </cell>
          <cell r="V22338" t="str">
            <v>kesine</v>
          </cell>
          <cell r="W22338">
            <v>2021</v>
          </cell>
        </row>
        <row r="22339">
          <cell r="H22339" t="str">
            <v>2028400_1</v>
          </cell>
          <cell r="L22339" t="str">
            <v>FÜBE</v>
          </cell>
          <cell r="V22339" t="str">
            <v>väga hea</v>
          </cell>
          <cell r="W22339">
            <v>2021</v>
          </cell>
        </row>
        <row r="22340">
          <cell r="H22340" t="str">
            <v>2028400_1</v>
          </cell>
          <cell r="L22340" t="str">
            <v>MAFÜ</v>
          </cell>
          <cell r="V22340" t="str">
            <v>kesine</v>
          </cell>
          <cell r="W22340">
            <v>2021</v>
          </cell>
        </row>
        <row r="22341">
          <cell r="H22341" t="str">
            <v>2028400_1</v>
          </cell>
          <cell r="L22341" t="str">
            <v>MAFÜ-FÜBE</v>
          </cell>
          <cell r="V22341" t="str">
            <v>kesine</v>
          </cell>
          <cell r="W22341">
            <v>2021</v>
          </cell>
        </row>
        <row r="22342">
          <cell r="H22342" t="str">
            <v>2028400_1</v>
          </cell>
          <cell r="L22342" t="str">
            <v>FÜPLA</v>
          </cell>
          <cell r="V22342" t="str">
            <v>hea</v>
          </cell>
          <cell r="W22342">
            <v>2021</v>
          </cell>
        </row>
        <row r="22343">
          <cell r="H22343" t="str">
            <v>2028400_1</v>
          </cell>
          <cell r="L22343" t="str">
            <v>HÜMO</v>
          </cell>
          <cell r="V22343" t="str">
            <v>väga hea</v>
          </cell>
          <cell r="W22343">
            <v>2021</v>
          </cell>
        </row>
        <row r="22344">
          <cell r="H22344" t="str">
            <v>1140700_1</v>
          </cell>
          <cell r="L22344" t="str">
            <v>KOOND</v>
          </cell>
          <cell r="V22344" t="str">
            <v>kesine</v>
          </cell>
          <cell r="W22344">
            <v>2022</v>
          </cell>
        </row>
        <row r="22345">
          <cell r="H22345" t="str">
            <v>1140700_1</v>
          </cell>
          <cell r="L22345" t="str">
            <v>ÖSE</v>
          </cell>
          <cell r="V22345" t="str">
            <v>kesine</v>
          </cell>
          <cell r="W22345">
            <v>2022</v>
          </cell>
        </row>
        <row r="22346">
          <cell r="H22346" t="str">
            <v>1140700_1</v>
          </cell>
          <cell r="L22346" t="str">
            <v>KALA</v>
          </cell>
          <cell r="V22346" t="str">
            <v>kesine</v>
          </cell>
          <cell r="W22346">
            <v>2021</v>
          </cell>
        </row>
        <row r="22347">
          <cell r="H22347" t="str">
            <v>1075600_1</v>
          </cell>
          <cell r="L22347" t="str">
            <v>KOOND</v>
          </cell>
          <cell r="V22347" t="str">
            <v>halb</v>
          </cell>
          <cell r="W22347">
            <v>2025</v>
          </cell>
        </row>
        <row r="22348">
          <cell r="H22348" t="str">
            <v>1075600_1</v>
          </cell>
          <cell r="L22348" t="str">
            <v>ÖSE</v>
          </cell>
          <cell r="V22348" t="str">
            <v>kesine</v>
          </cell>
          <cell r="W22348">
            <v>2025</v>
          </cell>
        </row>
        <row r="22349">
          <cell r="H22349" t="str">
            <v>1075600_1</v>
          </cell>
          <cell r="L22349" t="str">
            <v>FÜKE</v>
          </cell>
          <cell r="V22349" t="str">
            <v>kesine</v>
          </cell>
          <cell r="W22349">
            <v>2025</v>
          </cell>
        </row>
        <row r="22350">
          <cell r="H22350" t="str">
            <v>1052600_2</v>
          </cell>
          <cell r="L22350" t="str">
            <v>KOOND</v>
          </cell>
          <cell r="V22350" t="str">
            <v>halb</v>
          </cell>
          <cell r="W22350">
            <v>2025</v>
          </cell>
        </row>
        <row r="22351">
          <cell r="H22351" t="str">
            <v>1052600_2</v>
          </cell>
          <cell r="L22351" t="str">
            <v>ÖSE</v>
          </cell>
          <cell r="V22351" t="str">
            <v>kesine</v>
          </cell>
          <cell r="W22351">
            <v>2025</v>
          </cell>
        </row>
        <row r="22352">
          <cell r="H22352" t="str">
            <v>1052600_2</v>
          </cell>
          <cell r="L22352" t="str">
            <v>FÜKE</v>
          </cell>
          <cell r="V22352" t="str">
            <v>hea</v>
          </cell>
          <cell r="W22352">
            <v>2025</v>
          </cell>
        </row>
        <row r="22353">
          <cell r="H22353" t="str">
            <v>1052600_2</v>
          </cell>
          <cell r="L22353" t="str">
            <v>KALA</v>
          </cell>
          <cell r="V22353" t="str">
            <v>hea</v>
          </cell>
          <cell r="W22353">
            <v>2024</v>
          </cell>
        </row>
        <row r="22354">
          <cell r="H22354" t="str">
            <v>1052600_2</v>
          </cell>
          <cell r="L22354" t="str">
            <v>SUSE</v>
          </cell>
          <cell r="V22354" t="str">
            <v>väga hea</v>
          </cell>
          <cell r="W22354">
            <v>2024</v>
          </cell>
        </row>
        <row r="22355">
          <cell r="H22355" t="str">
            <v>1052600_2</v>
          </cell>
          <cell r="L22355" t="str">
            <v>FÜBE</v>
          </cell>
          <cell r="V22355" t="str">
            <v>hea</v>
          </cell>
          <cell r="W22355">
            <v>2024</v>
          </cell>
        </row>
        <row r="22356">
          <cell r="H22356" t="str">
            <v>1052600_2</v>
          </cell>
          <cell r="L22356" t="str">
            <v>MAFÜ</v>
          </cell>
          <cell r="V22356" t="str">
            <v>väga hea</v>
          </cell>
          <cell r="W22356">
            <v>2024</v>
          </cell>
        </row>
        <row r="22357">
          <cell r="H22357" t="str">
            <v>1052600_2</v>
          </cell>
          <cell r="L22357" t="str">
            <v>MAFÜ-FÜBE</v>
          </cell>
          <cell r="V22357" t="str">
            <v>väga hea</v>
          </cell>
          <cell r="W22357">
            <v>2024</v>
          </cell>
        </row>
        <row r="22358">
          <cell r="H22358" t="str">
            <v>1052600_2</v>
          </cell>
          <cell r="L22358" t="str">
            <v>HÜMO</v>
          </cell>
          <cell r="V22358" t="str">
            <v>kesine</v>
          </cell>
          <cell r="W22358">
            <v>2025</v>
          </cell>
        </row>
        <row r="22359">
          <cell r="H22359" t="str">
            <v>1003000_5</v>
          </cell>
          <cell r="L22359" t="str">
            <v>KOOND</v>
          </cell>
          <cell r="V22359" t="str">
            <v>kesine</v>
          </cell>
          <cell r="W22359">
            <v>2025</v>
          </cell>
        </row>
        <row r="22360">
          <cell r="H22360" t="str">
            <v>1003000_5</v>
          </cell>
          <cell r="L22360" t="str">
            <v>ÖSE</v>
          </cell>
          <cell r="V22360" t="str">
            <v>kesine</v>
          </cell>
          <cell r="W22360">
            <v>2025</v>
          </cell>
        </row>
        <row r="22361">
          <cell r="H22361" t="str">
            <v>1018300_1</v>
          </cell>
          <cell r="L22361" t="str">
            <v>KOOND</v>
          </cell>
          <cell r="V22361" t="str">
            <v>kesine</v>
          </cell>
          <cell r="W22361">
            <v>2024</v>
          </cell>
        </row>
        <row r="22362">
          <cell r="H22362" t="str">
            <v>1018300_1</v>
          </cell>
          <cell r="L22362" t="str">
            <v>ÖSE</v>
          </cell>
          <cell r="V22362" t="str">
            <v>kesine</v>
          </cell>
          <cell r="W22362">
            <v>2024</v>
          </cell>
        </row>
        <row r="22363">
          <cell r="H22363" t="str">
            <v>1018300_1</v>
          </cell>
          <cell r="L22363" t="str">
            <v>KALA</v>
          </cell>
          <cell r="V22363" t="str">
            <v>kesine</v>
          </cell>
          <cell r="W22363">
            <v>2024</v>
          </cell>
        </row>
        <row r="22364">
          <cell r="H22364" t="str">
            <v>1013700_2</v>
          </cell>
          <cell r="L22364" t="str">
            <v>KOOND</v>
          </cell>
          <cell r="V22364" t="str">
            <v>kesine</v>
          </cell>
          <cell r="W22364">
            <v>2023</v>
          </cell>
        </row>
        <row r="22365">
          <cell r="H22365" t="str">
            <v>1013700_2</v>
          </cell>
          <cell r="L22365" t="str">
            <v>ÖSE</v>
          </cell>
          <cell r="V22365" t="str">
            <v>kesine</v>
          </cell>
          <cell r="W22365">
            <v>2023</v>
          </cell>
        </row>
        <row r="22366">
          <cell r="H22366" t="str">
            <v>1013700_2</v>
          </cell>
          <cell r="L22366" t="str">
            <v>KALA</v>
          </cell>
          <cell r="V22366" t="str">
            <v>kesine</v>
          </cell>
          <cell r="W22366">
            <v>2023</v>
          </cell>
        </row>
        <row r="22367">
          <cell r="H22367" t="str">
            <v>1141500_1</v>
          </cell>
          <cell r="L22367" t="str">
            <v>KOOND</v>
          </cell>
          <cell r="V22367" t="str">
            <v>kesine</v>
          </cell>
          <cell r="W22367">
            <v>2025</v>
          </cell>
        </row>
        <row r="22368">
          <cell r="H22368" t="str">
            <v>1141500_1</v>
          </cell>
          <cell r="L22368" t="str">
            <v>ÖSE</v>
          </cell>
          <cell r="V22368" t="str">
            <v>kesine</v>
          </cell>
          <cell r="W22368">
            <v>2025</v>
          </cell>
        </row>
        <row r="22369">
          <cell r="H22369" t="str">
            <v>1141500_1</v>
          </cell>
          <cell r="L22369" t="str">
            <v>KALA</v>
          </cell>
          <cell r="V22369" t="str">
            <v>kesine</v>
          </cell>
          <cell r="W22369">
            <v>2021</v>
          </cell>
        </row>
        <row r="22370">
          <cell r="H22370" t="str">
            <v>1134000_1</v>
          </cell>
          <cell r="L22370" t="str">
            <v>KOOND</v>
          </cell>
          <cell r="V22370" t="str">
            <v>kesine</v>
          </cell>
          <cell r="W22370">
            <v>2022</v>
          </cell>
        </row>
        <row r="22371">
          <cell r="H22371" t="str">
            <v>1134000_1</v>
          </cell>
          <cell r="L22371" t="str">
            <v>ÖSE</v>
          </cell>
          <cell r="V22371" t="str">
            <v>kesine</v>
          </cell>
          <cell r="W22371">
            <v>2022</v>
          </cell>
        </row>
        <row r="22372">
          <cell r="H22372" t="str">
            <v>1134000_1</v>
          </cell>
          <cell r="L22372" t="str">
            <v>KALA</v>
          </cell>
          <cell r="V22372" t="str">
            <v>kesine</v>
          </cell>
          <cell r="W22372">
            <v>2021</v>
          </cell>
        </row>
        <row r="22373">
          <cell r="H22373" t="str">
            <v>1146400_2</v>
          </cell>
          <cell r="L22373" t="str">
            <v>KOOND</v>
          </cell>
          <cell r="V22373" t="str">
            <v>kesine</v>
          </cell>
          <cell r="W22373">
            <v>2021</v>
          </cell>
        </row>
        <row r="22374">
          <cell r="H22374" t="str">
            <v>1146400_2</v>
          </cell>
          <cell r="L22374" t="str">
            <v>ÖSE</v>
          </cell>
          <cell r="V22374" t="str">
            <v>kesine</v>
          </cell>
          <cell r="W22374">
            <v>2021</v>
          </cell>
        </row>
        <row r="22375">
          <cell r="H22375" t="str">
            <v>1146400_2</v>
          </cell>
          <cell r="L22375" t="str">
            <v>KALA</v>
          </cell>
          <cell r="V22375" t="str">
            <v>kesine</v>
          </cell>
          <cell r="W22375">
            <v>2021</v>
          </cell>
        </row>
        <row r="22376">
          <cell r="H22376" t="str">
            <v>1136700_1</v>
          </cell>
          <cell r="L22376" t="str">
            <v>KOOND</v>
          </cell>
          <cell r="V22376" t="str">
            <v>kesine</v>
          </cell>
          <cell r="W22376">
            <v>2021</v>
          </cell>
        </row>
        <row r="22377">
          <cell r="H22377" t="str">
            <v>1136700_1</v>
          </cell>
          <cell r="L22377" t="str">
            <v>ÖSE</v>
          </cell>
          <cell r="V22377" t="str">
            <v>kesine</v>
          </cell>
          <cell r="W22377">
            <v>2021</v>
          </cell>
        </row>
        <row r="22378">
          <cell r="H22378" t="str">
            <v>1136700_1</v>
          </cell>
          <cell r="L22378" t="str">
            <v>KALA</v>
          </cell>
          <cell r="V22378" t="str">
            <v>kesine</v>
          </cell>
          <cell r="W22378">
            <v>2021</v>
          </cell>
        </row>
        <row r="22379">
          <cell r="H22379" t="str">
            <v>1030000_2</v>
          </cell>
          <cell r="L22379" t="str">
            <v>KOOND</v>
          </cell>
          <cell r="V22379" t="str">
            <v>halb</v>
          </cell>
          <cell r="W22379">
            <v>2025</v>
          </cell>
        </row>
        <row r="22380">
          <cell r="H22380" t="str">
            <v>1030000_2</v>
          </cell>
          <cell r="L22380" t="str">
            <v>KESE</v>
          </cell>
          <cell r="V22380" t="str">
            <v>halb</v>
          </cell>
          <cell r="W22380">
            <v>2023</v>
          </cell>
        </row>
        <row r="22381">
          <cell r="H22381" t="str">
            <v>1030000_2</v>
          </cell>
          <cell r="L22381" t="str">
            <v>ÖSE</v>
          </cell>
          <cell r="V22381" t="str">
            <v>hea</v>
          </cell>
          <cell r="W22381">
            <v>2025</v>
          </cell>
        </row>
        <row r="22382">
          <cell r="H22382" t="str">
            <v>1030000_2</v>
          </cell>
          <cell r="L22382" t="str">
            <v>FÜKE</v>
          </cell>
          <cell r="V22382" t="str">
            <v>hea</v>
          </cell>
          <cell r="W22382">
            <v>2025</v>
          </cell>
        </row>
        <row r="22383">
          <cell r="H22383" t="str">
            <v>1030000_2</v>
          </cell>
          <cell r="L22383" t="str">
            <v>SPETS</v>
          </cell>
          <cell r="V22383" t="str">
            <v>hea</v>
          </cell>
          <cell r="W22383">
            <v>2023</v>
          </cell>
        </row>
        <row r="22384">
          <cell r="H22384" t="str">
            <v>1030000_2</v>
          </cell>
          <cell r="L22384" t="str">
            <v>KALA</v>
          </cell>
          <cell r="V22384" t="str">
            <v>kesine</v>
          </cell>
          <cell r="W22384">
            <v>2024</v>
          </cell>
        </row>
        <row r="22385">
          <cell r="H22385" t="str">
            <v>1030000_3</v>
          </cell>
          <cell r="L22385" t="str">
            <v>KOOND</v>
          </cell>
          <cell r="V22385" t="str">
            <v>halb</v>
          </cell>
          <cell r="W22385">
            <v>2025</v>
          </cell>
        </row>
        <row r="22386">
          <cell r="H22386" t="str">
            <v>1030000_3</v>
          </cell>
          <cell r="L22386" t="str">
            <v>ÖSE</v>
          </cell>
          <cell r="V22386" t="str">
            <v>kesine</v>
          </cell>
          <cell r="W22386">
            <v>2025</v>
          </cell>
        </row>
        <row r="22387">
          <cell r="H22387" t="str">
            <v>1030000_3</v>
          </cell>
          <cell r="L22387" t="str">
            <v>FÜKE</v>
          </cell>
          <cell r="V22387" t="str">
            <v>hea</v>
          </cell>
          <cell r="W22387">
            <v>2025</v>
          </cell>
        </row>
        <row r="22388">
          <cell r="H22388" t="str">
            <v>1030000_3</v>
          </cell>
          <cell r="L22388" t="str">
            <v>SPETS</v>
          </cell>
          <cell r="V22388" t="str">
            <v>halb</v>
          </cell>
          <cell r="W22388">
            <v>2024</v>
          </cell>
        </row>
        <row r="22389">
          <cell r="H22389" t="str">
            <v>1030000_3</v>
          </cell>
          <cell r="L22389" t="str">
            <v>KALA</v>
          </cell>
          <cell r="V22389" t="str">
            <v>hea</v>
          </cell>
          <cell r="W22389">
            <v>2024</v>
          </cell>
        </row>
        <row r="22390">
          <cell r="H22390" t="str">
            <v>1030000_3</v>
          </cell>
          <cell r="L22390" t="str">
            <v>SUSE</v>
          </cell>
          <cell r="V22390" t="str">
            <v>väga hea</v>
          </cell>
          <cell r="W22390">
            <v>2025</v>
          </cell>
        </row>
        <row r="22391">
          <cell r="H22391" t="str">
            <v>1030000_3</v>
          </cell>
          <cell r="L22391" t="str">
            <v>FÜBE</v>
          </cell>
          <cell r="V22391" t="str">
            <v>väga hea</v>
          </cell>
          <cell r="W22391">
            <v>2025</v>
          </cell>
        </row>
        <row r="22392">
          <cell r="H22392" t="str">
            <v>1030000_3</v>
          </cell>
          <cell r="L22392" t="str">
            <v>MAFÜ</v>
          </cell>
          <cell r="V22392" t="str">
            <v>hea</v>
          </cell>
          <cell r="W22392">
            <v>2025</v>
          </cell>
        </row>
        <row r="22393">
          <cell r="H22393" t="str">
            <v>1030000_3</v>
          </cell>
          <cell r="L22393" t="str">
            <v>MAFÜ-FÜBE</v>
          </cell>
          <cell r="V22393" t="str">
            <v>hea</v>
          </cell>
          <cell r="W22393">
            <v>2025</v>
          </cell>
        </row>
        <row r="22394">
          <cell r="H22394" t="str">
            <v>1140900_2</v>
          </cell>
          <cell r="L22394" t="str">
            <v>KOOND</v>
          </cell>
          <cell r="V22394" t="str">
            <v>kesine</v>
          </cell>
          <cell r="W22394">
            <v>2024</v>
          </cell>
        </row>
        <row r="22395">
          <cell r="H22395" t="str">
            <v>1140900_2</v>
          </cell>
          <cell r="L22395" t="str">
            <v>ÖSE</v>
          </cell>
          <cell r="V22395" t="str">
            <v>kesine</v>
          </cell>
          <cell r="W22395">
            <v>2024</v>
          </cell>
        </row>
        <row r="22396">
          <cell r="H22396" t="str">
            <v>1140900_2</v>
          </cell>
          <cell r="L22396" t="str">
            <v>KALA</v>
          </cell>
          <cell r="V22396" t="str">
            <v>hea</v>
          </cell>
          <cell r="W22396">
            <v>2024</v>
          </cell>
        </row>
        <row r="22397">
          <cell r="H22397" t="str">
            <v>1129000_1</v>
          </cell>
          <cell r="L22397" t="str">
            <v>KOOND</v>
          </cell>
          <cell r="V22397" t="str">
            <v>kesine</v>
          </cell>
          <cell r="W22397">
            <v>2021</v>
          </cell>
        </row>
        <row r="22398">
          <cell r="H22398" t="str">
            <v>1129000_1</v>
          </cell>
          <cell r="L22398" t="str">
            <v>ÖSE</v>
          </cell>
          <cell r="V22398" t="str">
            <v>kesine</v>
          </cell>
          <cell r="W22398">
            <v>2021</v>
          </cell>
        </row>
        <row r="22399">
          <cell r="H22399" t="str">
            <v>1129000_1</v>
          </cell>
          <cell r="L22399" t="str">
            <v>KALA</v>
          </cell>
          <cell r="V22399" t="str">
            <v>kesine</v>
          </cell>
          <cell r="W22399">
            <v>2021</v>
          </cell>
        </row>
        <row r="22400">
          <cell r="H22400" t="str">
            <v>1044800_1</v>
          </cell>
          <cell r="L22400" t="str">
            <v>KOOND</v>
          </cell>
          <cell r="V22400" t="str">
            <v>kesine</v>
          </cell>
          <cell r="W22400">
            <v>2021</v>
          </cell>
        </row>
        <row r="22401">
          <cell r="H22401" t="str">
            <v>1044800_1</v>
          </cell>
          <cell r="L22401" t="str">
            <v>ÖSE</v>
          </cell>
          <cell r="V22401" t="str">
            <v>kesine</v>
          </cell>
          <cell r="W22401">
            <v>2021</v>
          </cell>
        </row>
        <row r="22402">
          <cell r="H22402" t="str">
            <v>1044800_1</v>
          </cell>
          <cell r="L22402" t="str">
            <v>KALA</v>
          </cell>
          <cell r="V22402" t="str">
            <v>kesine</v>
          </cell>
          <cell r="W22402">
            <v>2021</v>
          </cell>
        </row>
        <row r="22403">
          <cell r="H22403" t="str">
            <v>1096100_1</v>
          </cell>
          <cell r="L22403" t="str">
            <v>KOOND</v>
          </cell>
          <cell r="V22403" t="str">
            <v>kesine</v>
          </cell>
          <cell r="W22403">
            <v>2023</v>
          </cell>
        </row>
        <row r="22404">
          <cell r="H22404" t="str">
            <v>1096100_1</v>
          </cell>
          <cell r="L22404" t="str">
            <v>ÖSE</v>
          </cell>
          <cell r="V22404" t="str">
            <v>kesine</v>
          </cell>
          <cell r="W22404">
            <v>2023</v>
          </cell>
        </row>
        <row r="22405">
          <cell r="H22405" t="str">
            <v>1096100_1</v>
          </cell>
          <cell r="L22405" t="str">
            <v>KALA</v>
          </cell>
          <cell r="V22405" t="str">
            <v>hea</v>
          </cell>
          <cell r="W22405">
            <v>2023</v>
          </cell>
        </row>
        <row r="22406">
          <cell r="H22406" t="str">
            <v>1059900_2</v>
          </cell>
          <cell r="L22406" t="str">
            <v>KOOND</v>
          </cell>
          <cell r="V22406" t="str">
            <v>hea</v>
          </cell>
          <cell r="W22406">
            <v>2025</v>
          </cell>
        </row>
        <row r="22407">
          <cell r="H22407" t="str">
            <v>1059900_2</v>
          </cell>
          <cell r="L22407" t="str">
            <v>ÖSE</v>
          </cell>
          <cell r="V22407" t="str">
            <v>hea</v>
          </cell>
          <cell r="W22407">
            <v>2025</v>
          </cell>
        </row>
        <row r="22408">
          <cell r="H22408" t="str">
            <v>1059900_2</v>
          </cell>
          <cell r="L22408" t="str">
            <v>FÜKE</v>
          </cell>
          <cell r="V22408" t="str">
            <v>väga hea</v>
          </cell>
          <cell r="W22408">
            <v>2025</v>
          </cell>
        </row>
        <row r="22409">
          <cell r="H22409" t="str">
            <v>1013700_3</v>
          </cell>
          <cell r="L22409" t="str">
            <v>KOOND</v>
          </cell>
          <cell r="V22409" t="str">
            <v>halb</v>
          </cell>
          <cell r="W22409">
            <v>2025</v>
          </cell>
        </row>
        <row r="22410">
          <cell r="H22410" t="str">
            <v>1013700_3</v>
          </cell>
          <cell r="L22410" t="str">
            <v>ÖSE</v>
          </cell>
          <cell r="V22410" t="str">
            <v>hea</v>
          </cell>
          <cell r="W22410">
            <v>2025</v>
          </cell>
        </row>
        <row r="22411">
          <cell r="H22411" t="str">
            <v>1013700_3</v>
          </cell>
          <cell r="L22411" t="str">
            <v>FÜKE</v>
          </cell>
          <cell r="V22411" t="str">
            <v>hea</v>
          </cell>
          <cell r="W22411">
            <v>2025</v>
          </cell>
        </row>
        <row r="22412">
          <cell r="H22412" t="str">
            <v>1013700_3</v>
          </cell>
          <cell r="L22412" t="str">
            <v>SUSE</v>
          </cell>
          <cell r="V22412" t="str">
            <v>väga hea</v>
          </cell>
          <cell r="W22412">
            <v>2025</v>
          </cell>
        </row>
        <row r="22413">
          <cell r="H22413" t="str">
            <v>1013700_3</v>
          </cell>
          <cell r="L22413" t="str">
            <v>FÜBE</v>
          </cell>
          <cell r="V22413" t="str">
            <v>hea</v>
          </cell>
          <cell r="W22413">
            <v>2025</v>
          </cell>
        </row>
        <row r="22414">
          <cell r="H22414" t="str">
            <v>1013700_3</v>
          </cell>
          <cell r="L22414" t="str">
            <v>MAFÜ</v>
          </cell>
          <cell r="V22414" t="str">
            <v>hea</v>
          </cell>
          <cell r="W22414">
            <v>2025</v>
          </cell>
        </row>
        <row r="22415">
          <cell r="H22415" t="str">
            <v>1013700_3</v>
          </cell>
          <cell r="L22415" t="str">
            <v>MAFÜ-FÜBE</v>
          </cell>
          <cell r="V22415" t="str">
            <v>hea</v>
          </cell>
          <cell r="W22415">
            <v>2025</v>
          </cell>
        </row>
        <row r="22416">
          <cell r="H22416" t="str">
            <v>2140300_1</v>
          </cell>
          <cell r="L22416" t="str">
            <v>KOOND</v>
          </cell>
          <cell r="V22416" t="str">
            <v>halb</v>
          </cell>
          <cell r="W22416">
            <v>2025</v>
          </cell>
        </row>
        <row r="22417">
          <cell r="H22417" t="str">
            <v>2140300_1</v>
          </cell>
          <cell r="L22417" t="str">
            <v>ÖSE</v>
          </cell>
          <cell r="V22417" t="str">
            <v>hea</v>
          </cell>
          <cell r="W22417">
            <v>2025</v>
          </cell>
        </row>
        <row r="22418">
          <cell r="H22418" t="str">
            <v>2140300_1</v>
          </cell>
          <cell r="L22418" t="str">
            <v>FÜKE</v>
          </cell>
          <cell r="V22418" t="str">
            <v>hea</v>
          </cell>
          <cell r="W22418">
            <v>2025</v>
          </cell>
        </row>
        <row r="22419">
          <cell r="H22419" t="str">
            <v>2140300_1</v>
          </cell>
          <cell r="L22419" t="str">
            <v>KALA</v>
          </cell>
          <cell r="V22419" t="str">
            <v>hea</v>
          </cell>
          <cell r="W22419">
            <v>2025</v>
          </cell>
        </row>
        <row r="22420">
          <cell r="H22420" t="str">
            <v>2140300_1</v>
          </cell>
          <cell r="L22420" t="str">
            <v>SUSE</v>
          </cell>
          <cell r="V22420" t="str">
            <v>väga hea</v>
          </cell>
          <cell r="W22420">
            <v>2025</v>
          </cell>
        </row>
        <row r="22421">
          <cell r="H22421" t="str">
            <v>2140300_1</v>
          </cell>
          <cell r="L22421" t="str">
            <v>MAFÜ</v>
          </cell>
          <cell r="V22421" t="str">
            <v>hea</v>
          </cell>
          <cell r="W22421">
            <v>2024</v>
          </cell>
        </row>
        <row r="22422">
          <cell r="H22422" t="str">
            <v>2140300_1</v>
          </cell>
          <cell r="L22422" t="str">
            <v>MAFÜ-FÜBE</v>
          </cell>
          <cell r="V22422" t="str">
            <v>väga hea</v>
          </cell>
          <cell r="W22422">
            <v>2025</v>
          </cell>
        </row>
        <row r="22423">
          <cell r="H22423" t="str">
            <v>2140300_1</v>
          </cell>
          <cell r="L22423" t="str">
            <v>FÜPLA</v>
          </cell>
          <cell r="V22423" t="str">
            <v>väga hea</v>
          </cell>
          <cell r="W22423">
            <v>2025</v>
          </cell>
        </row>
        <row r="22424">
          <cell r="H22424" t="str">
            <v>2075600_2</v>
          </cell>
          <cell r="L22424" t="str">
            <v>KOOND</v>
          </cell>
          <cell r="V22424" t="str">
            <v>halb</v>
          </cell>
          <cell r="W22424">
            <v>2024</v>
          </cell>
        </row>
        <row r="22425">
          <cell r="H22425" t="str">
            <v>2075600_2</v>
          </cell>
          <cell r="L22425" t="str">
            <v>KESE</v>
          </cell>
          <cell r="V22425" t="str">
            <v>hea</v>
          </cell>
          <cell r="W22425">
            <v>2025</v>
          </cell>
        </row>
        <row r="22426">
          <cell r="H22426" t="str">
            <v>2075600_2</v>
          </cell>
          <cell r="L22426" t="str">
            <v>ÖSE</v>
          </cell>
          <cell r="V22426" t="str">
            <v>halb</v>
          </cell>
          <cell r="W22426">
            <v>2025</v>
          </cell>
        </row>
        <row r="22427">
          <cell r="H22427" t="str">
            <v>2075600_2</v>
          </cell>
          <cell r="L22427" t="str">
            <v>FÜKE</v>
          </cell>
          <cell r="V22427" t="str">
            <v>kesine</v>
          </cell>
          <cell r="W22427">
            <v>2025</v>
          </cell>
        </row>
        <row r="22428">
          <cell r="H22428" t="str">
            <v>2075600_2</v>
          </cell>
          <cell r="L22428" t="str">
            <v>SPETS</v>
          </cell>
          <cell r="V22428" t="str">
            <v>hea</v>
          </cell>
          <cell r="W22428">
            <v>2025</v>
          </cell>
        </row>
        <row r="22429">
          <cell r="H22429" t="str">
            <v>2075600_2</v>
          </cell>
          <cell r="L22429" t="str">
            <v>MAFÜ</v>
          </cell>
          <cell r="V22429" t="str">
            <v>kesine</v>
          </cell>
          <cell r="W22429">
            <v>2025</v>
          </cell>
        </row>
        <row r="22430">
          <cell r="H22430" t="str">
            <v>2075600_2</v>
          </cell>
          <cell r="L22430" t="str">
            <v>MAFÜ-FÜBE</v>
          </cell>
          <cell r="V22430" t="str">
            <v>kesine</v>
          </cell>
          <cell r="W22430">
            <v>2024</v>
          </cell>
        </row>
        <row r="22431">
          <cell r="H22431" t="str">
            <v>2075600_2</v>
          </cell>
          <cell r="L22431" t="str">
            <v>FÜPLA</v>
          </cell>
          <cell r="V22431" t="str">
            <v>halb</v>
          </cell>
          <cell r="W22431">
            <v>2025</v>
          </cell>
        </row>
        <row r="22432">
          <cell r="H22432" t="str">
            <v>1107000_3</v>
          </cell>
          <cell r="L22432" t="str">
            <v>KOOND</v>
          </cell>
          <cell r="V22432" t="str">
            <v>halb</v>
          </cell>
          <cell r="W22432">
            <v>2025</v>
          </cell>
        </row>
        <row r="22433">
          <cell r="H22433" t="str">
            <v>1107000_3</v>
          </cell>
          <cell r="L22433" t="str">
            <v>KESE</v>
          </cell>
          <cell r="V22433" t="str">
            <v>halb</v>
          </cell>
          <cell r="W22433">
            <v>2024</v>
          </cell>
        </row>
        <row r="22434">
          <cell r="H22434" t="str">
            <v>1107000_3</v>
          </cell>
          <cell r="L22434" t="str">
            <v>ÖSE</v>
          </cell>
          <cell r="V22434" t="str">
            <v>hea</v>
          </cell>
          <cell r="W22434">
            <v>2025</v>
          </cell>
        </row>
        <row r="22435">
          <cell r="H22435" t="str">
            <v>1107000_3</v>
          </cell>
          <cell r="L22435" t="str">
            <v>FÜKE</v>
          </cell>
          <cell r="V22435" t="str">
            <v>väga hea</v>
          </cell>
          <cell r="W22435">
            <v>2025</v>
          </cell>
        </row>
        <row r="22436">
          <cell r="H22436" t="str">
            <v>1107000_3</v>
          </cell>
          <cell r="L22436" t="str">
            <v>SPETS</v>
          </cell>
          <cell r="V22436" t="str">
            <v>hea</v>
          </cell>
          <cell r="W22436">
            <v>2024</v>
          </cell>
        </row>
        <row r="22437">
          <cell r="H22437" t="str">
            <v>1074600_4</v>
          </cell>
          <cell r="L22437" t="str">
            <v>KOOND</v>
          </cell>
          <cell r="V22437" t="str">
            <v>halb</v>
          </cell>
          <cell r="W22437">
            <v>2025</v>
          </cell>
        </row>
        <row r="22438">
          <cell r="H22438" t="str">
            <v>1074600_4</v>
          </cell>
          <cell r="L22438" t="str">
            <v>ÖSE</v>
          </cell>
          <cell r="V22438" t="str">
            <v>kesine</v>
          </cell>
          <cell r="W22438">
            <v>2025</v>
          </cell>
        </row>
        <row r="22439">
          <cell r="H22439" t="str">
            <v>1074600_4</v>
          </cell>
          <cell r="L22439" t="str">
            <v>FÜKE</v>
          </cell>
          <cell r="V22439" t="str">
            <v>kesine</v>
          </cell>
          <cell r="W22439">
            <v>2025</v>
          </cell>
        </row>
        <row r="22440">
          <cell r="H22440" t="str">
            <v>1074600_4</v>
          </cell>
          <cell r="L22440" t="str">
            <v>SUSE</v>
          </cell>
          <cell r="V22440" t="str">
            <v>väga hea</v>
          </cell>
          <cell r="W22440">
            <v>2025</v>
          </cell>
        </row>
        <row r="22441">
          <cell r="H22441" t="str">
            <v>1074600_4</v>
          </cell>
          <cell r="L22441" t="str">
            <v>FÜBE</v>
          </cell>
          <cell r="V22441" t="str">
            <v>hea</v>
          </cell>
          <cell r="W22441">
            <v>2025</v>
          </cell>
        </row>
        <row r="22442">
          <cell r="H22442" t="str">
            <v>1074600_4</v>
          </cell>
          <cell r="L22442" t="str">
            <v>MAFÜ</v>
          </cell>
          <cell r="V22442" t="str">
            <v>hea</v>
          </cell>
          <cell r="W22442">
            <v>2025</v>
          </cell>
        </row>
        <row r="22443">
          <cell r="H22443" t="str">
            <v>1074600_4</v>
          </cell>
          <cell r="L22443" t="str">
            <v>MAFÜ-FÜBE</v>
          </cell>
          <cell r="V22443" t="str">
            <v>hea</v>
          </cell>
          <cell r="W22443">
            <v>2025</v>
          </cell>
        </row>
        <row r="22444">
          <cell r="H22444" t="str">
            <v>1058300_1</v>
          </cell>
          <cell r="L22444" t="str">
            <v>KOOND</v>
          </cell>
          <cell r="V22444" t="str">
            <v>kesine</v>
          </cell>
          <cell r="W22444">
            <v>2022</v>
          </cell>
        </row>
        <row r="22445">
          <cell r="H22445" t="str">
            <v>1058300_1</v>
          </cell>
          <cell r="L22445" t="str">
            <v>ÖSE</v>
          </cell>
          <cell r="V22445" t="str">
            <v>kesine</v>
          </cell>
          <cell r="W22445">
            <v>2022</v>
          </cell>
        </row>
        <row r="22446">
          <cell r="H22446" t="str">
            <v>1058300_1</v>
          </cell>
          <cell r="L22446" t="str">
            <v>FÜKE</v>
          </cell>
          <cell r="V22446" t="str">
            <v>kesine</v>
          </cell>
          <cell r="W22446">
            <v>2022</v>
          </cell>
        </row>
        <row r="22447">
          <cell r="H22447" t="str">
            <v>1058300_1</v>
          </cell>
          <cell r="L22447" t="str">
            <v>SUSE</v>
          </cell>
          <cell r="V22447" t="str">
            <v>kesine</v>
          </cell>
          <cell r="W22447">
            <v>2022</v>
          </cell>
        </row>
        <row r="22448">
          <cell r="H22448" t="str">
            <v>1058300_1</v>
          </cell>
          <cell r="L22448" t="str">
            <v>FÜBE</v>
          </cell>
          <cell r="V22448" t="str">
            <v>väga hea</v>
          </cell>
          <cell r="W22448">
            <v>2022</v>
          </cell>
        </row>
        <row r="22449">
          <cell r="H22449" t="str">
            <v>1058300_1</v>
          </cell>
          <cell r="L22449" t="str">
            <v>MAFÜ</v>
          </cell>
          <cell r="V22449" t="str">
            <v>väga hea</v>
          </cell>
          <cell r="W22449">
            <v>2022</v>
          </cell>
        </row>
        <row r="22450">
          <cell r="H22450" t="str">
            <v>1058300_1</v>
          </cell>
          <cell r="L22450" t="str">
            <v>MAFÜ-FÜBE</v>
          </cell>
          <cell r="V22450" t="str">
            <v>väga hea</v>
          </cell>
          <cell r="W22450">
            <v>2022</v>
          </cell>
        </row>
        <row r="22451">
          <cell r="H22451" t="str">
            <v>1070200_1</v>
          </cell>
          <cell r="L22451" t="str">
            <v>KOOND</v>
          </cell>
          <cell r="V22451" t="str">
            <v>halb</v>
          </cell>
          <cell r="W22451">
            <v>2024</v>
          </cell>
        </row>
        <row r="22452">
          <cell r="H22452" t="str">
            <v>1070200_1</v>
          </cell>
          <cell r="L22452" t="str">
            <v>ÖSE</v>
          </cell>
          <cell r="V22452" t="str">
            <v>halb</v>
          </cell>
          <cell r="W22452">
            <v>2024</v>
          </cell>
        </row>
        <row r="22453">
          <cell r="H22453" t="str">
            <v>1070200_1</v>
          </cell>
          <cell r="L22453" t="str">
            <v>SUSE</v>
          </cell>
          <cell r="V22453" t="str">
            <v>hea</v>
          </cell>
          <cell r="W22453">
            <v>2024</v>
          </cell>
        </row>
        <row r="22454">
          <cell r="H22454" t="str">
            <v>1070200_1</v>
          </cell>
          <cell r="L22454" t="str">
            <v>FÜBE</v>
          </cell>
          <cell r="V22454" t="str">
            <v>väga hea</v>
          </cell>
          <cell r="W22454">
            <v>2024</v>
          </cell>
        </row>
        <row r="22455">
          <cell r="H22455" t="str">
            <v>1070200_1</v>
          </cell>
          <cell r="L22455" t="str">
            <v>MAFÜ-FÜBE</v>
          </cell>
          <cell r="V22455" t="str">
            <v>hea</v>
          </cell>
          <cell r="W22455">
            <v>2024</v>
          </cell>
        </row>
        <row r="22456">
          <cell r="H22456" t="str">
            <v>1072900_1</v>
          </cell>
          <cell r="L22456" t="str">
            <v>KOOND</v>
          </cell>
          <cell r="V22456" t="str">
            <v>halb</v>
          </cell>
          <cell r="W22456">
            <v>2023</v>
          </cell>
        </row>
        <row r="22457">
          <cell r="H22457" t="str">
            <v>1072900_1</v>
          </cell>
          <cell r="L22457" t="str">
            <v>KESE</v>
          </cell>
          <cell r="V22457" t="str">
            <v>hea</v>
          </cell>
          <cell r="W22457">
            <v>2023</v>
          </cell>
        </row>
        <row r="22458">
          <cell r="H22458" t="str">
            <v>1072900_1</v>
          </cell>
          <cell r="L22458" t="str">
            <v>ÖSE</v>
          </cell>
          <cell r="V22458" t="str">
            <v>halb</v>
          </cell>
          <cell r="W22458">
            <v>2023</v>
          </cell>
        </row>
        <row r="22459">
          <cell r="H22459" t="str">
            <v>1072900_1</v>
          </cell>
          <cell r="L22459" t="str">
            <v>FÜKE</v>
          </cell>
          <cell r="V22459" t="str">
            <v>väga hea</v>
          </cell>
          <cell r="W22459">
            <v>2023</v>
          </cell>
        </row>
        <row r="22460">
          <cell r="H22460" t="str">
            <v>1072900_1</v>
          </cell>
          <cell r="L22460" t="str">
            <v>SPETS</v>
          </cell>
          <cell r="V22460" t="str">
            <v>hea</v>
          </cell>
          <cell r="W22460">
            <v>2023</v>
          </cell>
        </row>
        <row r="22461">
          <cell r="H22461" t="str">
            <v>1072900_1</v>
          </cell>
          <cell r="L22461" t="str">
            <v>KALA</v>
          </cell>
          <cell r="V22461" t="str">
            <v>halb</v>
          </cell>
          <cell r="W22461">
            <v>2023</v>
          </cell>
        </row>
        <row r="22462">
          <cell r="H22462" t="str">
            <v>1072900_1</v>
          </cell>
          <cell r="L22462" t="str">
            <v>SUSE</v>
          </cell>
          <cell r="V22462" t="str">
            <v>väga hea</v>
          </cell>
          <cell r="W22462">
            <v>2023</v>
          </cell>
        </row>
        <row r="22463">
          <cell r="H22463" t="str">
            <v>1072900_1</v>
          </cell>
          <cell r="L22463" t="str">
            <v>FÜBE</v>
          </cell>
          <cell r="V22463" t="str">
            <v>väga hea</v>
          </cell>
          <cell r="W22463">
            <v>2023</v>
          </cell>
        </row>
        <row r="22464">
          <cell r="H22464" t="str">
            <v>1072900_1</v>
          </cell>
          <cell r="L22464" t="str">
            <v>MAFÜ</v>
          </cell>
          <cell r="V22464" t="str">
            <v>hea</v>
          </cell>
          <cell r="W22464">
            <v>2023</v>
          </cell>
        </row>
        <row r="22465">
          <cell r="H22465" t="str">
            <v>1072900_1</v>
          </cell>
          <cell r="L22465" t="str">
            <v>MAFÜ-FÜBE</v>
          </cell>
          <cell r="V22465" t="str">
            <v>hea</v>
          </cell>
          <cell r="W22465">
            <v>2023</v>
          </cell>
        </row>
        <row r="22466">
          <cell r="H22466" t="str">
            <v>1074600_4</v>
          </cell>
          <cell r="L22466" t="str">
            <v>KOOND</v>
          </cell>
          <cell r="V22466" t="str">
            <v>halb</v>
          </cell>
          <cell r="W22466">
            <v>2025</v>
          </cell>
        </row>
        <row r="22467">
          <cell r="H22467" t="str">
            <v>1074600_4</v>
          </cell>
          <cell r="L22467" t="str">
            <v>KESE</v>
          </cell>
          <cell r="V22467" t="str">
            <v>halb</v>
          </cell>
          <cell r="W22467">
            <v>2024</v>
          </cell>
        </row>
        <row r="22468">
          <cell r="H22468" t="str">
            <v>1074600_4</v>
          </cell>
          <cell r="L22468" t="str">
            <v>ÖSE</v>
          </cell>
          <cell r="V22468" t="str">
            <v>kesine</v>
          </cell>
          <cell r="W22468">
            <v>2025</v>
          </cell>
        </row>
        <row r="22469">
          <cell r="H22469" t="str">
            <v>1074600_4</v>
          </cell>
          <cell r="L22469" t="str">
            <v>FÜKE</v>
          </cell>
          <cell r="V22469" t="str">
            <v>kesine</v>
          </cell>
          <cell r="W22469">
            <v>2025</v>
          </cell>
        </row>
        <row r="22470">
          <cell r="H22470" t="str">
            <v>1074600_4</v>
          </cell>
          <cell r="L22470" t="str">
            <v>SPETS</v>
          </cell>
          <cell r="V22470" t="str">
            <v>hea</v>
          </cell>
          <cell r="W22470">
            <v>2024</v>
          </cell>
        </row>
        <row r="22471">
          <cell r="H22471" t="str">
            <v>1074600_4</v>
          </cell>
          <cell r="L22471" t="str">
            <v>KALA</v>
          </cell>
          <cell r="V22471" t="str">
            <v>hea</v>
          </cell>
          <cell r="W22471">
            <v>2024</v>
          </cell>
        </row>
        <row r="22472">
          <cell r="H22472" t="str">
            <v>1074600_4</v>
          </cell>
          <cell r="L22472" t="str">
            <v>SUSE</v>
          </cell>
          <cell r="V22472" t="str">
            <v>väga hea</v>
          </cell>
          <cell r="W22472">
            <v>2025</v>
          </cell>
        </row>
        <row r="22473">
          <cell r="H22473" t="str">
            <v>1074600_4</v>
          </cell>
          <cell r="L22473" t="str">
            <v>FÜBE</v>
          </cell>
          <cell r="V22473" t="str">
            <v>hea</v>
          </cell>
          <cell r="W22473">
            <v>2025</v>
          </cell>
        </row>
        <row r="22474">
          <cell r="H22474" t="str">
            <v>1074600_4</v>
          </cell>
          <cell r="L22474" t="str">
            <v>MAFÜ</v>
          </cell>
          <cell r="V22474" t="str">
            <v>hea</v>
          </cell>
          <cell r="W22474">
            <v>2025</v>
          </cell>
        </row>
        <row r="22475">
          <cell r="H22475" t="str">
            <v>1074600_4</v>
          </cell>
          <cell r="L22475" t="str">
            <v>MAFÜ-FÜBE</v>
          </cell>
          <cell r="V22475" t="str">
            <v>hea</v>
          </cell>
          <cell r="W22475">
            <v>2025</v>
          </cell>
        </row>
        <row r="22476">
          <cell r="H22476" t="str">
            <v>1067700_1</v>
          </cell>
          <cell r="L22476" t="str">
            <v>KOOND</v>
          </cell>
          <cell r="V22476" t="str">
            <v>kesine</v>
          </cell>
          <cell r="W22476">
            <v>2022</v>
          </cell>
        </row>
        <row r="22477">
          <cell r="H22477" t="str">
            <v>1067700_1</v>
          </cell>
          <cell r="L22477" t="str">
            <v>ÖSE</v>
          </cell>
          <cell r="V22477" t="str">
            <v>kesine</v>
          </cell>
          <cell r="W22477">
            <v>2022</v>
          </cell>
        </row>
        <row r="22478">
          <cell r="H22478" t="str">
            <v>1067700_1</v>
          </cell>
          <cell r="L22478" t="str">
            <v>FÜKE</v>
          </cell>
          <cell r="V22478" t="str">
            <v>kesine</v>
          </cell>
          <cell r="W22478">
            <v>2022</v>
          </cell>
        </row>
        <row r="22479">
          <cell r="H22479" t="str">
            <v>1067700_1</v>
          </cell>
          <cell r="L22479" t="str">
            <v>SUSE</v>
          </cell>
          <cell r="V22479" t="str">
            <v>kesine</v>
          </cell>
          <cell r="W22479">
            <v>2022</v>
          </cell>
        </row>
        <row r="22480">
          <cell r="H22480" t="str">
            <v>1067700_1</v>
          </cell>
          <cell r="L22480" t="str">
            <v>FÜBE</v>
          </cell>
          <cell r="V22480" t="str">
            <v>väga hea</v>
          </cell>
          <cell r="W22480">
            <v>2022</v>
          </cell>
        </row>
        <row r="22481">
          <cell r="H22481" t="str">
            <v>1067700_1</v>
          </cell>
          <cell r="L22481" t="str">
            <v>MAFÜ</v>
          </cell>
          <cell r="V22481" t="str">
            <v>väga hea</v>
          </cell>
          <cell r="W22481">
            <v>2022</v>
          </cell>
        </row>
        <row r="22482">
          <cell r="H22482" t="str">
            <v>1067700_1</v>
          </cell>
          <cell r="L22482" t="str">
            <v>MAFÜ-FÜBE</v>
          </cell>
          <cell r="V22482" t="str">
            <v>väga hea</v>
          </cell>
          <cell r="W22482">
            <v>2022</v>
          </cell>
        </row>
        <row r="22483">
          <cell r="H22483" t="str">
            <v>1067700_1</v>
          </cell>
          <cell r="L22483" t="str">
            <v>HÜMO</v>
          </cell>
          <cell r="V22483" t="str">
            <v>kesine</v>
          </cell>
          <cell r="W22483">
            <v>2022</v>
          </cell>
        </row>
        <row r="22484">
          <cell r="H22484" t="str">
            <v>2075600_1</v>
          </cell>
          <cell r="L22484" t="str">
            <v>KOOND</v>
          </cell>
          <cell r="V22484" t="str">
            <v>halb</v>
          </cell>
          <cell r="W22484">
            <v>2024</v>
          </cell>
        </row>
        <row r="22485">
          <cell r="H22485" t="str">
            <v>2075600_1</v>
          </cell>
          <cell r="L22485" t="str">
            <v>KESE</v>
          </cell>
          <cell r="V22485" t="str">
            <v>halb</v>
          </cell>
          <cell r="W22485">
            <v>2025</v>
          </cell>
        </row>
        <row r="22486">
          <cell r="H22486" t="str">
            <v>2075600_1</v>
          </cell>
          <cell r="L22486" t="str">
            <v>ÖSE</v>
          </cell>
          <cell r="V22486" t="str">
            <v>halb</v>
          </cell>
          <cell r="W22486">
            <v>2025</v>
          </cell>
        </row>
        <row r="22487">
          <cell r="H22487" t="str">
            <v>2075600_1</v>
          </cell>
          <cell r="L22487" t="str">
            <v>FÜKE</v>
          </cell>
          <cell r="V22487" t="str">
            <v>kesine</v>
          </cell>
          <cell r="W22487">
            <v>2025</v>
          </cell>
        </row>
        <row r="22488">
          <cell r="H22488" t="str">
            <v>2075600_1</v>
          </cell>
          <cell r="L22488" t="str">
            <v>SPETS</v>
          </cell>
          <cell r="V22488" t="str">
            <v>hea</v>
          </cell>
          <cell r="W22488">
            <v>2025</v>
          </cell>
        </row>
        <row r="22489">
          <cell r="H22489" t="str">
            <v>2075600_1</v>
          </cell>
          <cell r="L22489" t="str">
            <v>SUSE</v>
          </cell>
          <cell r="V22489" t="str">
            <v>väga halb</v>
          </cell>
          <cell r="W22489">
            <v>2025</v>
          </cell>
        </row>
        <row r="22490">
          <cell r="H22490" t="str">
            <v>2075600_1</v>
          </cell>
          <cell r="L22490" t="str">
            <v>FÜBE</v>
          </cell>
          <cell r="V22490" t="str">
            <v>hea</v>
          </cell>
          <cell r="W22490">
            <v>2025</v>
          </cell>
        </row>
        <row r="22491">
          <cell r="H22491" t="str">
            <v>2075600_1</v>
          </cell>
          <cell r="L22491" t="str">
            <v>MAFÜ</v>
          </cell>
          <cell r="V22491" t="str">
            <v>kesine</v>
          </cell>
          <cell r="W22491">
            <v>2025</v>
          </cell>
        </row>
        <row r="22492">
          <cell r="H22492" t="str">
            <v>2075600_1</v>
          </cell>
          <cell r="L22492" t="str">
            <v>MAFÜ-FÜBE</v>
          </cell>
          <cell r="V22492" t="str">
            <v>kesine</v>
          </cell>
          <cell r="W22492">
            <v>2024</v>
          </cell>
        </row>
        <row r="22493">
          <cell r="H22493" t="str">
            <v>2075600_1</v>
          </cell>
          <cell r="L22493" t="str">
            <v>FÜPLA</v>
          </cell>
          <cell r="V22493" t="str">
            <v>halb</v>
          </cell>
          <cell r="W22493">
            <v>2025</v>
          </cell>
        </row>
        <row r="22494">
          <cell r="H22494" t="str">
            <v>1094500_2</v>
          </cell>
          <cell r="L22494" t="str">
            <v>KOOND</v>
          </cell>
          <cell r="V22494" t="str">
            <v>halb</v>
          </cell>
          <cell r="W22494">
            <v>2025</v>
          </cell>
        </row>
        <row r="22495">
          <cell r="H22495" t="str">
            <v>1094500_2</v>
          </cell>
          <cell r="L22495" t="str">
            <v>KESE</v>
          </cell>
          <cell r="V22495" t="str">
            <v>halb</v>
          </cell>
          <cell r="W22495">
            <v>2023</v>
          </cell>
        </row>
        <row r="22496">
          <cell r="H22496" t="str">
            <v>1094500_2</v>
          </cell>
          <cell r="L22496" t="str">
            <v>ÖSE</v>
          </cell>
          <cell r="V22496" t="str">
            <v>kesine</v>
          </cell>
          <cell r="W22496">
            <v>2025</v>
          </cell>
        </row>
        <row r="22497">
          <cell r="H22497" t="str">
            <v>1094500_2</v>
          </cell>
          <cell r="L22497" t="str">
            <v>FÜKE</v>
          </cell>
          <cell r="V22497" t="str">
            <v>kesine</v>
          </cell>
          <cell r="W22497">
            <v>2025</v>
          </cell>
        </row>
        <row r="22498">
          <cell r="H22498" t="str">
            <v>1094500_2</v>
          </cell>
          <cell r="L22498" t="str">
            <v>SPETS</v>
          </cell>
          <cell r="V22498" t="str">
            <v>hea</v>
          </cell>
          <cell r="W22498">
            <v>2023</v>
          </cell>
        </row>
        <row r="22499">
          <cell r="H22499" t="str">
            <v>1122000_2</v>
          </cell>
          <cell r="L22499" t="str">
            <v>KOOND</v>
          </cell>
          <cell r="V22499" t="str">
            <v>halb</v>
          </cell>
          <cell r="W22499">
            <v>2025</v>
          </cell>
        </row>
        <row r="22500">
          <cell r="H22500" t="str">
            <v>1122000_2</v>
          </cell>
          <cell r="L22500" t="str">
            <v>ÖSE</v>
          </cell>
          <cell r="V22500" t="str">
            <v>hea</v>
          </cell>
          <cell r="W22500">
            <v>2025</v>
          </cell>
        </row>
        <row r="22501">
          <cell r="H22501" t="str">
            <v>1122000_2</v>
          </cell>
          <cell r="L22501" t="str">
            <v>FÜKE</v>
          </cell>
          <cell r="V22501" t="str">
            <v>hea</v>
          </cell>
          <cell r="W22501">
            <v>2025</v>
          </cell>
        </row>
        <row r="22502">
          <cell r="H22502" t="str">
            <v>1122000_2</v>
          </cell>
          <cell r="L22502" t="str">
            <v>SUSE</v>
          </cell>
          <cell r="V22502" t="str">
            <v>hea</v>
          </cell>
          <cell r="W22502">
            <v>2023</v>
          </cell>
        </row>
        <row r="22503">
          <cell r="H22503" t="str">
            <v>1122000_2</v>
          </cell>
          <cell r="L22503" t="str">
            <v>FÜBE</v>
          </cell>
          <cell r="V22503" t="str">
            <v>hea</v>
          </cell>
          <cell r="W22503">
            <v>2023</v>
          </cell>
        </row>
        <row r="22504">
          <cell r="H22504" t="str">
            <v>1122000_2</v>
          </cell>
          <cell r="L22504" t="str">
            <v>MAFÜ</v>
          </cell>
          <cell r="V22504" t="str">
            <v>hea</v>
          </cell>
          <cell r="W22504">
            <v>2023</v>
          </cell>
        </row>
        <row r="22505">
          <cell r="H22505" t="str">
            <v>1122000_2</v>
          </cell>
          <cell r="L22505" t="str">
            <v>MAFÜ-FÜBE</v>
          </cell>
          <cell r="V22505" t="str">
            <v>hea</v>
          </cell>
          <cell r="W22505">
            <v>2023</v>
          </cell>
        </row>
        <row r="22506">
          <cell r="H22506" t="str">
            <v>2129700_1</v>
          </cell>
          <cell r="L22506" t="str">
            <v>KOOND</v>
          </cell>
          <cell r="V22506" t="str">
            <v>hea</v>
          </cell>
          <cell r="W22506">
            <v>2025</v>
          </cell>
        </row>
        <row r="22507">
          <cell r="H22507" t="str">
            <v>2129700_1</v>
          </cell>
          <cell r="L22507" t="str">
            <v>ÖSE</v>
          </cell>
          <cell r="V22507" t="str">
            <v>hea</v>
          </cell>
          <cell r="W22507">
            <v>2025</v>
          </cell>
        </row>
        <row r="22508">
          <cell r="H22508" t="str">
            <v>2129700_1</v>
          </cell>
          <cell r="L22508" t="str">
            <v>FÜKE</v>
          </cell>
          <cell r="V22508" t="str">
            <v>hea</v>
          </cell>
          <cell r="W22508">
            <v>2025</v>
          </cell>
        </row>
        <row r="22509">
          <cell r="H22509" t="str">
            <v>2129700_1</v>
          </cell>
          <cell r="L22509" t="str">
            <v>FÜPLA</v>
          </cell>
          <cell r="V22509" t="str">
            <v>hea</v>
          </cell>
          <cell r="W22509">
            <v>2025</v>
          </cell>
        </row>
        <row r="22510">
          <cell r="H22510" t="str">
            <v>2129700_1</v>
          </cell>
          <cell r="L22510" t="str">
            <v>HÜMO</v>
          </cell>
          <cell r="V22510" t="str">
            <v>hea</v>
          </cell>
          <cell r="W22510">
            <v>2023</v>
          </cell>
        </row>
        <row r="22511">
          <cell r="H22511" t="str">
            <v>1166500_1</v>
          </cell>
          <cell r="L22511" t="str">
            <v>KOOND</v>
          </cell>
          <cell r="V22511" t="str">
            <v>kesine</v>
          </cell>
          <cell r="W22511">
            <v>2022</v>
          </cell>
        </row>
        <row r="22512">
          <cell r="H22512" t="str">
            <v>1166500_1</v>
          </cell>
          <cell r="L22512" t="str">
            <v>ÖSE</v>
          </cell>
          <cell r="V22512" t="str">
            <v>kesine</v>
          </cell>
          <cell r="W22512">
            <v>2022</v>
          </cell>
        </row>
        <row r="22513">
          <cell r="H22513" t="str">
            <v>1166500_1</v>
          </cell>
          <cell r="L22513" t="str">
            <v>FÜKE</v>
          </cell>
          <cell r="V22513" t="str">
            <v>hea</v>
          </cell>
          <cell r="W22513">
            <v>2022</v>
          </cell>
        </row>
        <row r="22514">
          <cell r="H22514" t="str">
            <v>1166500_1</v>
          </cell>
          <cell r="L22514" t="str">
            <v>SUSE</v>
          </cell>
          <cell r="V22514" t="str">
            <v>kesine</v>
          </cell>
          <cell r="W22514">
            <v>2022</v>
          </cell>
        </row>
        <row r="22515">
          <cell r="H22515" t="str">
            <v>1166500_1</v>
          </cell>
          <cell r="L22515" t="str">
            <v>FÜBE</v>
          </cell>
          <cell r="V22515" t="str">
            <v>väga hea</v>
          </cell>
          <cell r="W22515">
            <v>2022</v>
          </cell>
        </row>
        <row r="22516">
          <cell r="H22516" t="str">
            <v>1166500_1</v>
          </cell>
          <cell r="L22516" t="str">
            <v>MAFÜ</v>
          </cell>
          <cell r="V22516" t="str">
            <v>väga hea</v>
          </cell>
          <cell r="W22516">
            <v>2022</v>
          </cell>
        </row>
        <row r="22517">
          <cell r="H22517" t="str">
            <v>1166500_1</v>
          </cell>
          <cell r="L22517" t="str">
            <v>MAFÜ-FÜBE</v>
          </cell>
          <cell r="V22517" t="str">
            <v>väga hea</v>
          </cell>
          <cell r="W22517">
            <v>2022</v>
          </cell>
        </row>
        <row r="22518">
          <cell r="H22518" t="str">
            <v>1047900_1</v>
          </cell>
          <cell r="L22518" t="str">
            <v>KOOND</v>
          </cell>
          <cell r="V22518" t="str">
            <v>kesine</v>
          </cell>
          <cell r="W22518">
            <v>2022</v>
          </cell>
        </row>
        <row r="22519">
          <cell r="H22519" t="str">
            <v>1047900_1</v>
          </cell>
          <cell r="L22519" t="str">
            <v>ÖSE</v>
          </cell>
          <cell r="V22519" t="str">
            <v>kesine</v>
          </cell>
          <cell r="W22519">
            <v>2022</v>
          </cell>
        </row>
        <row r="22520">
          <cell r="H22520" t="str">
            <v>1047900_1</v>
          </cell>
          <cell r="L22520" t="str">
            <v>FÜKE</v>
          </cell>
          <cell r="V22520" t="str">
            <v>kesine</v>
          </cell>
          <cell r="W22520">
            <v>2022</v>
          </cell>
        </row>
        <row r="22521">
          <cell r="H22521" t="str">
            <v>1047900_1</v>
          </cell>
          <cell r="L22521" t="str">
            <v>SUSE</v>
          </cell>
          <cell r="V22521" t="str">
            <v>kesine</v>
          </cell>
          <cell r="W22521">
            <v>2022</v>
          </cell>
        </row>
        <row r="22522">
          <cell r="H22522" t="str">
            <v>1047900_1</v>
          </cell>
          <cell r="L22522" t="str">
            <v>FÜBE</v>
          </cell>
          <cell r="V22522" t="str">
            <v>väga hea</v>
          </cell>
          <cell r="W22522">
            <v>2022</v>
          </cell>
        </row>
        <row r="22523">
          <cell r="H22523" t="str">
            <v>1047900_1</v>
          </cell>
          <cell r="L22523" t="str">
            <v>MAFÜ</v>
          </cell>
          <cell r="V22523" t="str">
            <v>väga hea</v>
          </cell>
          <cell r="W22523">
            <v>2022</v>
          </cell>
        </row>
        <row r="22524">
          <cell r="H22524" t="str">
            <v>1047900_1</v>
          </cell>
          <cell r="L22524" t="str">
            <v>MAFÜ-FÜBE</v>
          </cell>
          <cell r="V22524" t="str">
            <v>väga hea</v>
          </cell>
          <cell r="W22524">
            <v>2022</v>
          </cell>
        </row>
        <row r="22525">
          <cell r="H22525" t="str">
            <v>2014100_1</v>
          </cell>
          <cell r="L22525" t="str">
            <v>KOOND</v>
          </cell>
          <cell r="V22525" t="str">
            <v>halb</v>
          </cell>
          <cell r="W22525">
            <v>2025</v>
          </cell>
        </row>
        <row r="22526">
          <cell r="H22526" t="str">
            <v>2014100_1</v>
          </cell>
          <cell r="L22526" t="str">
            <v>ÖSE</v>
          </cell>
          <cell r="V22526" t="str">
            <v>kesine</v>
          </cell>
          <cell r="W22526">
            <v>2025</v>
          </cell>
        </row>
        <row r="22527">
          <cell r="H22527" t="str">
            <v>2014100_1</v>
          </cell>
          <cell r="L22527" t="str">
            <v>FÜKE</v>
          </cell>
          <cell r="V22527" t="str">
            <v>kesine</v>
          </cell>
          <cell r="W22527">
            <v>2025</v>
          </cell>
        </row>
        <row r="22528">
          <cell r="H22528" t="str">
            <v>2014100_1</v>
          </cell>
          <cell r="L22528" t="str">
            <v>KALA</v>
          </cell>
          <cell r="V22528" t="str">
            <v>hea</v>
          </cell>
          <cell r="W22528">
            <v>2025</v>
          </cell>
        </row>
        <row r="22529">
          <cell r="H22529" t="str">
            <v>2014100_1</v>
          </cell>
          <cell r="L22529" t="str">
            <v>SUSE</v>
          </cell>
          <cell r="V22529" t="str">
            <v>hea</v>
          </cell>
          <cell r="W22529">
            <v>2025</v>
          </cell>
        </row>
        <row r="22530">
          <cell r="H22530" t="str">
            <v>2014100_1</v>
          </cell>
          <cell r="L22530" t="str">
            <v>MAFÜ</v>
          </cell>
          <cell r="V22530" t="str">
            <v>hea</v>
          </cell>
          <cell r="W22530">
            <v>2024</v>
          </cell>
        </row>
        <row r="22531">
          <cell r="H22531" t="str">
            <v>2014100_1</v>
          </cell>
          <cell r="L22531" t="str">
            <v>MAFÜ-FÜBE</v>
          </cell>
          <cell r="V22531" t="str">
            <v>väga hea</v>
          </cell>
          <cell r="W22531">
            <v>2025</v>
          </cell>
        </row>
        <row r="22532">
          <cell r="H22532" t="str">
            <v>2014100_1</v>
          </cell>
          <cell r="L22532" t="str">
            <v>FÜPLA</v>
          </cell>
          <cell r="V22532" t="str">
            <v>hea</v>
          </cell>
          <cell r="W22532">
            <v>2025</v>
          </cell>
        </row>
        <row r="22533">
          <cell r="H22533" t="str">
            <v>1087000_1</v>
          </cell>
          <cell r="L22533" t="str">
            <v>KOOND</v>
          </cell>
          <cell r="V22533" t="str">
            <v>hea</v>
          </cell>
          <cell r="W22533">
            <v>2025</v>
          </cell>
        </row>
        <row r="22534">
          <cell r="H22534" t="str">
            <v>1087000_1</v>
          </cell>
          <cell r="L22534" t="str">
            <v>ÖSE</v>
          </cell>
          <cell r="V22534" t="str">
            <v>hea</v>
          </cell>
          <cell r="W22534">
            <v>2025</v>
          </cell>
        </row>
        <row r="22535">
          <cell r="H22535" t="str">
            <v>1087000_1</v>
          </cell>
          <cell r="L22535" t="str">
            <v>FÜKE</v>
          </cell>
          <cell r="V22535" t="str">
            <v>väga hea</v>
          </cell>
          <cell r="W22535">
            <v>2025</v>
          </cell>
        </row>
        <row r="22536">
          <cell r="H22536" t="str">
            <v>1087000_1</v>
          </cell>
          <cell r="L22536" t="str">
            <v>KALA</v>
          </cell>
          <cell r="V22536" t="str">
            <v>hea</v>
          </cell>
          <cell r="W22536">
            <v>2025</v>
          </cell>
        </row>
        <row r="22537">
          <cell r="H22537" t="str">
            <v>1087000_1</v>
          </cell>
          <cell r="L22537" t="str">
            <v>SUSE</v>
          </cell>
          <cell r="V22537" t="str">
            <v>väga hea</v>
          </cell>
          <cell r="W22537">
            <v>2025</v>
          </cell>
        </row>
        <row r="22538">
          <cell r="H22538" t="str">
            <v>1087000_1</v>
          </cell>
          <cell r="L22538" t="str">
            <v>FÜBE</v>
          </cell>
          <cell r="V22538" t="str">
            <v>väga hea</v>
          </cell>
          <cell r="W22538">
            <v>2025</v>
          </cell>
        </row>
        <row r="22539">
          <cell r="H22539" t="str">
            <v>1087000_1</v>
          </cell>
          <cell r="L22539" t="str">
            <v>MAFÜ</v>
          </cell>
          <cell r="V22539" t="str">
            <v>hea</v>
          </cell>
          <cell r="W22539">
            <v>2025</v>
          </cell>
        </row>
        <row r="22540">
          <cell r="H22540" t="str">
            <v>1087000_1</v>
          </cell>
          <cell r="L22540" t="str">
            <v>MAFÜ-FÜBE</v>
          </cell>
          <cell r="V22540" t="str">
            <v>hea</v>
          </cell>
          <cell r="W22540">
            <v>2025</v>
          </cell>
        </row>
        <row r="22541">
          <cell r="H22541" t="str">
            <v>1146800_2</v>
          </cell>
          <cell r="L22541" t="str">
            <v>KOOND</v>
          </cell>
          <cell r="V22541" t="str">
            <v>hea</v>
          </cell>
          <cell r="W22541">
            <v>2023</v>
          </cell>
        </row>
        <row r="22542">
          <cell r="H22542" t="str">
            <v>1146800_2</v>
          </cell>
          <cell r="L22542" t="str">
            <v>ÖSE</v>
          </cell>
          <cell r="V22542" t="str">
            <v>hea</v>
          </cell>
          <cell r="W22542">
            <v>2023</v>
          </cell>
        </row>
        <row r="22543">
          <cell r="H22543" t="str">
            <v>1146800_2</v>
          </cell>
          <cell r="L22543" t="str">
            <v>FÜKE</v>
          </cell>
          <cell r="V22543" t="str">
            <v>väga hea</v>
          </cell>
          <cell r="W22543">
            <v>2023</v>
          </cell>
        </row>
        <row r="22544">
          <cell r="H22544" t="str">
            <v>1146800_2</v>
          </cell>
          <cell r="L22544" t="str">
            <v>KALA</v>
          </cell>
          <cell r="V22544" t="str">
            <v>hea</v>
          </cell>
          <cell r="W22544">
            <v>2023</v>
          </cell>
        </row>
        <row r="22545">
          <cell r="H22545" t="str">
            <v>1146800_2</v>
          </cell>
          <cell r="L22545" t="str">
            <v>SUSE</v>
          </cell>
          <cell r="V22545" t="str">
            <v>väga hea</v>
          </cell>
          <cell r="W22545">
            <v>2023</v>
          </cell>
        </row>
        <row r="22546">
          <cell r="H22546" t="str">
            <v>1146800_2</v>
          </cell>
          <cell r="L22546" t="str">
            <v>FÜBE</v>
          </cell>
          <cell r="V22546" t="str">
            <v>väga hea</v>
          </cell>
          <cell r="W22546">
            <v>2023</v>
          </cell>
        </row>
        <row r="22547">
          <cell r="H22547" t="str">
            <v>1146800_2</v>
          </cell>
          <cell r="L22547" t="str">
            <v>MAFÜ</v>
          </cell>
          <cell r="V22547" t="str">
            <v>väga hea</v>
          </cell>
          <cell r="W22547">
            <v>2023</v>
          </cell>
        </row>
        <row r="22548">
          <cell r="H22548" t="str">
            <v>1146800_2</v>
          </cell>
          <cell r="L22548" t="str">
            <v>MAFÜ-FÜBE</v>
          </cell>
          <cell r="V22548" t="str">
            <v>väga hea</v>
          </cell>
          <cell r="W22548">
            <v>2023</v>
          </cell>
        </row>
        <row r="22549">
          <cell r="H22549" t="str">
            <v>1048300_1</v>
          </cell>
          <cell r="L22549" t="str">
            <v>KOOND</v>
          </cell>
          <cell r="V22549" t="str">
            <v>hea</v>
          </cell>
          <cell r="W22549">
            <v>2023</v>
          </cell>
        </row>
        <row r="22550">
          <cell r="H22550" t="str">
            <v>1048300_1</v>
          </cell>
          <cell r="L22550" t="str">
            <v>ÖSE</v>
          </cell>
          <cell r="V22550" t="str">
            <v>hea</v>
          </cell>
          <cell r="W22550">
            <v>2023</v>
          </cell>
        </row>
        <row r="22551">
          <cell r="H22551" t="str">
            <v>1048300_1</v>
          </cell>
          <cell r="L22551" t="str">
            <v>KALA</v>
          </cell>
          <cell r="V22551" t="str">
            <v>hea</v>
          </cell>
          <cell r="W22551">
            <v>2023</v>
          </cell>
        </row>
        <row r="22552">
          <cell r="H22552" t="str">
            <v>1023700_3</v>
          </cell>
          <cell r="L22552" t="str">
            <v>KOOND</v>
          </cell>
          <cell r="V22552" t="str">
            <v>halb</v>
          </cell>
          <cell r="W22552">
            <v>2023</v>
          </cell>
        </row>
        <row r="22553">
          <cell r="H22553" t="str">
            <v>1023700_3</v>
          </cell>
          <cell r="L22553" t="str">
            <v>KESE</v>
          </cell>
          <cell r="V22553" t="str">
            <v>halb</v>
          </cell>
          <cell r="W22553">
            <v>2023</v>
          </cell>
        </row>
        <row r="22554">
          <cell r="H22554" t="str">
            <v>1023700_3</v>
          </cell>
          <cell r="L22554" t="str">
            <v>ÖSE</v>
          </cell>
          <cell r="V22554" t="str">
            <v>kesine</v>
          </cell>
          <cell r="W22554">
            <v>2023</v>
          </cell>
        </row>
        <row r="22555">
          <cell r="H22555" t="str">
            <v>1023700_3</v>
          </cell>
          <cell r="L22555" t="str">
            <v>FÜKE</v>
          </cell>
          <cell r="V22555" t="str">
            <v>väga hea</v>
          </cell>
          <cell r="W22555">
            <v>2023</v>
          </cell>
        </row>
        <row r="22556">
          <cell r="H22556" t="str">
            <v>1023700_3</v>
          </cell>
          <cell r="L22556" t="str">
            <v>SPETS</v>
          </cell>
          <cell r="V22556" t="str">
            <v>halb</v>
          </cell>
          <cell r="W22556">
            <v>2023</v>
          </cell>
        </row>
        <row r="22557">
          <cell r="H22557" t="str">
            <v>1023700_3</v>
          </cell>
          <cell r="L22557" t="str">
            <v>KALA</v>
          </cell>
          <cell r="V22557" t="str">
            <v>kesine</v>
          </cell>
          <cell r="W22557">
            <v>2023</v>
          </cell>
        </row>
        <row r="22558">
          <cell r="H22558" t="str">
            <v>1023700_3</v>
          </cell>
          <cell r="L22558" t="str">
            <v>SUSE</v>
          </cell>
          <cell r="V22558" t="str">
            <v>väga hea</v>
          </cell>
          <cell r="W22558">
            <v>2023</v>
          </cell>
        </row>
        <row r="22559">
          <cell r="H22559" t="str">
            <v>1023700_3</v>
          </cell>
          <cell r="L22559" t="str">
            <v>FÜBE</v>
          </cell>
          <cell r="V22559" t="str">
            <v>väga hea</v>
          </cell>
          <cell r="W22559">
            <v>2023</v>
          </cell>
        </row>
        <row r="22560">
          <cell r="H22560" t="str">
            <v>1023700_3</v>
          </cell>
          <cell r="L22560" t="str">
            <v>MAFÜ</v>
          </cell>
          <cell r="V22560" t="str">
            <v>hea</v>
          </cell>
          <cell r="W22560">
            <v>2023</v>
          </cell>
        </row>
        <row r="22561">
          <cell r="H22561" t="str">
            <v>1023700_3</v>
          </cell>
          <cell r="L22561" t="str">
            <v>MAFÜ-FÜBE</v>
          </cell>
          <cell r="V22561" t="str">
            <v>hea</v>
          </cell>
          <cell r="W22561">
            <v>2023</v>
          </cell>
        </row>
        <row r="22562">
          <cell r="H22562" t="str">
            <v>1131600_4</v>
          </cell>
          <cell r="L22562" t="str">
            <v>KOOND</v>
          </cell>
          <cell r="V22562" t="str">
            <v>halb</v>
          </cell>
          <cell r="W22562">
            <v>2023</v>
          </cell>
        </row>
        <row r="22563">
          <cell r="H22563" t="str">
            <v>1131600_4</v>
          </cell>
          <cell r="L22563" t="str">
            <v>KESE</v>
          </cell>
          <cell r="V22563" t="str">
            <v>halb</v>
          </cell>
          <cell r="W22563">
            <v>2023</v>
          </cell>
        </row>
        <row r="22564">
          <cell r="H22564" t="str">
            <v>1131600_4</v>
          </cell>
          <cell r="L22564" t="str">
            <v>ÖSE</v>
          </cell>
          <cell r="V22564" t="str">
            <v>kesine</v>
          </cell>
          <cell r="W22564">
            <v>2023</v>
          </cell>
        </row>
        <row r="22565">
          <cell r="H22565" t="str">
            <v>1131600_4</v>
          </cell>
          <cell r="L22565" t="str">
            <v>FÜKE</v>
          </cell>
          <cell r="V22565" t="str">
            <v>väga hea</v>
          </cell>
          <cell r="W22565">
            <v>2023</v>
          </cell>
        </row>
        <row r="22566">
          <cell r="H22566" t="str">
            <v>1131600_4</v>
          </cell>
          <cell r="L22566" t="str">
            <v>SPETS</v>
          </cell>
          <cell r="V22566" t="str">
            <v>hea</v>
          </cell>
          <cell r="W22566">
            <v>2023</v>
          </cell>
        </row>
        <row r="22567">
          <cell r="H22567" t="str">
            <v>1131600_4</v>
          </cell>
          <cell r="L22567" t="str">
            <v>KALA</v>
          </cell>
          <cell r="V22567" t="str">
            <v>kesine</v>
          </cell>
          <cell r="W22567">
            <v>2023</v>
          </cell>
        </row>
        <row r="22568">
          <cell r="H22568" t="str">
            <v>1131600_4</v>
          </cell>
          <cell r="L22568" t="str">
            <v>SUSE</v>
          </cell>
          <cell r="V22568" t="str">
            <v>väga hea</v>
          </cell>
          <cell r="W22568">
            <v>2023</v>
          </cell>
        </row>
        <row r="22569">
          <cell r="H22569" t="str">
            <v>1131600_4</v>
          </cell>
          <cell r="L22569" t="str">
            <v>FÜBE</v>
          </cell>
          <cell r="V22569" t="str">
            <v>väga hea</v>
          </cell>
          <cell r="W22569">
            <v>2023</v>
          </cell>
        </row>
        <row r="22570">
          <cell r="H22570" t="str">
            <v>1131600_4</v>
          </cell>
          <cell r="L22570" t="str">
            <v>MAFÜ</v>
          </cell>
          <cell r="V22570" t="str">
            <v>väga hea</v>
          </cell>
          <cell r="W22570">
            <v>2023</v>
          </cell>
        </row>
        <row r="22571">
          <cell r="H22571" t="str">
            <v>1131600_4</v>
          </cell>
          <cell r="L22571" t="str">
            <v>MAFÜ-FÜBE</v>
          </cell>
          <cell r="V22571" t="str">
            <v>väga hea</v>
          </cell>
          <cell r="W22571">
            <v>2023</v>
          </cell>
        </row>
        <row r="22572">
          <cell r="H22572" t="str">
            <v>1101700_2</v>
          </cell>
          <cell r="L22572" t="str">
            <v>KOOND</v>
          </cell>
          <cell r="V22572" t="str">
            <v>halb</v>
          </cell>
          <cell r="W22572">
            <v>2025</v>
          </cell>
        </row>
        <row r="22573">
          <cell r="H22573" t="str">
            <v>1101700_2</v>
          </cell>
          <cell r="L22573" t="str">
            <v>ÖSE</v>
          </cell>
          <cell r="V22573" t="str">
            <v>hea</v>
          </cell>
          <cell r="W22573">
            <v>2025</v>
          </cell>
        </row>
        <row r="22574">
          <cell r="H22574" t="str">
            <v>1101700_2</v>
          </cell>
          <cell r="L22574" t="str">
            <v>FÜKE</v>
          </cell>
          <cell r="V22574" t="str">
            <v>väga hea</v>
          </cell>
          <cell r="W22574">
            <v>2025</v>
          </cell>
        </row>
        <row r="22575">
          <cell r="H22575" t="str">
            <v>1101700_2</v>
          </cell>
          <cell r="L22575" t="str">
            <v>KALA</v>
          </cell>
          <cell r="V22575" t="str">
            <v>kesine</v>
          </cell>
          <cell r="W22575">
            <v>2024</v>
          </cell>
        </row>
        <row r="22576">
          <cell r="H22576" t="str">
            <v>1101700_2</v>
          </cell>
          <cell r="L22576" t="str">
            <v>SUSE</v>
          </cell>
          <cell r="V22576" t="str">
            <v>väga hea</v>
          </cell>
          <cell r="W22576">
            <v>2025</v>
          </cell>
        </row>
        <row r="22577">
          <cell r="H22577" t="str">
            <v>1101700_2</v>
          </cell>
          <cell r="L22577" t="str">
            <v>FÜBE</v>
          </cell>
          <cell r="V22577" t="str">
            <v>kesine</v>
          </cell>
          <cell r="W22577">
            <v>2025</v>
          </cell>
        </row>
        <row r="22578">
          <cell r="H22578" t="str">
            <v>1101700_2</v>
          </cell>
          <cell r="L22578" t="str">
            <v>MAFÜ</v>
          </cell>
          <cell r="V22578" t="str">
            <v>hea</v>
          </cell>
          <cell r="W22578">
            <v>2025</v>
          </cell>
        </row>
        <row r="22579">
          <cell r="H22579" t="str">
            <v>1101700_2</v>
          </cell>
          <cell r="L22579" t="str">
            <v>MAFÜ-FÜBE</v>
          </cell>
          <cell r="V22579" t="str">
            <v>kesine</v>
          </cell>
          <cell r="W22579">
            <v>2025</v>
          </cell>
        </row>
        <row r="22580">
          <cell r="H22580" t="str">
            <v>1132500_1</v>
          </cell>
          <cell r="L22580" t="str">
            <v>KOOND</v>
          </cell>
          <cell r="V22580" t="str">
            <v>kesine</v>
          </cell>
          <cell r="W22580">
            <v>2023</v>
          </cell>
        </row>
        <row r="22581">
          <cell r="H22581" t="str">
            <v>1132500_1</v>
          </cell>
          <cell r="L22581" t="str">
            <v>KESE</v>
          </cell>
          <cell r="V22581" t="str">
            <v>hea</v>
          </cell>
          <cell r="W22581">
            <v>2023</v>
          </cell>
        </row>
        <row r="22582">
          <cell r="H22582" t="str">
            <v>1132500_1</v>
          </cell>
          <cell r="L22582" t="str">
            <v>ÖSE</v>
          </cell>
          <cell r="V22582" t="str">
            <v>kesine</v>
          </cell>
          <cell r="W22582">
            <v>2023</v>
          </cell>
        </row>
        <row r="22583">
          <cell r="H22583" t="str">
            <v>1132500_1</v>
          </cell>
          <cell r="L22583" t="str">
            <v>FÜKE</v>
          </cell>
          <cell r="V22583" t="str">
            <v>kesine</v>
          </cell>
          <cell r="W22583">
            <v>2023</v>
          </cell>
        </row>
        <row r="22584">
          <cell r="H22584" t="str">
            <v>1132500_1</v>
          </cell>
          <cell r="L22584" t="str">
            <v>SPETS</v>
          </cell>
          <cell r="V22584" t="str">
            <v>halb</v>
          </cell>
          <cell r="W22584">
            <v>2023</v>
          </cell>
        </row>
        <row r="22585">
          <cell r="H22585" t="str">
            <v>1132500_1</v>
          </cell>
          <cell r="L22585" t="str">
            <v>SUSE</v>
          </cell>
          <cell r="V22585" t="str">
            <v>hea</v>
          </cell>
          <cell r="W22585">
            <v>2023</v>
          </cell>
        </row>
        <row r="22586">
          <cell r="H22586" t="str">
            <v>1132500_1</v>
          </cell>
          <cell r="L22586" t="str">
            <v>FÜBE</v>
          </cell>
          <cell r="V22586" t="str">
            <v>väga hea</v>
          </cell>
          <cell r="W22586">
            <v>2023</v>
          </cell>
        </row>
        <row r="22587">
          <cell r="H22587" t="str">
            <v>1132500_1</v>
          </cell>
          <cell r="L22587" t="str">
            <v>MAFÜ</v>
          </cell>
          <cell r="V22587" t="str">
            <v>hea</v>
          </cell>
          <cell r="W22587">
            <v>2023</v>
          </cell>
        </row>
        <row r="22588">
          <cell r="H22588" t="str">
            <v>1132500_1</v>
          </cell>
          <cell r="L22588" t="str">
            <v>MAFÜ-FÜBE</v>
          </cell>
          <cell r="V22588" t="str">
            <v>hea</v>
          </cell>
          <cell r="W22588">
            <v>2023</v>
          </cell>
        </row>
        <row r="22589">
          <cell r="H22589" t="str">
            <v>1032100_1</v>
          </cell>
          <cell r="L22589" t="str">
            <v>KOOND</v>
          </cell>
          <cell r="V22589" t="str">
            <v>hea</v>
          </cell>
          <cell r="W22589">
            <v>2025</v>
          </cell>
        </row>
        <row r="22590">
          <cell r="H22590" t="str">
            <v>1032100_1</v>
          </cell>
          <cell r="L22590" t="str">
            <v>KESE</v>
          </cell>
          <cell r="V22590" t="str">
            <v>hea</v>
          </cell>
          <cell r="W22590">
            <v>2023</v>
          </cell>
        </row>
        <row r="22591">
          <cell r="H22591" t="str">
            <v>1032100_1</v>
          </cell>
          <cell r="L22591" t="str">
            <v>ÖSE</v>
          </cell>
          <cell r="V22591" t="str">
            <v>hea</v>
          </cell>
          <cell r="W22591">
            <v>2025</v>
          </cell>
        </row>
        <row r="22592">
          <cell r="H22592" t="str">
            <v>1032100_1</v>
          </cell>
          <cell r="L22592" t="str">
            <v>FÜKE</v>
          </cell>
          <cell r="V22592" t="str">
            <v>hea</v>
          </cell>
          <cell r="W22592">
            <v>2025</v>
          </cell>
        </row>
        <row r="22593">
          <cell r="H22593" t="str">
            <v>1032100_1</v>
          </cell>
          <cell r="L22593" t="str">
            <v>SPETS</v>
          </cell>
          <cell r="V22593" t="str">
            <v>hea</v>
          </cell>
          <cell r="W22593">
            <v>2023</v>
          </cell>
        </row>
        <row r="22594">
          <cell r="H22594" t="str">
            <v>1037400_1</v>
          </cell>
          <cell r="L22594" t="str">
            <v>KOOND</v>
          </cell>
          <cell r="V22594" t="str">
            <v>kesine</v>
          </cell>
          <cell r="W22594">
            <v>2023</v>
          </cell>
        </row>
        <row r="22595">
          <cell r="H22595" t="str">
            <v>1037400_1</v>
          </cell>
          <cell r="L22595" t="str">
            <v>ÖSE</v>
          </cell>
          <cell r="V22595" t="str">
            <v>kesine</v>
          </cell>
          <cell r="W22595">
            <v>2023</v>
          </cell>
        </row>
        <row r="22596">
          <cell r="H22596" t="str">
            <v>1037400_1</v>
          </cell>
          <cell r="L22596" t="str">
            <v>KALA</v>
          </cell>
          <cell r="V22596" t="str">
            <v>kesine</v>
          </cell>
          <cell r="W22596">
            <v>2023</v>
          </cell>
        </row>
        <row r="22597">
          <cell r="H22597" t="str">
            <v>1103700_1</v>
          </cell>
          <cell r="L22597" t="str">
            <v>KOOND</v>
          </cell>
          <cell r="V22597" t="str">
            <v>hea</v>
          </cell>
          <cell r="W22597">
            <v>2023</v>
          </cell>
        </row>
        <row r="22598">
          <cell r="H22598" t="str">
            <v>1103700_1</v>
          </cell>
          <cell r="L22598" t="str">
            <v>KESE</v>
          </cell>
          <cell r="V22598" t="str">
            <v>hea</v>
          </cell>
          <cell r="W22598">
            <v>2023</v>
          </cell>
        </row>
        <row r="22599">
          <cell r="H22599" t="str">
            <v>1103700_1</v>
          </cell>
          <cell r="L22599" t="str">
            <v>ÖSE</v>
          </cell>
          <cell r="V22599" t="str">
            <v>hea</v>
          </cell>
          <cell r="W22599">
            <v>2023</v>
          </cell>
        </row>
        <row r="22600">
          <cell r="H22600" t="str">
            <v>1103700_1</v>
          </cell>
          <cell r="L22600" t="str">
            <v>FÜKE</v>
          </cell>
          <cell r="V22600" t="str">
            <v>väga hea</v>
          </cell>
          <cell r="W22600">
            <v>2023</v>
          </cell>
        </row>
        <row r="22601">
          <cell r="H22601" t="str">
            <v>1103700_1</v>
          </cell>
          <cell r="L22601" t="str">
            <v>SPETS</v>
          </cell>
          <cell r="V22601" t="str">
            <v>hea</v>
          </cell>
          <cell r="W22601">
            <v>2023</v>
          </cell>
        </row>
        <row r="22602">
          <cell r="H22602" t="str">
            <v>1103700_1</v>
          </cell>
          <cell r="L22602" t="str">
            <v>KALA</v>
          </cell>
          <cell r="V22602" t="str">
            <v>väga hea</v>
          </cell>
          <cell r="W22602">
            <v>2023</v>
          </cell>
        </row>
        <row r="22603">
          <cell r="H22603" t="str">
            <v>1103700_1</v>
          </cell>
          <cell r="L22603" t="str">
            <v>SUSE</v>
          </cell>
          <cell r="V22603" t="str">
            <v>väga hea</v>
          </cell>
          <cell r="W22603">
            <v>2023</v>
          </cell>
        </row>
        <row r="22604">
          <cell r="H22604" t="str">
            <v>1103700_1</v>
          </cell>
          <cell r="L22604" t="str">
            <v>FÜBE</v>
          </cell>
          <cell r="V22604" t="str">
            <v>väga hea</v>
          </cell>
          <cell r="W22604">
            <v>2023</v>
          </cell>
        </row>
        <row r="22605">
          <cell r="H22605" t="str">
            <v>1103700_1</v>
          </cell>
          <cell r="L22605" t="str">
            <v>MAFÜ</v>
          </cell>
          <cell r="V22605" t="str">
            <v>hea</v>
          </cell>
          <cell r="W22605">
            <v>2023</v>
          </cell>
        </row>
        <row r="22606">
          <cell r="H22606" t="str">
            <v>1103700_1</v>
          </cell>
          <cell r="L22606" t="str">
            <v>MAFÜ-FÜBE</v>
          </cell>
          <cell r="V22606" t="str">
            <v>hea</v>
          </cell>
          <cell r="W22606">
            <v>2023</v>
          </cell>
        </row>
        <row r="22607">
          <cell r="H22607" t="str">
            <v>1104400_1</v>
          </cell>
          <cell r="L22607" t="str">
            <v>KOOND</v>
          </cell>
          <cell r="V22607" t="str">
            <v>hea</v>
          </cell>
          <cell r="W22607">
            <v>2025</v>
          </cell>
        </row>
        <row r="22608">
          <cell r="H22608" t="str">
            <v>1104400_1</v>
          </cell>
          <cell r="L22608" t="str">
            <v>ÖSE</v>
          </cell>
          <cell r="V22608" t="str">
            <v>hea</v>
          </cell>
          <cell r="W22608">
            <v>2025</v>
          </cell>
        </row>
        <row r="22609">
          <cell r="H22609" t="str">
            <v>1104400_1</v>
          </cell>
          <cell r="L22609" t="str">
            <v>FÜKE</v>
          </cell>
          <cell r="V22609" t="str">
            <v>hea</v>
          </cell>
          <cell r="W22609">
            <v>2025</v>
          </cell>
        </row>
        <row r="22610">
          <cell r="H22610" t="str">
            <v>1150800_2</v>
          </cell>
          <cell r="L22610" t="str">
            <v>KOOND</v>
          </cell>
          <cell r="V22610" t="str">
            <v>hea</v>
          </cell>
          <cell r="W22610">
            <v>2023</v>
          </cell>
        </row>
        <row r="22611">
          <cell r="H22611" t="str">
            <v>1150800_2</v>
          </cell>
          <cell r="L22611" t="str">
            <v>ÖSE</v>
          </cell>
          <cell r="V22611" t="str">
            <v>hea</v>
          </cell>
          <cell r="W22611">
            <v>2023</v>
          </cell>
        </row>
        <row r="22612">
          <cell r="H22612" t="str">
            <v>1150800_2</v>
          </cell>
          <cell r="L22612" t="str">
            <v>FÜKE</v>
          </cell>
          <cell r="V22612" t="str">
            <v>hea</v>
          </cell>
          <cell r="W22612">
            <v>2023</v>
          </cell>
        </row>
        <row r="22613">
          <cell r="H22613" t="str">
            <v>1150800_2</v>
          </cell>
          <cell r="L22613" t="str">
            <v>KALA</v>
          </cell>
          <cell r="V22613" t="str">
            <v>hea</v>
          </cell>
          <cell r="W22613">
            <v>2023</v>
          </cell>
        </row>
        <row r="22614">
          <cell r="H22614" t="str">
            <v>1150800_2</v>
          </cell>
          <cell r="L22614" t="str">
            <v>SUSE</v>
          </cell>
          <cell r="V22614" t="str">
            <v>väga hea</v>
          </cell>
          <cell r="W22614">
            <v>2023</v>
          </cell>
        </row>
        <row r="22615">
          <cell r="H22615" t="str">
            <v>1150800_2</v>
          </cell>
          <cell r="L22615" t="str">
            <v>FÜBE</v>
          </cell>
          <cell r="V22615" t="str">
            <v>väga hea</v>
          </cell>
          <cell r="W22615">
            <v>2023</v>
          </cell>
        </row>
        <row r="22616">
          <cell r="H22616" t="str">
            <v>1150800_2</v>
          </cell>
          <cell r="L22616" t="str">
            <v>MAFÜ</v>
          </cell>
          <cell r="V22616" t="str">
            <v>väga hea</v>
          </cell>
          <cell r="W22616">
            <v>2023</v>
          </cell>
        </row>
        <row r="22617">
          <cell r="H22617" t="str">
            <v>1150800_2</v>
          </cell>
          <cell r="L22617" t="str">
            <v>MAFÜ-FÜBE</v>
          </cell>
          <cell r="V22617" t="str">
            <v>väga hea</v>
          </cell>
          <cell r="W22617">
            <v>2023</v>
          </cell>
        </row>
        <row r="22618">
          <cell r="H22618" t="str">
            <v>2054000_1</v>
          </cell>
          <cell r="L22618" t="str">
            <v>KOOND</v>
          </cell>
          <cell r="V22618" t="str">
            <v>halb</v>
          </cell>
          <cell r="W22618">
            <v>2023</v>
          </cell>
        </row>
        <row r="22619">
          <cell r="H22619" t="str">
            <v>2054000_1</v>
          </cell>
          <cell r="L22619" t="str">
            <v>ÖSE</v>
          </cell>
          <cell r="V22619" t="str">
            <v>kesine</v>
          </cell>
          <cell r="W22619">
            <v>2023</v>
          </cell>
        </row>
        <row r="22620">
          <cell r="H22620" t="str">
            <v>2054000_1</v>
          </cell>
          <cell r="L22620" t="str">
            <v>FÜKE</v>
          </cell>
          <cell r="V22620" t="str">
            <v>kesine</v>
          </cell>
          <cell r="W22620">
            <v>2023</v>
          </cell>
        </row>
        <row r="22621">
          <cell r="H22621" t="str">
            <v>2054000_1</v>
          </cell>
          <cell r="L22621" t="str">
            <v>KALA</v>
          </cell>
          <cell r="V22621" t="str">
            <v>hea</v>
          </cell>
          <cell r="W22621">
            <v>2023</v>
          </cell>
        </row>
        <row r="22622">
          <cell r="H22622" t="str">
            <v>2054000_1</v>
          </cell>
          <cell r="L22622" t="str">
            <v>SUSE</v>
          </cell>
          <cell r="V22622" t="str">
            <v>hea</v>
          </cell>
          <cell r="W22622">
            <v>2023</v>
          </cell>
        </row>
        <row r="22623">
          <cell r="H22623" t="str">
            <v>2054000_1</v>
          </cell>
          <cell r="L22623" t="str">
            <v>MAFÜ</v>
          </cell>
          <cell r="V22623" t="str">
            <v>hea</v>
          </cell>
          <cell r="W22623">
            <v>2023</v>
          </cell>
        </row>
        <row r="22624">
          <cell r="H22624" t="str">
            <v>2054000_1</v>
          </cell>
          <cell r="L22624" t="str">
            <v>MAFÜ-FÜBE</v>
          </cell>
          <cell r="V22624" t="str">
            <v>hea</v>
          </cell>
          <cell r="W22624">
            <v>2023</v>
          </cell>
        </row>
        <row r="22625">
          <cell r="H22625" t="str">
            <v>2054000_1</v>
          </cell>
          <cell r="L22625" t="str">
            <v>FÜPLA</v>
          </cell>
          <cell r="V22625" t="str">
            <v>hea</v>
          </cell>
          <cell r="W22625">
            <v>2023</v>
          </cell>
        </row>
        <row r="22626">
          <cell r="H22626" t="str">
            <v>2054000_1</v>
          </cell>
          <cell r="L22626" t="str">
            <v>HÜMO</v>
          </cell>
          <cell r="V22626" t="str">
            <v>hea</v>
          </cell>
          <cell r="W22626">
            <v>2023</v>
          </cell>
        </row>
        <row r="22627">
          <cell r="H22627" t="str">
            <v>1124100_2</v>
          </cell>
          <cell r="L22627" t="str">
            <v>KOOND</v>
          </cell>
          <cell r="V22627" t="str">
            <v>hea</v>
          </cell>
          <cell r="W22627">
            <v>2024</v>
          </cell>
        </row>
        <row r="22628">
          <cell r="H22628" t="str">
            <v>1124100_2</v>
          </cell>
          <cell r="L22628" t="str">
            <v>KESE</v>
          </cell>
          <cell r="V22628" t="str">
            <v>hea</v>
          </cell>
          <cell r="W22628">
            <v>2023</v>
          </cell>
        </row>
        <row r="22629">
          <cell r="H22629" t="str">
            <v>1124100_2</v>
          </cell>
          <cell r="L22629" t="str">
            <v>ÖSE</v>
          </cell>
          <cell r="V22629" t="str">
            <v>hea</v>
          </cell>
          <cell r="W22629">
            <v>2024</v>
          </cell>
        </row>
        <row r="22630">
          <cell r="H22630" t="str">
            <v>1124100_2</v>
          </cell>
          <cell r="L22630" t="str">
            <v>FÜKE</v>
          </cell>
          <cell r="V22630" t="str">
            <v>väga hea</v>
          </cell>
          <cell r="W22630">
            <v>2023</v>
          </cell>
        </row>
        <row r="22631">
          <cell r="H22631" t="str">
            <v>1124100_2</v>
          </cell>
          <cell r="L22631" t="str">
            <v>SPETS</v>
          </cell>
          <cell r="V22631" t="str">
            <v>hea</v>
          </cell>
          <cell r="W22631">
            <v>2023</v>
          </cell>
        </row>
        <row r="22632">
          <cell r="H22632" t="str">
            <v>1124100_2</v>
          </cell>
          <cell r="L22632" t="str">
            <v>KALA</v>
          </cell>
          <cell r="V22632" t="str">
            <v>hea</v>
          </cell>
          <cell r="W22632">
            <v>2024</v>
          </cell>
        </row>
        <row r="22633">
          <cell r="H22633" t="str">
            <v>1124100_2</v>
          </cell>
          <cell r="L22633" t="str">
            <v>SUSE</v>
          </cell>
          <cell r="V22633" t="str">
            <v>väga hea</v>
          </cell>
          <cell r="W22633">
            <v>2023</v>
          </cell>
        </row>
        <row r="22634">
          <cell r="H22634" t="str">
            <v>1124100_2</v>
          </cell>
          <cell r="L22634" t="str">
            <v>FÜBE</v>
          </cell>
          <cell r="V22634" t="str">
            <v>väga hea</v>
          </cell>
          <cell r="W22634">
            <v>2023</v>
          </cell>
        </row>
        <row r="22635">
          <cell r="H22635" t="str">
            <v>1124100_2</v>
          </cell>
          <cell r="L22635" t="str">
            <v>MAFÜ</v>
          </cell>
          <cell r="V22635" t="str">
            <v>hea</v>
          </cell>
          <cell r="W22635">
            <v>2023</v>
          </cell>
        </row>
        <row r="22636">
          <cell r="H22636" t="str">
            <v>1124100_2</v>
          </cell>
          <cell r="L22636" t="str">
            <v>MAFÜ-FÜBE</v>
          </cell>
          <cell r="V22636" t="str">
            <v>hea</v>
          </cell>
          <cell r="W22636">
            <v>2023</v>
          </cell>
        </row>
        <row r="22637">
          <cell r="H22637" t="str">
            <v>1160800_1</v>
          </cell>
          <cell r="L22637" t="str">
            <v>KOOND</v>
          </cell>
          <cell r="V22637" t="str">
            <v>hea</v>
          </cell>
          <cell r="W22637">
            <v>2025</v>
          </cell>
        </row>
        <row r="22638">
          <cell r="H22638" t="str">
            <v>1160800_1</v>
          </cell>
          <cell r="L22638" t="str">
            <v>KESE</v>
          </cell>
          <cell r="V22638" t="str">
            <v>hea</v>
          </cell>
          <cell r="W22638">
            <v>2023</v>
          </cell>
        </row>
        <row r="22639">
          <cell r="H22639" t="str">
            <v>1160800_1</v>
          </cell>
          <cell r="L22639" t="str">
            <v>FÜKE</v>
          </cell>
          <cell r="V22639" t="str">
            <v>hea</v>
          </cell>
          <cell r="W22639">
            <v>2025</v>
          </cell>
        </row>
        <row r="22640">
          <cell r="H22640" t="str">
            <v>1160800_1</v>
          </cell>
          <cell r="L22640" t="str">
            <v>SPETS</v>
          </cell>
          <cell r="V22640" t="str">
            <v>hea</v>
          </cell>
          <cell r="W22640">
            <v>2023</v>
          </cell>
        </row>
        <row r="22641">
          <cell r="H22641" t="str">
            <v>1160800_1</v>
          </cell>
          <cell r="L22641" t="str">
            <v>KALA</v>
          </cell>
          <cell r="V22641" t="str">
            <v>hea</v>
          </cell>
          <cell r="W22641">
            <v>2023</v>
          </cell>
        </row>
        <row r="22642">
          <cell r="H22642" t="str">
            <v>1160800_1</v>
          </cell>
          <cell r="L22642" t="str">
            <v>SUSE</v>
          </cell>
          <cell r="V22642" t="str">
            <v>hea</v>
          </cell>
          <cell r="W22642">
            <v>2023</v>
          </cell>
        </row>
        <row r="22643">
          <cell r="H22643" t="str">
            <v>1160800_1</v>
          </cell>
          <cell r="L22643" t="str">
            <v>FÜBE</v>
          </cell>
          <cell r="V22643" t="str">
            <v>hea</v>
          </cell>
          <cell r="W22643">
            <v>2023</v>
          </cell>
        </row>
        <row r="22644">
          <cell r="H22644" t="str">
            <v>1160800_1</v>
          </cell>
          <cell r="L22644" t="str">
            <v>MAFÜ</v>
          </cell>
          <cell r="V22644" t="str">
            <v>väga hea</v>
          </cell>
          <cell r="W22644">
            <v>2023</v>
          </cell>
        </row>
        <row r="22645">
          <cell r="H22645" t="str">
            <v>1160800_1</v>
          </cell>
          <cell r="L22645" t="str">
            <v>MAFÜ-FÜBE</v>
          </cell>
          <cell r="V22645" t="str">
            <v>hea</v>
          </cell>
          <cell r="W22645">
            <v>2023</v>
          </cell>
        </row>
        <row r="22646">
          <cell r="H22646" t="str">
            <v>1075600_1</v>
          </cell>
          <cell r="L22646" t="str">
            <v>KOOND</v>
          </cell>
          <cell r="V22646" t="str">
            <v>halb</v>
          </cell>
          <cell r="W22646">
            <v>2025</v>
          </cell>
        </row>
        <row r="22647">
          <cell r="H22647" t="str">
            <v>1075600_1</v>
          </cell>
          <cell r="L22647" t="str">
            <v>ÖSE</v>
          </cell>
          <cell r="V22647" t="str">
            <v>kesine</v>
          </cell>
          <cell r="W22647">
            <v>2025</v>
          </cell>
        </row>
        <row r="22648">
          <cell r="H22648" t="str">
            <v>1075600_1</v>
          </cell>
          <cell r="L22648" t="str">
            <v>FÜKE</v>
          </cell>
          <cell r="V22648" t="str">
            <v>kesine</v>
          </cell>
          <cell r="W22648">
            <v>2025</v>
          </cell>
        </row>
        <row r="22649">
          <cell r="H22649" t="str">
            <v>1075600_1</v>
          </cell>
          <cell r="L22649" t="str">
            <v>KALA</v>
          </cell>
          <cell r="V22649" t="str">
            <v>kesine</v>
          </cell>
          <cell r="W22649">
            <v>2025</v>
          </cell>
        </row>
        <row r="22650">
          <cell r="H22650" t="str">
            <v>1075600_1</v>
          </cell>
          <cell r="L22650" t="str">
            <v>SUSE</v>
          </cell>
          <cell r="V22650" t="str">
            <v>väga hea</v>
          </cell>
          <cell r="W22650">
            <v>2025</v>
          </cell>
        </row>
        <row r="22651">
          <cell r="H22651" t="str">
            <v>1075600_1</v>
          </cell>
          <cell r="L22651" t="str">
            <v>FÜBE</v>
          </cell>
          <cell r="V22651" t="str">
            <v>väga hea</v>
          </cell>
          <cell r="W22651">
            <v>2025</v>
          </cell>
        </row>
        <row r="22652">
          <cell r="H22652" t="str">
            <v>1075600_1</v>
          </cell>
          <cell r="L22652" t="str">
            <v>MAFÜ</v>
          </cell>
          <cell r="V22652" t="str">
            <v>hea</v>
          </cell>
          <cell r="W22652">
            <v>2025</v>
          </cell>
        </row>
        <row r="22653">
          <cell r="H22653" t="str">
            <v>1075600_1</v>
          </cell>
          <cell r="L22653" t="str">
            <v>MAFÜ-FÜBE</v>
          </cell>
          <cell r="V22653" t="str">
            <v>hea</v>
          </cell>
          <cell r="W22653">
            <v>2025</v>
          </cell>
        </row>
        <row r="22654">
          <cell r="H22654" t="str">
            <v>1053700_2</v>
          </cell>
          <cell r="L22654" t="str">
            <v>KOOND</v>
          </cell>
          <cell r="V22654" t="str">
            <v>kesine</v>
          </cell>
          <cell r="W22654">
            <v>2023</v>
          </cell>
        </row>
        <row r="22655">
          <cell r="H22655" t="str">
            <v>1053700_2</v>
          </cell>
          <cell r="L22655" t="str">
            <v>ÖSE</v>
          </cell>
          <cell r="V22655" t="str">
            <v>kesine</v>
          </cell>
          <cell r="W22655">
            <v>2023</v>
          </cell>
        </row>
        <row r="22656">
          <cell r="H22656" t="str">
            <v>1053700_2</v>
          </cell>
          <cell r="L22656" t="str">
            <v>FÜKE</v>
          </cell>
          <cell r="V22656" t="str">
            <v>hea</v>
          </cell>
          <cell r="W22656">
            <v>2023</v>
          </cell>
        </row>
        <row r="22657">
          <cell r="H22657" t="str">
            <v>1053700_2</v>
          </cell>
          <cell r="L22657" t="str">
            <v>KALA</v>
          </cell>
          <cell r="V22657" t="str">
            <v>kesine</v>
          </cell>
          <cell r="W22657">
            <v>2023</v>
          </cell>
        </row>
        <row r="22658">
          <cell r="H22658" t="str">
            <v>1053700_2</v>
          </cell>
          <cell r="L22658" t="str">
            <v>SUSE</v>
          </cell>
          <cell r="V22658" t="str">
            <v>väga hea</v>
          </cell>
          <cell r="W22658">
            <v>2023</v>
          </cell>
        </row>
        <row r="22659">
          <cell r="H22659" t="str">
            <v>1053700_2</v>
          </cell>
          <cell r="L22659" t="str">
            <v>FÜBE</v>
          </cell>
          <cell r="V22659" t="str">
            <v>väga hea</v>
          </cell>
          <cell r="W22659">
            <v>2023</v>
          </cell>
        </row>
        <row r="22660">
          <cell r="H22660" t="str">
            <v>1053700_2</v>
          </cell>
          <cell r="L22660" t="str">
            <v>MAFÜ</v>
          </cell>
          <cell r="V22660" t="str">
            <v>hea</v>
          </cell>
          <cell r="W22660">
            <v>2023</v>
          </cell>
        </row>
        <row r="22661">
          <cell r="H22661" t="str">
            <v>1053700_2</v>
          </cell>
          <cell r="L22661" t="str">
            <v>MAFÜ-FÜBE</v>
          </cell>
          <cell r="V22661" t="str">
            <v>hea</v>
          </cell>
          <cell r="W22661">
            <v>2023</v>
          </cell>
        </row>
        <row r="22662">
          <cell r="H22662" t="str">
            <v>1004600_1</v>
          </cell>
          <cell r="L22662" t="str">
            <v>KOOND</v>
          </cell>
          <cell r="V22662" t="str">
            <v>halb</v>
          </cell>
          <cell r="W22662">
            <v>2024</v>
          </cell>
        </row>
        <row r="22663">
          <cell r="H22663" t="str">
            <v>1004600_1</v>
          </cell>
          <cell r="L22663" t="str">
            <v>KESE</v>
          </cell>
          <cell r="V22663" t="str">
            <v>halb</v>
          </cell>
          <cell r="W22663">
            <v>2023</v>
          </cell>
        </row>
        <row r="22664">
          <cell r="H22664" t="str">
            <v>1004600_1</v>
          </cell>
          <cell r="L22664" t="str">
            <v>ÖSE</v>
          </cell>
          <cell r="V22664" t="str">
            <v>kesine</v>
          </cell>
          <cell r="W22664">
            <v>2023</v>
          </cell>
        </row>
        <row r="22665">
          <cell r="H22665" t="str">
            <v>1004600_1</v>
          </cell>
          <cell r="L22665" t="str">
            <v>FÜKE</v>
          </cell>
          <cell r="V22665" t="str">
            <v>kesine</v>
          </cell>
          <cell r="W22665">
            <v>2023</v>
          </cell>
        </row>
        <row r="22666">
          <cell r="H22666" t="str">
            <v>1004600_1</v>
          </cell>
          <cell r="L22666" t="str">
            <v>SPETS</v>
          </cell>
          <cell r="V22666" t="str">
            <v>halb</v>
          </cell>
          <cell r="W22666">
            <v>2023</v>
          </cell>
        </row>
        <row r="22667">
          <cell r="H22667" t="str">
            <v>1004600_1</v>
          </cell>
          <cell r="L22667" t="str">
            <v>SUSE</v>
          </cell>
          <cell r="V22667" t="str">
            <v>kesine</v>
          </cell>
          <cell r="W22667">
            <v>2023</v>
          </cell>
        </row>
        <row r="22668">
          <cell r="H22668" t="str">
            <v>1004600_1</v>
          </cell>
          <cell r="L22668" t="str">
            <v>FÜBE</v>
          </cell>
          <cell r="V22668" t="str">
            <v>hea</v>
          </cell>
          <cell r="W22668">
            <v>2023</v>
          </cell>
        </row>
        <row r="22669">
          <cell r="H22669" t="str">
            <v>1004600_1</v>
          </cell>
          <cell r="L22669" t="str">
            <v>MAFÜ</v>
          </cell>
          <cell r="V22669" t="str">
            <v>halb</v>
          </cell>
          <cell r="W22669">
            <v>2023</v>
          </cell>
        </row>
        <row r="22670">
          <cell r="H22670" t="str">
            <v>1004600_1</v>
          </cell>
          <cell r="L22670" t="str">
            <v>MAFÜ-FÜBE</v>
          </cell>
          <cell r="V22670" t="str">
            <v>halb</v>
          </cell>
          <cell r="W22670">
            <v>2023</v>
          </cell>
        </row>
        <row r="22671">
          <cell r="H22671" t="str">
            <v>1091400_1</v>
          </cell>
          <cell r="L22671" t="str">
            <v>KOOND</v>
          </cell>
          <cell r="V22671" t="str">
            <v>kesine</v>
          </cell>
          <cell r="W22671">
            <v>2023</v>
          </cell>
        </row>
        <row r="22672">
          <cell r="H22672" t="str">
            <v>1091400_1</v>
          </cell>
          <cell r="L22672" t="str">
            <v>ÖSE</v>
          </cell>
          <cell r="V22672" t="str">
            <v>kesine</v>
          </cell>
          <cell r="W22672">
            <v>2023</v>
          </cell>
        </row>
        <row r="22673">
          <cell r="H22673" t="str">
            <v>1091400_1</v>
          </cell>
          <cell r="L22673" t="str">
            <v>FÜKE</v>
          </cell>
          <cell r="V22673" t="str">
            <v>väga hea</v>
          </cell>
          <cell r="W22673">
            <v>2023</v>
          </cell>
        </row>
        <row r="22674">
          <cell r="H22674" t="str">
            <v>1091400_1</v>
          </cell>
          <cell r="L22674" t="str">
            <v>SUSE</v>
          </cell>
          <cell r="V22674" t="str">
            <v>väga hea</v>
          </cell>
          <cell r="W22674">
            <v>2023</v>
          </cell>
        </row>
        <row r="22675">
          <cell r="H22675" t="str">
            <v>1091400_1</v>
          </cell>
          <cell r="L22675" t="str">
            <v>FÜBE</v>
          </cell>
          <cell r="V22675" t="str">
            <v>väga hea</v>
          </cell>
          <cell r="W22675">
            <v>2023</v>
          </cell>
        </row>
        <row r="22676">
          <cell r="H22676" t="str">
            <v>1091400_1</v>
          </cell>
          <cell r="L22676" t="str">
            <v>MAFÜ</v>
          </cell>
          <cell r="V22676" t="str">
            <v>hea</v>
          </cell>
          <cell r="W22676">
            <v>2023</v>
          </cell>
        </row>
        <row r="22677">
          <cell r="H22677" t="str">
            <v>1091400_1</v>
          </cell>
          <cell r="L22677" t="str">
            <v>MAFÜ-FÜBE</v>
          </cell>
          <cell r="V22677" t="str">
            <v>hea</v>
          </cell>
          <cell r="W22677">
            <v>2023</v>
          </cell>
        </row>
        <row r="22678">
          <cell r="H22678" t="str">
            <v>1009500_2</v>
          </cell>
          <cell r="L22678" t="str">
            <v>KOOND</v>
          </cell>
          <cell r="V22678" t="str">
            <v>hea</v>
          </cell>
          <cell r="W22678">
            <v>2023</v>
          </cell>
        </row>
        <row r="22679">
          <cell r="H22679" t="str">
            <v>1009500_2</v>
          </cell>
          <cell r="L22679" t="str">
            <v>ÖSE</v>
          </cell>
          <cell r="V22679" t="str">
            <v>hea</v>
          </cell>
          <cell r="W22679">
            <v>2023</v>
          </cell>
        </row>
        <row r="22680">
          <cell r="H22680" t="str">
            <v>1009500_2</v>
          </cell>
          <cell r="L22680" t="str">
            <v>FÜKE</v>
          </cell>
          <cell r="V22680" t="str">
            <v>väga hea</v>
          </cell>
          <cell r="W22680">
            <v>2023</v>
          </cell>
        </row>
        <row r="22681">
          <cell r="H22681" t="str">
            <v>1009500_2</v>
          </cell>
          <cell r="L22681" t="str">
            <v>KALA</v>
          </cell>
          <cell r="V22681" t="str">
            <v>hea</v>
          </cell>
          <cell r="W22681">
            <v>2023</v>
          </cell>
        </row>
        <row r="22682">
          <cell r="H22682" t="str">
            <v>1009500_2</v>
          </cell>
          <cell r="L22682" t="str">
            <v>SUSE</v>
          </cell>
          <cell r="V22682" t="str">
            <v>väga hea</v>
          </cell>
          <cell r="W22682">
            <v>2023</v>
          </cell>
        </row>
        <row r="22683">
          <cell r="H22683" t="str">
            <v>1009500_2</v>
          </cell>
          <cell r="L22683" t="str">
            <v>FÜBE</v>
          </cell>
          <cell r="V22683" t="str">
            <v>väga hea</v>
          </cell>
          <cell r="W22683">
            <v>2023</v>
          </cell>
        </row>
        <row r="22684">
          <cell r="H22684" t="str">
            <v>1009500_2</v>
          </cell>
          <cell r="L22684" t="str">
            <v>MAFÜ</v>
          </cell>
          <cell r="V22684" t="str">
            <v>hea</v>
          </cell>
          <cell r="W22684">
            <v>2023</v>
          </cell>
        </row>
        <row r="22685">
          <cell r="H22685" t="str">
            <v>1009500_2</v>
          </cell>
          <cell r="L22685" t="str">
            <v>MAFÜ-FÜBE</v>
          </cell>
          <cell r="V22685" t="str">
            <v>hea</v>
          </cell>
          <cell r="W22685">
            <v>2023</v>
          </cell>
        </row>
        <row r="22686">
          <cell r="H22686" t="str">
            <v>1030200_1</v>
          </cell>
          <cell r="L22686" t="str">
            <v>KOOND</v>
          </cell>
          <cell r="V22686" t="str">
            <v>kesine</v>
          </cell>
          <cell r="W22686">
            <v>2023</v>
          </cell>
        </row>
        <row r="22687">
          <cell r="H22687" t="str">
            <v>1030200_1</v>
          </cell>
          <cell r="L22687" t="str">
            <v>ÖSE</v>
          </cell>
          <cell r="V22687" t="str">
            <v>kesine</v>
          </cell>
          <cell r="W22687">
            <v>2023</v>
          </cell>
        </row>
        <row r="22688">
          <cell r="H22688" t="str">
            <v>1030200_1</v>
          </cell>
          <cell r="L22688" t="str">
            <v>FÜKE</v>
          </cell>
          <cell r="V22688" t="str">
            <v>kesine</v>
          </cell>
          <cell r="W22688">
            <v>2023</v>
          </cell>
        </row>
        <row r="22689">
          <cell r="H22689" t="str">
            <v>1030200_1</v>
          </cell>
          <cell r="L22689" t="str">
            <v>FÜBE</v>
          </cell>
          <cell r="V22689" t="str">
            <v>väga hea</v>
          </cell>
          <cell r="W22689">
            <v>2023</v>
          </cell>
        </row>
        <row r="22690">
          <cell r="H22690" t="str">
            <v>1030200_1</v>
          </cell>
          <cell r="L22690" t="str">
            <v>MAFÜ</v>
          </cell>
          <cell r="V22690" t="str">
            <v>hea</v>
          </cell>
          <cell r="W22690">
            <v>2023</v>
          </cell>
        </row>
        <row r="22691">
          <cell r="H22691" t="str">
            <v>1030200_1</v>
          </cell>
          <cell r="L22691" t="str">
            <v>MAFÜ-FÜBE</v>
          </cell>
          <cell r="V22691" t="str">
            <v>hea</v>
          </cell>
          <cell r="W22691">
            <v>2023</v>
          </cell>
        </row>
        <row r="22692">
          <cell r="H22692" t="str">
            <v>1030000_1</v>
          </cell>
          <cell r="L22692" t="str">
            <v>KOOND</v>
          </cell>
          <cell r="V22692" t="str">
            <v>kesine</v>
          </cell>
          <cell r="W22692">
            <v>2023</v>
          </cell>
        </row>
        <row r="22693">
          <cell r="H22693" t="str">
            <v>1030000_1</v>
          </cell>
          <cell r="L22693" t="str">
            <v>ÖSE</v>
          </cell>
          <cell r="V22693" t="str">
            <v>kesine</v>
          </cell>
          <cell r="W22693">
            <v>2023</v>
          </cell>
        </row>
        <row r="22694">
          <cell r="H22694" t="str">
            <v>1030000_1</v>
          </cell>
          <cell r="L22694" t="str">
            <v>FÜKE</v>
          </cell>
          <cell r="V22694" t="str">
            <v>kesine</v>
          </cell>
          <cell r="W22694">
            <v>2023</v>
          </cell>
        </row>
        <row r="22695">
          <cell r="H22695" t="str">
            <v>1030000_1</v>
          </cell>
          <cell r="L22695" t="str">
            <v>FÜBE</v>
          </cell>
          <cell r="V22695" t="str">
            <v>väga hea</v>
          </cell>
          <cell r="W22695">
            <v>2023</v>
          </cell>
        </row>
        <row r="22696">
          <cell r="H22696" t="str">
            <v>1030000_1</v>
          </cell>
          <cell r="L22696" t="str">
            <v>MAFÜ</v>
          </cell>
          <cell r="V22696" t="str">
            <v>hea</v>
          </cell>
          <cell r="W22696">
            <v>2023</v>
          </cell>
        </row>
        <row r="22697">
          <cell r="H22697" t="str">
            <v>1030000_1</v>
          </cell>
          <cell r="L22697" t="str">
            <v>MAFÜ-FÜBE</v>
          </cell>
          <cell r="V22697" t="str">
            <v>hea</v>
          </cell>
          <cell r="W22697">
            <v>2023</v>
          </cell>
        </row>
        <row r="22698">
          <cell r="H22698" t="str">
            <v>2124100_1</v>
          </cell>
          <cell r="L22698" t="str">
            <v>KOOND</v>
          </cell>
          <cell r="V22698" t="str">
            <v>halb</v>
          </cell>
          <cell r="W22698">
            <v>2023</v>
          </cell>
        </row>
        <row r="22699">
          <cell r="H22699" t="str">
            <v>2124100_1</v>
          </cell>
          <cell r="L22699" t="str">
            <v>KESE</v>
          </cell>
          <cell r="V22699" t="str">
            <v>halb</v>
          </cell>
          <cell r="W22699">
            <v>2023</v>
          </cell>
        </row>
        <row r="22700">
          <cell r="H22700" t="str">
            <v>2124100_1</v>
          </cell>
          <cell r="L22700" t="str">
            <v>ÖSE</v>
          </cell>
          <cell r="V22700" t="str">
            <v>hea</v>
          </cell>
          <cell r="W22700">
            <v>2023</v>
          </cell>
        </row>
        <row r="22701">
          <cell r="H22701" t="str">
            <v>2124100_1</v>
          </cell>
          <cell r="L22701" t="str">
            <v>FÜKE</v>
          </cell>
          <cell r="V22701" t="str">
            <v>hea</v>
          </cell>
          <cell r="W22701">
            <v>2023</v>
          </cell>
        </row>
        <row r="22702">
          <cell r="H22702" t="str">
            <v>2124100_1</v>
          </cell>
          <cell r="L22702" t="str">
            <v>SPETS</v>
          </cell>
          <cell r="V22702" t="str">
            <v>hea</v>
          </cell>
          <cell r="W22702">
            <v>2023</v>
          </cell>
        </row>
        <row r="22703">
          <cell r="H22703" t="str">
            <v>2124100_1</v>
          </cell>
          <cell r="L22703" t="str">
            <v>KALA</v>
          </cell>
          <cell r="V22703" t="str">
            <v>hea</v>
          </cell>
          <cell r="W22703">
            <v>2023</v>
          </cell>
        </row>
        <row r="22704">
          <cell r="H22704" t="str">
            <v>2124100_1</v>
          </cell>
          <cell r="L22704" t="str">
            <v>SUSE</v>
          </cell>
          <cell r="V22704" t="str">
            <v>hea</v>
          </cell>
          <cell r="W22704">
            <v>2023</v>
          </cell>
        </row>
        <row r="22705">
          <cell r="H22705" t="str">
            <v>2124100_1</v>
          </cell>
          <cell r="L22705" t="str">
            <v>MAFÜ</v>
          </cell>
          <cell r="V22705" t="str">
            <v>hea</v>
          </cell>
          <cell r="W22705">
            <v>2023</v>
          </cell>
        </row>
        <row r="22706">
          <cell r="H22706" t="str">
            <v>2124100_1</v>
          </cell>
          <cell r="L22706" t="str">
            <v>MAFÜ-FÜBE</v>
          </cell>
          <cell r="V22706" t="str">
            <v>hea</v>
          </cell>
          <cell r="W22706">
            <v>2023</v>
          </cell>
        </row>
        <row r="22707">
          <cell r="H22707" t="str">
            <v>2124100_1</v>
          </cell>
          <cell r="L22707" t="str">
            <v>FÜPLA</v>
          </cell>
          <cell r="V22707" t="str">
            <v>hea</v>
          </cell>
          <cell r="W22707">
            <v>2023</v>
          </cell>
        </row>
        <row r="22708">
          <cell r="H22708" t="str">
            <v>2056900_1</v>
          </cell>
          <cell r="L22708" t="str">
            <v>KOOND</v>
          </cell>
          <cell r="V22708" t="str">
            <v>halb</v>
          </cell>
          <cell r="W22708">
            <v>2023</v>
          </cell>
        </row>
        <row r="22709">
          <cell r="H22709" t="str">
            <v>2056900_1</v>
          </cell>
          <cell r="L22709" t="str">
            <v>KESE</v>
          </cell>
          <cell r="V22709" t="str">
            <v>halb</v>
          </cell>
          <cell r="W22709">
            <v>2023</v>
          </cell>
        </row>
        <row r="22710">
          <cell r="H22710" t="str">
            <v>2056900_1</v>
          </cell>
          <cell r="L22710" t="str">
            <v>ÖSE</v>
          </cell>
          <cell r="V22710" t="str">
            <v>kesine</v>
          </cell>
          <cell r="W22710">
            <v>2023</v>
          </cell>
        </row>
        <row r="22711">
          <cell r="H22711" t="str">
            <v>2056900_1</v>
          </cell>
          <cell r="L22711" t="str">
            <v>FÜKE</v>
          </cell>
          <cell r="V22711" t="str">
            <v>kesine</v>
          </cell>
          <cell r="W22711">
            <v>2023</v>
          </cell>
        </row>
        <row r="22712">
          <cell r="H22712" t="str">
            <v>2056900_1</v>
          </cell>
          <cell r="L22712" t="str">
            <v>SPETS</v>
          </cell>
          <cell r="V22712" t="str">
            <v>halb</v>
          </cell>
          <cell r="W22712">
            <v>2023</v>
          </cell>
        </row>
        <row r="22713">
          <cell r="H22713" t="str">
            <v>2056900_1</v>
          </cell>
          <cell r="L22713" t="str">
            <v>KALA</v>
          </cell>
          <cell r="V22713" t="str">
            <v>kesine</v>
          </cell>
          <cell r="W22713">
            <v>2023</v>
          </cell>
        </row>
        <row r="22714">
          <cell r="H22714" t="str">
            <v>2056900_1</v>
          </cell>
          <cell r="L22714" t="str">
            <v>SUSE</v>
          </cell>
          <cell r="V22714" t="str">
            <v>väga hea</v>
          </cell>
          <cell r="W22714">
            <v>2023</v>
          </cell>
        </row>
        <row r="22715">
          <cell r="H22715" t="str">
            <v>2056900_1</v>
          </cell>
          <cell r="L22715" t="str">
            <v>MAFÜ</v>
          </cell>
          <cell r="V22715" t="str">
            <v>kesine</v>
          </cell>
          <cell r="W22715">
            <v>2023</v>
          </cell>
        </row>
        <row r="22716">
          <cell r="H22716" t="str">
            <v>2056900_1</v>
          </cell>
          <cell r="L22716" t="str">
            <v>MAFÜ-FÜBE</v>
          </cell>
          <cell r="V22716" t="str">
            <v>kesine</v>
          </cell>
          <cell r="W22716">
            <v>2023</v>
          </cell>
        </row>
        <row r="22717">
          <cell r="H22717" t="str">
            <v>2056900_1</v>
          </cell>
          <cell r="L22717" t="str">
            <v>FÜPLA</v>
          </cell>
          <cell r="V22717" t="str">
            <v>hea</v>
          </cell>
          <cell r="W22717">
            <v>2023</v>
          </cell>
        </row>
        <row r="22718">
          <cell r="H22718" t="str">
            <v>2056900_1</v>
          </cell>
          <cell r="L22718" t="str">
            <v>HÜMO</v>
          </cell>
          <cell r="V22718" t="str">
            <v>kesine</v>
          </cell>
          <cell r="W22718">
            <v>2023</v>
          </cell>
        </row>
        <row r="22719">
          <cell r="H22719" t="str">
            <v>1125700_2</v>
          </cell>
          <cell r="L22719" t="str">
            <v>KOOND</v>
          </cell>
          <cell r="V22719" t="str">
            <v>kesine</v>
          </cell>
          <cell r="W22719">
            <v>2023</v>
          </cell>
        </row>
        <row r="22720">
          <cell r="H22720" t="str">
            <v>1125700_2</v>
          </cell>
          <cell r="L22720" t="str">
            <v>KESE</v>
          </cell>
          <cell r="V22720" t="str">
            <v>hea</v>
          </cell>
          <cell r="W22720">
            <v>2023</v>
          </cell>
        </row>
        <row r="22721">
          <cell r="H22721" t="str">
            <v>1125700_2</v>
          </cell>
          <cell r="L22721" t="str">
            <v>ÖSE</v>
          </cell>
          <cell r="V22721" t="str">
            <v>kesine</v>
          </cell>
          <cell r="W22721">
            <v>2023</v>
          </cell>
        </row>
        <row r="22722">
          <cell r="H22722" t="str">
            <v>1125700_2</v>
          </cell>
          <cell r="L22722" t="str">
            <v>FÜKE</v>
          </cell>
          <cell r="V22722" t="str">
            <v>kesine</v>
          </cell>
          <cell r="W22722">
            <v>2023</v>
          </cell>
        </row>
        <row r="22723">
          <cell r="H22723" t="str">
            <v>1125700_2</v>
          </cell>
          <cell r="L22723" t="str">
            <v>SPETS</v>
          </cell>
          <cell r="V22723" t="str">
            <v>hea</v>
          </cell>
          <cell r="W22723">
            <v>2023</v>
          </cell>
        </row>
        <row r="22724">
          <cell r="H22724" t="str">
            <v>1125700_2</v>
          </cell>
          <cell r="L22724" t="str">
            <v>KALA</v>
          </cell>
          <cell r="V22724" t="str">
            <v>kesine</v>
          </cell>
          <cell r="W22724">
            <v>2023</v>
          </cell>
        </row>
        <row r="22725">
          <cell r="H22725" t="str">
            <v>1125700_2</v>
          </cell>
          <cell r="L22725" t="str">
            <v>SUSE</v>
          </cell>
          <cell r="V22725" t="str">
            <v>väga hea</v>
          </cell>
          <cell r="W22725">
            <v>2023</v>
          </cell>
        </row>
        <row r="22726">
          <cell r="H22726" t="str">
            <v>1125700_2</v>
          </cell>
          <cell r="L22726" t="str">
            <v>FÜBE</v>
          </cell>
          <cell r="V22726" t="str">
            <v>väga hea</v>
          </cell>
          <cell r="W22726">
            <v>2023</v>
          </cell>
        </row>
        <row r="22727">
          <cell r="H22727" t="str">
            <v>1125700_2</v>
          </cell>
          <cell r="L22727" t="str">
            <v>MAFÜ</v>
          </cell>
          <cell r="V22727" t="str">
            <v>väga hea</v>
          </cell>
          <cell r="W22727">
            <v>2023</v>
          </cell>
        </row>
        <row r="22728">
          <cell r="H22728" t="str">
            <v>1125700_2</v>
          </cell>
          <cell r="L22728" t="str">
            <v>MAFÜ-FÜBE</v>
          </cell>
          <cell r="V22728" t="str">
            <v>väga hea</v>
          </cell>
          <cell r="W22728">
            <v>2023</v>
          </cell>
        </row>
        <row r="22729">
          <cell r="H22729" t="str">
            <v>1127400_3</v>
          </cell>
          <cell r="L22729" t="str">
            <v>KOOND</v>
          </cell>
          <cell r="V22729" t="str">
            <v>hea</v>
          </cell>
          <cell r="W22729">
            <v>2023</v>
          </cell>
        </row>
        <row r="22730">
          <cell r="H22730" t="str">
            <v>1127400_3</v>
          </cell>
          <cell r="L22730" t="str">
            <v>ÖSE</v>
          </cell>
          <cell r="V22730" t="str">
            <v>hea</v>
          </cell>
          <cell r="W22730">
            <v>2023</v>
          </cell>
        </row>
        <row r="22731">
          <cell r="H22731" t="str">
            <v>1127400_3</v>
          </cell>
          <cell r="L22731" t="str">
            <v>FÜKE</v>
          </cell>
          <cell r="V22731" t="str">
            <v>väga hea</v>
          </cell>
          <cell r="W22731">
            <v>2023</v>
          </cell>
        </row>
        <row r="22732">
          <cell r="H22732" t="str">
            <v>1127400_3</v>
          </cell>
          <cell r="L22732" t="str">
            <v>KALA</v>
          </cell>
          <cell r="V22732" t="str">
            <v>hea</v>
          </cell>
          <cell r="W22732">
            <v>2023</v>
          </cell>
        </row>
        <row r="22733">
          <cell r="H22733" t="str">
            <v>1127400_3</v>
          </cell>
          <cell r="L22733" t="str">
            <v>SUSE</v>
          </cell>
          <cell r="V22733" t="str">
            <v>väga hea</v>
          </cell>
          <cell r="W22733">
            <v>2023</v>
          </cell>
        </row>
        <row r="22734">
          <cell r="H22734" t="str">
            <v>1127400_3</v>
          </cell>
          <cell r="L22734" t="str">
            <v>FÜBE</v>
          </cell>
          <cell r="V22734" t="str">
            <v>väga hea</v>
          </cell>
          <cell r="W22734">
            <v>2023</v>
          </cell>
        </row>
        <row r="22735">
          <cell r="H22735" t="str">
            <v>1127400_3</v>
          </cell>
          <cell r="L22735" t="str">
            <v>MAFÜ</v>
          </cell>
          <cell r="V22735" t="str">
            <v>väga hea</v>
          </cell>
          <cell r="W22735">
            <v>2023</v>
          </cell>
        </row>
        <row r="22736">
          <cell r="H22736" t="str">
            <v>1127400_3</v>
          </cell>
          <cell r="L22736" t="str">
            <v>MAFÜ-FÜBE</v>
          </cell>
          <cell r="V22736" t="str">
            <v>väga hea</v>
          </cell>
          <cell r="W22736">
            <v>2023</v>
          </cell>
        </row>
        <row r="22737">
          <cell r="H22737" t="str">
            <v>1129000_2</v>
          </cell>
          <cell r="L22737" t="str">
            <v>KOOND</v>
          </cell>
          <cell r="V22737" t="str">
            <v>hea</v>
          </cell>
          <cell r="W22737">
            <v>2023</v>
          </cell>
        </row>
        <row r="22738">
          <cell r="H22738" t="str">
            <v>1129000_2</v>
          </cell>
          <cell r="L22738" t="str">
            <v>ÖSE</v>
          </cell>
          <cell r="V22738" t="str">
            <v>hea</v>
          </cell>
          <cell r="W22738">
            <v>2023</v>
          </cell>
        </row>
        <row r="22739">
          <cell r="H22739" t="str">
            <v>1129000_2</v>
          </cell>
          <cell r="L22739" t="str">
            <v>FÜKE</v>
          </cell>
          <cell r="V22739" t="str">
            <v>väga hea</v>
          </cell>
          <cell r="W22739">
            <v>2023</v>
          </cell>
        </row>
        <row r="22740">
          <cell r="H22740" t="str">
            <v>1129000_2</v>
          </cell>
          <cell r="L22740" t="str">
            <v>KALA</v>
          </cell>
          <cell r="V22740" t="str">
            <v>hea</v>
          </cell>
          <cell r="W22740">
            <v>2023</v>
          </cell>
        </row>
        <row r="22741">
          <cell r="H22741" t="str">
            <v>1129000_2</v>
          </cell>
          <cell r="L22741" t="str">
            <v>SUSE</v>
          </cell>
          <cell r="V22741" t="str">
            <v>väga hea</v>
          </cell>
          <cell r="W22741">
            <v>2023</v>
          </cell>
        </row>
        <row r="22742">
          <cell r="H22742" t="str">
            <v>1129000_2</v>
          </cell>
          <cell r="L22742" t="str">
            <v>FÜBE</v>
          </cell>
          <cell r="V22742" t="str">
            <v>väga hea</v>
          </cell>
          <cell r="W22742">
            <v>2023</v>
          </cell>
        </row>
        <row r="22743">
          <cell r="H22743" t="str">
            <v>1129000_2</v>
          </cell>
          <cell r="L22743" t="str">
            <v>MAFÜ</v>
          </cell>
          <cell r="V22743" t="str">
            <v>hea</v>
          </cell>
          <cell r="W22743">
            <v>2023</v>
          </cell>
        </row>
        <row r="22744">
          <cell r="H22744" t="str">
            <v>1129000_2</v>
          </cell>
          <cell r="L22744" t="str">
            <v>MAFÜ-FÜBE</v>
          </cell>
          <cell r="V22744" t="str">
            <v>hea</v>
          </cell>
          <cell r="W22744">
            <v>2023</v>
          </cell>
        </row>
        <row r="22745">
          <cell r="H22745" t="str">
            <v>1136000_3</v>
          </cell>
          <cell r="L22745" t="str">
            <v>KOOND</v>
          </cell>
          <cell r="V22745" t="str">
            <v>halb</v>
          </cell>
          <cell r="W22745">
            <v>2023</v>
          </cell>
        </row>
        <row r="22746">
          <cell r="H22746" t="str">
            <v>1136000_3</v>
          </cell>
          <cell r="L22746" t="str">
            <v>KESE</v>
          </cell>
          <cell r="V22746" t="str">
            <v>halb</v>
          </cell>
          <cell r="W22746">
            <v>2023</v>
          </cell>
        </row>
        <row r="22747">
          <cell r="H22747" t="str">
            <v>1136000_3</v>
          </cell>
          <cell r="L22747" t="str">
            <v>ÖSE</v>
          </cell>
          <cell r="V22747" t="str">
            <v>hea</v>
          </cell>
          <cell r="W22747">
            <v>2023</v>
          </cell>
        </row>
        <row r="22748">
          <cell r="H22748" t="str">
            <v>1136000_3</v>
          </cell>
          <cell r="L22748" t="str">
            <v>FÜKE</v>
          </cell>
          <cell r="V22748" t="str">
            <v>väga hea</v>
          </cell>
          <cell r="W22748">
            <v>2023</v>
          </cell>
        </row>
        <row r="22749">
          <cell r="H22749" t="str">
            <v>1136000_3</v>
          </cell>
          <cell r="L22749" t="str">
            <v>SPETS</v>
          </cell>
          <cell r="V22749" t="str">
            <v>halb</v>
          </cell>
          <cell r="W22749">
            <v>2023</v>
          </cell>
        </row>
        <row r="22750">
          <cell r="H22750" t="str">
            <v>1136000_3</v>
          </cell>
          <cell r="L22750" t="str">
            <v>SUSE</v>
          </cell>
          <cell r="V22750" t="str">
            <v>väga hea</v>
          </cell>
          <cell r="W22750">
            <v>2023</v>
          </cell>
        </row>
        <row r="22751">
          <cell r="H22751" t="str">
            <v>1136000_3</v>
          </cell>
          <cell r="L22751" t="str">
            <v>FÜBE</v>
          </cell>
          <cell r="V22751" t="str">
            <v>väga hea</v>
          </cell>
          <cell r="W22751">
            <v>2023</v>
          </cell>
        </row>
        <row r="22752">
          <cell r="H22752" t="str">
            <v>1136000_3</v>
          </cell>
          <cell r="L22752" t="str">
            <v>MAFÜ</v>
          </cell>
          <cell r="V22752" t="str">
            <v>hea</v>
          </cell>
          <cell r="W22752">
            <v>2023</v>
          </cell>
        </row>
        <row r="22753">
          <cell r="H22753" t="str">
            <v>1136000_3</v>
          </cell>
          <cell r="L22753" t="str">
            <v>MAFÜ-FÜBE</v>
          </cell>
          <cell r="V22753" t="str">
            <v>hea</v>
          </cell>
          <cell r="W22753">
            <v>2023</v>
          </cell>
        </row>
        <row r="22754">
          <cell r="H22754" t="str">
            <v>1083100_1</v>
          </cell>
          <cell r="L22754" t="str">
            <v>KOOND</v>
          </cell>
          <cell r="V22754" t="str">
            <v>kesine</v>
          </cell>
          <cell r="W22754">
            <v>2023</v>
          </cell>
        </row>
        <row r="22755">
          <cell r="H22755" t="str">
            <v>1083100_1</v>
          </cell>
          <cell r="L22755" t="str">
            <v>ÖSE</v>
          </cell>
          <cell r="V22755" t="str">
            <v>kesine</v>
          </cell>
          <cell r="W22755">
            <v>2023</v>
          </cell>
        </row>
        <row r="22756">
          <cell r="H22756" t="str">
            <v>1083100_1</v>
          </cell>
          <cell r="L22756" t="str">
            <v>FÜKE</v>
          </cell>
          <cell r="V22756" t="str">
            <v>kesine</v>
          </cell>
          <cell r="W22756">
            <v>2023</v>
          </cell>
        </row>
        <row r="22757">
          <cell r="H22757" t="str">
            <v>1077900_1</v>
          </cell>
          <cell r="L22757" t="str">
            <v>KOOND</v>
          </cell>
          <cell r="V22757" t="str">
            <v>halb</v>
          </cell>
          <cell r="W22757">
            <v>2023</v>
          </cell>
        </row>
        <row r="22758">
          <cell r="H22758" t="str">
            <v>1077900_1</v>
          </cell>
          <cell r="L22758" t="str">
            <v>KESE</v>
          </cell>
          <cell r="V22758" t="str">
            <v>hea</v>
          </cell>
          <cell r="W22758">
            <v>2023</v>
          </cell>
        </row>
        <row r="22759">
          <cell r="H22759" t="str">
            <v>1077900_1</v>
          </cell>
          <cell r="L22759" t="str">
            <v>ÖSE</v>
          </cell>
          <cell r="V22759" t="str">
            <v>halb</v>
          </cell>
          <cell r="W22759">
            <v>2023</v>
          </cell>
        </row>
        <row r="22760">
          <cell r="H22760" t="str">
            <v>1077900_1</v>
          </cell>
          <cell r="L22760" t="str">
            <v>FÜKE</v>
          </cell>
          <cell r="V22760" t="str">
            <v>väga hea</v>
          </cell>
          <cell r="W22760">
            <v>2023</v>
          </cell>
        </row>
        <row r="22761">
          <cell r="H22761" t="str">
            <v>1077900_1</v>
          </cell>
          <cell r="L22761" t="str">
            <v>SPETS</v>
          </cell>
          <cell r="V22761" t="str">
            <v>hea</v>
          </cell>
          <cell r="W22761">
            <v>2023</v>
          </cell>
        </row>
        <row r="22762">
          <cell r="H22762" t="str">
            <v>1077900_1</v>
          </cell>
          <cell r="L22762" t="str">
            <v>KALA</v>
          </cell>
          <cell r="V22762" t="str">
            <v>halb</v>
          </cell>
          <cell r="W22762">
            <v>2023</v>
          </cell>
        </row>
        <row r="22763">
          <cell r="H22763" t="str">
            <v>1077900_1</v>
          </cell>
          <cell r="L22763" t="str">
            <v>SUSE</v>
          </cell>
          <cell r="V22763" t="str">
            <v>väga hea</v>
          </cell>
          <cell r="W22763">
            <v>2023</v>
          </cell>
        </row>
        <row r="22764">
          <cell r="H22764" t="str">
            <v>1077900_1</v>
          </cell>
          <cell r="L22764" t="str">
            <v>FÜBE</v>
          </cell>
          <cell r="V22764" t="str">
            <v>väga hea</v>
          </cell>
          <cell r="W22764">
            <v>2023</v>
          </cell>
        </row>
        <row r="22765">
          <cell r="H22765" t="str">
            <v>1077900_1</v>
          </cell>
          <cell r="L22765" t="str">
            <v>MAFÜ</v>
          </cell>
          <cell r="V22765" t="str">
            <v>kesine</v>
          </cell>
          <cell r="W22765">
            <v>2023</v>
          </cell>
        </row>
        <row r="22766">
          <cell r="H22766" t="str">
            <v>1077900_1</v>
          </cell>
          <cell r="L22766" t="str">
            <v>MAFÜ-FÜBE</v>
          </cell>
          <cell r="V22766" t="str">
            <v>kesine</v>
          </cell>
          <cell r="W22766">
            <v>2023</v>
          </cell>
        </row>
        <row r="22767">
          <cell r="H22767" t="str">
            <v>1123000_1</v>
          </cell>
          <cell r="L22767" t="str">
            <v>KOOND</v>
          </cell>
          <cell r="V22767" t="str">
            <v>kesine</v>
          </cell>
          <cell r="W22767">
            <v>2020</v>
          </cell>
        </row>
        <row r="22768">
          <cell r="H22768" t="str">
            <v>1123000_1</v>
          </cell>
          <cell r="L22768" t="str">
            <v>ÖSE</v>
          </cell>
          <cell r="V22768" t="str">
            <v>kesine</v>
          </cell>
          <cell r="W22768">
            <v>2020</v>
          </cell>
        </row>
        <row r="22769">
          <cell r="H22769" t="str">
            <v>1123000_1</v>
          </cell>
          <cell r="L22769" t="str">
            <v>FÜKE</v>
          </cell>
          <cell r="V22769" t="str">
            <v>kesine</v>
          </cell>
          <cell r="W22769">
            <v>2020</v>
          </cell>
        </row>
        <row r="22770">
          <cell r="H22770" t="str">
            <v>1123000_1</v>
          </cell>
          <cell r="L22770" t="str">
            <v>KALA</v>
          </cell>
          <cell r="V22770" t="str">
            <v>hea</v>
          </cell>
          <cell r="W22770">
            <v>2020</v>
          </cell>
        </row>
        <row r="22771">
          <cell r="H22771" t="str">
            <v>1123000_1</v>
          </cell>
          <cell r="L22771" t="str">
            <v>SUSE</v>
          </cell>
          <cell r="V22771" t="str">
            <v>hea</v>
          </cell>
          <cell r="W22771">
            <v>2020</v>
          </cell>
        </row>
        <row r="22772">
          <cell r="H22772" t="str">
            <v>1123000_1</v>
          </cell>
          <cell r="L22772" t="str">
            <v>FÜBE</v>
          </cell>
          <cell r="V22772" t="str">
            <v>kesine</v>
          </cell>
          <cell r="W22772">
            <v>2020</v>
          </cell>
        </row>
        <row r="22773">
          <cell r="H22773" t="str">
            <v>1123000_1</v>
          </cell>
          <cell r="L22773" t="str">
            <v>MAFÜ</v>
          </cell>
          <cell r="V22773" t="str">
            <v>hea</v>
          </cell>
          <cell r="W22773">
            <v>2020</v>
          </cell>
        </row>
        <row r="22774">
          <cell r="H22774" t="str">
            <v>1123000_1</v>
          </cell>
          <cell r="L22774" t="str">
            <v>MAFÜ-FÜBE</v>
          </cell>
          <cell r="V22774" t="str">
            <v>kesine</v>
          </cell>
          <cell r="W22774">
            <v>2020</v>
          </cell>
        </row>
        <row r="22775">
          <cell r="H22775" t="str">
            <v>1125900_1</v>
          </cell>
          <cell r="L22775" t="str">
            <v>KOOND</v>
          </cell>
          <cell r="V22775" t="str">
            <v>kesine</v>
          </cell>
          <cell r="W22775">
            <v>2023</v>
          </cell>
        </row>
        <row r="22776">
          <cell r="H22776" t="str">
            <v>1125900_1</v>
          </cell>
          <cell r="L22776" t="str">
            <v>ÖSE</v>
          </cell>
          <cell r="V22776" t="str">
            <v>kesine</v>
          </cell>
          <cell r="W22776">
            <v>2023</v>
          </cell>
        </row>
        <row r="22777">
          <cell r="H22777" t="str">
            <v>1125900_1</v>
          </cell>
          <cell r="L22777" t="str">
            <v>FÜKE</v>
          </cell>
          <cell r="V22777" t="str">
            <v>kesine</v>
          </cell>
          <cell r="W22777">
            <v>2023</v>
          </cell>
        </row>
        <row r="22778">
          <cell r="H22778" t="str">
            <v>1125900_1</v>
          </cell>
          <cell r="L22778" t="str">
            <v>KALA</v>
          </cell>
          <cell r="V22778" t="str">
            <v>hea</v>
          </cell>
          <cell r="W22778">
            <v>2023</v>
          </cell>
        </row>
        <row r="22779">
          <cell r="H22779" t="str">
            <v>1125900_1</v>
          </cell>
          <cell r="L22779" t="str">
            <v>SUSE</v>
          </cell>
          <cell r="V22779" t="str">
            <v>väga hea</v>
          </cell>
          <cell r="W22779">
            <v>2023</v>
          </cell>
        </row>
        <row r="22780">
          <cell r="H22780" t="str">
            <v>1125900_1</v>
          </cell>
          <cell r="L22780" t="str">
            <v>FÜBE</v>
          </cell>
          <cell r="V22780" t="str">
            <v>hea</v>
          </cell>
          <cell r="W22780">
            <v>2023</v>
          </cell>
        </row>
        <row r="22781">
          <cell r="H22781" t="str">
            <v>1125900_1</v>
          </cell>
          <cell r="L22781" t="str">
            <v>MAFÜ</v>
          </cell>
          <cell r="V22781" t="str">
            <v>hea</v>
          </cell>
          <cell r="W22781">
            <v>2023</v>
          </cell>
        </row>
        <row r="22782">
          <cell r="H22782" t="str">
            <v>1125900_1</v>
          </cell>
          <cell r="L22782" t="str">
            <v>MAFÜ-FÜBE</v>
          </cell>
          <cell r="V22782" t="str">
            <v>hea</v>
          </cell>
          <cell r="W22782">
            <v>2023</v>
          </cell>
        </row>
        <row r="22783">
          <cell r="H22783" t="str">
            <v>1119600_2</v>
          </cell>
          <cell r="L22783" t="str">
            <v>KOOND</v>
          </cell>
          <cell r="V22783" t="str">
            <v>hea</v>
          </cell>
          <cell r="W22783">
            <v>2023</v>
          </cell>
        </row>
        <row r="22784">
          <cell r="H22784" t="str">
            <v>1119600_2</v>
          </cell>
          <cell r="L22784" t="str">
            <v>ÖSE</v>
          </cell>
          <cell r="V22784" t="str">
            <v>hea</v>
          </cell>
          <cell r="W22784">
            <v>2023</v>
          </cell>
        </row>
        <row r="22785">
          <cell r="H22785" t="str">
            <v>1119600_2</v>
          </cell>
          <cell r="L22785" t="str">
            <v>FÜKE</v>
          </cell>
          <cell r="V22785" t="str">
            <v>väga hea</v>
          </cell>
          <cell r="W22785">
            <v>2023</v>
          </cell>
        </row>
        <row r="22786">
          <cell r="H22786" t="str">
            <v>1119600_2</v>
          </cell>
          <cell r="L22786" t="str">
            <v>KALA</v>
          </cell>
          <cell r="V22786" t="str">
            <v>hea</v>
          </cell>
          <cell r="W22786">
            <v>2023</v>
          </cell>
        </row>
        <row r="22787">
          <cell r="H22787" t="str">
            <v>1119600_2</v>
          </cell>
          <cell r="L22787" t="str">
            <v>SUSE</v>
          </cell>
          <cell r="V22787" t="str">
            <v>hea</v>
          </cell>
          <cell r="W22787">
            <v>2023</v>
          </cell>
        </row>
        <row r="22788">
          <cell r="H22788" t="str">
            <v>1119600_2</v>
          </cell>
          <cell r="L22788" t="str">
            <v>FÜBE</v>
          </cell>
          <cell r="V22788" t="str">
            <v>väga hea</v>
          </cell>
          <cell r="W22788">
            <v>2023</v>
          </cell>
        </row>
        <row r="22789">
          <cell r="H22789" t="str">
            <v>1119600_2</v>
          </cell>
          <cell r="L22789" t="str">
            <v>MAFÜ</v>
          </cell>
          <cell r="V22789" t="str">
            <v>väga hea</v>
          </cell>
          <cell r="W22789">
            <v>2023</v>
          </cell>
        </row>
        <row r="22790">
          <cell r="H22790" t="str">
            <v>1119600_2</v>
          </cell>
          <cell r="L22790" t="str">
            <v>MAFÜ-FÜBE</v>
          </cell>
          <cell r="V22790" t="str">
            <v>väga hea</v>
          </cell>
          <cell r="W22790">
            <v>2023</v>
          </cell>
        </row>
        <row r="22791">
          <cell r="H22791" t="str">
            <v>1170500_1</v>
          </cell>
          <cell r="L22791" t="str">
            <v>KOOND</v>
          </cell>
          <cell r="V22791" t="str">
            <v>hea</v>
          </cell>
          <cell r="W22791">
            <v>2023</v>
          </cell>
        </row>
        <row r="22792">
          <cell r="H22792" t="str">
            <v>1170500_1</v>
          </cell>
          <cell r="L22792" t="str">
            <v>ÖSE</v>
          </cell>
          <cell r="V22792" t="str">
            <v>hea</v>
          </cell>
          <cell r="W22792">
            <v>2023</v>
          </cell>
        </row>
        <row r="22793">
          <cell r="H22793" t="str">
            <v>1170500_1</v>
          </cell>
          <cell r="L22793" t="str">
            <v>FÜKE</v>
          </cell>
          <cell r="V22793" t="str">
            <v>väga hea</v>
          </cell>
          <cell r="W22793">
            <v>2023</v>
          </cell>
        </row>
        <row r="22794">
          <cell r="H22794" t="str">
            <v>1170500_1</v>
          </cell>
          <cell r="L22794" t="str">
            <v>KALA</v>
          </cell>
          <cell r="V22794" t="str">
            <v>väga hea</v>
          </cell>
          <cell r="W22794">
            <v>2023</v>
          </cell>
        </row>
        <row r="22795">
          <cell r="H22795" t="str">
            <v>1170500_1</v>
          </cell>
          <cell r="L22795" t="str">
            <v>SUSE</v>
          </cell>
          <cell r="V22795" t="str">
            <v>väga hea</v>
          </cell>
          <cell r="W22795">
            <v>2023</v>
          </cell>
        </row>
        <row r="22796">
          <cell r="H22796" t="str">
            <v>1170500_1</v>
          </cell>
          <cell r="L22796" t="str">
            <v>FÜBE</v>
          </cell>
          <cell r="V22796" t="str">
            <v>väga hea</v>
          </cell>
          <cell r="W22796">
            <v>2023</v>
          </cell>
        </row>
        <row r="22797">
          <cell r="H22797" t="str">
            <v>1170500_1</v>
          </cell>
          <cell r="L22797" t="str">
            <v>MAFÜ</v>
          </cell>
          <cell r="V22797" t="str">
            <v>väga hea</v>
          </cell>
          <cell r="W22797">
            <v>2023</v>
          </cell>
        </row>
        <row r="22798">
          <cell r="H22798" t="str">
            <v>1170500_1</v>
          </cell>
          <cell r="L22798" t="str">
            <v>MAFÜ-FÜBE</v>
          </cell>
          <cell r="V22798" t="str">
            <v>väga hea</v>
          </cell>
          <cell r="W22798">
            <v>2023</v>
          </cell>
        </row>
        <row r="22799">
          <cell r="H22799" t="str">
            <v>1130700_3</v>
          </cell>
          <cell r="L22799" t="str">
            <v>KOOND</v>
          </cell>
          <cell r="V22799" t="str">
            <v>hea</v>
          </cell>
          <cell r="W22799">
            <v>2023</v>
          </cell>
        </row>
        <row r="22800">
          <cell r="H22800" t="str">
            <v>1130700_3</v>
          </cell>
          <cell r="L22800" t="str">
            <v>ÖSE</v>
          </cell>
          <cell r="V22800" t="str">
            <v>hea</v>
          </cell>
          <cell r="W22800">
            <v>2023</v>
          </cell>
        </row>
        <row r="22801">
          <cell r="H22801" t="str">
            <v>1130700_3</v>
          </cell>
          <cell r="L22801" t="str">
            <v>FÜKE</v>
          </cell>
          <cell r="V22801" t="str">
            <v>hea</v>
          </cell>
          <cell r="W22801">
            <v>2023</v>
          </cell>
        </row>
        <row r="22802">
          <cell r="H22802" t="str">
            <v>1130700_3</v>
          </cell>
          <cell r="L22802" t="str">
            <v>KALA</v>
          </cell>
          <cell r="V22802" t="str">
            <v>hea</v>
          </cell>
          <cell r="W22802">
            <v>2023</v>
          </cell>
        </row>
        <row r="22803">
          <cell r="H22803" t="str">
            <v>1130700_3</v>
          </cell>
          <cell r="L22803" t="str">
            <v>SUSE</v>
          </cell>
          <cell r="V22803" t="str">
            <v>väga hea</v>
          </cell>
          <cell r="W22803">
            <v>2023</v>
          </cell>
        </row>
        <row r="22804">
          <cell r="H22804" t="str">
            <v>1130700_3</v>
          </cell>
          <cell r="L22804" t="str">
            <v>FÜBE</v>
          </cell>
          <cell r="V22804" t="str">
            <v>väga hea</v>
          </cell>
          <cell r="W22804">
            <v>2023</v>
          </cell>
        </row>
        <row r="22805">
          <cell r="H22805" t="str">
            <v>1130700_3</v>
          </cell>
          <cell r="L22805" t="str">
            <v>MAFÜ</v>
          </cell>
          <cell r="V22805" t="str">
            <v>hea</v>
          </cell>
          <cell r="W22805">
            <v>2023</v>
          </cell>
        </row>
        <row r="22806">
          <cell r="H22806" t="str">
            <v>1130700_3</v>
          </cell>
          <cell r="L22806" t="str">
            <v>MAFÜ-FÜBE</v>
          </cell>
          <cell r="V22806" t="str">
            <v>hea</v>
          </cell>
          <cell r="W22806">
            <v>2023</v>
          </cell>
        </row>
        <row r="22807">
          <cell r="H22807" t="str">
            <v>2126200_1</v>
          </cell>
          <cell r="L22807" t="str">
            <v>KOOND</v>
          </cell>
          <cell r="V22807" t="str">
            <v>halb</v>
          </cell>
          <cell r="W22807">
            <v>2023</v>
          </cell>
        </row>
        <row r="22808">
          <cell r="H22808" t="str">
            <v>2126200_1</v>
          </cell>
          <cell r="L22808" t="str">
            <v>KESE</v>
          </cell>
          <cell r="V22808" t="str">
            <v>halb</v>
          </cell>
          <cell r="W22808">
            <v>2023</v>
          </cell>
        </row>
        <row r="22809">
          <cell r="H22809" t="str">
            <v>2126200_1</v>
          </cell>
          <cell r="L22809" t="str">
            <v>ÖSE</v>
          </cell>
          <cell r="V22809" t="str">
            <v>kesine</v>
          </cell>
          <cell r="W22809">
            <v>2023</v>
          </cell>
        </row>
        <row r="22810">
          <cell r="H22810" t="str">
            <v>2126200_1</v>
          </cell>
          <cell r="L22810" t="str">
            <v>FÜKE</v>
          </cell>
          <cell r="V22810" t="str">
            <v>kesine</v>
          </cell>
          <cell r="W22810">
            <v>2023</v>
          </cell>
        </row>
        <row r="22811">
          <cell r="H22811" t="str">
            <v>2126200_1</v>
          </cell>
          <cell r="L22811" t="str">
            <v>SPETS</v>
          </cell>
          <cell r="V22811" t="str">
            <v>hea</v>
          </cell>
          <cell r="W22811">
            <v>2023</v>
          </cell>
        </row>
        <row r="22812">
          <cell r="H22812" t="str">
            <v>2126200_1</v>
          </cell>
          <cell r="L22812" t="str">
            <v>KALA</v>
          </cell>
          <cell r="V22812" t="str">
            <v>hea</v>
          </cell>
          <cell r="W22812">
            <v>2023</v>
          </cell>
        </row>
        <row r="22813">
          <cell r="H22813" t="str">
            <v>2126200_1</v>
          </cell>
          <cell r="L22813" t="str">
            <v>SUSE</v>
          </cell>
          <cell r="V22813" t="str">
            <v>hea</v>
          </cell>
          <cell r="W22813">
            <v>2023</v>
          </cell>
        </row>
        <row r="22814">
          <cell r="H22814" t="str">
            <v>2126200_1</v>
          </cell>
          <cell r="L22814" t="str">
            <v>MAFÜ</v>
          </cell>
          <cell r="V22814" t="str">
            <v>hea</v>
          </cell>
          <cell r="W22814">
            <v>2023</v>
          </cell>
        </row>
        <row r="22815">
          <cell r="H22815" t="str">
            <v>2126200_1</v>
          </cell>
          <cell r="L22815" t="str">
            <v>MAFÜ-FÜBE</v>
          </cell>
          <cell r="V22815" t="str">
            <v>hea</v>
          </cell>
          <cell r="W22815">
            <v>2023</v>
          </cell>
        </row>
        <row r="22816">
          <cell r="H22816" t="str">
            <v>2126200_1</v>
          </cell>
          <cell r="L22816" t="str">
            <v>FÜPLA</v>
          </cell>
          <cell r="V22816" t="str">
            <v>hea</v>
          </cell>
          <cell r="W22816">
            <v>2023</v>
          </cell>
        </row>
        <row r="22817">
          <cell r="H22817" t="str">
            <v>2093200_1</v>
          </cell>
          <cell r="L22817" t="str">
            <v>KOOND</v>
          </cell>
          <cell r="V22817" t="str">
            <v>halb</v>
          </cell>
          <cell r="W22817">
            <v>2023</v>
          </cell>
        </row>
        <row r="22818">
          <cell r="H22818" t="str">
            <v>2093200_1</v>
          </cell>
          <cell r="L22818" t="str">
            <v>KESE</v>
          </cell>
          <cell r="V22818" t="str">
            <v>halb</v>
          </cell>
          <cell r="W22818">
            <v>2023</v>
          </cell>
        </row>
        <row r="22819">
          <cell r="H22819" t="str">
            <v>2093200_1</v>
          </cell>
          <cell r="L22819" t="str">
            <v>ÖSE</v>
          </cell>
          <cell r="V22819" t="str">
            <v>kesine</v>
          </cell>
          <cell r="W22819">
            <v>2023</v>
          </cell>
        </row>
        <row r="22820">
          <cell r="H22820" t="str">
            <v>2093200_1</v>
          </cell>
          <cell r="L22820" t="str">
            <v>FÜKE</v>
          </cell>
          <cell r="V22820" t="str">
            <v>kesine</v>
          </cell>
          <cell r="W22820">
            <v>2023</v>
          </cell>
        </row>
        <row r="22821">
          <cell r="H22821" t="str">
            <v>2093200_1</v>
          </cell>
          <cell r="L22821" t="str">
            <v>SPETS</v>
          </cell>
          <cell r="V22821" t="str">
            <v>hea</v>
          </cell>
          <cell r="W22821">
            <v>2023</v>
          </cell>
        </row>
        <row r="22822">
          <cell r="H22822" t="str">
            <v>2093200_1</v>
          </cell>
          <cell r="L22822" t="str">
            <v>KALA</v>
          </cell>
          <cell r="V22822" t="str">
            <v>hea</v>
          </cell>
          <cell r="W22822">
            <v>2023</v>
          </cell>
        </row>
        <row r="22823">
          <cell r="H22823" t="str">
            <v>2093200_1</v>
          </cell>
          <cell r="L22823" t="str">
            <v>SUSE</v>
          </cell>
          <cell r="V22823" t="str">
            <v>väga hea</v>
          </cell>
          <cell r="W22823">
            <v>2023</v>
          </cell>
        </row>
        <row r="22824">
          <cell r="H22824" t="str">
            <v>2093200_1</v>
          </cell>
          <cell r="L22824" t="str">
            <v>MAFÜ</v>
          </cell>
          <cell r="V22824" t="str">
            <v>kesine</v>
          </cell>
          <cell r="W22824">
            <v>2023</v>
          </cell>
        </row>
        <row r="22825">
          <cell r="H22825" t="str">
            <v>2093200_1</v>
          </cell>
          <cell r="L22825" t="str">
            <v>MAFÜ-FÜBE</v>
          </cell>
          <cell r="V22825" t="str">
            <v>kesine</v>
          </cell>
          <cell r="W22825">
            <v>2023</v>
          </cell>
        </row>
        <row r="22826">
          <cell r="H22826" t="str">
            <v>2093200_1</v>
          </cell>
          <cell r="L22826" t="str">
            <v>FÜPLA</v>
          </cell>
          <cell r="V22826" t="str">
            <v>kesine</v>
          </cell>
          <cell r="W22826">
            <v>2023</v>
          </cell>
        </row>
        <row r="22827">
          <cell r="H22827" t="str">
            <v>2093200_1</v>
          </cell>
          <cell r="L22827" t="str">
            <v>HÜMO</v>
          </cell>
          <cell r="V22827" t="str">
            <v>kesine</v>
          </cell>
          <cell r="W22827">
            <v>2023</v>
          </cell>
        </row>
        <row r="22828">
          <cell r="H22828" t="str">
            <v>2100600_1</v>
          </cell>
          <cell r="L22828" t="str">
            <v>KOOND</v>
          </cell>
          <cell r="V22828" t="str">
            <v>halb</v>
          </cell>
          <cell r="W22828">
            <v>2023</v>
          </cell>
        </row>
        <row r="22829">
          <cell r="H22829" t="str">
            <v>2100600_1</v>
          </cell>
          <cell r="L22829" t="str">
            <v>KESE</v>
          </cell>
          <cell r="V22829" t="str">
            <v>halb</v>
          </cell>
          <cell r="W22829">
            <v>2023</v>
          </cell>
        </row>
        <row r="22830">
          <cell r="H22830" t="str">
            <v>2100600_1</v>
          </cell>
          <cell r="L22830" t="str">
            <v>ÖSE</v>
          </cell>
          <cell r="V22830" t="str">
            <v>kesine</v>
          </cell>
          <cell r="W22830">
            <v>2023</v>
          </cell>
        </row>
        <row r="22831">
          <cell r="H22831" t="str">
            <v>2100600_1</v>
          </cell>
          <cell r="L22831" t="str">
            <v>FÜKE</v>
          </cell>
          <cell r="V22831" t="str">
            <v>hea</v>
          </cell>
          <cell r="W22831">
            <v>2023</v>
          </cell>
        </row>
        <row r="22832">
          <cell r="H22832" t="str">
            <v>2100600_1</v>
          </cell>
          <cell r="L22832" t="str">
            <v>SPETS</v>
          </cell>
          <cell r="V22832" t="str">
            <v>hea</v>
          </cell>
          <cell r="W22832">
            <v>2023</v>
          </cell>
        </row>
        <row r="22833">
          <cell r="H22833" t="str">
            <v>2100600_1</v>
          </cell>
          <cell r="L22833" t="str">
            <v>KALA</v>
          </cell>
          <cell r="V22833" t="str">
            <v>hea</v>
          </cell>
          <cell r="W22833">
            <v>2023</v>
          </cell>
        </row>
        <row r="22834">
          <cell r="H22834" t="str">
            <v>2100600_1</v>
          </cell>
          <cell r="L22834" t="str">
            <v>SUSE</v>
          </cell>
          <cell r="V22834" t="str">
            <v>väga hea</v>
          </cell>
          <cell r="W22834">
            <v>2023</v>
          </cell>
        </row>
        <row r="22835">
          <cell r="H22835" t="str">
            <v>2100600_1</v>
          </cell>
          <cell r="L22835" t="str">
            <v>MAFÜ</v>
          </cell>
          <cell r="V22835" t="str">
            <v>kesine</v>
          </cell>
          <cell r="W22835">
            <v>2023</v>
          </cell>
        </row>
        <row r="22836">
          <cell r="H22836" t="str">
            <v>2100600_1</v>
          </cell>
          <cell r="L22836" t="str">
            <v>MAFÜ-FÜBE</v>
          </cell>
          <cell r="V22836" t="str">
            <v>kesine</v>
          </cell>
          <cell r="W22836">
            <v>2023</v>
          </cell>
        </row>
        <row r="22837">
          <cell r="H22837" t="str">
            <v>2100600_1</v>
          </cell>
          <cell r="L22837" t="str">
            <v>FÜPLA</v>
          </cell>
          <cell r="V22837" t="str">
            <v>hea</v>
          </cell>
          <cell r="W22837">
            <v>2023</v>
          </cell>
        </row>
        <row r="22838">
          <cell r="H22838" t="str">
            <v>1045700_1</v>
          </cell>
          <cell r="L22838" t="str">
            <v>KOOND</v>
          </cell>
          <cell r="V22838" t="str">
            <v>kesine</v>
          </cell>
          <cell r="W22838">
            <v>2023</v>
          </cell>
        </row>
        <row r="22839">
          <cell r="H22839" t="str">
            <v>1045700_1</v>
          </cell>
          <cell r="L22839" t="str">
            <v>ÖSE</v>
          </cell>
          <cell r="V22839" t="str">
            <v>kesine</v>
          </cell>
          <cell r="W22839">
            <v>2023</v>
          </cell>
        </row>
        <row r="22840">
          <cell r="H22840" t="str">
            <v>1045700_1</v>
          </cell>
          <cell r="L22840" t="str">
            <v>KALA</v>
          </cell>
          <cell r="V22840" t="str">
            <v>kesine</v>
          </cell>
          <cell r="W22840">
            <v>2023</v>
          </cell>
        </row>
        <row r="22841">
          <cell r="H22841" t="str">
            <v>1074600_3</v>
          </cell>
          <cell r="L22841" t="str">
            <v>KOOND</v>
          </cell>
          <cell r="V22841" t="str">
            <v>halb</v>
          </cell>
          <cell r="W22841">
            <v>2023</v>
          </cell>
        </row>
        <row r="22842">
          <cell r="H22842" t="str">
            <v>1074600_3</v>
          </cell>
          <cell r="L22842" t="str">
            <v>KESE</v>
          </cell>
          <cell r="V22842" t="str">
            <v>halb</v>
          </cell>
          <cell r="W22842">
            <v>2023</v>
          </cell>
        </row>
        <row r="22843">
          <cell r="H22843" t="str">
            <v>1074600_3</v>
          </cell>
          <cell r="L22843" t="str">
            <v>ÖSE</v>
          </cell>
          <cell r="V22843" t="str">
            <v>halb</v>
          </cell>
          <cell r="W22843">
            <v>2023</v>
          </cell>
        </row>
        <row r="22844">
          <cell r="H22844" t="str">
            <v>1074600_3</v>
          </cell>
          <cell r="L22844" t="str">
            <v>FÜKE</v>
          </cell>
          <cell r="V22844" t="str">
            <v>kesine</v>
          </cell>
          <cell r="W22844">
            <v>2023</v>
          </cell>
        </row>
        <row r="22845">
          <cell r="H22845" t="str">
            <v>1074600_3</v>
          </cell>
          <cell r="L22845" t="str">
            <v>SPETS</v>
          </cell>
          <cell r="V22845" t="str">
            <v>halb</v>
          </cell>
          <cell r="W22845">
            <v>2023</v>
          </cell>
        </row>
        <row r="22846">
          <cell r="H22846" t="str">
            <v>1070700_1</v>
          </cell>
          <cell r="L22846" t="str">
            <v>KOOND</v>
          </cell>
          <cell r="V22846" t="str">
            <v>halb</v>
          </cell>
          <cell r="W22846">
            <v>2024</v>
          </cell>
        </row>
        <row r="22847">
          <cell r="H22847" t="str">
            <v>1070700_1</v>
          </cell>
          <cell r="L22847" t="str">
            <v>KESE</v>
          </cell>
          <cell r="V22847" t="str">
            <v>halb</v>
          </cell>
          <cell r="W22847">
            <v>2024</v>
          </cell>
        </row>
        <row r="22848">
          <cell r="H22848" t="str">
            <v>1070700_1</v>
          </cell>
          <cell r="L22848" t="str">
            <v>ÖSE</v>
          </cell>
          <cell r="V22848" t="str">
            <v>halb</v>
          </cell>
          <cell r="W22848">
            <v>2024</v>
          </cell>
        </row>
        <row r="22849">
          <cell r="H22849" t="str">
            <v>1070700_1</v>
          </cell>
          <cell r="L22849" t="str">
            <v>FÜKE</v>
          </cell>
          <cell r="V22849" t="str">
            <v>hea</v>
          </cell>
          <cell r="W22849">
            <v>2024</v>
          </cell>
        </row>
        <row r="22850">
          <cell r="H22850" t="str">
            <v>1070700_1</v>
          </cell>
          <cell r="L22850" t="str">
            <v>SPETS</v>
          </cell>
          <cell r="V22850" t="str">
            <v>halb</v>
          </cell>
          <cell r="W22850">
            <v>2024</v>
          </cell>
        </row>
        <row r="22851">
          <cell r="H22851" t="str">
            <v>1070700_1</v>
          </cell>
          <cell r="L22851" t="str">
            <v>KALA</v>
          </cell>
          <cell r="V22851" t="str">
            <v>halb</v>
          </cell>
          <cell r="W22851">
            <v>2023</v>
          </cell>
        </row>
        <row r="22852">
          <cell r="H22852" t="str">
            <v>1070700_1</v>
          </cell>
          <cell r="L22852" t="str">
            <v>SUSE</v>
          </cell>
          <cell r="V22852" t="str">
            <v>kesine</v>
          </cell>
          <cell r="W22852">
            <v>2023</v>
          </cell>
        </row>
        <row r="22853">
          <cell r="H22853" t="str">
            <v>1070700_1</v>
          </cell>
          <cell r="L22853" t="str">
            <v>FÜBE</v>
          </cell>
          <cell r="V22853" t="str">
            <v>väga hea</v>
          </cell>
          <cell r="W22853">
            <v>2023</v>
          </cell>
        </row>
        <row r="22854">
          <cell r="H22854" t="str">
            <v>1070700_1</v>
          </cell>
          <cell r="L22854" t="str">
            <v>MAFÜ</v>
          </cell>
          <cell r="V22854" t="str">
            <v>hea</v>
          </cell>
          <cell r="W22854">
            <v>2023</v>
          </cell>
        </row>
        <row r="22855">
          <cell r="H22855" t="str">
            <v>1070700_1</v>
          </cell>
          <cell r="L22855" t="str">
            <v>MAFÜ-FÜBE</v>
          </cell>
          <cell r="V22855" t="str">
            <v>hea</v>
          </cell>
          <cell r="W22855">
            <v>2023</v>
          </cell>
        </row>
        <row r="22856">
          <cell r="H22856" t="str">
            <v>1072900_2</v>
          </cell>
          <cell r="L22856" t="str">
            <v>KOOND</v>
          </cell>
          <cell r="V22856" t="str">
            <v>kesine</v>
          </cell>
          <cell r="W22856">
            <v>2025</v>
          </cell>
        </row>
        <row r="22857">
          <cell r="H22857" t="str">
            <v>1072900_2</v>
          </cell>
          <cell r="L22857" t="str">
            <v>KESE</v>
          </cell>
          <cell r="V22857" t="str">
            <v>hea</v>
          </cell>
          <cell r="W22857">
            <v>2023</v>
          </cell>
        </row>
        <row r="22858">
          <cell r="H22858" t="str">
            <v>1072900_2</v>
          </cell>
          <cell r="L22858" t="str">
            <v>ÖSE</v>
          </cell>
          <cell r="V22858" t="str">
            <v>kesine</v>
          </cell>
          <cell r="W22858">
            <v>2025</v>
          </cell>
        </row>
        <row r="22859">
          <cell r="H22859" t="str">
            <v>1072900_2</v>
          </cell>
          <cell r="L22859" t="str">
            <v>FÜKE</v>
          </cell>
          <cell r="V22859" t="str">
            <v>hea</v>
          </cell>
          <cell r="W22859">
            <v>2025</v>
          </cell>
        </row>
        <row r="22860">
          <cell r="H22860" t="str">
            <v>1072900_2</v>
          </cell>
          <cell r="L22860" t="str">
            <v>SPETS</v>
          </cell>
          <cell r="V22860" t="str">
            <v>halb</v>
          </cell>
          <cell r="W22860">
            <v>2023</v>
          </cell>
        </row>
        <row r="22861">
          <cell r="H22861" t="str">
            <v>1072900_2</v>
          </cell>
          <cell r="L22861" t="str">
            <v>KALA</v>
          </cell>
          <cell r="V22861" t="str">
            <v>kesine</v>
          </cell>
          <cell r="W22861">
            <v>2023</v>
          </cell>
        </row>
        <row r="22862">
          <cell r="H22862" t="str">
            <v>1072900_2</v>
          </cell>
          <cell r="L22862" t="str">
            <v>SUSE</v>
          </cell>
          <cell r="V22862" t="str">
            <v>väga hea</v>
          </cell>
          <cell r="W22862">
            <v>2023</v>
          </cell>
        </row>
        <row r="22863">
          <cell r="H22863" t="str">
            <v>1072900_2</v>
          </cell>
          <cell r="L22863" t="str">
            <v>FÜBE</v>
          </cell>
          <cell r="V22863" t="str">
            <v>väga hea</v>
          </cell>
          <cell r="W22863">
            <v>2023</v>
          </cell>
        </row>
        <row r="22864">
          <cell r="H22864" t="str">
            <v>1072900_2</v>
          </cell>
          <cell r="L22864" t="str">
            <v>MAFÜ</v>
          </cell>
          <cell r="V22864" t="str">
            <v>hea</v>
          </cell>
          <cell r="W22864">
            <v>2023</v>
          </cell>
        </row>
        <row r="22865">
          <cell r="H22865" t="str">
            <v>1072900_2</v>
          </cell>
          <cell r="L22865" t="str">
            <v>MAFÜ-FÜBE</v>
          </cell>
          <cell r="V22865" t="str">
            <v>hea</v>
          </cell>
          <cell r="W22865">
            <v>2023</v>
          </cell>
        </row>
        <row r="22866">
          <cell r="H22866" t="str">
            <v>1077900_2</v>
          </cell>
          <cell r="L22866" t="str">
            <v>KOOND</v>
          </cell>
          <cell r="V22866" t="str">
            <v>halb</v>
          </cell>
          <cell r="W22866">
            <v>2025</v>
          </cell>
        </row>
        <row r="22867">
          <cell r="H22867" t="str">
            <v>1077900_2</v>
          </cell>
          <cell r="L22867" t="str">
            <v>KESE</v>
          </cell>
          <cell r="V22867" t="str">
            <v>halb</v>
          </cell>
          <cell r="W22867">
            <v>2023</v>
          </cell>
        </row>
        <row r="22868">
          <cell r="H22868" t="str">
            <v>1077900_2</v>
          </cell>
          <cell r="L22868" t="str">
            <v>ÖSE</v>
          </cell>
          <cell r="V22868" t="str">
            <v>kesine</v>
          </cell>
          <cell r="W22868">
            <v>2025</v>
          </cell>
        </row>
        <row r="22869">
          <cell r="H22869" t="str">
            <v>1077900_2</v>
          </cell>
          <cell r="L22869" t="str">
            <v>FÜKE</v>
          </cell>
          <cell r="V22869" t="str">
            <v>hea</v>
          </cell>
          <cell r="W22869">
            <v>2025</v>
          </cell>
        </row>
        <row r="22870">
          <cell r="H22870" t="str">
            <v>1077900_2</v>
          </cell>
          <cell r="L22870" t="str">
            <v>SPETS</v>
          </cell>
          <cell r="V22870" t="str">
            <v>hea</v>
          </cell>
          <cell r="W22870">
            <v>2023</v>
          </cell>
        </row>
        <row r="22871">
          <cell r="H22871" t="str">
            <v>1077900_2</v>
          </cell>
          <cell r="L22871" t="str">
            <v>KALA</v>
          </cell>
          <cell r="V22871" t="str">
            <v>hea</v>
          </cell>
          <cell r="W22871">
            <v>2023</v>
          </cell>
        </row>
        <row r="22872">
          <cell r="H22872" t="str">
            <v>1077900_2</v>
          </cell>
          <cell r="L22872" t="str">
            <v>SUSE</v>
          </cell>
          <cell r="V22872" t="str">
            <v>hea</v>
          </cell>
          <cell r="W22872">
            <v>2024</v>
          </cell>
        </row>
        <row r="22873">
          <cell r="H22873" t="str">
            <v>1077900_2</v>
          </cell>
          <cell r="L22873" t="str">
            <v>FÜBE</v>
          </cell>
          <cell r="V22873" t="str">
            <v>väga hea</v>
          </cell>
          <cell r="W22873">
            <v>2023</v>
          </cell>
        </row>
        <row r="22874">
          <cell r="H22874" t="str">
            <v>1077900_2</v>
          </cell>
          <cell r="L22874" t="str">
            <v>MAFÜ</v>
          </cell>
          <cell r="V22874" t="str">
            <v>väga hea</v>
          </cell>
          <cell r="W22874">
            <v>2023</v>
          </cell>
        </row>
        <row r="22875">
          <cell r="H22875" t="str">
            <v>1077900_2</v>
          </cell>
          <cell r="L22875" t="str">
            <v>MAFÜ-FÜBE</v>
          </cell>
          <cell r="V22875" t="str">
            <v>väga hea</v>
          </cell>
          <cell r="W22875">
            <v>2023</v>
          </cell>
        </row>
        <row r="22876">
          <cell r="H22876" t="str">
            <v>1047200_3</v>
          </cell>
          <cell r="L22876" t="str">
            <v>KOOND</v>
          </cell>
          <cell r="V22876" t="str">
            <v>halb</v>
          </cell>
          <cell r="W22876">
            <v>2025</v>
          </cell>
        </row>
        <row r="22877">
          <cell r="H22877" t="str">
            <v>1047200_3</v>
          </cell>
          <cell r="L22877" t="str">
            <v>KESE</v>
          </cell>
          <cell r="V22877" t="str">
            <v>halb</v>
          </cell>
          <cell r="W22877">
            <v>2023</v>
          </cell>
        </row>
        <row r="22878">
          <cell r="H22878" t="str">
            <v>1047200_3</v>
          </cell>
          <cell r="L22878" t="str">
            <v>ÖSE</v>
          </cell>
          <cell r="V22878" t="str">
            <v>hea</v>
          </cell>
          <cell r="W22878">
            <v>2025</v>
          </cell>
        </row>
        <row r="22879">
          <cell r="H22879" t="str">
            <v>1047200_3</v>
          </cell>
          <cell r="L22879" t="str">
            <v>FÜKE</v>
          </cell>
          <cell r="V22879" t="str">
            <v>väga hea</v>
          </cell>
          <cell r="W22879">
            <v>2025</v>
          </cell>
        </row>
        <row r="22880">
          <cell r="H22880" t="str">
            <v>1047200_3</v>
          </cell>
          <cell r="L22880" t="str">
            <v>SPETS</v>
          </cell>
          <cell r="V22880" t="str">
            <v>hea</v>
          </cell>
          <cell r="W22880">
            <v>2023</v>
          </cell>
        </row>
        <row r="22881">
          <cell r="H22881" t="str">
            <v>1047200_3</v>
          </cell>
          <cell r="L22881" t="str">
            <v>SUSE</v>
          </cell>
          <cell r="V22881" t="str">
            <v>hea</v>
          </cell>
          <cell r="W22881">
            <v>2023</v>
          </cell>
        </row>
        <row r="22882">
          <cell r="H22882" t="str">
            <v>1047200_3</v>
          </cell>
          <cell r="L22882" t="str">
            <v>FÜBE</v>
          </cell>
          <cell r="V22882" t="str">
            <v>hea</v>
          </cell>
          <cell r="W22882">
            <v>2023</v>
          </cell>
        </row>
        <row r="22883">
          <cell r="H22883" t="str">
            <v>1047200_3</v>
          </cell>
          <cell r="L22883" t="str">
            <v>MAFÜ</v>
          </cell>
          <cell r="V22883" t="str">
            <v>hea</v>
          </cell>
          <cell r="W22883">
            <v>2023</v>
          </cell>
        </row>
        <row r="22884">
          <cell r="H22884" t="str">
            <v>1047200_3</v>
          </cell>
          <cell r="L22884" t="str">
            <v>MAFÜ-FÜBE</v>
          </cell>
          <cell r="V22884" t="str">
            <v>hea</v>
          </cell>
          <cell r="W22884">
            <v>2023</v>
          </cell>
        </row>
        <row r="22885">
          <cell r="H22885" t="str">
            <v>1079200_1</v>
          </cell>
          <cell r="L22885" t="str">
            <v>KOOND</v>
          </cell>
          <cell r="V22885" t="str">
            <v>kesine</v>
          </cell>
          <cell r="W22885">
            <v>2025</v>
          </cell>
        </row>
        <row r="22886">
          <cell r="H22886" t="str">
            <v>1079200_1</v>
          </cell>
          <cell r="L22886" t="str">
            <v>ÖSE</v>
          </cell>
          <cell r="V22886" t="str">
            <v>kesine</v>
          </cell>
          <cell r="W22886">
            <v>2025</v>
          </cell>
        </row>
        <row r="22887">
          <cell r="H22887" t="str">
            <v>1079200_1</v>
          </cell>
          <cell r="L22887" t="str">
            <v>FÜKE</v>
          </cell>
          <cell r="V22887" t="str">
            <v>hea</v>
          </cell>
          <cell r="W22887">
            <v>2025</v>
          </cell>
        </row>
        <row r="22888">
          <cell r="H22888" t="str">
            <v>1008200_2</v>
          </cell>
          <cell r="L22888" t="str">
            <v>KOOND</v>
          </cell>
          <cell r="V22888" t="str">
            <v>kesine</v>
          </cell>
          <cell r="W22888">
            <v>2023</v>
          </cell>
        </row>
        <row r="22889">
          <cell r="H22889" t="str">
            <v>1008200_2</v>
          </cell>
          <cell r="L22889" t="str">
            <v>ÖSE</v>
          </cell>
          <cell r="V22889" t="str">
            <v>kesine</v>
          </cell>
          <cell r="W22889">
            <v>2023</v>
          </cell>
        </row>
        <row r="22890">
          <cell r="H22890" t="str">
            <v>1008200_2</v>
          </cell>
          <cell r="L22890" t="str">
            <v>FÜKE</v>
          </cell>
          <cell r="V22890" t="str">
            <v>väga hea</v>
          </cell>
          <cell r="W22890">
            <v>2023</v>
          </cell>
        </row>
        <row r="22891">
          <cell r="H22891" t="str">
            <v>1008200_2</v>
          </cell>
          <cell r="L22891" t="str">
            <v>KALA</v>
          </cell>
          <cell r="V22891" t="str">
            <v>väga hea</v>
          </cell>
          <cell r="W22891">
            <v>2023</v>
          </cell>
        </row>
        <row r="22892">
          <cell r="H22892" t="str">
            <v>1008200_2</v>
          </cell>
          <cell r="L22892" t="str">
            <v>SUSE</v>
          </cell>
          <cell r="V22892" t="str">
            <v>väga hea</v>
          </cell>
          <cell r="W22892">
            <v>2023</v>
          </cell>
        </row>
        <row r="22893">
          <cell r="H22893" t="str">
            <v>1008200_2</v>
          </cell>
          <cell r="L22893" t="str">
            <v>FÜBE</v>
          </cell>
          <cell r="V22893" t="str">
            <v>hea</v>
          </cell>
          <cell r="W22893">
            <v>2023</v>
          </cell>
        </row>
        <row r="22894">
          <cell r="H22894" t="str">
            <v>1008200_2</v>
          </cell>
          <cell r="L22894" t="str">
            <v>MAFÜ</v>
          </cell>
          <cell r="V22894" t="str">
            <v>kesine</v>
          </cell>
          <cell r="W22894">
            <v>2023</v>
          </cell>
        </row>
        <row r="22895">
          <cell r="H22895" t="str">
            <v>1008200_2</v>
          </cell>
          <cell r="L22895" t="str">
            <v>MAFÜ-FÜBE</v>
          </cell>
          <cell r="V22895" t="str">
            <v>kesine</v>
          </cell>
          <cell r="W22895">
            <v>2023</v>
          </cell>
        </row>
        <row r="22896">
          <cell r="H22896" t="str">
            <v>2113600_1</v>
          </cell>
          <cell r="L22896" t="str">
            <v>KOOND</v>
          </cell>
          <cell r="V22896" t="str">
            <v>halb</v>
          </cell>
          <cell r="W22896">
            <v>2023</v>
          </cell>
        </row>
        <row r="22897">
          <cell r="H22897" t="str">
            <v>2113600_1</v>
          </cell>
          <cell r="L22897" t="str">
            <v>ÖSE</v>
          </cell>
          <cell r="V22897" t="str">
            <v>halb</v>
          </cell>
          <cell r="W22897">
            <v>2023</v>
          </cell>
        </row>
        <row r="22898">
          <cell r="H22898" t="str">
            <v>2113600_1</v>
          </cell>
          <cell r="L22898" t="str">
            <v>FÜKE</v>
          </cell>
          <cell r="V22898" t="str">
            <v>halb</v>
          </cell>
          <cell r="W22898">
            <v>2023</v>
          </cell>
        </row>
        <row r="22899">
          <cell r="H22899" t="str">
            <v>2113600_1</v>
          </cell>
          <cell r="L22899" t="str">
            <v>KALA</v>
          </cell>
          <cell r="V22899" t="str">
            <v>hea</v>
          </cell>
          <cell r="W22899">
            <v>2023</v>
          </cell>
        </row>
        <row r="22900">
          <cell r="H22900" t="str">
            <v>2113600_1</v>
          </cell>
          <cell r="L22900" t="str">
            <v>SUSE</v>
          </cell>
          <cell r="V22900" t="str">
            <v>hea</v>
          </cell>
          <cell r="W22900">
            <v>2023</v>
          </cell>
        </row>
        <row r="22901">
          <cell r="H22901" t="str">
            <v>2113600_1</v>
          </cell>
          <cell r="L22901" t="str">
            <v>MAFÜ</v>
          </cell>
          <cell r="V22901" t="str">
            <v>kesine</v>
          </cell>
          <cell r="W22901">
            <v>2023</v>
          </cell>
        </row>
        <row r="22902">
          <cell r="H22902" t="str">
            <v>2113600_1</v>
          </cell>
          <cell r="L22902" t="str">
            <v>MAFÜ-FÜBE</v>
          </cell>
          <cell r="V22902" t="str">
            <v>kesine</v>
          </cell>
          <cell r="W22902">
            <v>2023</v>
          </cell>
        </row>
        <row r="22903">
          <cell r="H22903" t="str">
            <v>2113600_1</v>
          </cell>
          <cell r="L22903" t="str">
            <v>FÜPLA</v>
          </cell>
          <cell r="V22903" t="str">
            <v>kesine</v>
          </cell>
          <cell r="W22903">
            <v>2023</v>
          </cell>
        </row>
        <row r="22904">
          <cell r="H22904" t="str">
            <v>2113600_1</v>
          </cell>
          <cell r="L22904" t="str">
            <v>HÜMO</v>
          </cell>
          <cell r="V22904" t="str">
            <v>hea</v>
          </cell>
          <cell r="W22904">
            <v>2023</v>
          </cell>
        </row>
        <row r="22905">
          <cell r="H22905" t="str">
            <v>2136600_1</v>
          </cell>
          <cell r="L22905" t="str">
            <v>KOOND</v>
          </cell>
          <cell r="V22905" t="str">
            <v>halb</v>
          </cell>
          <cell r="W22905">
            <v>2023</v>
          </cell>
        </row>
        <row r="22906">
          <cell r="H22906" t="str">
            <v>2136600_1</v>
          </cell>
          <cell r="L22906" t="str">
            <v>ÖSE</v>
          </cell>
          <cell r="V22906" t="str">
            <v>kesine</v>
          </cell>
          <cell r="W22906">
            <v>2023</v>
          </cell>
        </row>
        <row r="22907">
          <cell r="H22907" t="str">
            <v>2136600_1</v>
          </cell>
          <cell r="L22907" t="str">
            <v>FÜKE</v>
          </cell>
          <cell r="V22907" t="str">
            <v>kesine</v>
          </cell>
          <cell r="W22907">
            <v>2023</v>
          </cell>
        </row>
        <row r="22908">
          <cell r="H22908" t="str">
            <v>2136600_1</v>
          </cell>
          <cell r="L22908" t="str">
            <v>KALA</v>
          </cell>
          <cell r="V22908" t="str">
            <v>kesine</v>
          </cell>
          <cell r="W22908">
            <v>2023</v>
          </cell>
        </row>
        <row r="22909">
          <cell r="H22909" t="str">
            <v>2136600_1</v>
          </cell>
          <cell r="L22909" t="str">
            <v>SUSE</v>
          </cell>
          <cell r="V22909" t="str">
            <v>väga hea</v>
          </cell>
          <cell r="W22909">
            <v>2023</v>
          </cell>
        </row>
        <row r="22910">
          <cell r="H22910" t="str">
            <v>2136600_1</v>
          </cell>
          <cell r="L22910" t="str">
            <v>MAFÜ</v>
          </cell>
          <cell r="V22910" t="str">
            <v>hea</v>
          </cell>
          <cell r="W22910">
            <v>2023</v>
          </cell>
        </row>
        <row r="22911">
          <cell r="H22911" t="str">
            <v>2136600_1</v>
          </cell>
          <cell r="L22911" t="str">
            <v>MAFÜ-FÜBE</v>
          </cell>
          <cell r="V22911" t="str">
            <v>hea</v>
          </cell>
          <cell r="W22911">
            <v>2023</v>
          </cell>
        </row>
        <row r="22912">
          <cell r="H22912" t="str">
            <v>2136600_1</v>
          </cell>
          <cell r="L22912" t="str">
            <v>FÜPLA</v>
          </cell>
          <cell r="V22912" t="str">
            <v>hea</v>
          </cell>
          <cell r="W22912">
            <v>2023</v>
          </cell>
        </row>
        <row r="22913">
          <cell r="H22913" t="str">
            <v>2136600_1</v>
          </cell>
          <cell r="L22913" t="str">
            <v>HÜMO</v>
          </cell>
          <cell r="V22913" t="str">
            <v>hea</v>
          </cell>
          <cell r="W22913">
            <v>2023</v>
          </cell>
        </row>
        <row r="22914">
          <cell r="H22914" t="str">
            <v>2098500_1</v>
          </cell>
          <cell r="L22914" t="str">
            <v>KOOND</v>
          </cell>
          <cell r="V22914" t="str">
            <v>halb</v>
          </cell>
          <cell r="W22914">
            <v>2023</v>
          </cell>
        </row>
        <row r="22915">
          <cell r="H22915" t="str">
            <v>2098500_1</v>
          </cell>
          <cell r="L22915" t="str">
            <v>KESE</v>
          </cell>
          <cell r="V22915" t="str">
            <v>halb</v>
          </cell>
          <cell r="W22915">
            <v>2023</v>
          </cell>
        </row>
        <row r="22916">
          <cell r="H22916" t="str">
            <v>2098500_1</v>
          </cell>
          <cell r="L22916" t="str">
            <v>ÖSE</v>
          </cell>
          <cell r="V22916" t="str">
            <v>halb</v>
          </cell>
          <cell r="W22916">
            <v>2023</v>
          </cell>
        </row>
        <row r="22917">
          <cell r="H22917" t="str">
            <v>2098500_1</v>
          </cell>
          <cell r="L22917" t="str">
            <v>FÜKE</v>
          </cell>
          <cell r="V22917" t="str">
            <v>halb</v>
          </cell>
          <cell r="W22917">
            <v>2023</v>
          </cell>
        </row>
        <row r="22918">
          <cell r="H22918" t="str">
            <v>2098500_1</v>
          </cell>
          <cell r="L22918" t="str">
            <v>SPETS</v>
          </cell>
          <cell r="V22918" t="str">
            <v>halb</v>
          </cell>
          <cell r="W22918">
            <v>2023</v>
          </cell>
        </row>
        <row r="22919">
          <cell r="H22919" t="str">
            <v>2098500_1</v>
          </cell>
          <cell r="L22919" t="str">
            <v>KALA</v>
          </cell>
          <cell r="V22919" t="str">
            <v>kesine</v>
          </cell>
          <cell r="W22919">
            <v>2023</v>
          </cell>
        </row>
        <row r="22920">
          <cell r="H22920" t="str">
            <v>2098500_1</v>
          </cell>
          <cell r="L22920" t="str">
            <v>SUSE</v>
          </cell>
          <cell r="V22920" t="str">
            <v>hea</v>
          </cell>
          <cell r="W22920">
            <v>2023</v>
          </cell>
        </row>
        <row r="22921">
          <cell r="H22921" t="str">
            <v>2098500_1</v>
          </cell>
          <cell r="L22921" t="str">
            <v>MAFÜ</v>
          </cell>
          <cell r="V22921" t="str">
            <v>kesine</v>
          </cell>
          <cell r="W22921">
            <v>2023</v>
          </cell>
        </row>
        <row r="22922">
          <cell r="H22922" t="str">
            <v>2098500_1</v>
          </cell>
          <cell r="L22922" t="str">
            <v>MAFÜ-FÜBE</v>
          </cell>
          <cell r="V22922" t="str">
            <v>kesine</v>
          </cell>
          <cell r="W22922">
            <v>2023</v>
          </cell>
        </row>
        <row r="22923">
          <cell r="H22923" t="str">
            <v>2098500_1</v>
          </cell>
          <cell r="L22923" t="str">
            <v>FÜPLA</v>
          </cell>
          <cell r="V22923" t="str">
            <v>hea</v>
          </cell>
          <cell r="W22923">
            <v>2023</v>
          </cell>
        </row>
        <row r="22924">
          <cell r="H22924" t="str">
            <v>2098500_1</v>
          </cell>
          <cell r="L22924" t="str">
            <v>HÜMO</v>
          </cell>
          <cell r="V22924" t="str">
            <v>kesine</v>
          </cell>
          <cell r="W22924">
            <v>2023</v>
          </cell>
        </row>
        <row r="22925">
          <cell r="H22925" t="str">
            <v>2105300_1</v>
          </cell>
          <cell r="L22925" t="str">
            <v>KOOND</v>
          </cell>
          <cell r="V22925" t="str">
            <v>halb</v>
          </cell>
          <cell r="W22925">
            <v>2025</v>
          </cell>
        </row>
        <row r="22926">
          <cell r="H22926" t="str">
            <v>2105300_1</v>
          </cell>
          <cell r="L22926" t="str">
            <v>KESE</v>
          </cell>
          <cell r="V22926" t="str">
            <v>halb</v>
          </cell>
          <cell r="W22926">
            <v>2023</v>
          </cell>
        </row>
        <row r="22927">
          <cell r="H22927" t="str">
            <v>2105300_1</v>
          </cell>
          <cell r="L22927" t="str">
            <v>ÖSE</v>
          </cell>
          <cell r="V22927" t="str">
            <v>hea</v>
          </cell>
          <cell r="W22927">
            <v>2025</v>
          </cell>
        </row>
        <row r="22928">
          <cell r="H22928" t="str">
            <v>2105300_1</v>
          </cell>
          <cell r="L22928" t="str">
            <v>FÜKE</v>
          </cell>
          <cell r="V22928" t="str">
            <v>hea</v>
          </cell>
          <cell r="W22928">
            <v>2025</v>
          </cell>
        </row>
        <row r="22929">
          <cell r="H22929" t="str">
            <v>2105300_1</v>
          </cell>
          <cell r="L22929" t="str">
            <v>SPETS</v>
          </cell>
          <cell r="V22929" t="str">
            <v>hea</v>
          </cell>
          <cell r="W22929">
            <v>2024</v>
          </cell>
        </row>
        <row r="22930">
          <cell r="H22930" t="str">
            <v>2105300_1</v>
          </cell>
          <cell r="L22930" t="str">
            <v>KALA</v>
          </cell>
          <cell r="V22930" t="str">
            <v>hea</v>
          </cell>
          <cell r="W22930">
            <v>2025</v>
          </cell>
        </row>
        <row r="22931">
          <cell r="H22931" t="str">
            <v>2105300_1</v>
          </cell>
          <cell r="L22931" t="str">
            <v>SUSE</v>
          </cell>
          <cell r="V22931" t="str">
            <v>väga hea</v>
          </cell>
          <cell r="W22931">
            <v>2025</v>
          </cell>
        </row>
        <row r="22932">
          <cell r="H22932" t="str">
            <v>2105300_1</v>
          </cell>
          <cell r="L22932" t="str">
            <v>MAFÜ</v>
          </cell>
          <cell r="V22932" t="str">
            <v>hea</v>
          </cell>
          <cell r="W22932">
            <v>2024</v>
          </cell>
        </row>
        <row r="22933">
          <cell r="H22933" t="str">
            <v>2105300_1</v>
          </cell>
          <cell r="L22933" t="str">
            <v>MAFÜ-FÜBE</v>
          </cell>
          <cell r="V22933" t="str">
            <v>väga hea</v>
          </cell>
          <cell r="W22933">
            <v>2025</v>
          </cell>
        </row>
        <row r="22934">
          <cell r="H22934" t="str">
            <v>2105300_1</v>
          </cell>
          <cell r="L22934" t="str">
            <v>FÜPLA</v>
          </cell>
          <cell r="V22934" t="str">
            <v>väga hea</v>
          </cell>
          <cell r="W22934">
            <v>2025</v>
          </cell>
        </row>
        <row r="22935">
          <cell r="H22935" t="str">
            <v>1139100_3</v>
          </cell>
          <cell r="L22935" t="str">
            <v>KOOND</v>
          </cell>
          <cell r="V22935" t="str">
            <v>halb</v>
          </cell>
          <cell r="W22935">
            <v>2023</v>
          </cell>
        </row>
        <row r="22936">
          <cell r="H22936" t="str">
            <v>1139100_3</v>
          </cell>
          <cell r="L22936" t="str">
            <v>ÖSE</v>
          </cell>
          <cell r="V22936" t="str">
            <v>hea</v>
          </cell>
          <cell r="W22936">
            <v>2023</v>
          </cell>
        </row>
        <row r="22937">
          <cell r="H22937" t="str">
            <v>1139100_3</v>
          </cell>
          <cell r="L22937" t="str">
            <v>FÜKE</v>
          </cell>
          <cell r="V22937" t="str">
            <v>väga hea</v>
          </cell>
          <cell r="W22937">
            <v>2023</v>
          </cell>
        </row>
        <row r="22938">
          <cell r="H22938" t="str">
            <v>1139100_3</v>
          </cell>
          <cell r="L22938" t="str">
            <v>KALA</v>
          </cell>
          <cell r="V22938" t="str">
            <v>hea</v>
          </cell>
          <cell r="W22938">
            <v>2023</v>
          </cell>
        </row>
        <row r="22939">
          <cell r="H22939" t="str">
            <v>1139100_3</v>
          </cell>
          <cell r="L22939" t="str">
            <v>SUSE</v>
          </cell>
          <cell r="V22939" t="str">
            <v>väga hea</v>
          </cell>
          <cell r="W22939">
            <v>2023</v>
          </cell>
        </row>
        <row r="22940">
          <cell r="H22940" t="str">
            <v>1139100_3</v>
          </cell>
          <cell r="L22940" t="str">
            <v>FÜBE</v>
          </cell>
          <cell r="V22940" t="str">
            <v>väga hea</v>
          </cell>
          <cell r="W22940">
            <v>2023</v>
          </cell>
        </row>
        <row r="22941">
          <cell r="H22941" t="str">
            <v>1139100_3</v>
          </cell>
          <cell r="L22941" t="str">
            <v>MAFÜ</v>
          </cell>
          <cell r="V22941" t="str">
            <v>väga hea</v>
          </cell>
          <cell r="W22941">
            <v>2023</v>
          </cell>
        </row>
        <row r="22942">
          <cell r="H22942" t="str">
            <v>1139100_3</v>
          </cell>
          <cell r="L22942" t="str">
            <v>MAFÜ-FÜBE</v>
          </cell>
          <cell r="V22942" t="str">
            <v>väga hea</v>
          </cell>
          <cell r="W22942">
            <v>2023</v>
          </cell>
        </row>
        <row r="22943">
          <cell r="H22943" t="str">
            <v>2122400_1</v>
          </cell>
          <cell r="L22943" t="str">
            <v>KOOND</v>
          </cell>
          <cell r="V22943" t="str">
            <v>halb</v>
          </cell>
          <cell r="W22943">
            <v>2025</v>
          </cell>
        </row>
        <row r="22944">
          <cell r="H22944" t="str">
            <v>2122400_1</v>
          </cell>
          <cell r="L22944" t="str">
            <v>ÖSE</v>
          </cell>
          <cell r="V22944" t="str">
            <v>halb</v>
          </cell>
          <cell r="W22944">
            <v>2025</v>
          </cell>
        </row>
        <row r="22945">
          <cell r="H22945" t="str">
            <v>2122400_1</v>
          </cell>
          <cell r="L22945" t="str">
            <v>FÜKE</v>
          </cell>
          <cell r="V22945" t="str">
            <v>hea</v>
          </cell>
          <cell r="W22945">
            <v>2025</v>
          </cell>
        </row>
        <row r="22946">
          <cell r="H22946" t="str">
            <v>2122400_1</v>
          </cell>
          <cell r="L22946" t="str">
            <v>KALA</v>
          </cell>
          <cell r="V22946" t="str">
            <v>kesine</v>
          </cell>
          <cell r="W22946">
            <v>2023</v>
          </cell>
        </row>
        <row r="22947">
          <cell r="H22947" t="str">
            <v>2122400_1</v>
          </cell>
          <cell r="L22947" t="str">
            <v>SUSE</v>
          </cell>
          <cell r="V22947" t="str">
            <v>väga hea</v>
          </cell>
          <cell r="W22947">
            <v>2023</v>
          </cell>
        </row>
        <row r="22948">
          <cell r="H22948" t="str">
            <v>2122400_1</v>
          </cell>
          <cell r="L22948" t="str">
            <v>MAFÜ</v>
          </cell>
          <cell r="V22948" t="str">
            <v>hea</v>
          </cell>
          <cell r="W22948">
            <v>2023</v>
          </cell>
        </row>
        <row r="22949">
          <cell r="H22949" t="str">
            <v>2122400_1</v>
          </cell>
          <cell r="L22949" t="str">
            <v>MAFÜ-FÜBE</v>
          </cell>
          <cell r="V22949" t="str">
            <v>hea</v>
          </cell>
          <cell r="W22949">
            <v>2023</v>
          </cell>
        </row>
        <row r="22950">
          <cell r="H22950" t="str">
            <v>2122400_1</v>
          </cell>
          <cell r="L22950" t="str">
            <v>FÜPLA</v>
          </cell>
          <cell r="V22950" t="str">
            <v>väga hea</v>
          </cell>
          <cell r="W22950">
            <v>2023</v>
          </cell>
        </row>
        <row r="22951">
          <cell r="H22951" t="str">
            <v>2122400_1</v>
          </cell>
          <cell r="L22951" t="str">
            <v>HÜMO</v>
          </cell>
          <cell r="V22951" t="str">
            <v>kesine</v>
          </cell>
          <cell r="W22951">
            <v>2023</v>
          </cell>
        </row>
        <row r="22952">
          <cell r="H22952" t="str">
            <v>2126100_1</v>
          </cell>
          <cell r="L22952" t="str">
            <v>KOOND</v>
          </cell>
          <cell r="V22952" t="str">
            <v>halb</v>
          </cell>
          <cell r="W22952">
            <v>2025</v>
          </cell>
        </row>
        <row r="22953">
          <cell r="H22953" t="str">
            <v>2126100_1</v>
          </cell>
          <cell r="L22953" t="str">
            <v>ÖSE</v>
          </cell>
          <cell r="V22953" t="str">
            <v>halb</v>
          </cell>
          <cell r="W22953">
            <v>2025</v>
          </cell>
        </row>
        <row r="22954">
          <cell r="H22954" t="str">
            <v>2126100_1</v>
          </cell>
          <cell r="L22954" t="str">
            <v>FÜKE</v>
          </cell>
          <cell r="V22954" t="str">
            <v>hea</v>
          </cell>
          <cell r="W22954">
            <v>2025</v>
          </cell>
        </row>
        <row r="22955">
          <cell r="H22955" t="str">
            <v>2126100_1</v>
          </cell>
          <cell r="L22955" t="str">
            <v>KALA</v>
          </cell>
          <cell r="V22955" t="str">
            <v>hea</v>
          </cell>
          <cell r="W22955">
            <v>2023</v>
          </cell>
        </row>
        <row r="22956">
          <cell r="H22956" t="str">
            <v>2126100_1</v>
          </cell>
          <cell r="L22956" t="str">
            <v>SUSE</v>
          </cell>
          <cell r="V22956" t="str">
            <v>väga hea</v>
          </cell>
          <cell r="W22956">
            <v>2023</v>
          </cell>
        </row>
        <row r="22957">
          <cell r="H22957" t="str">
            <v>2126100_1</v>
          </cell>
          <cell r="L22957" t="str">
            <v>MAFÜ</v>
          </cell>
          <cell r="V22957" t="str">
            <v>hea</v>
          </cell>
          <cell r="W22957">
            <v>2023</v>
          </cell>
        </row>
        <row r="22958">
          <cell r="H22958" t="str">
            <v>2126100_1</v>
          </cell>
          <cell r="L22958" t="str">
            <v>MAFÜ-FÜBE</v>
          </cell>
          <cell r="V22958" t="str">
            <v>hea</v>
          </cell>
          <cell r="W22958">
            <v>2023</v>
          </cell>
        </row>
        <row r="22959">
          <cell r="H22959" t="str">
            <v>2126100_1</v>
          </cell>
          <cell r="L22959" t="str">
            <v>FÜPLA</v>
          </cell>
          <cell r="V22959" t="str">
            <v>hea</v>
          </cell>
          <cell r="W22959">
            <v>2023</v>
          </cell>
        </row>
        <row r="22960">
          <cell r="H22960" t="str">
            <v>2126100_1</v>
          </cell>
          <cell r="L22960" t="str">
            <v>HÜMO</v>
          </cell>
          <cell r="V22960" t="str">
            <v>hea</v>
          </cell>
          <cell r="W22960">
            <v>2023</v>
          </cell>
        </row>
        <row r="22961">
          <cell r="H22961" t="str">
            <v>2082300_1</v>
          </cell>
          <cell r="L22961" t="str">
            <v>KOOND</v>
          </cell>
          <cell r="V22961" t="str">
            <v>halb</v>
          </cell>
          <cell r="W22961">
            <v>2023</v>
          </cell>
        </row>
        <row r="22962">
          <cell r="H22962" t="str">
            <v>2082300_1</v>
          </cell>
          <cell r="L22962" t="str">
            <v>ÖSE</v>
          </cell>
          <cell r="V22962" t="str">
            <v>hea</v>
          </cell>
          <cell r="W22962">
            <v>2023</v>
          </cell>
        </row>
        <row r="22963">
          <cell r="H22963" t="str">
            <v>2082300_1</v>
          </cell>
          <cell r="L22963" t="str">
            <v>FÜKE</v>
          </cell>
          <cell r="V22963" t="str">
            <v>hea</v>
          </cell>
          <cell r="W22963">
            <v>2023</v>
          </cell>
        </row>
        <row r="22964">
          <cell r="H22964" t="str">
            <v>2082300_1</v>
          </cell>
          <cell r="L22964" t="str">
            <v>KALA</v>
          </cell>
          <cell r="V22964" t="str">
            <v>hea</v>
          </cell>
          <cell r="W22964">
            <v>2023</v>
          </cell>
        </row>
        <row r="22965">
          <cell r="H22965" t="str">
            <v>2082300_1</v>
          </cell>
          <cell r="L22965" t="str">
            <v>SUSE</v>
          </cell>
          <cell r="V22965" t="str">
            <v>hea</v>
          </cell>
          <cell r="W22965">
            <v>2023</v>
          </cell>
        </row>
        <row r="22966">
          <cell r="H22966" t="str">
            <v>2082300_1</v>
          </cell>
          <cell r="L22966" t="str">
            <v>MAFÜ</v>
          </cell>
          <cell r="V22966" t="str">
            <v>hea</v>
          </cell>
          <cell r="W22966">
            <v>2023</v>
          </cell>
        </row>
        <row r="22967">
          <cell r="H22967" t="str">
            <v>2082300_1</v>
          </cell>
          <cell r="L22967" t="str">
            <v>MAFÜ-FÜBE</v>
          </cell>
          <cell r="V22967" t="str">
            <v>hea</v>
          </cell>
          <cell r="W22967">
            <v>2023</v>
          </cell>
        </row>
        <row r="22968">
          <cell r="H22968" t="str">
            <v>2082300_1</v>
          </cell>
          <cell r="L22968" t="str">
            <v>FÜPLA</v>
          </cell>
          <cell r="V22968" t="str">
            <v>väga hea</v>
          </cell>
          <cell r="W22968">
            <v>2023</v>
          </cell>
        </row>
        <row r="22969">
          <cell r="H22969" t="str">
            <v>2082300_1</v>
          </cell>
          <cell r="L22969" t="str">
            <v>HÜMO</v>
          </cell>
          <cell r="V22969" t="str">
            <v>hea</v>
          </cell>
          <cell r="W22969">
            <v>2023</v>
          </cell>
        </row>
        <row r="22970">
          <cell r="H22970" t="str">
            <v>1052600_2</v>
          </cell>
          <cell r="L22970" t="str">
            <v>KOOND</v>
          </cell>
          <cell r="V22970" t="str">
            <v>halb</v>
          </cell>
          <cell r="W22970">
            <v>2025</v>
          </cell>
        </row>
        <row r="22971">
          <cell r="H22971" t="str">
            <v>1052600_2</v>
          </cell>
          <cell r="L22971" t="str">
            <v>KESE</v>
          </cell>
          <cell r="V22971" t="str">
            <v>halb</v>
          </cell>
          <cell r="W22971">
            <v>2023</v>
          </cell>
        </row>
        <row r="22972">
          <cell r="H22972" t="str">
            <v>1052600_2</v>
          </cell>
          <cell r="L22972" t="str">
            <v>ÖSE</v>
          </cell>
          <cell r="V22972" t="str">
            <v>kesine</v>
          </cell>
          <cell r="W22972">
            <v>2025</v>
          </cell>
        </row>
        <row r="22973">
          <cell r="H22973" t="str">
            <v>1052600_2</v>
          </cell>
          <cell r="L22973" t="str">
            <v>FÜKE</v>
          </cell>
          <cell r="V22973" t="str">
            <v>hea</v>
          </cell>
          <cell r="W22973">
            <v>2025</v>
          </cell>
        </row>
        <row r="22974">
          <cell r="H22974" t="str">
            <v>1052600_2</v>
          </cell>
          <cell r="L22974" t="str">
            <v>SPETS</v>
          </cell>
          <cell r="V22974" t="str">
            <v>hea</v>
          </cell>
          <cell r="W22974">
            <v>2023</v>
          </cell>
        </row>
        <row r="22975">
          <cell r="H22975" t="str">
            <v>1058700_3</v>
          </cell>
          <cell r="L22975" t="str">
            <v>KOOND</v>
          </cell>
          <cell r="V22975" t="str">
            <v>halb</v>
          </cell>
          <cell r="W22975">
            <v>2025</v>
          </cell>
        </row>
        <row r="22976">
          <cell r="H22976" t="str">
            <v>1058700_3</v>
          </cell>
          <cell r="L22976" t="str">
            <v>KESE</v>
          </cell>
          <cell r="V22976" t="str">
            <v>halb</v>
          </cell>
          <cell r="W22976">
            <v>2025</v>
          </cell>
        </row>
        <row r="22977">
          <cell r="H22977" t="str">
            <v>1058700_3</v>
          </cell>
          <cell r="L22977" t="str">
            <v>ÖSE</v>
          </cell>
          <cell r="V22977" t="str">
            <v>kesine</v>
          </cell>
          <cell r="W22977">
            <v>2025</v>
          </cell>
        </row>
        <row r="22978">
          <cell r="H22978" t="str">
            <v>1058700_3</v>
          </cell>
          <cell r="L22978" t="str">
            <v>FÜKE</v>
          </cell>
          <cell r="V22978" t="str">
            <v>väga hea</v>
          </cell>
          <cell r="W22978">
            <v>2025</v>
          </cell>
        </row>
        <row r="22979">
          <cell r="H22979" t="str">
            <v>1058700_3</v>
          </cell>
          <cell r="L22979" t="str">
            <v>SPETS</v>
          </cell>
          <cell r="V22979" t="str">
            <v>hea</v>
          </cell>
          <cell r="W22979">
            <v>2024</v>
          </cell>
        </row>
        <row r="22980">
          <cell r="H22980" t="str">
            <v>1056900_2</v>
          </cell>
          <cell r="L22980" t="str">
            <v>KOOND</v>
          </cell>
          <cell r="V22980" t="str">
            <v>halb</v>
          </cell>
          <cell r="W22980">
            <v>2025</v>
          </cell>
        </row>
        <row r="22981">
          <cell r="H22981" t="str">
            <v>1056900_2</v>
          </cell>
          <cell r="L22981" t="str">
            <v>ÖSE</v>
          </cell>
          <cell r="V22981" t="str">
            <v>kesine</v>
          </cell>
          <cell r="W22981">
            <v>2025</v>
          </cell>
        </row>
        <row r="22982">
          <cell r="H22982" t="str">
            <v>1056900_2</v>
          </cell>
          <cell r="L22982" t="str">
            <v>FÜKE</v>
          </cell>
          <cell r="V22982" t="str">
            <v>hea</v>
          </cell>
          <cell r="W22982">
            <v>2025</v>
          </cell>
        </row>
        <row r="22983">
          <cell r="H22983" t="str">
            <v>1056900_2</v>
          </cell>
          <cell r="L22983" t="str">
            <v>KALA</v>
          </cell>
          <cell r="V22983" t="str">
            <v>hea</v>
          </cell>
          <cell r="W22983">
            <v>2024</v>
          </cell>
        </row>
        <row r="22984">
          <cell r="H22984" t="str">
            <v>1056900_2</v>
          </cell>
          <cell r="L22984" t="str">
            <v>SUSE</v>
          </cell>
          <cell r="V22984" t="str">
            <v>väga hea</v>
          </cell>
          <cell r="W22984">
            <v>2025</v>
          </cell>
        </row>
        <row r="22985">
          <cell r="H22985" t="str">
            <v>1056900_2</v>
          </cell>
          <cell r="L22985" t="str">
            <v>FÜBE</v>
          </cell>
          <cell r="V22985" t="str">
            <v>väga hea</v>
          </cell>
          <cell r="W22985">
            <v>2025</v>
          </cell>
        </row>
        <row r="22986">
          <cell r="H22986" t="str">
            <v>1056900_2</v>
          </cell>
          <cell r="L22986" t="str">
            <v>MAFÜ</v>
          </cell>
          <cell r="V22986" t="str">
            <v>hea</v>
          </cell>
          <cell r="W22986">
            <v>2025</v>
          </cell>
        </row>
        <row r="22987">
          <cell r="H22987" t="str">
            <v>1056900_2</v>
          </cell>
          <cell r="L22987" t="str">
            <v>MAFÜ-FÜBE</v>
          </cell>
          <cell r="V22987" t="str">
            <v>hea</v>
          </cell>
          <cell r="W22987">
            <v>2025</v>
          </cell>
        </row>
        <row r="22988">
          <cell r="H22988" t="str">
            <v>1080600_2</v>
          </cell>
          <cell r="L22988" t="str">
            <v>KOOND</v>
          </cell>
          <cell r="V22988" t="str">
            <v>hea</v>
          </cell>
          <cell r="W22988">
            <v>2025</v>
          </cell>
        </row>
        <row r="22989">
          <cell r="H22989" t="str">
            <v>1080600_2</v>
          </cell>
          <cell r="L22989" t="str">
            <v>KESE</v>
          </cell>
          <cell r="V22989" t="str">
            <v>hea</v>
          </cell>
          <cell r="W22989">
            <v>2025</v>
          </cell>
        </row>
        <row r="22990">
          <cell r="H22990" t="str">
            <v>1080600_2</v>
          </cell>
          <cell r="L22990" t="str">
            <v>ÖSE</v>
          </cell>
          <cell r="V22990" t="str">
            <v>hea</v>
          </cell>
          <cell r="W22990">
            <v>2025</v>
          </cell>
        </row>
        <row r="22991">
          <cell r="H22991" t="str">
            <v>1080600_2</v>
          </cell>
          <cell r="L22991" t="str">
            <v>FÜKE</v>
          </cell>
          <cell r="V22991" t="str">
            <v>hea</v>
          </cell>
          <cell r="W22991">
            <v>2025</v>
          </cell>
        </row>
        <row r="22992">
          <cell r="H22992" t="str">
            <v>1080600_2</v>
          </cell>
          <cell r="L22992" t="str">
            <v>SPETS</v>
          </cell>
          <cell r="V22992" t="str">
            <v>hea</v>
          </cell>
          <cell r="W22992">
            <v>2025</v>
          </cell>
        </row>
        <row r="22993">
          <cell r="H22993" t="str">
            <v>1080600_2</v>
          </cell>
          <cell r="L22993" t="str">
            <v>FÜBE</v>
          </cell>
          <cell r="V22993" t="str">
            <v>hea</v>
          </cell>
          <cell r="W22993">
            <v>2025</v>
          </cell>
        </row>
        <row r="22994">
          <cell r="H22994" t="str">
            <v>1080600_2</v>
          </cell>
          <cell r="L22994" t="str">
            <v>MAFÜ</v>
          </cell>
          <cell r="V22994" t="str">
            <v>väga hea</v>
          </cell>
          <cell r="W22994">
            <v>2025</v>
          </cell>
        </row>
        <row r="22995">
          <cell r="H22995" t="str">
            <v>1080600_2</v>
          </cell>
          <cell r="L22995" t="str">
            <v>MAFÜ-FÜBE</v>
          </cell>
          <cell r="V22995" t="str">
            <v>hea</v>
          </cell>
          <cell r="W22995">
            <v>2025</v>
          </cell>
        </row>
        <row r="22996">
          <cell r="H22996" t="str">
            <v>1134700_2</v>
          </cell>
          <cell r="L22996" t="str">
            <v>KOOND</v>
          </cell>
          <cell r="V22996" t="str">
            <v>hea</v>
          </cell>
          <cell r="W22996">
            <v>2025</v>
          </cell>
        </row>
        <row r="22997">
          <cell r="H22997" t="str">
            <v>1134700_2</v>
          </cell>
          <cell r="L22997" t="str">
            <v>ÖSE</v>
          </cell>
          <cell r="V22997" t="str">
            <v>hea</v>
          </cell>
          <cell r="W22997">
            <v>2025</v>
          </cell>
        </row>
        <row r="22998">
          <cell r="H22998" t="str">
            <v>1134700_2</v>
          </cell>
          <cell r="L22998" t="str">
            <v>FÜKE</v>
          </cell>
          <cell r="V22998" t="str">
            <v>väga hea</v>
          </cell>
          <cell r="W22998">
            <v>2025</v>
          </cell>
        </row>
        <row r="22999">
          <cell r="H22999" t="str">
            <v>1134700_2</v>
          </cell>
          <cell r="L22999" t="str">
            <v>KALA</v>
          </cell>
          <cell r="V22999" t="str">
            <v>hea</v>
          </cell>
          <cell r="W22999">
            <v>2024</v>
          </cell>
        </row>
        <row r="23000">
          <cell r="H23000" t="str">
            <v>1134700_2</v>
          </cell>
          <cell r="L23000" t="str">
            <v>SUSE</v>
          </cell>
          <cell r="V23000" t="str">
            <v>väga hea</v>
          </cell>
          <cell r="W23000">
            <v>2025</v>
          </cell>
        </row>
        <row r="23001">
          <cell r="H23001" t="str">
            <v>1134700_2</v>
          </cell>
          <cell r="L23001" t="str">
            <v>FÜBE</v>
          </cell>
          <cell r="V23001" t="str">
            <v>väga hea</v>
          </cell>
          <cell r="W23001">
            <v>2025</v>
          </cell>
        </row>
        <row r="23002">
          <cell r="H23002" t="str">
            <v>1134700_2</v>
          </cell>
          <cell r="L23002" t="str">
            <v>MAFÜ</v>
          </cell>
          <cell r="V23002" t="str">
            <v>väga hea</v>
          </cell>
          <cell r="W23002">
            <v>2025</v>
          </cell>
        </row>
        <row r="23003">
          <cell r="H23003" t="str">
            <v>1134700_2</v>
          </cell>
          <cell r="L23003" t="str">
            <v>MAFÜ-FÜBE</v>
          </cell>
          <cell r="V23003" t="str">
            <v>väga hea</v>
          </cell>
          <cell r="W23003">
            <v>2025</v>
          </cell>
        </row>
        <row r="23004">
          <cell r="H23004" t="str">
            <v>1145400_2</v>
          </cell>
          <cell r="L23004" t="str">
            <v>KOOND</v>
          </cell>
          <cell r="V23004" t="str">
            <v>halb</v>
          </cell>
          <cell r="W23004">
            <v>2025</v>
          </cell>
        </row>
        <row r="23005">
          <cell r="H23005" t="str">
            <v>1145400_2</v>
          </cell>
          <cell r="L23005" t="str">
            <v>ÖSE</v>
          </cell>
          <cell r="V23005" t="str">
            <v>hea</v>
          </cell>
          <cell r="W23005">
            <v>2025</v>
          </cell>
        </row>
        <row r="23006">
          <cell r="H23006" t="str">
            <v>1145400_2</v>
          </cell>
          <cell r="L23006" t="str">
            <v>FÜKE</v>
          </cell>
          <cell r="V23006" t="str">
            <v>väga hea</v>
          </cell>
          <cell r="W23006">
            <v>2025</v>
          </cell>
        </row>
        <row r="23007">
          <cell r="H23007" t="str">
            <v>1145400_2</v>
          </cell>
          <cell r="L23007" t="str">
            <v>KALA</v>
          </cell>
          <cell r="V23007" t="str">
            <v>kesine</v>
          </cell>
          <cell r="W23007">
            <v>2024</v>
          </cell>
        </row>
        <row r="23008">
          <cell r="H23008" t="str">
            <v>1145400_2</v>
          </cell>
          <cell r="L23008" t="str">
            <v>SUSE</v>
          </cell>
          <cell r="V23008" t="str">
            <v>väga hea</v>
          </cell>
          <cell r="W23008">
            <v>2025</v>
          </cell>
        </row>
        <row r="23009">
          <cell r="H23009" t="str">
            <v>1145400_2</v>
          </cell>
          <cell r="L23009" t="str">
            <v>FÜBE</v>
          </cell>
          <cell r="V23009" t="str">
            <v>hea</v>
          </cell>
          <cell r="W23009">
            <v>2025</v>
          </cell>
        </row>
        <row r="23010">
          <cell r="H23010" t="str">
            <v>1145400_2</v>
          </cell>
          <cell r="L23010" t="str">
            <v>MAFÜ</v>
          </cell>
          <cell r="V23010" t="str">
            <v>väga hea</v>
          </cell>
          <cell r="W23010">
            <v>2025</v>
          </cell>
        </row>
        <row r="23011">
          <cell r="H23011" t="str">
            <v>1145400_2</v>
          </cell>
          <cell r="L23011" t="str">
            <v>MAFÜ-FÜBE</v>
          </cell>
          <cell r="V23011" t="str">
            <v>hea</v>
          </cell>
          <cell r="W23011">
            <v>2025</v>
          </cell>
        </row>
        <row r="23012">
          <cell r="H23012" t="str">
            <v>1018000_2</v>
          </cell>
          <cell r="L23012" t="str">
            <v>KOOND</v>
          </cell>
          <cell r="V23012" t="str">
            <v>halb</v>
          </cell>
          <cell r="W23012">
            <v>2025</v>
          </cell>
        </row>
        <row r="23013">
          <cell r="H23013" t="str">
            <v>1018000_2</v>
          </cell>
          <cell r="L23013" t="str">
            <v>ÖSE</v>
          </cell>
          <cell r="V23013" t="str">
            <v>kesine</v>
          </cell>
          <cell r="W23013">
            <v>2025</v>
          </cell>
        </row>
        <row r="23014">
          <cell r="H23014" t="str">
            <v>1018000_2</v>
          </cell>
          <cell r="L23014" t="str">
            <v>FÜKE</v>
          </cell>
          <cell r="V23014" t="str">
            <v>kesine</v>
          </cell>
          <cell r="W23014">
            <v>2025</v>
          </cell>
        </row>
        <row r="23015">
          <cell r="H23015" t="str">
            <v>1018000_2</v>
          </cell>
          <cell r="L23015" t="str">
            <v>KALA</v>
          </cell>
          <cell r="V23015" t="str">
            <v>kesine</v>
          </cell>
          <cell r="W23015">
            <v>2023</v>
          </cell>
        </row>
        <row r="23016">
          <cell r="H23016" t="str">
            <v>1018000_2</v>
          </cell>
          <cell r="L23016" t="str">
            <v>SUSE</v>
          </cell>
          <cell r="V23016" t="str">
            <v>väga hea</v>
          </cell>
          <cell r="W23016">
            <v>2023</v>
          </cell>
        </row>
        <row r="23017">
          <cell r="H23017" t="str">
            <v>1018000_2</v>
          </cell>
          <cell r="L23017" t="str">
            <v>FÜBE</v>
          </cell>
          <cell r="V23017" t="str">
            <v>väga hea</v>
          </cell>
          <cell r="W23017">
            <v>2023</v>
          </cell>
        </row>
        <row r="23018">
          <cell r="H23018" t="str">
            <v>1018000_2</v>
          </cell>
          <cell r="L23018" t="str">
            <v>MAFÜ</v>
          </cell>
          <cell r="V23018" t="str">
            <v>hea</v>
          </cell>
          <cell r="W23018">
            <v>2023</v>
          </cell>
        </row>
        <row r="23019">
          <cell r="H23019" t="str">
            <v>1018000_2</v>
          </cell>
          <cell r="L23019" t="str">
            <v>MAFÜ-FÜBE</v>
          </cell>
          <cell r="V23019" t="str">
            <v>hea</v>
          </cell>
          <cell r="W23019">
            <v>2023</v>
          </cell>
        </row>
        <row r="23020">
          <cell r="H23020" t="str">
            <v>1003000_7</v>
          </cell>
          <cell r="L23020" t="str">
            <v>KOOND</v>
          </cell>
          <cell r="V23020" t="str">
            <v>halb</v>
          </cell>
          <cell r="W23020">
            <v>2025</v>
          </cell>
        </row>
        <row r="23021">
          <cell r="H23021" t="str">
            <v>1003000_7</v>
          </cell>
          <cell r="L23021" t="str">
            <v>ÖSE</v>
          </cell>
          <cell r="V23021" t="str">
            <v>kesine</v>
          </cell>
          <cell r="W23021">
            <v>2025</v>
          </cell>
        </row>
        <row r="23022">
          <cell r="H23022" t="str">
            <v>1003000_7</v>
          </cell>
          <cell r="L23022" t="str">
            <v>FÜKE</v>
          </cell>
          <cell r="V23022" t="str">
            <v>hea</v>
          </cell>
          <cell r="W23022">
            <v>2025</v>
          </cell>
        </row>
        <row r="23023">
          <cell r="H23023" t="str">
            <v>2052800_1</v>
          </cell>
          <cell r="L23023" t="str">
            <v>KOOND</v>
          </cell>
          <cell r="V23023" t="str">
            <v>halb</v>
          </cell>
          <cell r="W23023">
            <v>2025</v>
          </cell>
        </row>
        <row r="23024">
          <cell r="H23024" t="str">
            <v>2052800_1</v>
          </cell>
          <cell r="L23024" t="str">
            <v>ÖSE</v>
          </cell>
          <cell r="V23024" t="str">
            <v>kesine</v>
          </cell>
          <cell r="W23024">
            <v>2025</v>
          </cell>
        </row>
        <row r="23025">
          <cell r="H23025" t="str">
            <v>2052800_1</v>
          </cell>
          <cell r="L23025" t="str">
            <v>FÜKE</v>
          </cell>
          <cell r="V23025" t="str">
            <v>kesine</v>
          </cell>
          <cell r="W23025">
            <v>2025</v>
          </cell>
        </row>
        <row r="23026">
          <cell r="H23026" t="str">
            <v>2052800_1</v>
          </cell>
          <cell r="L23026" t="str">
            <v>KALA</v>
          </cell>
          <cell r="V23026" t="str">
            <v>hea</v>
          </cell>
          <cell r="W23026">
            <v>2025</v>
          </cell>
        </row>
        <row r="23027">
          <cell r="H23027" t="str">
            <v>2052800_1</v>
          </cell>
          <cell r="L23027" t="str">
            <v>SUSE</v>
          </cell>
          <cell r="V23027" t="str">
            <v>väga hea</v>
          </cell>
          <cell r="W23027">
            <v>2025</v>
          </cell>
        </row>
        <row r="23028">
          <cell r="H23028" t="str">
            <v>2052800_1</v>
          </cell>
          <cell r="L23028" t="str">
            <v>MAFÜ</v>
          </cell>
          <cell r="V23028" t="str">
            <v>hea</v>
          </cell>
          <cell r="W23028">
            <v>2024</v>
          </cell>
        </row>
        <row r="23029">
          <cell r="H23029" t="str">
            <v>2052800_1</v>
          </cell>
          <cell r="L23029" t="str">
            <v>MAFÜ-FÜBE</v>
          </cell>
          <cell r="V23029" t="str">
            <v>väga hea</v>
          </cell>
          <cell r="W23029">
            <v>2025</v>
          </cell>
        </row>
        <row r="23030">
          <cell r="H23030" t="str">
            <v>2052800_1</v>
          </cell>
          <cell r="L23030" t="str">
            <v>FÜPLA</v>
          </cell>
          <cell r="V23030" t="str">
            <v>hea</v>
          </cell>
          <cell r="W23030">
            <v>2025</v>
          </cell>
        </row>
        <row r="23031">
          <cell r="H23031" t="str">
            <v>2070800_1</v>
          </cell>
          <cell r="L23031" t="str">
            <v>KOOND</v>
          </cell>
          <cell r="V23031" t="str">
            <v>halb</v>
          </cell>
          <cell r="W23031">
            <v>2025</v>
          </cell>
        </row>
        <row r="23032">
          <cell r="H23032" t="str">
            <v>2070800_1</v>
          </cell>
          <cell r="L23032" t="str">
            <v>KESE</v>
          </cell>
          <cell r="V23032" t="str">
            <v>halb</v>
          </cell>
          <cell r="W23032">
            <v>2023</v>
          </cell>
        </row>
        <row r="23033">
          <cell r="H23033" t="str">
            <v>2070800_1</v>
          </cell>
          <cell r="L23033" t="str">
            <v>ÖSE</v>
          </cell>
          <cell r="V23033" t="str">
            <v>hea</v>
          </cell>
          <cell r="W23033">
            <v>2025</v>
          </cell>
        </row>
        <row r="23034">
          <cell r="H23034" t="str">
            <v>2070800_1</v>
          </cell>
          <cell r="L23034" t="str">
            <v>FÜKE</v>
          </cell>
          <cell r="V23034" t="str">
            <v>hea</v>
          </cell>
          <cell r="W23034">
            <v>2025</v>
          </cell>
        </row>
        <row r="23035">
          <cell r="H23035" t="str">
            <v>2070800_1</v>
          </cell>
          <cell r="L23035" t="str">
            <v>SPETS</v>
          </cell>
          <cell r="V23035" t="str">
            <v>hea</v>
          </cell>
          <cell r="W23035">
            <v>2023</v>
          </cell>
        </row>
        <row r="23036">
          <cell r="H23036" t="str">
            <v>2070800_1</v>
          </cell>
          <cell r="L23036" t="str">
            <v>SUSE</v>
          </cell>
          <cell r="V23036" t="str">
            <v>väga hea</v>
          </cell>
          <cell r="W23036">
            <v>2025</v>
          </cell>
        </row>
        <row r="23037">
          <cell r="H23037" t="str">
            <v>2070800_1</v>
          </cell>
          <cell r="L23037" t="str">
            <v>MAFÜ</v>
          </cell>
          <cell r="V23037" t="str">
            <v>hea</v>
          </cell>
          <cell r="W23037">
            <v>2024</v>
          </cell>
        </row>
        <row r="23038">
          <cell r="H23038" t="str">
            <v>2070800_1</v>
          </cell>
          <cell r="L23038" t="str">
            <v>MAFÜ-FÜBE</v>
          </cell>
          <cell r="V23038" t="str">
            <v>väga hea</v>
          </cell>
          <cell r="W23038">
            <v>2025</v>
          </cell>
        </row>
        <row r="23039">
          <cell r="H23039" t="str">
            <v>2070800_1</v>
          </cell>
          <cell r="L23039" t="str">
            <v>FÜPLA</v>
          </cell>
          <cell r="V23039" t="str">
            <v>väga hea</v>
          </cell>
          <cell r="W23039">
            <v>2025</v>
          </cell>
        </row>
        <row r="23040">
          <cell r="H23040" t="str">
            <v>2088600_1</v>
          </cell>
          <cell r="L23040" t="str">
            <v>KOOND</v>
          </cell>
          <cell r="V23040" t="str">
            <v>halb</v>
          </cell>
          <cell r="W23040">
            <v>2024</v>
          </cell>
        </row>
        <row r="23041">
          <cell r="H23041" t="str">
            <v>2088600_1</v>
          </cell>
          <cell r="L23041" t="str">
            <v>KESE</v>
          </cell>
          <cell r="V23041" t="str">
            <v>halb</v>
          </cell>
          <cell r="W23041">
            <v>2023</v>
          </cell>
        </row>
        <row r="23042">
          <cell r="H23042" t="str">
            <v>2088600_1</v>
          </cell>
          <cell r="L23042" t="str">
            <v>ÖSE</v>
          </cell>
          <cell r="V23042" t="str">
            <v>hea</v>
          </cell>
          <cell r="W23042">
            <v>2025</v>
          </cell>
        </row>
        <row r="23043">
          <cell r="H23043" t="str">
            <v>2088600_1</v>
          </cell>
          <cell r="L23043" t="str">
            <v>FÜKE</v>
          </cell>
          <cell r="V23043" t="str">
            <v>hea</v>
          </cell>
          <cell r="W23043">
            <v>2025</v>
          </cell>
        </row>
        <row r="23044">
          <cell r="H23044" t="str">
            <v>2088600_1</v>
          </cell>
          <cell r="L23044" t="str">
            <v>SPETS</v>
          </cell>
          <cell r="V23044" t="str">
            <v>hea</v>
          </cell>
          <cell r="W23044">
            <v>2023</v>
          </cell>
        </row>
        <row r="23045">
          <cell r="H23045" t="str">
            <v>2088600_1</v>
          </cell>
          <cell r="L23045" t="str">
            <v>KALA</v>
          </cell>
          <cell r="V23045" t="str">
            <v>hea</v>
          </cell>
          <cell r="W23045">
            <v>2025</v>
          </cell>
        </row>
        <row r="23046">
          <cell r="H23046" t="str">
            <v>2088600_1</v>
          </cell>
          <cell r="L23046" t="str">
            <v>SUSE</v>
          </cell>
          <cell r="V23046" t="str">
            <v>väga hea</v>
          </cell>
          <cell r="W23046">
            <v>2025</v>
          </cell>
        </row>
        <row r="23047">
          <cell r="H23047" t="str">
            <v>2088600_1</v>
          </cell>
          <cell r="L23047" t="str">
            <v>MAFÜ</v>
          </cell>
          <cell r="V23047" t="str">
            <v>hea</v>
          </cell>
          <cell r="W23047">
            <v>2024</v>
          </cell>
        </row>
        <row r="23048">
          <cell r="H23048" t="str">
            <v>2088600_1</v>
          </cell>
          <cell r="L23048" t="str">
            <v>MAFÜ-FÜBE</v>
          </cell>
          <cell r="V23048" t="str">
            <v>hea</v>
          </cell>
          <cell r="W23048">
            <v>2024</v>
          </cell>
        </row>
        <row r="23049">
          <cell r="H23049" t="str">
            <v>2088600_1</v>
          </cell>
          <cell r="L23049" t="str">
            <v>FÜPLA</v>
          </cell>
          <cell r="V23049" t="str">
            <v>väga hea</v>
          </cell>
          <cell r="W23049">
            <v>2025</v>
          </cell>
        </row>
        <row r="23050">
          <cell r="H23050" t="str">
            <v>2028300_1</v>
          </cell>
          <cell r="L23050" t="str">
            <v>KOOND</v>
          </cell>
          <cell r="V23050" t="str">
            <v>halb</v>
          </cell>
          <cell r="W23050">
            <v>2025</v>
          </cell>
        </row>
        <row r="23051">
          <cell r="H23051" t="str">
            <v>2028300_1</v>
          </cell>
          <cell r="L23051" t="str">
            <v>ÖSE</v>
          </cell>
          <cell r="V23051" t="str">
            <v>kesine</v>
          </cell>
          <cell r="W23051">
            <v>2025</v>
          </cell>
        </row>
        <row r="23052">
          <cell r="H23052" t="str">
            <v>2028300_1</v>
          </cell>
          <cell r="L23052" t="str">
            <v>FÜKE</v>
          </cell>
          <cell r="V23052" t="str">
            <v>kesine</v>
          </cell>
          <cell r="W23052">
            <v>2025</v>
          </cell>
        </row>
        <row r="23053">
          <cell r="H23053" t="str">
            <v>2028300_1</v>
          </cell>
          <cell r="L23053" t="str">
            <v>SUSE</v>
          </cell>
          <cell r="V23053" t="str">
            <v>kesine</v>
          </cell>
          <cell r="W23053">
            <v>2025</v>
          </cell>
        </row>
        <row r="23054">
          <cell r="H23054" t="str">
            <v>2028300_1</v>
          </cell>
          <cell r="L23054" t="str">
            <v>MAFÜ</v>
          </cell>
          <cell r="V23054" t="str">
            <v>hea</v>
          </cell>
          <cell r="W23054">
            <v>2024</v>
          </cell>
        </row>
        <row r="23055">
          <cell r="H23055" t="str">
            <v>2028300_1</v>
          </cell>
          <cell r="L23055" t="str">
            <v>MAFÜ-FÜBE</v>
          </cell>
          <cell r="V23055" t="str">
            <v>väga hea</v>
          </cell>
          <cell r="W23055">
            <v>2025</v>
          </cell>
        </row>
        <row r="23056">
          <cell r="H23056" t="str">
            <v>2028300_1</v>
          </cell>
          <cell r="L23056" t="str">
            <v>FÜPLA</v>
          </cell>
          <cell r="V23056" t="str">
            <v>väga hea</v>
          </cell>
          <cell r="W23056">
            <v>2025</v>
          </cell>
        </row>
        <row r="23057">
          <cell r="H23057" t="str">
            <v>2003900_1</v>
          </cell>
          <cell r="L23057" t="str">
            <v>KOOND</v>
          </cell>
          <cell r="V23057" t="str">
            <v>halb</v>
          </cell>
          <cell r="W23057">
            <v>2025</v>
          </cell>
        </row>
        <row r="23058">
          <cell r="H23058" t="str">
            <v>2003900_1</v>
          </cell>
          <cell r="L23058" t="str">
            <v>ÖSE</v>
          </cell>
          <cell r="V23058" t="str">
            <v>kesine</v>
          </cell>
          <cell r="W23058">
            <v>2025</v>
          </cell>
        </row>
        <row r="23059">
          <cell r="H23059" t="str">
            <v>2003900_1</v>
          </cell>
          <cell r="L23059" t="str">
            <v>FÜKE</v>
          </cell>
          <cell r="V23059" t="str">
            <v>kesine</v>
          </cell>
          <cell r="W23059">
            <v>2025</v>
          </cell>
        </row>
        <row r="23060">
          <cell r="H23060" t="str">
            <v>2003900_1</v>
          </cell>
          <cell r="L23060" t="str">
            <v>SUSE</v>
          </cell>
          <cell r="V23060" t="str">
            <v>kesine</v>
          </cell>
          <cell r="W23060">
            <v>2025</v>
          </cell>
        </row>
        <row r="23061">
          <cell r="H23061" t="str">
            <v>2003900_1</v>
          </cell>
          <cell r="L23061" t="str">
            <v>MAFÜ</v>
          </cell>
          <cell r="V23061" t="str">
            <v>hea</v>
          </cell>
          <cell r="W23061">
            <v>2024</v>
          </cell>
        </row>
        <row r="23062">
          <cell r="H23062" t="str">
            <v>2003900_1</v>
          </cell>
          <cell r="L23062" t="str">
            <v>MAFÜ-FÜBE</v>
          </cell>
          <cell r="V23062" t="str">
            <v>väga hea</v>
          </cell>
          <cell r="W23062">
            <v>2025</v>
          </cell>
        </row>
        <row r="23063">
          <cell r="H23063" t="str">
            <v>2003900_1</v>
          </cell>
          <cell r="L23063" t="str">
            <v>FÜPLA</v>
          </cell>
          <cell r="V23063" t="str">
            <v>väga hea</v>
          </cell>
          <cell r="W23063">
            <v>2025</v>
          </cell>
        </row>
        <row r="23064">
          <cell r="H23064" t="str">
            <v>2136000_1</v>
          </cell>
          <cell r="L23064" t="str">
            <v>KOOND</v>
          </cell>
          <cell r="V23064" t="str">
            <v>halb</v>
          </cell>
          <cell r="W23064">
            <v>2025</v>
          </cell>
        </row>
        <row r="23065">
          <cell r="H23065" t="str">
            <v>2136000_1</v>
          </cell>
          <cell r="L23065" t="str">
            <v>ÖSE</v>
          </cell>
          <cell r="V23065" t="str">
            <v>kesine</v>
          </cell>
          <cell r="W23065">
            <v>2025</v>
          </cell>
        </row>
        <row r="23066">
          <cell r="H23066" t="str">
            <v>2136000_1</v>
          </cell>
          <cell r="L23066" t="str">
            <v>FÜKE</v>
          </cell>
          <cell r="V23066" t="str">
            <v>hea</v>
          </cell>
          <cell r="W23066">
            <v>2025</v>
          </cell>
        </row>
        <row r="23067">
          <cell r="H23067" t="str">
            <v>2136000_1</v>
          </cell>
          <cell r="L23067" t="str">
            <v>FÜPLA</v>
          </cell>
          <cell r="V23067" t="str">
            <v>hea</v>
          </cell>
          <cell r="W23067">
            <v>2025</v>
          </cell>
        </row>
        <row r="23068">
          <cell r="H23068" t="str">
            <v>1044400_2</v>
          </cell>
          <cell r="L23068" t="str">
            <v>KOOND</v>
          </cell>
          <cell r="V23068" t="str">
            <v>halb</v>
          </cell>
          <cell r="W23068">
            <v>2025</v>
          </cell>
        </row>
        <row r="23069">
          <cell r="H23069" t="str">
            <v>1044400_2</v>
          </cell>
          <cell r="L23069" t="str">
            <v>KESE</v>
          </cell>
          <cell r="V23069" t="str">
            <v>halb</v>
          </cell>
          <cell r="W23069">
            <v>2023</v>
          </cell>
        </row>
        <row r="23070">
          <cell r="H23070" t="str">
            <v>1044400_2</v>
          </cell>
          <cell r="L23070" t="str">
            <v>ÖSE</v>
          </cell>
          <cell r="V23070" t="str">
            <v>kesine</v>
          </cell>
          <cell r="W23070">
            <v>2025</v>
          </cell>
        </row>
        <row r="23071">
          <cell r="H23071" t="str">
            <v>1044400_2</v>
          </cell>
          <cell r="L23071" t="str">
            <v>FÜKE</v>
          </cell>
          <cell r="V23071" t="str">
            <v>väga hea</v>
          </cell>
          <cell r="W23071">
            <v>2025</v>
          </cell>
        </row>
        <row r="23072">
          <cell r="H23072" t="str">
            <v>1044400_2</v>
          </cell>
          <cell r="L23072" t="str">
            <v>SPETS</v>
          </cell>
          <cell r="V23072" t="str">
            <v>hea</v>
          </cell>
          <cell r="W23072">
            <v>2023</v>
          </cell>
        </row>
        <row r="23073">
          <cell r="H23073" t="str">
            <v>2083800_1</v>
          </cell>
          <cell r="L23073" t="str">
            <v>KOOND</v>
          </cell>
          <cell r="V23073" t="str">
            <v>halb</v>
          </cell>
          <cell r="W23073">
            <v>2024</v>
          </cell>
        </row>
        <row r="23074">
          <cell r="H23074" t="str">
            <v>2083800_1</v>
          </cell>
          <cell r="L23074" t="str">
            <v>KESE</v>
          </cell>
          <cell r="V23074" t="str">
            <v>halb</v>
          </cell>
          <cell r="W23074">
            <v>2023</v>
          </cell>
        </row>
        <row r="23075">
          <cell r="H23075" t="str">
            <v>2083800_1</v>
          </cell>
          <cell r="L23075" t="str">
            <v>ÖSE</v>
          </cell>
          <cell r="V23075" t="str">
            <v>hea</v>
          </cell>
          <cell r="W23075">
            <v>2025</v>
          </cell>
        </row>
        <row r="23076">
          <cell r="H23076" t="str">
            <v>2083800_1</v>
          </cell>
          <cell r="L23076" t="str">
            <v>FÜKE</v>
          </cell>
          <cell r="V23076" t="str">
            <v>hea</v>
          </cell>
          <cell r="W23076">
            <v>2025</v>
          </cell>
        </row>
        <row r="23077">
          <cell r="H23077" t="str">
            <v>2083800_1</v>
          </cell>
          <cell r="L23077" t="str">
            <v>SPETS</v>
          </cell>
          <cell r="V23077" t="str">
            <v>halb</v>
          </cell>
          <cell r="W23077">
            <v>2023</v>
          </cell>
        </row>
        <row r="23078">
          <cell r="H23078" t="str">
            <v>2083800_1</v>
          </cell>
          <cell r="L23078" t="str">
            <v>SUSE</v>
          </cell>
          <cell r="V23078" t="str">
            <v>kesine</v>
          </cell>
          <cell r="W23078">
            <v>2025</v>
          </cell>
        </row>
        <row r="23079">
          <cell r="H23079" t="str">
            <v>2083800_1</v>
          </cell>
          <cell r="L23079" t="str">
            <v>FÜBE</v>
          </cell>
          <cell r="V23079" t="str">
            <v>hea</v>
          </cell>
          <cell r="W23079">
            <v>2024</v>
          </cell>
        </row>
        <row r="23080">
          <cell r="H23080" t="str">
            <v>2083800_1</v>
          </cell>
          <cell r="L23080" t="str">
            <v>MAFÜ-FÜBE</v>
          </cell>
          <cell r="V23080" t="str">
            <v>hea</v>
          </cell>
          <cell r="W23080">
            <v>2024</v>
          </cell>
        </row>
        <row r="23081">
          <cell r="H23081" t="str">
            <v>2083800_1</v>
          </cell>
          <cell r="L23081" t="str">
            <v>FÜPLA</v>
          </cell>
          <cell r="V23081" t="str">
            <v>hea</v>
          </cell>
          <cell r="W23081">
            <v>2025</v>
          </cell>
        </row>
        <row r="23082">
          <cell r="H23082" t="str">
            <v>1068200_2</v>
          </cell>
          <cell r="L23082" t="str">
            <v>KOOND</v>
          </cell>
          <cell r="V23082" t="str">
            <v>halb</v>
          </cell>
          <cell r="W23082">
            <v>2025</v>
          </cell>
        </row>
        <row r="23083">
          <cell r="H23083" t="str">
            <v>1068200_2</v>
          </cell>
          <cell r="L23083" t="str">
            <v>KESE</v>
          </cell>
          <cell r="V23083" t="str">
            <v>halb</v>
          </cell>
          <cell r="W23083">
            <v>2023</v>
          </cell>
        </row>
        <row r="23084">
          <cell r="H23084" t="str">
            <v>1068200_2</v>
          </cell>
          <cell r="L23084" t="str">
            <v>ÖSE</v>
          </cell>
          <cell r="V23084" t="str">
            <v>kesine</v>
          </cell>
          <cell r="W23084">
            <v>2025</v>
          </cell>
        </row>
        <row r="23085">
          <cell r="H23085" t="str">
            <v>1068200_2</v>
          </cell>
          <cell r="L23085" t="str">
            <v>FÜKE</v>
          </cell>
          <cell r="V23085" t="str">
            <v>väga hea</v>
          </cell>
          <cell r="W23085">
            <v>2025</v>
          </cell>
        </row>
        <row r="23086">
          <cell r="H23086" t="str">
            <v>1068200_2</v>
          </cell>
          <cell r="L23086" t="str">
            <v>SPETS</v>
          </cell>
          <cell r="V23086" t="str">
            <v>halb</v>
          </cell>
          <cell r="W23086">
            <v>2023</v>
          </cell>
        </row>
        <row r="23087">
          <cell r="H23087" t="str">
            <v>1068200_2</v>
          </cell>
          <cell r="L23087" t="str">
            <v>KALA</v>
          </cell>
          <cell r="V23087" t="str">
            <v>halb</v>
          </cell>
          <cell r="W23087">
            <v>2024</v>
          </cell>
        </row>
        <row r="23088">
          <cell r="H23088" t="str">
            <v>1068200_2</v>
          </cell>
          <cell r="L23088" t="str">
            <v>SUSE</v>
          </cell>
          <cell r="V23088" t="str">
            <v>väga hea</v>
          </cell>
          <cell r="W23088">
            <v>2024</v>
          </cell>
        </row>
        <row r="23089">
          <cell r="H23089" t="str">
            <v>1068200_2</v>
          </cell>
          <cell r="L23089" t="str">
            <v>FÜBE</v>
          </cell>
          <cell r="V23089" t="str">
            <v>väga hea</v>
          </cell>
          <cell r="W23089">
            <v>2024</v>
          </cell>
        </row>
        <row r="23090">
          <cell r="H23090" t="str">
            <v>1068200_2</v>
          </cell>
          <cell r="L23090" t="str">
            <v>MAFÜ</v>
          </cell>
          <cell r="V23090" t="str">
            <v>hea</v>
          </cell>
          <cell r="W23090">
            <v>2024</v>
          </cell>
        </row>
        <row r="23091">
          <cell r="H23091" t="str">
            <v>1068200_2</v>
          </cell>
          <cell r="L23091" t="str">
            <v>MAFÜ-FÜBE</v>
          </cell>
          <cell r="V23091" t="str">
            <v>hea</v>
          </cell>
          <cell r="W23091">
            <v>2024</v>
          </cell>
        </row>
        <row r="23092">
          <cell r="H23092" t="str">
            <v>1023600_1</v>
          </cell>
          <cell r="L23092" t="str">
            <v>KOOND</v>
          </cell>
          <cell r="V23092" t="str">
            <v>halb</v>
          </cell>
          <cell r="W23092">
            <v>2025</v>
          </cell>
        </row>
        <row r="23093">
          <cell r="H23093" t="str">
            <v>1023600_1</v>
          </cell>
          <cell r="L23093" t="str">
            <v>KESE</v>
          </cell>
          <cell r="V23093" t="str">
            <v>halb</v>
          </cell>
          <cell r="W23093">
            <v>2023</v>
          </cell>
        </row>
        <row r="23094">
          <cell r="H23094" t="str">
            <v>1023600_1</v>
          </cell>
          <cell r="L23094" t="str">
            <v>ÖSE</v>
          </cell>
          <cell r="V23094" t="str">
            <v>hea</v>
          </cell>
          <cell r="W23094">
            <v>2025</v>
          </cell>
        </row>
        <row r="23095">
          <cell r="H23095" t="str">
            <v>1023600_1</v>
          </cell>
          <cell r="L23095" t="str">
            <v>FÜKE</v>
          </cell>
          <cell r="V23095" t="str">
            <v>hea</v>
          </cell>
          <cell r="W23095">
            <v>2025</v>
          </cell>
        </row>
        <row r="23096">
          <cell r="H23096" t="str">
            <v>1023600_1</v>
          </cell>
          <cell r="L23096" t="str">
            <v>SPETS</v>
          </cell>
          <cell r="V23096" t="str">
            <v>hea</v>
          </cell>
          <cell r="W23096">
            <v>2023</v>
          </cell>
        </row>
        <row r="23097">
          <cell r="H23097" t="str">
            <v>1000200_2</v>
          </cell>
          <cell r="L23097" t="str">
            <v>KOOND</v>
          </cell>
          <cell r="V23097" t="str">
            <v>kesine</v>
          </cell>
          <cell r="W23097">
            <v>2025</v>
          </cell>
        </row>
        <row r="23098">
          <cell r="H23098" t="str">
            <v>1000200_2</v>
          </cell>
          <cell r="L23098" t="str">
            <v>KESE</v>
          </cell>
          <cell r="V23098" t="str">
            <v>hea</v>
          </cell>
          <cell r="W23098">
            <v>2025</v>
          </cell>
        </row>
        <row r="23099">
          <cell r="H23099" t="str">
            <v>1000200_2</v>
          </cell>
          <cell r="L23099" t="str">
            <v>ÖSE</v>
          </cell>
          <cell r="V23099" t="str">
            <v>kesine</v>
          </cell>
          <cell r="W23099">
            <v>2025</v>
          </cell>
        </row>
        <row r="23100">
          <cell r="H23100" t="str">
            <v>1000200_2</v>
          </cell>
          <cell r="L23100" t="str">
            <v>FÜKE</v>
          </cell>
          <cell r="V23100" t="str">
            <v>väga hea</v>
          </cell>
          <cell r="W23100">
            <v>2025</v>
          </cell>
        </row>
        <row r="23101">
          <cell r="H23101" t="str">
            <v>1000200_2</v>
          </cell>
          <cell r="L23101" t="str">
            <v>SPETS</v>
          </cell>
          <cell r="V23101" t="str">
            <v>halb</v>
          </cell>
          <cell r="W23101">
            <v>2025</v>
          </cell>
        </row>
        <row r="23102">
          <cell r="H23102" t="str">
            <v>1008200_3</v>
          </cell>
          <cell r="L23102" t="str">
            <v>KOOND</v>
          </cell>
          <cell r="V23102" t="str">
            <v>halb</v>
          </cell>
          <cell r="W23102">
            <v>2025</v>
          </cell>
        </row>
        <row r="23103">
          <cell r="H23103" t="str">
            <v>1008200_3</v>
          </cell>
          <cell r="L23103" t="str">
            <v>ÖSE</v>
          </cell>
          <cell r="V23103" t="str">
            <v>kesine</v>
          </cell>
          <cell r="W23103">
            <v>2025</v>
          </cell>
        </row>
        <row r="23104">
          <cell r="H23104" t="str">
            <v>1008200_3</v>
          </cell>
          <cell r="L23104" t="str">
            <v>FÜKE</v>
          </cell>
          <cell r="V23104" t="str">
            <v>hea</v>
          </cell>
          <cell r="W23104">
            <v>2025</v>
          </cell>
        </row>
        <row r="23105">
          <cell r="H23105" t="str">
            <v>1136000_2</v>
          </cell>
          <cell r="L23105" t="str">
            <v>KOOND</v>
          </cell>
          <cell r="V23105" t="str">
            <v>hea</v>
          </cell>
          <cell r="W23105">
            <v>2023</v>
          </cell>
        </row>
        <row r="23106">
          <cell r="H23106" t="str">
            <v>1136000_2</v>
          </cell>
          <cell r="L23106" t="str">
            <v>ÖSE</v>
          </cell>
          <cell r="V23106" t="str">
            <v>hea</v>
          </cell>
          <cell r="W23106">
            <v>2023</v>
          </cell>
        </row>
        <row r="23107">
          <cell r="H23107" t="str">
            <v>1136000_2</v>
          </cell>
          <cell r="L23107" t="str">
            <v>FÜKE</v>
          </cell>
          <cell r="V23107" t="str">
            <v>väga hea</v>
          </cell>
          <cell r="W23107">
            <v>2023</v>
          </cell>
        </row>
        <row r="23108">
          <cell r="H23108" t="str">
            <v>1136000_2</v>
          </cell>
          <cell r="L23108" t="str">
            <v>KALA</v>
          </cell>
          <cell r="V23108" t="str">
            <v>hea</v>
          </cell>
          <cell r="W23108">
            <v>2023</v>
          </cell>
        </row>
        <row r="23109">
          <cell r="H23109" t="str">
            <v>1136000_2</v>
          </cell>
          <cell r="L23109" t="str">
            <v>SUSE</v>
          </cell>
          <cell r="V23109" t="str">
            <v>väga hea</v>
          </cell>
          <cell r="W23109">
            <v>2023</v>
          </cell>
        </row>
        <row r="23110">
          <cell r="H23110" t="str">
            <v>1136000_2</v>
          </cell>
          <cell r="L23110" t="str">
            <v>FÜBE</v>
          </cell>
          <cell r="V23110" t="str">
            <v>väga hea</v>
          </cell>
          <cell r="W23110">
            <v>2023</v>
          </cell>
        </row>
        <row r="23111">
          <cell r="H23111" t="str">
            <v>1136000_2</v>
          </cell>
          <cell r="L23111" t="str">
            <v>MAFÜ</v>
          </cell>
          <cell r="V23111" t="str">
            <v>väga hea</v>
          </cell>
          <cell r="W23111">
            <v>2023</v>
          </cell>
        </row>
        <row r="23112">
          <cell r="H23112" t="str">
            <v>1136000_2</v>
          </cell>
          <cell r="L23112" t="str">
            <v>MAFÜ-FÜBE</v>
          </cell>
          <cell r="V23112" t="str">
            <v>väga hea</v>
          </cell>
          <cell r="W23112">
            <v>2023</v>
          </cell>
        </row>
        <row r="23113">
          <cell r="H23113" t="str">
            <v>1136000_1</v>
          </cell>
          <cell r="L23113" t="str">
            <v>KOOND</v>
          </cell>
          <cell r="V23113" t="str">
            <v>kesine</v>
          </cell>
          <cell r="W23113">
            <v>2023</v>
          </cell>
        </row>
        <row r="23114">
          <cell r="H23114" t="str">
            <v>1136000_1</v>
          </cell>
          <cell r="L23114" t="str">
            <v>ÖSE</v>
          </cell>
          <cell r="V23114" t="str">
            <v>kesine</v>
          </cell>
          <cell r="W23114">
            <v>2023</v>
          </cell>
        </row>
        <row r="23115">
          <cell r="H23115" t="str">
            <v>1136000_1</v>
          </cell>
          <cell r="L23115" t="str">
            <v>FÜKE</v>
          </cell>
          <cell r="V23115" t="str">
            <v>väga hea</v>
          </cell>
          <cell r="W23115">
            <v>2023</v>
          </cell>
        </row>
        <row r="23116">
          <cell r="H23116" t="str">
            <v>1136000_1</v>
          </cell>
          <cell r="L23116" t="str">
            <v>SUSE</v>
          </cell>
          <cell r="V23116" t="str">
            <v>väga hea</v>
          </cell>
          <cell r="W23116">
            <v>2023</v>
          </cell>
        </row>
        <row r="23117">
          <cell r="H23117" t="str">
            <v>1136000_1</v>
          </cell>
          <cell r="L23117" t="str">
            <v>FÜBE</v>
          </cell>
          <cell r="V23117" t="str">
            <v>väga hea</v>
          </cell>
          <cell r="W23117">
            <v>2023</v>
          </cell>
        </row>
        <row r="23118">
          <cell r="H23118" t="str">
            <v>1136000_1</v>
          </cell>
          <cell r="L23118" t="str">
            <v>MAFÜ</v>
          </cell>
          <cell r="V23118" t="str">
            <v>väga hea</v>
          </cell>
          <cell r="W23118">
            <v>2023</v>
          </cell>
        </row>
        <row r="23119">
          <cell r="H23119" t="str">
            <v>1136000_1</v>
          </cell>
          <cell r="L23119" t="str">
            <v>MAFÜ-FÜBE</v>
          </cell>
          <cell r="V23119" t="str">
            <v>väga hea</v>
          </cell>
          <cell r="W23119">
            <v>2023</v>
          </cell>
        </row>
        <row r="23120">
          <cell r="H23120" t="str">
            <v>1096100_2</v>
          </cell>
          <cell r="L23120" t="str">
            <v>KOOND</v>
          </cell>
          <cell r="V23120" t="str">
            <v>halb</v>
          </cell>
          <cell r="W23120">
            <v>2025</v>
          </cell>
        </row>
        <row r="23121">
          <cell r="H23121" t="str">
            <v>1096100_2</v>
          </cell>
          <cell r="L23121" t="str">
            <v>KESE</v>
          </cell>
          <cell r="V23121" t="str">
            <v>halb</v>
          </cell>
          <cell r="W23121">
            <v>2024</v>
          </cell>
        </row>
        <row r="23122">
          <cell r="H23122" t="str">
            <v>1096100_2</v>
          </cell>
          <cell r="L23122" t="str">
            <v>ÖSE</v>
          </cell>
          <cell r="V23122" t="str">
            <v>kesine</v>
          </cell>
          <cell r="W23122">
            <v>2025</v>
          </cell>
        </row>
        <row r="23123">
          <cell r="H23123" t="str">
            <v>1096100_2</v>
          </cell>
          <cell r="L23123" t="str">
            <v>FÜKE</v>
          </cell>
          <cell r="V23123" t="str">
            <v>hea</v>
          </cell>
          <cell r="W23123">
            <v>2025</v>
          </cell>
        </row>
        <row r="23124">
          <cell r="H23124" t="str">
            <v>1096100_2</v>
          </cell>
          <cell r="L23124" t="str">
            <v>SPETS</v>
          </cell>
          <cell r="V23124" t="str">
            <v>halb</v>
          </cell>
          <cell r="W23124">
            <v>2024</v>
          </cell>
        </row>
        <row r="23125">
          <cell r="H23125" t="str">
            <v>1112700_2</v>
          </cell>
          <cell r="L23125" t="str">
            <v>KOOND</v>
          </cell>
          <cell r="V23125" t="str">
            <v>halb</v>
          </cell>
          <cell r="W23125">
            <v>2023</v>
          </cell>
        </row>
        <row r="23126">
          <cell r="H23126" t="str">
            <v>1112700_2</v>
          </cell>
          <cell r="L23126" t="str">
            <v>ÖSE</v>
          </cell>
          <cell r="V23126" t="str">
            <v>hea</v>
          </cell>
          <cell r="W23126">
            <v>2023</v>
          </cell>
        </row>
        <row r="23127">
          <cell r="H23127" t="str">
            <v>1112700_2</v>
          </cell>
          <cell r="L23127" t="str">
            <v>FÜKE</v>
          </cell>
          <cell r="V23127" t="str">
            <v>väga hea</v>
          </cell>
          <cell r="W23127">
            <v>2023</v>
          </cell>
        </row>
        <row r="23128">
          <cell r="H23128" t="str">
            <v>1112700_2</v>
          </cell>
          <cell r="L23128" t="str">
            <v>KALA</v>
          </cell>
          <cell r="V23128" t="str">
            <v>hea</v>
          </cell>
          <cell r="W23128">
            <v>2023</v>
          </cell>
        </row>
        <row r="23129">
          <cell r="H23129" t="str">
            <v>1112700_2</v>
          </cell>
          <cell r="L23129" t="str">
            <v>SUSE</v>
          </cell>
          <cell r="V23129" t="str">
            <v>väga hea</v>
          </cell>
          <cell r="W23129">
            <v>2023</v>
          </cell>
        </row>
        <row r="23130">
          <cell r="H23130" t="str">
            <v>1112700_2</v>
          </cell>
          <cell r="L23130" t="str">
            <v>FÜBE</v>
          </cell>
          <cell r="V23130" t="str">
            <v>väga hea</v>
          </cell>
          <cell r="W23130">
            <v>2023</v>
          </cell>
        </row>
        <row r="23131">
          <cell r="H23131" t="str">
            <v>1112700_2</v>
          </cell>
          <cell r="L23131" t="str">
            <v>MAFÜ</v>
          </cell>
          <cell r="V23131" t="str">
            <v>hea</v>
          </cell>
          <cell r="W23131">
            <v>2023</v>
          </cell>
        </row>
        <row r="23132">
          <cell r="H23132" t="str">
            <v>1112700_2</v>
          </cell>
          <cell r="L23132" t="str">
            <v>MAFÜ-FÜBE</v>
          </cell>
          <cell r="V23132" t="str">
            <v>hea</v>
          </cell>
          <cell r="W23132">
            <v>2023</v>
          </cell>
        </row>
        <row r="23133">
          <cell r="H23133" t="str">
            <v>1158000_2</v>
          </cell>
          <cell r="L23133" t="str">
            <v>KOOND</v>
          </cell>
          <cell r="V23133" t="str">
            <v>kesine</v>
          </cell>
          <cell r="W23133">
            <v>2023</v>
          </cell>
        </row>
        <row r="23134">
          <cell r="H23134" t="str">
            <v>1158000_2</v>
          </cell>
          <cell r="L23134" t="str">
            <v>ÖSE</v>
          </cell>
          <cell r="V23134" t="str">
            <v>kesine</v>
          </cell>
          <cell r="W23134">
            <v>2023</v>
          </cell>
        </row>
        <row r="23135">
          <cell r="H23135" t="str">
            <v>1158000_2</v>
          </cell>
          <cell r="L23135" t="str">
            <v>FÜKE</v>
          </cell>
          <cell r="V23135" t="str">
            <v>väga hea</v>
          </cell>
          <cell r="W23135">
            <v>2023</v>
          </cell>
        </row>
        <row r="23136">
          <cell r="H23136" t="str">
            <v>1158000_2</v>
          </cell>
          <cell r="L23136" t="str">
            <v>KALA</v>
          </cell>
          <cell r="V23136" t="str">
            <v>kesine</v>
          </cell>
          <cell r="W23136">
            <v>2023</v>
          </cell>
        </row>
        <row r="23137">
          <cell r="H23137" t="str">
            <v>1158000_2</v>
          </cell>
          <cell r="L23137" t="str">
            <v>SUSE</v>
          </cell>
          <cell r="V23137" t="str">
            <v>väga hea</v>
          </cell>
          <cell r="W23137">
            <v>2023</v>
          </cell>
        </row>
        <row r="23138">
          <cell r="H23138" t="str">
            <v>1158000_2</v>
          </cell>
          <cell r="L23138" t="str">
            <v>FÜBE</v>
          </cell>
          <cell r="V23138" t="str">
            <v>väga hea</v>
          </cell>
          <cell r="W23138">
            <v>2023</v>
          </cell>
        </row>
        <row r="23139">
          <cell r="H23139" t="str">
            <v>1158000_2</v>
          </cell>
          <cell r="L23139" t="str">
            <v>MAFÜ</v>
          </cell>
          <cell r="V23139" t="str">
            <v>väga hea</v>
          </cell>
          <cell r="W23139">
            <v>2023</v>
          </cell>
        </row>
        <row r="23140">
          <cell r="H23140" t="str">
            <v>1158000_2</v>
          </cell>
          <cell r="L23140" t="str">
            <v>MAFÜ-FÜBE</v>
          </cell>
          <cell r="V23140" t="str">
            <v>väga hea</v>
          </cell>
          <cell r="W23140">
            <v>2023</v>
          </cell>
        </row>
        <row r="23141">
          <cell r="H23141" t="str">
            <v>1150100_1</v>
          </cell>
          <cell r="L23141" t="str">
            <v>KOOND</v>
          </cell>
          <cell r="V23141" t="str">
            <v>kesine</v>
          </cell>
          <cell r="W23141">
            <v>2023</v>
          </cell>
        </row>
        <row r="23142">
          <cell r="H23142" t="str">
            <v>1150100_1</v>
          </cell>
          <cell r="L23142" t="str">
            <v>ÖSE</v>
          </cell>
          <cell r="V23142" t="str">
            <v>kesine</v>
          </cell>
          <cell r="W23142">
            <v>2023</v>
          </cell>
        </row>
        <row r="23143">
          <cell r="H23143" t="str">
            <v>1150100_1</v>
          </cell>
          <cell r="L23143" t="str">
            <v>FÜKE</v>
          </cell>
          <cell r="V23143" t="str">
            <v>kesine</v>
          </cell>
          <cell r="W23143">
            <v>2023</v>
          </cell>
        </row>
        <row r="23144">
          <cell r="H23144" t="str">
            <v>1150100_1</v>
          </cell>
          <cell r="L23144" t="str">
            <v>SUSE</v>
          </cell>
          <cell r="V23144" t="str">
            <v>hea</v>
          </cell>
          <cell r="W23144">
            <v>2023</v>
          </cell>
        </row>
        <row r="23145">
          <cell r="H23145" t="str">
            <v>1150100_1</v>
          </cell>
          <cell r="L23145" t="str">
            <v>FÜBE</v>
          </cell>
          <cell r="V23145" t="str">
            <v>hea</v>
          </cell>
          <cell r="W23145">
            <v>2023</v>
          </cell>
        </row>
        <row r="23146">
          <cell r="H23146" t="str">
            <v>1150100_1</v>
          </cell>
          <cell r="L23146" t="str">
            <v>MAFÜ</v>
          </cell>
          <cell r="V23146" t="str">
            <v>hea</v>
          </cell>
          <cell r="W23146">
            <v>2023</v>
          </cell>
        </row>
        <row r="23147">
          <cell r="H23147" t="str">
            <v>1150100_1</v>
          </cell>
          <cell r="L23147" t="str">
            <v>MAFÜ-FÜBE</v>
          </cell>
          <cell r="V23147" t="str">
            <v>hea</v>
          </cell>
          <cell r="W23147">
            <v>2023</v>
          </cell>
        </row>
        <row r="23148">
          <cell r="H23148" t="str">
            <v>1154200_1</v>
          </cell>
          <cell r="L23148" t="str">
            <v>KOOND</v>
          </cell>
          <cell r="V23148" t="str">
            <v>halb</v>
          </cell>
          <cell r="W23148">
            <v>2023</v>
          </cell>
        </row>
        <row r="23149">
          <cell r="H23149" t="str">
            <v>1154200_1</v>
          </cell>
          <cell r="L23149" t="str">
            <v>ÖSE</v>
          </cell>
          <cell r="V23149" t="str">
            <v>hea</v>
          </cell>
          <cell r="W23149">
            <v>2023</v>
          </cell>
        </row>
        <row r="23150">
          <cell r="H23150" t="str">
            <v>1154200_1</v>
          </cell>
          <cell r="L23150" t="str">
            <v>FÜKE</v>
          </cell>
          <cell r="V23150" t="str">
            <v>väga hea</v>
          </cell>
          <cell r="W23150">
            <v>2023</v>
          </cell>
        </row>
        <row r="23151">
          <cell r="H23151" t="str">
            <v>1154200_1</v>
          </cell>
          <cell r="L23151" t="str">
            <v>KALA</v>
          </cell>
          <cell r="V23151" t="str">
            <v>väga hea</v>
          </cell>
          <cell r="W23151">
            <v>2023</v>
          </cell>
        </row>
        <row r="23152">
          <cell r="H23152" t="str">
            <v>1154200_1</v>
          </cell>
          <cell r="L23152" t="str">
            <v>SUSE</v>
          </cell>
          <cell r="V23152" t="str">
            <v>väga hea</v>
          </cell>
          <cell r="W23152">
            <v>2023</v>
          </cell>
        </row>
        <row r="23153">
          <cell r="H23153" t="str">
            <v>1154200_1</v>
          </cell>
          <cell r="L23153" t="str">
            <v>FÜBE</v>
          </cell>
          <cell r="V23153" t="str">
            <v>hea</v>
          </cell>
          <cell r="W23153">
            <v>2023</v>
          </cell>
        </row>
        <row r="23154">
          <cell r="H23154" t="str">
            <v>1154200_1</v>
          </cell>
          <cell r="L23154" t="str">
            <v>MAFÜ</v>
          </cell>
          <cell r="V23154" t="str">
            <v>hea</v>
          </cell>
          <cell r="W23154">
            <v>2023</v>
          </cell>
        </row>
        <row r="23155">
          <cell r="H23155" t="str">
            <v>1154200_1</v>
          </cell>
          <cell r="L23155" t="str">
            <v>MAFÜ-FÜBE</v>
          </cell>
          <cell r="V23155" t="str">
            <v>hea</v>
          </cell>
          <cell r="W23155">
            <v>2023</v>
          </cell>
        </row>
        <row r="23156">
          <cell r="H23156" t="str">
            <v>1123800_2</v>
          </cell>
          <cell r="L23156" t="str">
            <v>KOOND</v>
          </cell>
          <cell r="V23156" t="str">
            <v>hea</v>
          </cell>
          <cell r="W23156">
            <v>2025</v>
          </cell>
        </row>
        <row r="23157">
          <cell r="H23157" t="str">
            <v>1123800_2</v>
          </cell>
          <cell r="L23157" t="str">
            <v>KESE</v>
          </cell>
          <cell r="V23157" t="str">
            <v>hea</v>
          </cell>
          <cell r="W23157">
            <v>2024</v>
          </cell>
        </row>
        <row r="23158">
          <cell r="H23158" t="str">
            <v>1123800_2</v>
          </cell>
          <cell r="L23158" t="str">
            <v>ÖSE</v>
          </cell>
          <cell r="V23158" t="str">
            <v>hea</v>
          </cell>
          <cell r="W23158">
            <v>2025</v>
          </cell>
        </row>
        <row r="23159">
          <cell r="H23159" t="str">
            <v>1123800_2</v>
          </cell>
          <cell r="L23159" t="str">
            <v>FÜKE</v>
          </cell>
          <cell r="V23159" t="str">
            <v>hea</v>
          </cell>
          <cell r="W23159">
            <v>2025</v>
          </cell>
        </row>
        <row r="23160">
          <cell r="H23160" t="str">
            <v>1123800_2</v>
          </cell>
          <cell r="L23160" t="str">
            <v>SPETS</v>
          </cell>
          <cell r="V23160" t="str">
            <v>hea</v>
          </cell>
          <cell r="W23160">
            <v>2024</v>
          </cell>
        </row>
        <row r="23161">
          <cell r="H23161" t="str">
            <v>1012100_2</v>
          </cell>
          <cell r="L23161" t="str">
            <v>KOOND</v>
          </cell>
          <cell r="V23161" t="str">
            <v>halb</v>
          </cell>
          <cell r="W23161">
            <v>2023</v>
          </cell>
        </row>
        <row r="23162">
          <cell r="H23162" t="str">
            <v>1012100_2</v>
          </cell>
          <cell r="L23162" t="str">
            <v>ÖSE</v>
          </cell>
          <cell r="V23162" t="str">
            <v>kesine</v>
          </cell>
          <cell r="W23162">
            <v>2023</v>
          </cell>
        </row>
        <row r="23163">
          <cell r="H23163" t="str">
            <v>1012100_2</v>
          </cell>
          <cell r="L23163" t="str">
            <v>FÜKE</v>
          </cell>
          <cell r="V23163" t="str">
            <v>väga hea</v>
          </cell>
          <cell r="W23163">
            <v>2023</v>
          </cell>
        </row>
        <row r="23164">
          <cell r="H23164" t="str">
            <v>1012100_2</v>
          </cell>
          <cell r="L23164" t="str">
            <v>KALA</v>
          </cell>
          <cell r="V23164" t="str">
            <v>hea</v>
          </cell>
          <cell r="W23164">
            <v>2023</v>
          </cell>
        </row>
        <row r="23165">
          <cell r="H23165" t="str">
            <v>1012100_2</v>
          </cell>
          <cell r="L23165" t="str">
            <v>SUSE</v>
          </cell>
          <cell r="V23165" t="str">
            <v>hea</v>
          </cell>
          <cell r="W23165">
            <v>2023</v>
          </cell>
        </row>
        <row r="23166">
          <cell r="H23166" t="str">
            <v>1012100_2</v>
          </cell>
          <cell r="L23166" t="str">
            <v>FÜBE</v>
          </cell>
          <cell r="V23166" t="str">
            <v>väga hea</v>
          </cell>
          <cell r="W23166">
            <v>2023</v>
          </cell>
        </row>
        <row r="23167">
          <cell r="H23167" t="str">
            <v>1012100_2</v>
          </cell>
          <cell r="L23167" t="str">
            <v>MAFÜ</v>
          </cell>
          <cell r="V23167" t="str">
            <v>hea</v>
          </cell>
          <cell r="W23167">
            <v>2023</v>
          </cell>
        </row>
        <row r="23168">
          <cell r="H23168" t="str">
            <v>1012100_2</v>
          </cell>
          <cell r="L23168" t="str">
            <v>MAFÜ-FÜBE</v>
          </cell>
          <cell r="V23168" t="str">
            <v>hea</v>
          </cell>
          <cell r="W23168">
            <v>2023</v>
          </cell>
        </row>
        <row r="23169">
          <cell r="H23169" t="str">
            <v>2155900_1</v>
          </cell>
          <cell r="L23169" t="str">
            <v>KOOND</v>
          </cell>
          <cell r="V23169" t="str">
            <v>halb</v>
          </cell>
          <cell r="W23169">
            <v>2025</v>
          </cell>
        </row>
        <row r="23170">
          <cell r="H23170" t="str">
            <v>2155900_1</v>
          </cell>
          <cell r="L23170" t="str">
            <v>ÖSE</v>
          </cell>
          <cell r="V23170" t="str">
            <v>hea</v>
          </cell>
          <cell r="W23170">
            <v>2025</v>
          </cell>
        </row>
        <row r="23171">
          <cell r="H23171" t="str">
            <v>2155900_1</v>
          </cell>
          <cell r="L23171" t="str">
            <v>FÜKE</v>
          </cell>
          <cell r="V23171" t="str">
            <v>hea</v>
          </cell>
          <cell r="W23171">
            <v>2023</v>
          </cell>
        </row>
        <row r="23172">
          <cell r="H23172" t="str">
            <v>2155900_1</v>
          </cell>
          <cell r="L23172" t="str">
            <v>KALA</v>
          </cell>
          <cell r="V23172" t="str">
            <v>hea</v>
          </cell>
          <cell r="W23172">
            <v>2025</v>
          </cell>
        </row>
        <row r="23173">
          <cell r="H23173" t="str">
            <v>2155900_1</v>
          </cell>
          <cell r="L23173" t="str">
            <v>SUSE</v>
          </cell>
          <cell r="V23173" t="str">
            <v>väga hea</v>
          </cell>
          <cell r="W23173">
            <v>2023</v>
          </cell>
        </row>
        <row r="23174">
          <cell r="H23174" t="str">
            <v>2155900_1</v>
          </cell>
          <cell r="L23174" t="str">
            <v>MAFÜ</v>
          </cell>
          <cell r="V23174" t="str">
            <v>hea</v>
          </cell>
          <cell r="W23174">
            <v>2023</v>
          </cell>
        </row>
        <row r="23175">
          <cell r="H23175" t="str">
            <v>2155900_1</v>
          </cell>
          <cell r="L23175" t="str">
            <v>MAFÜ-FÜBE</v>
          </cell>
          <cell r="V23175" t="str">
            <v>hea</v>
          </cell>
          <cell r="W23175">
            <v>2023</v>
          </cell>
        </row>
        <row r="23176">
          <cell r="H23176" t="str">
            <v>2155900_1</v>
          </cell>
          <cell r="L23176" t="str">
            <v>FÜPLA</v>
          </cell>
          <cell r="V23176" t="str">
            <v>hea</v>
          </cell>
          <cell r="W23176">
            <v>2023</v>
          </cell>
        </row>
        <row r="23177">
          <cell r="H23177" t="str">
            <v>2155900_1</v>
          </cell>
          <cell r="L23177" t="str">
            <v>HÜMO</v>
          </cell>
          <cell r="V23177" t="str">
            <v>hea</v>
          </cell>
          <cell r="W23177">
            <v>2023</v>
          </cell>
        </row>
        <row r="23178">
          <cell r="H23178" t="str">
            <v>1158700_1</v>
          </cell>
          <cell r="L23178" t="str">
            <v>KOOND</v>
          </cell>
          <cell r="V23178" t="str">
            <v>hea</v>
          </cell>
          <cell r="W23178">
            <v>2023</v>
          </cell>
        </row>
        <row r="23179">
          <cell r="H23179" t="str">
            <v>1158700_1</v>
          </cell>
          <cell r="L23179" t="str">
            <v>ÖSE</v>
          </cell>
          <cell r="V23179" t="str">
            <v>hea</v>
          </cell>
          <cell r="W23179">
            <v>2023</v>
          </cell>
        </row>
        <row r="23180">
          <cell r="H23180" t="str">
            <v>1158700_1</v>
          </cell>
          <cell r="L23180" t="str">
            <v>FÜKE</v>
          </cell>
          <cell r="V23180" t="str">
            <v>väga hea</v>
          </cell>
          <cell r="W23180">
            <v>2023</v>
          </cell>
        </row>
        <row r="23181">
          <cell r="H23181" t="str">
            <v>1158700_1</v>
          </cell>
          <cell r="L23181" t="str">
            <v>KALA</v>
          </cell>
          <cell r="V23181" t="str">
            <v>hea</v>
          </cell>
          <cell r="W23181">
            <v>2023</v>
          </cell>
        </row>
        <row r="23182">
          <cell r="H23182" t="str">
            <v>1158700_1</v>
          </cell>
          <cell r="L23182" t="str">
            <v>SUSE</v>
          </cell>
          <cell r="V23182" t="str">
            <v>väga hea</v>
          </cell>
          <cell r="W23182">
            <v>2023</v>
          </cell>
        </row>
        <row r="23183">
          <cell r="H23183" t="str">
            <v>1158700_1</v>
          </cell>
          <cell r="L23183" t="str">
            <v>FÜBE</v>
          </cell>
          <cell r="V23183" t="str">
            <v>väga hea</v>
          </cell>
          <cell r="W23183">
            <v>2023</v>
          </cell>
        </row>
        <row r="23184">
          <cell r="H23184" t="str">
            <v>1158700_1</v>
          </cell>
          <cell r="L23184" t="str">
            <v>MAFÜ</v>
          </cell>
          <cell r="V23184" t="str">
            <v>hea</v>
          </cell>
          <cell r="W23184">
            <v>2023</v>
          </cell>
        </row>
        <row r="23185">
          <cell r="H23185" t="str">
            <v>1158700_1</v>
          </cell>
          <cell r="L23185" t="str">
            <v>MAFÜ-FÜBE</v>
          </cell>
          <cell r="V23185" t="str">
            <v>hea</v>
          </cell>
          <cell r="W23185">
            <v>2023</v>
          </cell>
        </row>
        <row r="23186">
          <cell r="H23186" t="str">
            <v>1155700_1</v>
          </cell>
          <cell r="L23186" t="str">
            <v>KOOND</v>
          </cell>
          <cell r="V23186" t="str">
            <v>halb</v>
          </cell>
          <cell r="W23186">
            <v>2023</v>
          </cell>
        </row>
        <row r="23187">
          <cell r="H23187" t="str">
            <v>1155700_1</v>
          </cell>
          <cell r="L23187" t="str">
            <v>ÖSE</v>
          </cell>
          <cell r="V23187" t="str">
            <v>halb</v>
          </cell>
          <cell r="W23187">
            <v>2023</v>
          </cell>
        </row>
        <row r="23188">
          <cell r="H23188" t="str">
            <v>1155700_1</v>
          </cell>
          <cell r="L23188" t="str">
            <v>FÜKE</v>
          </cell>
          <cell r="V23188" t="str">
            <v>väga hea</v>
          </cell>
          <cell r="W23188">
            <v>2023</v>
          </cell>
        </row>
        <row r="23189">
          <cell r="H23189" t="str">
            <v>1155700_1</v>
          </cell>
          <cell r="L23189" t="str">
            <v>KALA</v>
          </cell>
          <cell r="V23189" t="str">
            <v>halb</v>
          </cell>
          <cell r="W23189">
            <v>2023</v>
          </cell>
        </row>
        <row r="23190">
          <cell r="H23190" t="str">
            <v>1155700_1</v>
          </cell>
          <cell r="L23190" t="str">
            <v>SUSE</v>
          </cell>
          <cell r="V23190" t="str">
            <v>väga hea</v>
          </cell>
          <cell r="W23190">
            <v>2023</v>
          </cell>
        </row>
        <row r="23191">
          <cell r="H23191" t="str">
            <v>1155700_1</v>
          </cell>
          <cell r="L23191" t="str">
            <v>FÜBE</v>
          </cell>
          <cell r="V23191" t="str">
            <v>väga hea</v>
          </cell>
          <cell r="W23191">
            <v>2023</v>
          </cell>
        </row>
        <row r="23192">
          <cell r="H23192" t="str">
            <v>1155700_1</v>
          </cell>
          <cell r="L23192" t="str">
            <v>MAFÜ</v>
          </cell>
          <cell r="V23192" t="str">
            <v>hea</v>
          </cell>
          <cell r="W23192">
            <v>2023</v>
          </cell>
        </row>
        <row r="23193">
          <cell r="H23193" t="str">
            <v>1155700_1</v>
          </cell>
          <cell r="L23193" t="str">
            <v>MAFÜ-FÜBE</v>
          </cell>
          <cell r="V23193" t="str">
            <v>hea</v>
          </cell>
          <cell r="W23193">
            <v>2023</v>
          </cell>
        </row>
        <row r="23194">
          <cell r="H23194" t="str">
            <v>1013700_2</v>
          </cell>
          <cell r="L23194" t="str">
            <v>KOOND</v>
          </cell>
          <cell r="V23194" t="str">
            <v>kesine</v>
          </cell>
          <cell r="W23194">
            <v>2023</v>
          </cell>
        </row>
        <row r="23195">
          <cell r="H23195" t="str">
            <v>1013700_2</v>
          </cell>
          <cell r="L23195" t="str">
            <v>ÖSE</v>
          </cell>
          <cell r="V23195" t="str">
            <v>kesine</v>
          </cell>
          <cell r="W23195">
            <v>2023</v>
          </cell>
        </row>
        <row r="23196">
          <cell r="H23196" t="str">
            <v>1013700_2</v>
          </cell>
          <cell r="L23196" t="str">
            <v>FÜKE</v>
          </cell>
          <cell r="V23196" t="str">
            <v>väga hea</v>
          </cell>
          <cell r="W23196">
            <v>2023</v>
          </cell>
        </row>
        <row r="23197">
          <cell r="H23197" t="str">
            <v>1013700_2</v>
          </cell>
          <cell r="L23197" t="str">
            <v>KALA</v>
          </cell>
          <cell r="V23197" t="str">
            <v>kesine</v>
          </cell>
          <cell r="W23197">
            <v>2023</v>
          </cell>
        </row>
        <row r="23198">
          <cell r="H23198" t="str">
            <v>1013700_2</v>
          </cell>
          <cell r="L23198" t="str">
            <v>SUSE</v>
          </cell>
          <cell r="V23198" t="str">
            <v>väga hea</v>
          </cell>
          <cell r="W23198">
            <v>2023</v>
          </cell>
        </row>
        <row r="23199">
          <cell r="H23199" t="str">
            <v>1013700_2</v>
          </cell>
          <cell r="L23199" t="str">
            <v>FÜBE</v>
          </cell>
          <cell r="V23199" t="str">
            <v>hea</v>
          </cell>
          <cell r="W23199">
            <v>2023</v>
          </cell>
        </row>
        <row r="23200">
          <cell r="H23200" t="str">
            <v>1013700_2</v>
          </cell>
          <cell r="L23200" t="str">
            <v>MAFÜ</v>
          </cell>
          <cell r="V23200" t="str">
            <v>väga hea</v>
          </cell>
          <cell r="W23200">
            <v>2023</v>
          </cell>
        </row>
        <row r="23201">
          <cell r="H23201" t="str">
            <v>1013700_2</v>
          </cell>
          <cell r="L23201" t="str">
            <v>MAFÜ-FÜBE</v>
          </cell>
          <cell r="V23201" t="str">
            <v>hea</v>
          </cell>
          <cell r="W23201">
            <v>2023</v>
          </cell>
        </row>
        <row r="23202">
          <cell r="H23202" t="str">
            <v>1008200_1</v>
          </cell>
          <cell r="L23202" t="str">
            <v>KOOND</v>
          </cell>
          <cell r="V23202" t="str">
            <v>kesine</v>
          </cell>
          <cell r="W23202">
            <v>2023</v>
          </cell>
        </row>
        <row r="23203">
          <cell r="H23203" t="str">
            <v>1008200_1</v>
          </cell>
          <cell r="L23203" t="str">
            <v>ÖSE</v>
          </cell>
          <cell r="V23203" t="str">
            <v>kesine</v>
          </cell>
          <cell r="W23203">
            <v>2023</v>
          </cell>
        </row>
        <row r="23204">
          <cell r="H23204" t="str">
            <v>1008200_1</v>
          </cell>
          <cell r="L23204" t="str">
            <v>FÜKE</v>
          </cell>
          <cell r="V23204" t="str">
            <v>kesine</v>
          </cell>
          <cell r="W23204">
            <v>2023</v>
          </cell>
        </row>
        <row r="23205">
          <cell r="H23205" t="str">
            <v>1008200_1</v>
          </cell>
          <cell r="L23205" t="str">
            <v>KALA</v>
          </cell>
          <cell r="V23205" t="str">
            <v>hea</v>
          </cell>
          <cell r="W23205">
            <v>2023</v>
          </cell>
        </row>
        <row r="23206">
          <cell r="H23206" t="str">
            <v>1008200_1</v>
          </cell>
          <cell r="L23206" t="str">
            <v>SUSE</v>
          </cell>
          <cell r="V23206" t="str">
            <v>hea</v>
          </cell>
          <cell r="W23206">
            <v>2023</v>
          </cell>
        </row>
        <row r="23207">
          <cell r="H23207" t="str">
            <v>1008200_1</v>
          </cell>
          <cell r="L23207" t="str">
            <v>FÜBE</v>
          </cell>
          <cell r="V23207" t="str">
            <v>väga hea</v>
          </cell>
          <cell r="W23207">
            <v>2023</v>
          </cell>
        </row>
        <row r="23208">
          <cell r="H23208" t="str">
            <v>1008200_1</v>
          </cell>
          <cell r="L23208" t="str">
            <v>MAFÜ</v>
          </cell>
          <cell r="V23208" t="str">
            <v>hea</v>
          </cell>
          <cell r="W23208">
            <v>2023</v>
          </cell>
        </row>
        <row r="23209">
          <cell r="H23209" t="str">
            <v>1008200_1</v>
          </cell>
          <cell r="L23209" t="str">
            <v>MAFÜ-FÜBE</v>
          </cell>
          <cell r="V23209" t="str">
            <v>hea</v>
          </cell>
          <cell r="W23209">
            <v>2023</v>
          </cell>
        </row>
        <row r="23210">
          <cell r="H23210" t="str">
            <v>1062200_2</v>
          </cell>
          <cell r="L23210" t="str">
            <v>KOOND</v>
          </cell>
          <cell r="V23210" t="str">
            <v>halb</v>
          </cell>
          <cell r="W23210">
            <v>2024</v>
          </cell>
        </row>
        <row r="23211">
          <cell r="H23211" t="str">
            <v>1062200_2</v>
          </cell>
          <cell r="L23211" t="str">
            <v>KESE</v>
          </cell>
          <cell r="V23211" t="str">
            <v>halb</v>
          </cell>
          <cell r="W23211">
            <v>2023</v>
          </cell>
        </row>
        <row r="23212">
          <cell r="H23212" t="str">
            <v>1062200_2</v>
          </cell>
          <cell r="L23212" t="str">
            <v>ÖSE</v>
          </cell>
          <cell r="V23212" t="str">
            <v>halb</v>
          </cell>
          <cell r="W23212">
            <v>2024</v>
          </cell>
        </row>
        <row r="23213">
          <cell r="H23213" t="str">
            <v>1062200_2</v>
          </cell>
          <cell r="L23213" t="str">
            <v>FÜKE</v>
          </cell>
          <cell r="V23213" t="str">
            <v>hea</v>
          </cell>
          <cell r="W23213">
            <v>2024</v>
          </cell>
        </row>
        <row r="23214">
          <cell r="H23214" t="str">
            <v>1062200_2</v>
          </cell>
          <cell r="L23214" t="str">
            <v>SPETS</v>
          </cell>
          <cell r="V23214" t="str">
            <v>hea</v>
          </cell>
          <cell r="W23214">
            <v>2023</v>
          </cell>
        </row>
        <row r="23215">
          <cell r="H23215" t="str">
            <v>1062200_4</v>
          </cell>
          <cell r="L23215" t="str">
            <v>KOOND</v>
          </cell>
          <cell r="V23215" t="str">
            <v>kesine</v>
          </cell>
          <cell r="W23215">
            <v>2025</v>
          </cell>
        </row>
        <row r="23216">
          <cell r="H23216" t="str">
            <v>1062200_4</v>
          </cell>
          <cell r="L23216" t="str">
            <v>KESE</v>
          </cell>
          <cell r="V23216" t="str">
            <v>hea</v>
          </cell>
          <cell r="W23216">
            <v>2025</v>
          </cell>
        </row>
        <row r="23217">
          <cell r="H23217" t="str">
            <v>1062200_4</v>
          </cell>
          <cell r="L23217" t="str">
            <v>ÖSE</v>
          </cell>
          <cell r="V23217" t="str">
            <v>kesine</v>
          </cell>
          <cell r="W23217">
            <v>2025</v>
          </cell>
        </row>
        <row r="23218">
          <cell r="H23218" t="str">
            <v>1062200_4</v>
          </cell>
          <cell r="L23218" t="str">
            <v>FÜKE</v>
          </cell>
          <cell r="V23218" t="str">
            <v>hea</v>
          </cell>
          <cell r="W23218">
            <v>2025</v>
          </cell>
        </row>
        <row r="23219">
          <cell r="H23219" t="str">
            <v>1062200_4</v>
          </cell>
          <cell r="L23219" t="str">
            <v>SPETS</v>
          </cell>
          <cell r="V23219" t="str">
            <v>hea</v>
          </cell>
          <cell r="W23219">
            <v>2025</v>
          </cell>
        </row>
        <row r="23220">
          <cell r="H23220" t="str">
            <v>1083500_3</v>
          </cell>
          <cell r="L23220" t="str">
            <v>KOOND</v>
          </cell>
          <cell r="V23220" t="str">
            <v>halb</v>
          </cell>
          <cell r="W23220">
            <v>2025</v>
          </cell>
        </row>
        <row r="23221">
          <cell r="H23221" t="str">
            <v>1083500_3</v>
          </cell>
          <cell r="L23221" t="str">
            <v>KESE</v>
          </cell>
          <cell r="V23221" t="str">
            <v>hea</v>
          </cell>
          <cell r="W23221">
            <v>2025</v>
          </cell>
        </row>
        <row r="23222">
          <cell r="H23222" t="str">
            <v>1083500_3</v>
          </cell>
          <cell r="L23222" t="str">
            <v>ÖSE</v>
          </cell>
          <cell r="V23222" t="str">
            <v>hea</v>
          </cell>
          <cell r="W23222">
            <v>2025</v>
          </cell>
        </row>
        <row r="23223">
          <cell r="H23223" t="str">
            <v>1083500_3</v>
          </cell>
          <cell r="L23223" t="str">
            <v>FÜKE</v>
          </cell>
          <cell r="V23223" t="str">
            <v>väga hea</v>
          </cell>
          <cell r="W23223">
            <v>2025</v>
          </cell>
        </row>
        <row r="23224">
          <cell r="H23224" t="str">
            <v>1083500_3</v>
          </cell>
          <cell r="L23224" t="str">
            <v>SPETS</v>
          </cell>
          <cell r="V23224" t="str">
            <v>hea</v>
          </cell>
          <cell r="W23224">
            <v>2025</v>
          </cell>
        </row>
        <row r="23225">
          <cell r="H23225" t="str">
            <v>1083500_3</v>
          </cell>
          <cell r="L23225" t="str">
            <v>FÜBE</v>
          </cell>
          <cell r="V23225" t="str">
            <v>väga hea</v>
          </cell>
          <cell r="W23225">
            <v>2025</v>
          </cell>
        </row>
        <row r="23226">
          <cell r="H23226" t="str">
            <v>1083500_3</v>
          </cell>
          <cell r="L23226" t="str">
            <v>MAFÜ-FÜBE</v>
          </cell>
          <cell r="V23226" t="str">
            <v>kesine</v>
          </cell>
          <cell r="W23226">
            <v>2025</v>
          </cell>
        </row>
        <row r="23227">
          <cell r="H23227" t="str">
            <v>1079200_2</v>
          </cell>
          <cell r="L23227" t="str">
            <v>KOOND</v>
          </cell>
          <cell r="V23227" t="str">
            <v>halb</v>
          </cell>
          <cell r="W23227">
            <v>2025</v>
          </cell>
        </row>
        <row r="23228">
          <cell r="H23228" t="str">
            <v>1079200_2</v>
          </cell>
          <cell r="L23228" t="str">
            <v>KESE</v>
          </cell>
          <cell r="V23228" t="str">
            <v>halb</v>
          </cell>
          <cell r="W23228">
            <v>2025</v>
          </cell>
        </row>
        <row r="23229">
          <cell r="H23229" t="str">
            <v>1079200_2</v>
          </cell>
          <cell r="L23229" t="str">
            <v>ÖSE</v>
          </cell>
          <cell r="V23229" t="str">
            <v>kesine</v>
          </cell>
          <cell r="W23229">
            <v>2025</v>
          </cell>
        </row>
        <row r="23230">
          <cell r="H23230" t="str">
            <v>1079200_2</v>
          </cell>
          <cell r="L23230" t="str">
            <v>FÜKE</v>
          </cell>
          <cell r="V23230" t="str">
            <v>väga hea</v>
          </cell>
          <cell r="W23230">
            <v>2025</v>
          </cell>
        </row>
        <row r="23231">
          <cell r="H23231" t="str">
            <v>1079200_2</v>
          </cell>
          <cell r="L23231" t="str">
            <v>SPETS</v>
          </cell>
          <cell r="V23231" t="str">
            <v>hea</v>
          </cell>
          <cell r="W23231">
            <v>2025</v>
          </cell>
        </row>
        <row r="23232">
          <cell r="H23232" t="str">
            <v>1061300_2</v>
          </cell>
          <cell r="L23232" t="str">
            <v>KOOND</v>
          </cell>
          <cell r="V23232" t="str">
            <v>kesine</v>
          </cell>
          <cell r="W23232">
            <v>2025</v>
          </cell>
        </row>
        <row r="23233">
          <cell r="H23233" t="str">
            <v>1061300_2</v>
          </cell>
          <cell r="L23233" t="str">
            <v>KESE</v>
          </cell>
          <cell r="V23233" t="str">
            <v>hea</v>
          </cell>
          <cell r="W23233">
            <v>2023</v>
          </cell>
        </row>
        <row r="23234">
          <cell r="H23234" t="str">
            <v>1061300_2</v>
          </cell>
          <cell r="L23234" t="str">
            <v>ÖSE</v>
          </cell>
          <cell r="V23234" t="str">
            <v>kesine</v>
          </cell>
          <cell r="W23234">
            <v>2025</v>
          </cell>
        </row>
        <row r="23235">
          <cell r="H23235" t="str">
            <v>1061300_2</v>
          </cell>
          <cell r="L23235" t="str">
            <v>FÜKE</v>
          </cell>
          <cell r="V23235" t="str">
            <v>väga hea</v>
          </cell>
          <cell r="W23235">
            <v>2025</v>
          </cell>
        </row>
        <row r="23236">
          <cell r="H23236" t="str">
            <v>1061300_2</v>
          </cell>
          <cell r="L23236" t="str">
            <v>SPETS</v>
          </cell>
          <cell r="V23236" t="str">
            <v>halb</v>
          </cell>
          <cell r="W23236">
            <v>2023</v>
          </cell>
        </row>
        <row r="23237">
          <cell r="H23237" t="str">
            <v>1061300_2</v>
          </cell>
          <cell r="L23237" t="str">
            <v>KALA</v>
          </cell>
          <cell r="V23237" t="str">
            <v>kesine</v>
          </cell>
          <cell r="W23237">
            <v>2023</v>
          </cell>
        </row>
        <row r="23238">
          <cell r="H23238" t="str">
            <v>1061300_2</v>
          </cell>
          <cell r="L23238" t="str">
            <v>SUSE</v>
          </cell>
          <cell r="V23238" t="str">
            <v>hea</v>
          </cell>
          <cell r="W23238">
            <v>2023</v>
          </cell>
        </row>
        <row r="23239">
          <cell r="H23239" t="str">
            <v>1061300_2</v>
          </cell>
          <cell r="L23239" t="str">
            <v>FÜBE</v>
          </cell>
          <cell r="V23239" t="str">
            <v>hea</v>
          </cell>
          <cell r="W23239">
            <v>2023</v>
          </cell>
        </row>
        <row r="23240">
          <cell r="H23240" t="str">
            <v>1061300_2</v>
          </cell>
          <cell r="L23240" t="str">
            <v>MAFÜ</v>
          </cell>
          <cell r="V23240" t="str">
            <v>hea</v>
          </cell>
          <cell r="W23240">
            <v>2024</v>
          </cell>
        </row>
        <row r="23241">
          <cell r="H23241" t="str">
            <v>1061300_2</v>
          </cell>
          <cell r="L23241" t="str">
            <v>MAFÜ-FÜBE</v>
          </cell>
          <cell r="V23241" t="str">
            <v>hea</v>
          </cell>
          <cell r="W23241">
            <v>2024</v>
          </cell>
        </row>
        <row r="23242">
          <cell r="H23242" t="str">
            <v>1112700_1</v>
          </cell>
          <cell r="L23242" t="str">
            <v>KOOND</v>
          </cell>
          <cell r="V23242" t="str">
            <v>kesine</v>
          </cell>
          <cell r="W23242">
            <v>2025</v>
          </cell>
        </row>
        <row r="23243">
          <cell r="H23243" t="str">
            <v>1112700_1</v>
          </cell>
          <cell r="L23243" t="str">
            <v>ÖSE</v>
          </cell>
          <cell r="V23243" t="str">
            <v>kesine</v>
          </cell>
          <cell r="W23243">
            <v>2025</v>
          </cell>
        </row>
        <row r="23244">
          <cell r="H23244" t="str">
            <v>1112700_1</v>
          </cell>
          <cell r="L23244" t="str">
            <v>FÜKE</v>
          </cell>
          <cell r="V23244" t="str">
            <v>väga hea</v>
          </cell>
          <cell r="W23244">
            <v>2025</v>
          </cell>
        </row>
        <row r="23245">
          <cell r="H23245" t="str">
            <v>1112700_1</v>
          </cell>
          <cell r="L23245" t="str">
            <v>KALA</v>
          </cell>
          <cell r="V23245" t="str">
            <v>väga hea</v>
          </cell>
          <cell r="W23245">
            <v>2024</v>
          </cell>
        </row>
        <row r="23246">
          <cell r="H23246" t="str">
            <v>1112700_1</v>
          </cell>
          <cell r="L23246" t="str">
            <v>SUSE</v>
          </cell>
          <cell r="V23246" t="str">
            <v>väga hea</v>
          </cell>
          <cell r="W23246">
            <v>2025</v>
          </cell>
        </row>
        <row r="23247">
          <cell r="H23247" t="str">
            <v>1112700_1</v>
          </cell>
          <cell r="L23247" t="str">
            <v>FÜBE</v>
          </cell>
          <cell r="V23247" t="str">
            <v>väga hea</v>
          </cell>
          <cell r="W23247">
            <v>2025</v>
          </cell>
        </row>
        <row r="23248">
          <cell r="H23248" t="str">
            <v>1112700_1</v>
          </cell>
          <cell r="L23248" t="str">
            <v>MAFÜ</v>
          </cell>
          <cell r="V23248" t="str">
            <v>hea</v>
          </cell>
          <cell r="W23248">
            <v>2025</v>
          </cell>
        </row>
        <row r="23249">
          <cell r="H23249" t="str">
            <v>1112700_1</v>
          </cell>
          <cell r="L23249" t="str">
            <v>MAFÜ-FÜBE</v>
          </cell>
          <cell r="V23249" t="str">
            <v>hea</v>
          </cell>
          <cell r="W23249">
            <v>2025</v>
          </cell>
        </row>
        <row r="23250">
          <cell r="H23250" t="str">
            <v>2057100_1</v>
          </cell>
          <cell r="L23250" t="str">
            <v>KOOND</v>
          </cell>
          <cell r="V23250" t="str">
            <v>halb</v>
          </cell>
          <cell r="W23250">
            <v>2023</v>
          </cell>
        </row>
        <row r="23251">
          <cell r="H23251" t="str">
            <v>2057100_1</v>
          </cell>
          <cell r="L23251" t="str">
            <v>ÖSE</v>
          </cell>
          <cell r="V23251" t="str">
            <v>kesine</v>
          </cell>
          <cell r="W23251">
            <v>2023</v>
          </cell>
        </row>
        <row r="23252">
          <cell r="H23252" t="str">
            <v>2057100_1</v>
          </cell>
          <cell r="L23252" t="str">
            <v>FÜKE</v>
          </cell>
          <cell r="V23252" t="str">
            <v>kesine</v>
          </cell>
          <cell r="W23252">
            <v>2023</v>
          </cell>
        </row>
        <row r="23253">
          <cell r="H23253" t="str">
            <v>2057100_1</v>
          </cell>
          <cell r="L23253" t="str">
            <v>KALA</v>
          </cell>
          <cell r="V23253" t="str">
            <v>kesine</v>
          </cell>
          <cell r="W23253">
            <v>2023</v>
          </cell>
        </row>
        <row r="23254">
          <cell r="H23254" t="str">
            <v>2057100_1</v>
          </cell>
          <cell r="L23254" t="str">
            <v>SUSE</v>
          </cell>
          <cell r="V23254" t="str">
            <v>hea</v>
          </cell>
          <cell r="W23254">
            <v>2023</v>
          </cell>
        </row>
        <row r="23255">
          <cell r="H23255" t="str">
            <v>2057100_1</v>
          </cell>
          <cell r="L23255" t="str">
            <v>MAFÜ</v>
          </cell>
          <cell r="V23255" t="str">
            <v>hea</v>
          </cell>
          <cell r="W23255">
            <v>2023</v>
          </cell>
        </row>
        <row r="23256">
          <cell r="H23256" t="str">
            <v>2057100_1</v>
          </cell>
          <cell r="L23256" t="str">
            <v>MAFÜ-FÜBE</v>
          </cell>
          <cell r="V23256" t="str">
            <v>hea</v>
          </cell>
          <cell r="W23256">
            <v>2023</v>
          </cell>
        </row>
        <row r="23257">
          <cell r="H23257" t="str">
            <v>2057100_1</v>
          </cell>
          <cell r="L23257" t="str">
            <v>FÜPLA</v>
          </cell>
          <cell r="V23257" t="str">
            <v>hea</v>
          </cell>
          <cell r="W23257">
            <v>2023</v>
          </cell>
        </row>
        <row r="23258">
          <cell r="H23258" t="str">
            <v>2057100_1</v>
          </cell>
          <cell r="L23258" t="str">
            <v>HÜMO</v>
          </cell>
          <cell r="V23258" t="str">
            <v>hea</v>
          </cell>
          <cell r="W23258">
            <v>2023</v>
          </cell>
        </row>
        <row r="23259">
          <cell r="H23259" t="str">
            <v>2129800_1</v>
          </cell>
          <cell r="L23259" t="str">
            <v>KOOND</v>
          </cell>
          <cell r="V23259" t="str">
            <v>hea</v>
          </cell>
          <cell r="W23259">
            <v>2025</v>
          </cell>
        </row>
        <row r="23260">
          <cell r="H23260" t="str">
            <v>2129800_1</v>
          </cell>
          <cell r="L23260" t="str">
            <v>ÖSE</v>
          </cell>
          <cell r="V23260" t="str">
            <v>hea</v>
          </cell>
          <cell r="W23260">
            <v>2025</v>
          </cell>
        </row>
        <row r="23261">
          <cell r="H23261" t="str">
            <v>2129800_1</v>
          </cell>
          <cell r="L23261" t="str">
            <v>FÜKE</v>
          </cell>
          <cell r="V23261" t="str">
            <v>hea</v>
          </cell>
          <cell r="W23261">
            <v>2025</v>
          </cell>
        </row>
        <row r="23262">
          <cell r="H23262" t="str">
            <v>2129800_1</v>
          </cell>
          <cell r="L23262" t="str">
            <v>FÜPLA</v>
          </cell>
          <cell r="V23262" t="str">
            <v>hea</v>
          </cell>
          <cell r="W23262">
            <v>2025</v>
          </cell>
        </row>
        <row r="23263">
          <cell r="H23263" t="str">
            <v>2129800_1</v>
          </cell>
          <cell r="L23263" t="str">
            <v>HÜMO</v>
          </cell>
          <cell r="V23263" t="str">
            <v>hea</v>
          </cell>
          <cell r="W23263">
            <v>2023</v>
          </cell>
        </row>
        <row r="23264">
          <cell r="H23264" t="str">
            <v>1173500_1</v>
          </cell>
          <cell r="L23264" t="str">
            <v>KOOND</v>
          </cell>
          <cell r="V23264" t="str">
            <v>hea</v>
          </cell>
          <cell r="W23264">
            <v>2025</v>
          </cell>
        </row>
        <row r="23265">
          <cell r="H23265" t="str">
            <v>1173500_1</v>
          </cell>
          <cell r="L23265" t="str">
            <v>KESE</v>
          </cell>
          <cell r="V23265" t="str">
            <v>hea</v>
          </cell>
          <cell r="W23265">
            <v>2023</v>
          </cell>
        </row>
        <row r="23266">
          <cell r="H23266" t="str">
            <v>1173500_1</v>
          </cell>
          <cell r="L23266" t="str">
            <v>ÖSE</v>
          </cell>
          <cell r="V23266" t="str">
            <v>hea</v>
          </cell>
          <cell r="W23266">
            <v>2025</v>
          </cell>
        </row>
        <row r="23267">
          <cell r="H23267" t="str">
            <v>1173500_1</v>
          </cell>
          <cell r="L23267" t="str">
            <v>FÜKE</v>
          </cell>
          <cell r="V23267" t="str">
            <v>väga hea</v>
          </cell>
          <cell r="W23267">
            <v>2025</v>
          </cell>
        </row>
        <row r="23268">
          <cell r="H23268" t="str">
            <v>1173500_1</v>
          </cell>
          <cell r="L23268" t="str">
            <v>SPETS</v>
          </cell>
          <cell r="V23268" t="str">
            <v>hea</v>
          </cell>
          <cell r="W23268">
            <v>2023</v>
          </cell>
        </row>
        <row r="23269">
          <cell r="H23269" t="str">
            <v>1173500_1</v>
          </cell>
          <cell r="L23269" t="str">
            <v>KALA</v>
          </cell>
          <cell r="V23269" t="str">
            <v>hea</v>
          </cell>
          <cell r="W23269">
            <v>2023</v>
          </cell>
        </row>
        <row r="23270">
          <cell r="H23270" t="str">
            <v>1173500_1</v>
          </cell>
          <cell r="L23270" t="str">
            <v>SUSE</v>
          </cell>
          <cell r="V23270" t="str">
            <v>väga hea</v>
          </cell>
          <cell r="W23270">
            <v>2023</v>
          </cell>
        </row>
        <row r="23271">
          <cell r="H23271" t="str">
            <v>1173500_1</v>
          </cell>
          <cell r="L23271" t="str">
            <v>FÜBE</v>
          </cell>
          <cell r="V23271" t="str">
            <v>väga hea</v>
          </cell>
          <cell r="W23271">
            <v>2023</v>
          </cell>
        </row>
        <row r="23272">
          <cell r="H23272" t="str">
            <v>1173500_1</v>
          </cell>
          <cell r="L23272" t="str">
            <v>MAFÜ</v>
          </cell>
          <cell r="V23272" t="str">
            <v>hea</v>
          </cell>
          <cell r="W23272">
            <v>2023</v>
          </cell>
        </row>
        <row r="23273">
          <cell r="H23273" t="str">
            <v>1173500_1</v>
          </cell>
          <cell r="L23273" t="str">
            <v>MAFÜ-FÜBE</v>
          </cell>
          <cell r="V23273" t="str">
            <v>hea</v>
          </cell>
          <cell r="W23273">
            <v>2023</v>
          </cell>
        </row>
        <row r="23274">
          <cell r="H23274" t="str">
            <v>1159300_1</v>
          </cell>
          <cell r="L23274" t="str">
            <v>KOOND</v>
          </cell>
          <cell r="V23274" t="str">
            <v>hea</v>
          </cell>
          <cell r="W23274">
            <v>2023</v>
          </cell>
        </row>
        <row r="23275">
          <cell r="H23275" t="str">
            <v>1159300_1</v>
          </cell>
          <cell r="L23275" t="str">
            <v>KESE</v>
          </cell>
          <cell r="V23275" t="str">
            <v>hea</v>
          </cell>
          <cell r="W23275">
            <v>2023</v>
          </cell>
        </row>
        <row r="23276">
          <cell r="H23276" t="str">
            <v>1159300_1</v>
          </cell>
          <cell r="L23276" t="str">
            <v>ÖSE</v>
          </cell>
          <cell r="V23276" t="str">
            <v>hea</v>
          </cell>
          <cell r="W23276">
            <v>2023</v>
          </cell>
        </row>
        <row r="23277">
          <cell r="H23277" t="str">
            <v>1159300_1</v>
          </cell>
          <cell r="L23277" t="str">
            <v>FÜKE</v>
          </cell>
          <cell r="V23277" t="str">
            <v>väga hea</v>
          </cell>
          <cell r="W23277">
            <v>2023</v>
          </cell>
        </row>
        <row r="23278">
          <cell r="H23278" t="str">
            <v>1159300_1</v>
          </cell>
          <cell r="L23278" t="str">
            <v>SPETS</v>
          </cell>
          <cell r="V23278" t="str">
            <v>hea</v>
          </cell>
          <cell r="W23278">
            <v>2023</v>
          </cell>
        </row>
        <row r="23279">
          <cell r="H23279" t="str">
            <v>1159300_1</v>
          </cell>
          <cell r="L23279" t="str">
            <v>SUSE</v>
          </cell>
          <cell r="V23279" t="str">
            <v>väga hea</v>
          </cell>
          <cell r="W23279">
            <v>2023</v>
          </cell>
        </row>
        <row r="23280">
          <cell r="H23280" t="str">
            <v>1159300_1</v>
          </cell>
          <cell r="L23280" t="str">
            <v>FÜBE</v>
          </cell>
          <cell r="V23280" t="str">
            <v>hea</v>
          </cell>
          <cell r="W23280">
            <v>2023</v>
          </cell>
        </row>
        <row r="23281">
          <cell r="H23281" t="str">
            <v>1159300_1</v>
          </cell>
          <cell r="L23281" t="str">
            <v>MAFÜ</v>
          </cell>
          <cell r="V23281" t="str">
            <v>väga hea</v>
          </cell>
          <cell r="W23281">
            <v>2023</v>
          </cell>
        </row>
        <row r="23282">
          <cell r="H23282" t="str">
            <v>1159300_1</v>
          </cell>
          <cell r="L23282" t="str">
            <v>MAFÜ-FÜBE</v>
          </cell>
          <cell r="V23282" t="str">
            <v>hea</v>
          </cell>
          <cell r="W23282">
            <v>2023</v>
          </cell>
        </row>
        <row r="23283">
          <cell r="H23283" t="str">
            <v>2155500_1</v>
          </cell>
          <cell r="L23283" t="str">
            <v>KOOND</v>
          </cell>
          <cell r="V23283" t="str">
            <v>väga halb</v>
          </cell>
          <cell r="W23283">
            <v>2023</v>
          </cell>
        </row>
        <row r="23284">
          <cell r="H23284" t="str">
            <v>2155500_1</v>
          </cell>
          <cell r="L23284" t="str">
            <v>ÖSE</v>
          </cell>
          <cell r="V23284" t="str">
            <v>väga halb</v>
          </cell>
          <cell r="W23284">
            <v>2023</v>
          </cell>
        </row>
        <row r="23285">
          <cell r="H23285" t="str">
            <v>2155500_1</v>
          </cell>
          <cell r="L23285" t="str">
            <v>FÜKE</v>
          </cell>
          <cell r="V23285" t="str">
            <v>väga halb</v>
          </cell>
          <cell r="W23285">
            <v>2023</v>
          </cell>
        </row>
        <row r="23286">
          <cell r="H23286" t="str">
            <v>2155500_1</v>
          </cell>
          <cell r="L23286" t="str">
            <v>KALA</v>
          </cell>
          <cell r="V23286" t="str">
            <v>hea</v>
          </cell>
          <cell r="W23286">
            <v>2023</v>
          </cell>
        </row>
        <row r="23287">
          <cell r="H23287" t="str">
            <v>2155500_1</v>
          </cell>
          <cell r="L23287" t="str">
            <v>SUSE</v>
          </cell>
          <cell r="V23287" t="str">
            <v>väga hea</v>
          </cell>
          <cell r="W23287">
            <v>2023</v>
          </cell>
        </row>
        <row r="23288">
          <cell r="H23288" t="str">
            <v>2155500_1</v>
          </cell>
          <cell r="L23288" t="str">
            <v>MAFÜ</v>
          </cell>
          <cell r="V23288" t="str">
            <v>kesine</v>
          </cell>
          <cell r="W23288">
            <v>2023</v>
          </cell>
        </row>
        <row r="23289">
          <cell r="H23289" t="str">
            <v>2155500_1</v>
          </cell>
          <cell r="L23289" t="str">
            <v>MAFÜ-FÜBE</v>
          </cell>
          <cell r="V23289" t="str">
            <v>kesine</v>
          </cell>
          <cell r="W23289">
            <v>2023</v>
          </cell>
        </row>
        <row r="23290">
          <cell r="H23290" t="str">
            <v>2155500_1</v>
          </cell>
          <cell r="L23290" t="str">
            <v>FÜPLA</v>
          </cell>
          <cell r="V23290" t="str">
            <v>hea</v>
          </cell>
          <cell r="W23290">
            <v>2023</v>
          </cell>
        </row>
        <row r="23291">
          <cell r="H23291" t="str">
            <v>2155500_1</v>
          </cell>
          <cell r="L23291" t="str">
            <v>HÜMO</v>
          </cell>
          <cell r="V23291" t="str">
            <v>hea</v>
          </cell>
          <cell r="W23291">
            <v>2023</v>
          </cell>
        </row>
        <row r="23292">
          <cell r="H23292" t="str">
            <v>1148700_3</v>
          </cell>
          <cell r="L23292" t="str">
            <v>KOOND</v>
          </cell>
          <cell r="V23292" t="str">
            <v>halb</v>
          </cell>
          <cell r="W23292">
            <v>2025</v>
          </cell>
        </row>
        <row r="23293">
          <cell r="H23293" t="str">
            <v>1148700_3</v>
          </cell>
          <cell r="L23293" t="str">
            <v>KESE</v>
          </cell>
          <cell r="V23293" t="str">
            <v>halb</v>
          </cell>
          <cell r="W23293">
            <v>2023</v>
          </cell>
        </row>
        <row r="23294">
          <cell r="H23294" t="str">
            <v>1148700_3</v>
          </cell>
          <cell r="L23294" t="str">
            <v>ÖSE</v>
          </cell>
          <cell r="V23294" t="str">
            <v>hea</v>
          </cell>
          <cell r="W23294">
            <v>2025</v>
          </cell>
        </row>
        <row r="23295">
          <cell r="H23295" t="str">
            <v>1148700_3</v>
          </cell>
          <cell r="L23295" t="str">
            <v>FÜKE</v>
          </cell>
          <cell r="V23295" t="str">
            <v>väga hea</v>
          </cell>
          <cell r="W23295">
            <v>2025</v>
          </cell>
        </row>
        <row r="23296">
          <cell r="H23296" t="str">
            <v>1148700_3</v>
          </cell>
          <cell r="L23296" t="str">
            <v>SPETS</v>
          </cell>
          <cell r="V23296" t="str">
            <v>hea</v>
          </cell>
          <cell r="W23296">
            <v>2023</v>
          </cell>
        </row>
        <row r="23297">
          <cell r="H23297" t="str">
            <v>1148700_3</v>
          </cell>
          <cell r="L23297" t="str">
            <v>KALA</v>
          </cell>
          <cell r="V23297" t="str">
            <v>hea</v>
          </cell>
          <cell r="W23297">
            <v>2023</v>
          </cell>
        </row>
        <row r="23298">
          <cell r="H23298" t="str">
            <v>1148700_3</v>
          </cell>
          <cell r="L23298" t="str">
            <v>SUSE</v>
          </cell>
          <cell r="V23298" t="str">
            <v>väga hea</v>
          </cell>
          <cell r="W23298">
            <v>2023</v>
          </cell>
        </row>
        <row r="23299">
          <cell r="H23299" t="str">
            <v>1148700_3</v>
          </cell>
          <cell r="L23299" t="str">
            <v>FÜBE</v>
          </cell>
          <cell r="V23299" t="str">
            <v>hea</v>
          </cell>
          <cell r="W23299">
            <v>2023</v>
          </cell>
        </row>
        <row r="23300">
          <cell r="H23300" t="str">
            <v>1148700_3</v>
          </cell>
          <cell r="L23300" t="str">
            <v>MAFÜ</v>
          </cell>
          <cell r="V23300" t="str">
            <v>hea</v>
          </cell>
          <cell r="W23300">
            <v>2023</v>
          </cell>
        </row>
        <row r="23301">
          <cell r="H23301" t="str">
            <v>1148700_3</v>
          </cell>
          <cell r="L23301" t="str">
            <v>MAFÜ-FÜBE</v>
          </cell>
          <cell r="V23301" t="str">
            <v>hea</v>
          </cell>
          <cell r="W23301">
            <v>2023</v>
          </cell>
        </row>
        <row r="23302">
          <cell r="H23302" t="str">
            <v>1030000_2</v>
          </cell>
          <cell r="L23302" t="str">
            <v>KOOND</v>
          </cell>
          <cell r="V23302" t="str">
            <v>halb</v>
          </cell>
          <cell r="W23302">
            <v>2025</v>
          </cell>
        </row>
        <row r="23303">
          <cell r="H23303" t="str">
            <v>1030000_2</v>
          </cell>
          <cell r="L23303" t="str">
            <v>KESE</v>
          </cell>
          <cell r="V23303" t="str">
            <v>halb</v>
          </cell>
          <cell r="W23303">
            <v>2023</v>
          </cell>
        </row>
        <row r="23304">
          <cell r="H23304" t="str">
            <v>1030000_2</v>
          </cell>
          <cell r="L23304" t="str">
            <v>ÖSE</v>
          </cell>
          <cell r="V23304" t="str">
            <v>hea</v>
          </cell>
          <cell r="W23304">
            <v>2025</v>
          </cell>
        </row>
        <row r="23305">
          <cell r="H23305" t="str">
            <v>1030000_2</v>
          </cell>
          <cell r="L23305" t="str">
            <v>FÜKE</v>
          </cell>
          <cell r="V23305" t="str">
            <v>hea</v>
          </cell>
          <cell r="W23305">
            <v>2025</v>
          </cell>
        </row>
        <row r="23306">
          <cell r="H23306" t="str">
            <v>1030000_2</v>
          </cell>
          <cell r="L23306" t="str">
            <v>SPETS</v>
          </cell>
          <cell r="V23306" t="str">
            <v>hea</v>
          </cell>
          <cell r="W23306">
            <v>2023</v>
          </cell>
        </row>
        <row r="23307">
          <cell r="H23307" t="str">
            <v>1030000_2</v>
          </cell>
          <cell r="L23307" t="str">
            <v>KALA</v>
          </cell>
          <cell r="V23307" t="str">
            <v>kesine</v>
          </cell>
          <cell r="W23307">
            <v>2024</v>
          </cell>
        </row>
        <row r="23308">
          <cell r="H23308" t="str">
            <v>1096100_1</v>
          </cell>
          <cell r="L23308" t="str">
            <v>KOOND</v>
          </cell>
          <cell r="V23308" t="str">
            <v>kesine</v>
          </cell>
          <cell r="W23308">
            <v>2023</v>
          </cell>
        </row>
        <row r="23309">
          <cell r="H23309" t="str">
            <v>1096100_1</v>
          </cell>
          <cell r="L23309" t="str">
            <v>KESE</v>
          </cell>
          <cell r="V23309" t="str">
            <v>hea</v>
          </cell>
          <cell r="W23309">
            <v>2023</v>
          </cell>
        </row>
        <row r="23310">
          <cell r="H23310" t="str">
            <v>1096100_1</v>
          </cell>
          <cell r="L23310" t="str">
            <v>ÖSE</v>
          </cell>
          <cell r="V23310" t="str">
            <v>kesine</v>
          </cell>
          <cell r="W23310">
            <v>2023</v>
          </cell>
        </row>
        <row r="23311">
          <cell r="H23311" t="str">
            <v>1096100_1</v>
          </cell>
          <cell r="L23311" t="str">
            <v>FÜKE</v>
          </cell>
          <cell r="V23311" t="str">
            <v>hea</v>
          </cell>
          <cell r="W23311">
            <v>2023</v>
          </cell>
        </row>
        <row r="23312">
          <cell r="H23312" t="str">
            <v>1096100_1</v>
          </cell>
          <cell r="L23312" t="str">
            <v>SPETS</v>
          </cell>
          <cell r="V23312" t="str">
            <v>halb</v>
          </cell>
          <cell r="W23312">
            <v>2023</v>
          </cell>
        </row>
        <row r="23313">
          <cell r="H23313" t="str">
            <v>1096100_1</v>
          </cell>
          <cell r="L23313" t="str">
            <v>KALA</v>
          </cell>
          <cell r="V23313" t="str">
            <v>hea</v>
          </cell>
          <cell r="W23313">
            <v>2023</v>
          </cell>
        </row>
        <row r="23314">
          <cell r="H23314" t="str">
            <v>1096100_1</v>
          </cell>
          <cell r="L23314" t="str">
            <v>SUSE</v>
          </cell>
          <cell r="V23314" t="str">
            <v>väga hea</v>
          </cell>
          <cell r="W23314">
            <v>2023</v>
          </cell>
        </row>
        <row r="23315">
          <cell r="H23315" t="str">
            <v>1096100_1</v>
          </cell>
          <cell r="L23315" t="str">
            <v>FÜBE</v>
          </cell>
          <cell r="V23315" t="str">
            <v>väga hea</v>
          </cell>
          <cell r="W23315">
            <v>2023</v>
          </cell>
        </row>
        <row r="23316">
          <cell r="H23316" t="str">
            <v>1096100_1</v>
          </cell>
          <cell r="L23316" t="str">
            <v>MAFÜ</v>
          </cell>
          <cell r="V23316" t="str">
            <v>hea</v>
          </cell>
          <cell r="W23316">
            <v>2023</v>
          </cell>
        </row>
        <row r="23317">
          <cell r="H23317" t="str">
            <v>1096100_1</v>
          </cell>
          <cell r="L23317" t="str">
            <v>MAFÜ-FÜBE</v>
          </cell>
          <cell r="V23317" t="str">
            <v>hea</v>
          </cell>
          <cell r="W23317">
            <v>2023</v>
          </cell>
        </row>
        <row r="23318">
          <cell r="H23318" t="str">
            <v>2075600_2</v>
          </cell>
          <cell r="L23318" t="str">
            <v>KOOND</v>
          </cell>
          <cell r="V23318" t="str">
            <v>halb</v>
          </cell>
          <cell r="W23318">
            <v>2024</v>
          </cell>
        </row>
        <row r="23319">
          <cell r="H23319" t="str">
            <v>2075600_2</v>
          </cell>
          <cell r="L23319" t="str">
            <v>KESE</v>
          </cell>
          <cell r="V23319" t="str">
            <v>hea</v>
          </cell>
          <cell r="W23319">
            <v>2025</v>
          </cell>
        </row>
        <row r="23320">
          <cell r="H23320" t="str">
            <v>2075600_2</v>
          </cell>
          <cell r="L23320" t="str">
            <v>ÖSE</v>
          </cell>
          <cell r="V23320" t="str">
            <v>halb</v>
          </cell>
          <cell r="W23320">
            <v>2025</v>
          </cell>
        </row>
        <row r="23321">
          <cell r="H23321" t="str">
            <v>2075600_2</v>
          </cell>
          <cell r="L23321" t="str">
            <v>FÜKE</v>
          </cell>
          <cell r="V23321" t="str">
            <v>kesine</v>
          </cell>
          <cell r="W23321">
            <v>2025</v>
          </cell>
        </row>
        <row r="23322">
          <cell r="H23322" t="str">
            <v>2075600_2</v>
          </cell>
          <cell r="L23322" t="str">
            <v>SPETS</v>
          </cell>
          <cell r="V23322" t="str">
            <v>hea</v>
          </cell>
          <cell r="W23322">
            <v>2025</v>
          </cell>
        </row>
        <row r="23323">
          <cell r="H23323" t="str">
            <v>2075600_2</v>
          </cell>
          <cell r="L23323" t="str">
            <v>MAFÜ</v>
          </cell>
          <cell r="V23323" t="str">
            <v>kesine</v>
          </cell>
          <cell r="W23323">
            <v>2025</v>
          </cell>
        </row>
        <row r="23324">
          <cell r="H23324" t="str">
            <v>2075600_2</v>
          </cell>
          <cell r="L23324" t="str">
            <v>MAFÜ-FÜBE</v>
          </cell>
          <cell r="V23324" t="str">
            <v>kesine</v>
          </cell>
          <cell r="W23324">
            <v>2024</v>
          </cell>
        </row>
        <row r="23325">
          <cell r="H23325" t="str">
            <v>2075600_2</v>
          </cell>
          <cell r="L23325" t="str">
            <v>FÜPLA</v>
          </cell>
          <cell r="V23325" t="str">
            <v>halb</v>
          </cell>
          <cell r="W23325">
            <v>2025</v>
          </cell>
        </row>
        <row r="23326">
          <cell r="H23326" t="str">
            <v>1107000_3</v>
          </cell>
          <cell r="L23326" t="str">
            <v>KOOND</v>
          </cell>
          <cell r="V23326" t="str">
            <v>halb</v>
          </cell>
          <cell r="W23326">
            <v>2025</v>
          </cell>
        </row>
        <row r="23327">
          <cell r="H23327" t="str">
            <v>1107000_3</v>
          </cell>
          <cell r="L23327" t="str">
            <v>KESE</v>
          </cell>
          <cell r="V23327" t="str">
            <v>halb</v>
          </cell>
          <cell r="W23327">
            <v>2024</v>
          </cell>
        </row>
        <row r="23328">
          <cell r="H23328" t="str">
            <v>1107000_3</v>
          </cell>
          <cell r="L23328" t="str">
            <v>ÖSE</v>
          </cell>
          <cell r="V23328" t="str">
            <v>hea</v>
          </cell>
          <cell r="W23328">
            <v>2025</v>
          </cell>
        </row>
        <row r="23329">
          <cell r="H23329" t="str">
            <v>1107000_3</v>
          </cell>
          <cell r="L23329" t="str">
            <v>FÜKE</v>
          </cell>
          <cell r="V23329" t="str">
            <v>väga hea</v>
          </cell>
          <cell r="W23329">
            <v>2025</v>
          </cell>
        </row>
        <row r="23330">
          <cell r="H23330" t="str">
            <v>1107000_3</v>
          </cell>
          <cell r="L23330" t="str">
            <v>SPETS</v>
          </cell>
          <cell r="V23330" t="str">
            <v>hea</v>
          </cell>
          <cell r="W23330">
            <v>2024</v>
          </cell>
        </row>
        <row r="23331">
          <cell r="H23331" t="str">
            <v>2075600_1</v>
          </cell>
          <cell r="L23331" t="str">
            <v>KOOND</v>
          </cell>
          <cell r="V23331" t="str">
            <v>halb</v>
          </cell>
          <cell r="W23331">
            <v>2024</v>
          </cell>
        </row>
        <row r="23332">
          <cell r="H23332" t="str">
            <v>2075600_1</v>
          </cell>
          <cell r="L23332" t="str">
            <v>KESE</v>
          </cell>
          <cell r="V23332" t="str">
            <v>halb</v>
          </cell>
          <cell r="W23332">
            <v>2025</v>
          </cell>
        </row>
        <row r="23333">
          <cell r="H23333" t="str">
            <v>2075600_1</v>
          </cell>
          <cell r="L23333" t="str">
            <v>ÖSE</v>
          </cell>
          <cell r="V23333" t="str">
            <v>halb</v>
          </cell>
          <cell r="W23333">
            <v>2025</v>
          </cell>
        </row>
        <row r="23334">
          <cell r="H23334" t="str">
            <v>2075600_1</v>
          </cell>
          <cell r="L23334" t="str">
            <v>FÜKE</v>
          </cell>
          <cell r="V23334" t="str">
            <v>kesine</v>
          </cell>
          <cell r="W23334">
            <v>2025</v>
          </cell>
        </row>
        <row r="23335">
          <cell r="H23335" t="str">
            <v>2075600_1</v>
          </cell>
          <cell r="L23335" t="str">
            <v>SPETS</v>
          </cell>
          <cell r="V23335" t="str">
            <v>hea</v>
          </cell>
          <cell r="W23335">
            <v>2025</v>
          </cell>
        </row>
        <row r="23336">
          <cell r="H23336" t="str">
            <v>2075600_1</v>
          </cell>
          <cell r="L23336" t="str">
            <v>FÜBE</v>
          </cell>
          <cell r="V23336" t="str">
            <v>hea</v>
          </cell>
          <cell r="W23336">
            <v>2025</v>
          </cell>
        </row>
        <row r="23337">
          <cell r="H23337" t="str">
            <v>2075600_1</v>
          </cell>
          <cell r="L23337" t="str">
            <v>MAFÜ</v>
          </cell>
          <cell r="V23337" t="str">
            <v>kesine</v>
          </cell>
          <cell r="W23337">
            <v>2025</v>
          </cell>
        </row>
        <row r="23338">
          <cell r="H23338" t="str">
            <v>2075600_1</v>
          </cell>
          <cell r="L23338" t="str">
            <v>MAFÜ-FÜBE</v>
          </cell>
          <cell r="V23338" t="str">
            <v>kesine</v>
          </cell>
          <cell r="W23338">
            <v>2024</v>
          </cell>
        </row>
        <row r="23339">
          <cell r="H23339" t="str">
            <v>2075600_1</v>
          </cell>
          <cell r="L23339" t="str">
            <v>FÜPLA</v>
          </cell>
          <cell r="V23339" t="str">
            <v>halb</v>
          </cell>
          <cell r="W23339">
            <v>2025</v>
          </cell>
        </row>
        <row r="23340">
          <cell r="H23340" t="str">
            <v>1094500_2</v>
          </cell>
          <cell r="L23340" t="str">
            <v>KOOND</v>
          </cell>
          <cell r="V23340" t="str">
            <v>halb</v>
          </cell>
          <cell r="W23340">
            <v>2025</v>
          </cell>
        </row>
        <row r="23341">
          <cell r="H23341" t="str">
            <v>1094500_2</v>
          </cell>
          <cell r="L23341" t="str">
            <v>KESE</v>
          </cell>
          <cell r="V23341" t="str">
            <v>halb</v>
          </cell>
          <cell r="W23341">
            <v>2023</v>
          </cell>
        </row>
        <row r="23342">
          <cell r="H23342" t="str">
            <v>1094500_2</v>
          </cell>
          <cell r="L23342" t="str">
            <v>ÖSE</v>
          </cell>
          <cell r="V23342" t="str">
            <v>kesine</v>
          </cell>
          <cell r="W23342">
            <v>2025</v>
          </cell>
        </row>
        <row r="23343">
          <cell r="H23343" t="str">
            <v>1094500_2</v>
          </cell>
          <cell r="L23343" t="str">
            <v>FÜKE</v>
          </cell>
          <cell r="V23343" t="str">
            <v>kesine</v>
          </cell>
          <cell r="W23343">
            <v>2025</v>
          </cell>
        </row>
        <row r="23344">
          <cell r="H23344" t="str">
            <v>1094500_2</v>
          </cell>
          <cell r="L23344" t="str">
            <v>SPETS</v>
          </cell>
          <cell r="V23344" t="str">
            <v>hea</v>
          </cell>
          <cell r="W23344">
            <v>2023</v>
          </cell>
        </row>
        <row r="23345">
          <cell r="H23345" t="str">
            <v>1122000_2</v>
          </cell>
          <cell r="L23345" t="str">
            <v>KOOND</v>
          </cell>
          <cell r="V23345" t="str">
            <v>halb</v>
          </cell>
          <cell r="W23345">
            <v>2025</v>
          </cell>
        </row>
        <row r="23346">
          <cell r="H23346" t="str">
            <v>1122000_2</v>
          </cell>
          <cell r="L23346" t="str">
            <v>KESE</v>
          </cell>
          <cell r="V23346" t="str">
            <v>halb</v>
          </cell>
          <cell r="W23346">
            <v>2023</v>
          </cell>
        </row>
        <row r="23347">
          <cell r="H23347" t="str">
            <v>1122000_2</v>
          </cell>
          <cell r="L23347" t="str">
            <v>ÖSE</v>
          </cell>
          <cell r="V23347" t="str">
            <v>hea</v>
          </cell>
          <cell r="W23347">
            <v>2025</v>
          </cell>
        </row>
        <row r="23348">
          <cell r="H23348" t="str">
            <v>1122000_2</v>
          </cell>
          <cell r="L23348" t="str">
            <v>FÜKE</v>
          </cell>
          <cell r="V23348" t="str">
            <v>hea</v>
          </cell>
          <cell r="W23348">
            <v>2025</v>
          </cell>
        </row>
        <row r="23349">
          <cell r="H23349" t="str">
            <v>1122000_2</v>
          </cell>
          <cell r="L23349" t="str">
            <v>SPETS</v>
          </cell>
          <cell r="V23349" t="str">
            <v>hea</v>
          </cell>
          <cell r="W23349">
            <v>2023</v>
          </cell>
        </row>
        <row r="23350">
          <cell r="H23350" t="str">
            <v>1122000_2</v>
          </cell>
          <cell r="L23350" t="str">
            <v>KALA</v>
          </cell>
          <cell r="V23350" t="str">
            <v>hea</v>
          </cell>
          <cell r="W23350">
            <v>2023</v>
          </cell>
        </row>
        <row r="23351">
          <cell r="H23351" t="str">
            <v>1122000_2</v>
          </cell>
          <cell r="L23351" t="str">
            <v>SUSE</v>
          </cell>
          <cell r="V23351" t="str">
            <v>hea</v>
          </cell>
          <cell r="W23351">
            <v>2023</v>
          </cell>
        </row>
        <row r="23352">
          <cell r="H23352" t="str">
            <v>1122000_2</v>
          </cell>
          <cell r="L23352" t="str">
            <v>FÜBE</v>
          </cell>
          <cell r="V23352" t="str">
            <v>hea</v>
          </cell>
          <cell r="W23352">
            <v>2023</v>
          </cell>
        </row>
        <row r="23353">
          <cell r="H23353" t="str">
            <v>1122000_2</v>
          </cell>
          <cell r="L23353" t="str">
            <v>MAFÜ</v>
          </cell>
          <cell r="V23353" t="str">
            <v>hea</v>
          </cell>
          <cell r="W23353">
            <v>2023</v>
          </cell>
        </row>
        <row r="23354">
          <cell r="H23354" t="str">
            <v>1122000_2</v>
          </cell>
          <cell r="L23354" t="str">
            <v>MAFÜ-FÜBE</v>
          </cell>
          <cell r="V23354" t="str">
            <v>hea</v>
          </cell>
          <cell r="W23354">
            <v>2023</v>
          </cell>
        </row>
        <row r="23355">
          <cell r="H23355" t="str">
            <v>2014100_1</v>
          </cell>
          <cell r="L23355" t="str">
            <v>KOOND</v>
          </cell>
          <cell r="V23355" t="str">
            <v>halb</v>
          </cell>
          <cell r="W23355">
            <v>2025</v>
          </cell>
        </row>
        <row r="23356">
          <cell r="H23356" t="str">
            <v>2014100_1</v>
          </cell>
          <cell r="L23356" t="str">
            <v>ÖSE</v>
          </cell>
          <cell r="V23356" t="str">
            <v>kesine</v>
          </cell>
          <cell r="W23356">
            <v>2025</v>
          </cell>
        </row>
        <row r="23357">
          <cell r="H23357" t="str">
            <v>2014100_1</v>
          </cell>
          <cell r="L23357" t="str">
            <v>FÜKE</v>
          </cell>
          <cell r="V23357" t="str">
            <v>kesine</v>
          </cell>
          <cell r="W23357">
            <v>2025</v>
          </cell>
        </row>
        <row r="23358">
          <cell r="H23358" t="str">
            <v>2014100_1</v>
          </cell>
          <cell r="L23358" t="str">
            <v>SUSE</v>
          </cell>
          <cell r="V23358" t="str">
            <v>hea</v>
          </cell>
          <cell r="W23358">
            <v>2025</v>
          </cell>
        </row>
        <row r="23359">
          <cell r="H23359" t="str">
            <v>2014100_1</v>
          </cell>
          <cell r="L23359" t="str">
            <v>MAFÜ</v>
          </cell>
          <cell r="V23359" t="str">
            <v>hea</v>
          </cell>
          <cell r="W23359">
            <v>2024</v>
          </cell>
        </row>
        <row r="23360">
          <cell r="H23360" t="str">
            <v>2014100_1</v>
          </cell>
          <cell r="L23360" t="str">
            <v>MAFÜ-FÜBE</v>
          </cell>
          <cell r="V23360" t="str">
            <v>väga hea</v>
          </cell>
          <cell r="W23360">
            <v>2025</v>
          </cell>
        </row>
        <row r="23361">
          <cell r="H23361" t="str">
            <v>2014100_1</v>
          </cell>
          <cell r="L23361" t="str">
            <v>FÜPLA</v>
          </cell>
          <cell r="V23361" t="str">
            <v>hea</v>
          </cell>
          <cell r="W23361">
            <v>2025</v>
          </cell>
        </row>
        <row r="23362">
          <cell r="H23362" t="str">
            <v>1117700_1</v>
          </cell>
          <cell r="L23362" t="str">
            <v>KOOND</v>
          </cell>
          <cell r="V23362" t="str">
            <v>halb</v>
          </cell>
          <cell r="W23362">
            <v>2022</v>
          </cell>
        </row>
        <row r="23363">
          <cell r="H23363" t="str">
            <v>1117700_1</v>
          </cell>
          <cell r="L23363" t="str">
            <v>ÖSE</v>
          </cell>
          <cell r="V23363" t="str">
            <v>halb</v>
          </cell>
          <cell r="W23363">
            <v>2022</v>
          </cell>
        </row>
        <row r="23364">
          <cell r="H23364" t="str">
            <v>1105300_1</v>
          </cell>
          <cell r="L23364" t="str">
            <v>KOOND</v>
          </cell>
          <cell r="V23364" t="str">
            <v>halb</v>
          </cell>
          <cell r="W23364">
            <v>2015</v>
          </cell>
        </row>
        <row r="23365">
          <cell r="H23365" t="str">
            <v>1105300_1</v>
          </cell>
          <cell r="L23365" t="str">
            <v>ÖSE</v>
          </cell>
          <cell r="V23365" t="str">
            <v>halb</v>
          </cell>
          <cell r="W23365">
            <v>2015</v>
          </cell>
        </row>
        <row r="23366">
          <cell r="H23366" t="str">
            <v>1154800_2</v>
          </cell>
          <cell r="L23366" t="str">
            <v>KOOND</v>
          </cell>
          <cell r="V23366" t="str">
            <v>kesine</v>
          </cell>
          <cell r="W23366">
            <v>2022</v>
          </cell>
        </row>
        <row r="23367">
          <cell r="H23367" t="str">
            <v>1154800_2</v>
          </cell>
          <cell r="L23367" t="str">
            <v>ÖSE</v>
          </cell>
          <cell r="V23367" t="str">
            <v>kesine</v>
          </cell>
          <cell r="W23367">
            <v>2022</v>
          </cell>
        </row>
        <row r="23368">
          <cell r="H23368" t="str">
            <v>1154800_2</v>
          </cell>
          <cell r="L23368" t="str">
            <v>FÜKE</v>
          </cell>
          <cell r="V23368" t="str">
            <v>hea</v>
          </cell>
          <cell r="W23368">
            <v>2022</v>
          </cell>
        </row>
        <row r="23369">
          <cell r="H23369" t="str">
            <v>1154800_2</v>
          </cell>
          <cell r="L23369" t="str">
            <v>HÜMO</v>
          </cell>
          <cell r="V23369" t="str">
            <v>väga hea</v>
          </cell>
          <cell r="W23369">
            <v>2022</v>
          </cell>
        </row>
        <row r="23370">
          <cell r="H23370" t="str">
            <v>1154800_2</v>
          </cell>
          <cell r="L23370" t="str">
            <v>KOOND</v>
          </cell>
          <cell r="V23370" t="str">
            <v>kesine</v>
          </cell>
          <cell r="W23370">
            <v>2022</v>
          </cell>
        </row>
        <row r="23371">
          <cell r="H23371" t="str">
            <v>1154800_2</v>
          </cell>
          <cell r="L23371" t="str">
            <v>ÖSE</v>
          </cell>
          <cell r="V23371" t="str">
            <v>kesine</v>
          </cell>
          <cell r="W23371">
            <v>2022</v>
          </cell>
        </row>
        <row r="23372">
          <cell r="H23372" t="str">
            <v>1137300_1</v>
          </cell>
          <cell r="L23372" t="str">
            <v>KOOND</v>
          </cell>
          <cell r="V23372" t="str">
            <v>kesine</v>
          </cell>
          <cell r="W23372">
            <v>2022</v>
          </cell>
        </row>
        <row r="23373">
          <cell r="H23373" t="str">
            <v>1137300_1</v>
          </cell>
          <cell r="L23373" t="str">
            <v>ÖSE</v>
          </cell>
          <cell r="V23373" t="str">
            <v>kesine</v>
          </cell>
          <cell r="W23373">
            <v>2022</v>
          </cell>
        </row>
        <row r="23374">
          <cell r="H23374" t="str">
            <v>1137300_1</v>
          </cell>
          <cell r="L23374" t="str">
            <v>FÜKE</v>
          </cell>
          <cell r="V23374" t="str">
            <v>väga hea</v>
          </cell>
          <cell r="W23374">
            <v>2022</v>
          </cell>
        </row>
        <row r="23375">
          <cell r="H23375" t="str">
            <v>1137300_1</v>
          </cell>
          <cell r="L23375" t="str">
            <v>KALA</v>
          </cell>
          <cell r="V23375" t="str">
            <v>hea</v>
          </cell>
          <cell r="W23375">
            <v>2022</v>
          </cell>
        </row>
        <row r="23376">
          <cell r="H23376" t="str">
            <v>1137300_1</v>
          </cell>
          <cell r="L23376" t="str">
            <v>SUSE</v>
          </cell>
          <cell r="V23376" t="str">
            <v>väga hea</v>
          </cell>
          <cell r="W23376">
            <v>2022</v>
          </cell>
        </row>
        <row r="23377">
          <cell r="H23377" t="str">
            <v>1137300_1</v>
          </cell>
          <cell r="L23377" t="str">
            <v>FÜBE</v>
          </cell>
          <cell r="V23377" t="str">
            <v>hea</v>
          </cell>
          <cell r="W23377">
            <v>2022</v>
          </cell>
        </row>
        <row r="23378">
          <cell r="H23378" t="str">
            <v>1137300_1</v>
          </cell>
          <cell r="L23378" t="str">
            <v>MAFÜ</v>
          </cell>
          <cell r="V23378" t="str">
            <v>hea</v>
          </cell>
          <cell r="W23378">
            <v>2022</v>
          </cell>
        </row>
        <row r="23379">
          <cell r="H23379" t="str">
            <v>1137300_1</v>
          </cell>
          <cell r="L23379" t="str">
            <v>MAFÜ-FÜBE</v>
          </cell>
          <cell r="V23379" t="str">
            <v>hea</v>
          </cell>
          <cell r="W23379">
            <v>2022</v>
          </cell>
        </row>
        <row r="23380">
          <cell r="H23380" t="str">
            <v>1137300_1</v>
          </cell>
          <cell r="L23380" t="str">
            <v>KOOND</v>
          </cell>
          <cell r="V23380" t="str">
            <v>kesine</v>
          </cell>
          <cell r="W23380">
            <v>2022</v>
          </cell>
        </row>
        <row r="23381">
          <cell r="H23381" t="str">
            <v>1137300_1</v>
          </cell>
          <cell r="L23381" t="str">
            <v>ÖSE</v>
          </cell>
          <cell r="V23381" t="str">
            <v>kesine</v>
          </cell>
          <cell r="W23381">
            <v>2022</v>
          </cell>
        </row>
        <row r="23382">
          <cell r="H23382" t="str">
            <v>1083500_2</v>
          </cell>
          <cell r="L23382" t="str">
            <v>KOOND</v>
          </cell>
          <cell r="V23382" t="str">
            <v>hea</v>
          </cell>
          <cell r="W23382">
            <v>2025</v>
          </cell>
        </row>
        <row r="23383">
          <cell r="H23383" t="str">
            <v>1083500_2</v>
          </cell>
          <cell r="L23383" t="str">
            <v>ÖSE</v>
          </cell>
          <cell r="V23383" t="str">
            <v>hea</v>
          </cell>
          <cell r="W23383">
            <v>2025</v>
          </cell>
        </row>
        <row r="23384">
          <cell r="H23384" t="str">
            <v>1083500_2</v>
          </cell>
          <cell r="L23384" t="str">
            <v>KALA</v>
          </cell>
          <cell r="V23384" t="str">
            <v>hea</v>
          </cell>
          <cell r="W23384">
            <v>2025</v>
          </cell>
        </row>
        <row r="23385">
          <cell r="H23385" t="str">
            <v>1083500_2</v>
          </cell>
          <cell r="L23385" t="str">
            <v>KOOND</v>
          </cell>
          <cell r="V23385" t="str">
            <v>hea</v>
          </cell>
          <cell r="W23385">
            <v>2025</v>
          </cell>
        </row>
        <row r="23386">
          <cell r="H23386" t="str">
            <v>1083500_2</v>
          </cell>
          <cell r="L23386" t="str">
            <v>ÖSE</v>
          </cell>
          <cell r="V23386" t="str">
            <v>hea</v>
          </cell>
          <cell r="W23386">
            <v>2025</v>
          </cell>
        </row>
        <row r="23387">
          <cell r="H23387" t="str">
            <v>1099200_1</v>
          </cell>
          <cell r="L23387" t="str">
            <v>KOOND</v>
          </cell>
          <cell r="V23387" t="str">
            <v>kesine</v>
          </cell>
          <cell r="W23387">
            <v>2019</v>
          </cell>
        </row>
        <row r="23388">
          <cell r="H23388" t="str">
            <v>1099200_1</v>
          </cell>
          <cell r="L23388" t="str">
            <v>ÖSE</v>
          </cell>
          <cell r="V23388" t="str">
            <v>kesine</v>
          </cell>
          <cell r="W23388">
            <v>2019</v>
          </cell>
        </row>
        <row r="23389">
          <cell r="H23389" t="str">
            <v>1099200_1</v>
          </cell>
          <cell r="L23389" t="str">
            <v>FÜKE</v>
          </cell>
          <cell r="V23389" t="str">
            <v>väga hea</v>
          </cell>
          <cell r="W23389">
            <v>2019</v>
          </cell>
        </row>
        <row r="23390">
          <cell r="H23390" t="str">
            <v>1099200_1</v>
          </cell>
          <cell r="L23390" t="str">
            <v>KALA</v>
          </cell>
          <cell r="V23390" t="str">
            <v>kesine</v>
          </cell>
          <cell r="W23390">
            <v>2019</v>
          </cell>
        </row>
        <row r="23391">
          <cell r="H23391" t="str">
            <v>1099200_1</v>
          </cell>
          <cell r="L23391" t="str">
            <v>SUSE</v>
          </cell>
          <cell r="V23391" t="str">
            <v>hea</v>
          </cell>
          <cell r="W23391">
            <v>2019</v>
          </cell>
        </row>
        <row r="23392">
          <cell r="H23392" t="str">
            <v>1099200_1</v>
          </cell>
          <cell r="L23392" t="str">
            <v>FÜBE</v>
          </cell>
          <cell r="V23392" t="str">
            <v>väga hea</v>
          </cell>
          <cell r="W23392">
            <v>2019</v>
          </cell>
        </row>
        <row r="23393">
          <cell r="H23393" t="str">
            <v>1099200_1</v>
          </cell>
          <cell r="L23393" t="str">
            <v>MAFÜ</v>
          </cell>
          <cell r="V23393" t="str">
            <v>hea</v>
          </cell>
          <cell r="W23393">
            <v>2019</v>
          </cell>
        </row>
        <row r="23394">
          <cell r="H23394" t="str">
            <v>1099200_1</v>
          </cell>
          <cell r="L23394" t="str">
            <v>MAFÜ-FÜBE</v>
          </cell>
          <cell r="V23394" t="str">
            <v>hea</v>
          </cell>
          <cell r="W23394">
            <v>2019</v>
          </cell>
        </row>
        <row r="23395">
          <cell r="H23395" t="str">
            <v>1059900_2</v>
          </cell>
          <cell r="L23395" t="str">
            <v>KOOND</v>
          </cell>
          <cell r="V23395" t="str">
            <v>hea</v>
          </cell>
          <cell r="W23395">
            <v>2025</v>
          </cell>
        </row>
        <row r="23396">
          <cell r="H23396" t="str">
            <v>1059900_2</v>
          </cell>
          <cell r="L23396" t="str">
            <v>ÖSE</v>
          </cell>
          <cell r="V23396" t="str">
            <v>hea</v>
          </cell>
          <cell r="W23396">
            <v>2025</v>
          </cell>
        </row>
        <row r="23397">
          <cell r="H23397" t="str">
            <v>1059900_2</v>
          </cell>
          <cell r="L23397" t="str">
            <v>FÜKE</v>
          </cell>
          <cell r="V23397" t="str">
            <v>väga hea</v>
          </cell>
          <cell r="W23397">
            <v>2025</v>
          </cell>
        </row>
        <row r="23398">
          <cell r="H23398" t="str">
            <v>1139900_1</v>
          </cell>
          <cell r="L23398" t="str">
            <v>KOOND</v>
          </cell>
          <cell r="V23398" t="str">
            <v>kesine</v>
          </cell>
          <cell r="W23398">
            <v>2025</v>
          </cell>
        </row>
        <row r="23399">
          <cell r="H23399" t="str">
            <v>1139900_1</v>
          </cell>
          <cell r="L23399" t="str">
            <v>ÖSE</v>
          </cell>
          <cell r="V23399" t="str">
            <v>kesine</v>
          </cell>
          <cell r="W23399">
            <v>2025</v>
          </cell>
        </row>
        <row r="23400">
          <cell r="H23400" t="str">
            <v>1139900_1</v>
          </cell>
          <cell r="L23400" t="str">
            <v>KALA</v>
          </cell>
          <cell r="V23400" t="str">
            <v>hea</v>
          </cell>
          <cell r="W23400">
            <v>2025</v>
          </cell>
        </row>
        <row r="23401">
          <cell r="H23401" t="str">
            <v>1047200_3</v>
          </cell>
          <cell r="L23401" t="str">
            <v>KOOND</v>
          </cell>
          <cell r="V23401" t="str">
            <v>halb</v>
          </cell>
          <cell r="W23401">
            <v>2025</v>
          </cell>
        </row>
        <row r="23402">
          <cell r="H23402" t="str">
            <v>1047200_3</v>
          </cell>
          <cell r="L23402" t="str">
            <v>ÖSE</v>
          </cell>
          <cell r="V23402" t="str">
            <v>hea</v>
          </cell>
          <cell r="W23402">
            <v>2025</v>
          </cell>
        </row>
        <row r="23403">
          <cell r="H23403" t="str">
            <v>1047200_3</v>
          </cell>
          <cell r="L23403" t="str">
            <v>FÜKE</v>
          </cell>
          <cell r="V23403" t="str">
            <v>väga hea</v>
          </cell>
          <cell r="W23403">
            <v>2025</v>
          </cell>
        </row>
        <row r="23404">
          <cell r="H23404" t="str">
            <v>1122000_2</v>
          </cell>
          <cell r="L23404" t="str">
            <v>KOOND</v>
          </cell>
          <cell r="V23404" t="str">
            <v>halb</v>
          </cell>
          <cell r="W23404">
            <v>2025</v>
          </cell>
        </row>
        <row r="23405">
          <cell r="H23405" t="str">
            <v>1122000_2</v>
          </cell>
          <cell r="L23405" t="str">
            <v>ÖSE</v>
          </cell>
          <cell r="V23405" t="str">
            <v>hea</v>
          </cell>
          <cell r="W23405">
            <v>2025</v>
          </cell>
        </row>
        <row r="23406">
          <cell r="H23406" t="str">
            <v>1122000_2</v>
          </cell>
          <cell r="L23406" t="str">
            <v>FÜKE</v>
          </cell>
          <cell r="V23406" t="str">
            <v>hea</v>
          </cell>
          <cell r="W23406">
            <v>2025</v>
          </cell>
        </row>
        <row r="23407">
          <cell r="H23407" t="str">
            <v>1107000_2</v>
          </cell>
          <cell r="L23407" t="str">
            <v>KOOND</v>
          </cell>
          <cell r="V23407" t="str">
            <v>hea</v>
          </cell>
          <cell r="W23407">
            <v>2024</v>
          </cell>
        </row>
        <row r="23408">
          <cell r="H23408" t="str">
            <v>1107000_2</v>
          </cell>
          <cell r="L23408" t="str">
            <v>ÖSE</v>
          </cell>
          <cell r="V23408" t="str">
            <v>hea</v>
          </cell>
          <cell r="W23408">
            <v>2024</v>
          </cell>
        </row>
        <row r="23409">
          <cell r="H23409" t="str">
            <v>1107000_2</v>
          </cell>
          <cell r="L23409" t="str">
            <v>FÜKE</v>
          </cell>
          <cell r="V23409" t="str">
            <v>väga hea</v>
          </cell>
          <cell r="W23409">
            <v>2024</v>
          </cell>
        </row>
        <row r="23410">
          <cell r="H23410" t="str">
            <v>1107000_2</v>
          </cell>
          <cell r="L23410" t="str">
            <v>KALA</v>
          </cell>
          <cell r="V23410" t="str">
            <v>hea</v>
          </cell>
          <cell r="W23410">
            <v>2024</v>
          </cell>
        </row>
        <row r="23411">
          <cell r="H23411" t="str">
            <v>1107000_2</v>
          </cell>
          <cell r="L23411" t="str">
            <v>SUSE</v>
          </cell>
          <cell r="V23411" t="str">
            <v>väga hea</v>
          </cell>
          <cell r="W23411">
            <v>2024</v>
          </cell>
        </row>
        <row r="23412">
          <cell r="H23412" t="str">
            <v>1107000_2</v>
          </cell>
          <cell r="L23412" t="str">
            <v>FÜBE</v>
          </cell>
          <cell r="V23412" t="str">
            <v>väga hea</v>
          </cell>
          <cell r="W23412">
            <v>2024</v>
          </cell>
        </row>
        <row r="23413">
          <cell r="H23413" t="str">
            <v>1107000_2</v>
          </cell>
          <cell r="L23413" t="str">
            <v>MAFÜ</v>
          </cell>
          <cell r="V23413" t="str">
            <v>väga hea</v>
          </cell>
          <cell r="W23413">
            <v>2024</v>
          </cell>
        </row>
        <row r="23414">
          <cell r="H23414" t="str">
            <v>1107000_2</v>
          </cell>
          <cell r="L23414" t="str">
            <v>MAFÜ-FÜBE</v>
          </cell>
          <cell r="V23414" t="str">
            <v>väga hea</v>
          </cell>
          <cell r="W23414">
            <v>2024</v>
          </cell>
        </row>
        <row r="23415">
          <cell r="H23415" t="str">
            <v>1100800_1</v>
          </cell>
          <cell r="L23415" t="str">
            <v>KOOND</v>
          </cell>
          <cell r="V23415" t="str">
            <v>hea</v>
          </cell>
          <cell r="W23415">
            <v>2024</v>
          </cell>
        </row>
        <row r="23416">
          <cell r="H23416" t="str">
            <v>1100800_1</v>
          </cell>
          <cell r="L23416" t="str">
            <v>ÖSE</v>
          </cell>
          <cell r="V23416" t="str">
            <v>kesine</v>
          </cell>
          <cell r="W23416">
            <v>2024</v>
          </cell>
        </row>
        <row r="23417">
          <cell r="H23417" t="str">
            <v>1100800_1</v>
          </cell>
          <cell r="L23417" t="str">
            <v>FÜKE</v>
          </cell>
          <cell r="V23417" t="str">
            <v>väga hea</v>
          </cell>
          <cell r="W23417">
            <v>2024</v>
          </cell>
        </row>
        <row r="23418">
          <cell r="H23418" t="str">
            <v>1100800_1</v>
          </cell>
          <cell r="L23418" t="str">
            <v>KALA</v>
          </cell>
          <cell r="V23418" t="str">
            <v>kesine</v>
          </cell>
          <cell r="W23418">
            <v>2024</v>
          </cell>
        </row>
        <row r="23419">
          <cell r="H23419" t="str">
            <v>1100800_1</v>
          </cell>
          <cell r="L23419" t="str">
            <v>SUSE</v>
          </cell>
          <cell r="V23419" t="str">
            <v>väga hea</v>
          </cell>
          <cell r="W23419">
            <v>2024</v>
          </cell>
        </row>
        <row r="23420">
          <cell r="H23420" t="str">
            <v>1100800_1</v>
          </cell>
          <cell r="L23420" t="str">
            <v>FÜBE</v>
          </cell>
          <cell r="V23420" t="str">
            <v>väga hea</v>
          </cell>
          <cell r="W23420">
            <v>2024</v>
          </cell>
        </row>
        <row r="23421">
          <cell r="H23421" t="str">
            <v>1100800_1</v>
          </cell>
          <cell r="L23421" t="str">
            <v>MAFÜ</v>
          </cell>
          <cell r="V23421" t="str">
            <v>hea</v>
          </cell>
          <cell r="W23421">
            <v>2024</v>
          </cell>
        </row>
        <row r="23422">
          <cell r="H23422" t="str">
            <v>1100800_1</v>
          </cell>
          <cell r="L23422" t="str">
            <v>MAFÜ-FÜBE</v>
          </cell>
          <cell r="V23422" t="str">
            <v>hea</v>
          </cell>
          <cell r="W23422">
            <v>2024</v>
          </cell>
        </row>
        <row r="23423">
          <cell r="H23423" t="str">
            <v>1107000_3</v>
          </cell>
          <cell r="L23423" t="str">
            <v>KOOND</v>
          </cell>
          <cell r="V23423" t="str">
            <v>halb</v>
          </cell>
          <cell r="W23423">
            <v>2025</v>
          </cell>
        </row>
        <row r="23424">
          <cell r="H23424" t="str">
            <v>1107000_3</v>
          </cell>
          <cell r="L23424" t="str">
            <v>KESE</v>
          </cell>
          <cell r="V23424" t="str">
            <v>halb</v>
          </cell>
          <cell r="W23424">
            <v>2024</v>
          </cell>
        </row>
        <row r="23425">
          <cell r="H23425" t="str">
            <v>1107000_3</v>
          </cell>
          <cell r="L23425" t="str">
            <v>ÖSE</v>
          </cell>
          <cell r="V23425" t="str">
            <v>hea</v>
          </cell>
          <cell r="W23425">
            <v>2025</v>
          </cell>
        </row>
        <row r="23426">
          <cell r="H23426" t="str">
            <v>1107000_3</v>
          </cell>
          <cell r="L23426" t="str">
            <v>FÜKE</v>
          </cell>
          <cell r="V23426" t="str">
            <v>väga hea</v>
          </cell>
          <cell r="W23426">
            <v>2025</v>
          </cell>
        </row>
        <row r="23427">
          <cell r="H23427" t="str">
            <v>1107000_3</v>
          </cell>
          <cell r="L23427" t="str">
            <v>SPETS</v>
          </cell>
          <cell r="V23427" t="str">
            <v>hea</v>
          </cell>
          <cell r="W23427">
            <v>2024</v>
          </cell>
        </row>
        <row r="23428">
          <cell r="H23428" t="str">
            <v>1107000_3</v>
          </cell>
          <cell r="L23428" t="str">
            <v>KALA</v>
          </cell>
          <cell r="V23428" t="str">
            <v>hea</v>
          </cell>
          <cell r="W23428">
            <v>2025</v>
          </cell>
        </row>
        <row r="23429">
          <cell r="H23429" t="str">
            <v>1107000_3</v>
          </cell>
          <cell r="L23429" t="str">
            <v>SUSE</v>
          </cell>
          <cell r="V23429" t="str">
            <v>väga hea</v>
          </cell>
          <cell r="W23429">
            <v>2025</v>
          </cell>
        </row>
        <row r="23430">
          <cell r="H23430" t="str">
            <v>1107000_3</v>
          </cell>
          <cell r="L23430" t="str">
            <v>FÜBE</v>
          </cell>
          <cell r="V23430" t="str">
            <v>väga hea</v>
          </cell>
          <cell r="W23430">
            <v>2025</v>
          </cell>
        </row>
        <row r="23431">
          <cell r="H23431" t="str">
            <v>1107000_3</v>
          </cell>
          <cell r="L23431" t="str">
            <v>MAFÜ</v>
          </cell>
          <cell r="V23431" t="str">
            <v>väga hea</v>
          </cell>
          <cell r="W23431">
            <v>2025</v>
          </cell>
        </row>
        <row r="23432">
          <cell r="H23432" t="str">
            <v>1107000_3</v>
          </cell>
          <cell r="L23432" t="str">
            <v>MAFÜ-FÜBE</v>
          </cell>
          <cell r="V23432" t="str">
            <v>väga hea</v>
          </cell>
          <cell r="W23432">
            <v>2025</v>
          </cell>
        </row>
        <row r="23433">
          <cell r="H23433" t="str">
            <v>1072900_3</v>
          </cell>
          <cell r="L23433" t="str">
            <v>KOOND</v>
          </cell>
          <cell r="V23433" t="str">
            <v>halb</v>
          </cell>
          <cell r="W23433">
            <v>2025</v>
          </cell>
        </row>
        <row r="23434">
          <cell r="H23434" t="str">
            <v>1072900_3</v>
          </cell>
          <cell r="L23434" t="str">
            <v>ÖSE</v>
          </cell>
          <cell r="V23434" t="str">
            <v>kesine</v>
          </cell>
          <cell r="W23434">
            <v>2025</v>
          </cell>
        </row>
        <row r="23435">
          <cell r="H23435" t="str">
            <v>1072900_3</v>
          </cell>
          <cell r="L23435" t="str">
            <v>FÜKE</v>
          </cell>
          <cell r="V23435" t="str">
            <v>hea</v>
          </cell>
          <cell r="W23435">
            <v>2025</v>
          </cell>
        </row>
        <row r="23436">
          <cell r="H23436" t="str">
            <v>2014100_1</v>
          </cell>
          <cell r="L23436" t="str">
            <v>KOOND</v>
          </cell>
          <cell r="V23436" t="str">
            <v>halb</v>
          </cell>
          <cell r="W23436">
            <v>2025</v>
          </cell>
        </row>
        <row r="23437">
          <cell r="H23437" t="str">
            <v>2014100_1</v>
          </cell>
          <cell r="L23437" t="str">
            <v>ÖSE</v>
          </cell>
          <cell r="V23437" t="str">
            <v>kesine</v>
          </cell>
          <cell r="W23437">
            <v>2025</v>
          </cell>
        </row>
        <row r="23438">
          <cell r="H23438" t="str">
            <v>2014100_1</v>
          </cell>
          <cell r="L23438" t="str">
            <v>FÜKE</v>
          </cell>
          <cell r="V23438" t="str">
            <v>kesine</v>
          </cell>
          <cell r="W23438">
            <v>2025</v>
          </cell>
        </row>
        <row r="23439">
          <cell r="H23439" t="str">
            <v>2014100_1</v>
          </cell>
          <cell r="L23439" t="str">
            <v>FÜBE</v>
          </cell>
          <cell r="V23439" t="str">
            <v>väga hea</v>
          </cell>
          <cell r="W23439">
            <v>2025</v>
          </cell>
        </row>
        <row r="23440">
          <cell r="H23440" t="str">
            <v>2014100_1</v>
          </cell>
          <cell r="L23440" t="str">
            <v>MAFÜ</v>
          </cell>
          <cell r="V23440" t="str">
            <v>hea</v>
          </cell>
          <cell r="W23440">
            <v>2024</v>
          </cell>
        </row>
        <row r="23441">
          <cell r="H23441" t="str">
            <v>2014100_1</v>
          </cell>
          <cell r="L23441" t="str">
            <v>MAFÜ-FÜBE</v>
          </cell>
          <cell r="V23441" t="str">
            <v>väga hea</v>
          </cell>
          <cell r="W23441">
            <v>2025</v>
          </cell>
        </row>
        <row r="23442">
          <cell r="H23442" t="str">
            <v>2014100_1</v>
          </cell>
          <cell r="L23442" t="str">
            <v>FÜPLA</v>
          </cell>
          <cell r="V23442" t="str">
            <v>hea</v>
          </cell>
          <cell r="W23442">
            <v>2025</v>
          </cell>
        </row>
        <row r="23443">
          <cell r="H23443" t="str">
            <v>1123500_3</v>
          </cell>
          <cell r="L23443" t="str">
            <v>KOOND</v>
          </cell>
          <cell r="V23443" t="str">
            <v>halb</v>
          </cell>
          <cell r="W23443">
            <v>2025</v>
          </cell>
        </row>
        <row r="23444">
          <cell r="H23444" t="str">
            <v>1123500_3</v>
          </cell>
          <cell r="L23444" t="str">
            <v>KESE</v>
          </cell>
          <cell r="V23444" t="str">
            <v>halb</v>
          </cell>
          <cell r="W23444">
            <v>2024</v>
          </cell>
        </row>
        <row r="23445">
          <cell r="H23445" t="str">
            <v>1123500_3</v>
          </cell>
          <cell r="L23445" t="str">
            <v>ÖSE</v>
          </cell>
          <cell r="V23445" t="str">
            <v>hea</v>
          </cell>
          <cell r="W23445">
            <v>2025</v>
          </cell>
        </row>
        <row r="23446">
          <cell r="H23446" t="str">
            <v>1123500_3</v>
          </cell>
          <cell r="L23446" t="str">
            <v>FÜKE</v>
          </cell>
          <cell r="V23446" t="str">
            <v>väga hea</v>
          </cell>
          <cell r="W23446">
            <v>2025</v>
          </cell>
        </row>
        <row r="23447">
          <cell r="H23447" t="str">
            <v>1011100_2</v>
          </cell>
          <cell r="L23447" t="str">
            <v>KOOND</v>
          </cell>
          <cell r="V23447" t="str">
            <v>hea</v>
          </cell>
          <cell r="W23447">
            <v>2024</v>
          </cell>
        </row>
        <row r="23448">
          <cell r="H23448" t="str">
            <v>1011100_2</v>
          </cell>
          <cell r="L23448" t="str">
            <v>ÖSE</v>
          </cell>
          <cell r="V23448" t="str">
            <v>kesine</v>
          </cell>
          <cell r="W23448">
            <v>2024</v>
          </cell>
        </row>
        <row r="23449">
          <cell r="H23449" t="str">
            <v>1011100_2</v>
          </cell>
          <cell r="L23449" t="str">
            <v>FÜKE</v>
          </cell>
          <cell r="V23449" t="str">
            <v>väga hea</v>
          </cell>
          <cell r="W23449">
            <v>2024</v>
          </cell>
        </row>
        <row r="23450">
          <cell r="H23450" t="str">
            <v>1011100_2</v>
          </cell>
          <cell r="L23450" t="str">
            <v>KALA</v>
          </cell>
          <cell r="V23450" t="str">
            <v>kesine</v>
          </cell>
          <cell r="W23450">
            <v>2024</v>
          </cell>
        </row>
        <row r="23451">
          <cell r="H23451" t="str">
            <v>1011100_2</v>
          </cell>
          <cell r="L23451" t="str">
            <v>SUSE</v>
          </cell>
          <cell r="V23451" t="str">
            <v>hea</v>
          </cell>
          <cell r="W23451">
            <v>2024</v>
          </cell>
        </row>
        <row r="23452">
          <cell r="H23452" t="str">
            <v>1011100_2</v>
          </cell>
          <cell r="L23452" t="str">
            <v>FÜBE</v>
          </cell>
          <cell r="V23452" t="str">
            <v>väga hea</v>
          </cell>
          <cell r="W23452">
            <v>2024</v>
          </cell>
        </row>
        <row r="23453">
          <cell r="H23453" t="str">
            <v>1011100_2</v>
          </cell>
          <cell r="L23453" t="str">
            <v>MAFÜ</v>
          </cell>
          <cell r="V23453" t="str">
            <v>hea</v>
          </cell>
          <cell r="W23453">
            <v>2024</v>
          </cell>
        </row>
        <row r="23454">
          <cell r="H23454" t="str">
            <v>1011100_2</v>
          </cell>
          <cell r="L23454" t="str">
            <v>MAFÜ-FÜBE</v>
          </cell>
          <cell r="V23454" t="str">
            <v>hea</v>
          </cell>
          <cell r="W23454">
            <v>2024</v>
          </cell>
        </row>
        <row r="23455">
          <cell r="H23455" t="str">
            <v>1047900_2</v>
          </cell>
          <cell r="L23455" t="str">
            <v>KOOND</v>
          </cell>
          <cell r="V23455" t="str">
            <v>hea</v>
          </cell>
          <cell r="W23455">
            <v>2024</v>
          </cell>
        </row>
        <row r="23456">
          <cell r="H23456" t="str">
            <v>1047900_2</v>
          </cell>
          <cell r="L23456" t="str">
            <v>ÖSE</v>
          </cell>
          <cell r="V23456" t="str">
            <v>hea</v>
          </cell>
          <cell r="W23456">
            <v>2024</v>
          </cell>
        </row>
        <row r="23457">
          <cell r="H23457" t="str">
            <v>1047900_2</v>
          </cell>
          <cell r="L23457" t="str">
            <v>FÜKE</v>
          </cell>
          <cell r="V23457" t="str">
            <v>väga hea</v>
          </cell>
          <cell r="W23457">
            <v>2024</v>
          </cell>
        </row>
        <row r="23458">
          <cell r="H23458" t="str">
            <v>1047900_2</v>
          </cell>
          <cell r="L23458" t="str">
            <v>KALA</v>
          </cell>
          <cell r="V23458" t="str">
            <v>hea</v>
          </cell>
          <cell r="W23458">
            <v>2024</v>
          </cell>
        </row>
        <row r="23459">
          <cell r="H23459" t="str">
            <v>1047900_2</v>
          </cell>
          <cell r="L23459" t="str">
            <v>SUSE</v>
          </cell>
          <cell r="V23459" t="str">
            <v>väga hea</v>
          </cell>
          <cell r="W23459">
            <v>2024</v>
          </cell>
        </row>
        <row r="23460">
          <cell r="H23460" t="str">
            <v>1047900_2</v>
          </cell>
          <cell r="L23460" t="str">
            <v>FÜBE</v>
          </cell>
          <cell r="V23460" t="str">
            <v>väga hea</v>
          </cell>
          <cell r="W23460">
            <v>2024</v>
          </cell>
        </row>
        <row r="23461">
          <cell r="H23461" t="str">
            <v>1047900_2</v>
          </cell>
          <cell r="L23461" t="str">
            <v>MAFÜ</v>
          </cell>
          <cell r="V23461" t="str">
            <v>väga hea</v>
          </cell>
          <cell r="W23461">
            <v>2024</v>
          </cell>
        </row>
        <row r="23462">
          <cell r="H23462" t="str">
            <v>1047900_2</v>
          </cell>
          <cell r="L23462" t="str">
            <v>MAFÜ-FÜBE</v>
          </cell>
          <cell r="V23462" t="str">
            <v>väga hea</v>
          </cell>
          <cell r="W23462">
            <v>2024</v>
          </cell>
        </row>
        <row r="23463">
          <cell r="H23463" t="str">
            <v>1116600_2</v>
          </cell>
          <cell r="L23463" t="str">
            <v>KOOND</v>
          </cell>
          <cell r="V23463" t="str">
            <v>halb</v>
          </cell>
          <cell r="W23463">
            <v>2024</v>
          </cell>
        </row>
        <row r="23464">
          <cell r="H23464" t="str">
            <v>1116600_2</v>
          </cell>
          <cell r="L23464" t="str">
            <v>ÖSE</v>
          </cell>
          <cell r="V23464" t="str">
            <v>hea</v>
          </cell>
          <cell r="W23464">
            <v>2024</v>
          </cell>
        </row>
        <row r="23465">
          <cell r="H23465" t="str">
            <v>1116600_2</v>
          </cell>
          <cell r="L23465" t="str">
            <v>FÜKE</v>
          </cell>
          <cell r="V23465" t="str">
            <v>väga hea</v>
          </cell>
          <cell r="W23465">
            <v>2024</v>
          </cell>
        </row>
        <row r="23466">
          <cell r="H23466" t="str">
            <v>1116600_2</v>
          </cell>
          <cell r="L23466" t="str">
            <v>SPETS</v>
          </cell>
          <cell r="V23466" t="str">
            <v>väga hea</v>
          </cell>
          <cell r="W23466">
            <v>2024</v>
          </cell>
        </row>
        <row r="23467">
          <cell r="H23467" t="str">
            <v>1116600_2</v>
          </cell>
          <cell r="L23467" t="str">
            <v>KALA</v>
          </cell>
          <cell r="V23467" t="str">
            <v>hea</v>
          </cell>
          <cell r="W23467">
            <v>2024</v>
          </cell>
        </row>
        <row r="23468">
          <cell r="H23468" t="str">
            <v>1116600_2</v>
          </cell>
          <cell r="L23468" t="str">
            <v>SUSE</v>
          </cell>
          <cell r="V23468" t="str">
            <v>väga hea</v>
          </cell>
          <cell r="W23468">
            <v>2024</v>
          </cell>
        </row>
        <row r="23469">
          <cell r="H23469" t="str">
            <v>1116600_2</v>
          </cell>
          <cell r="L23469" t="str">
            <v>FÜBE</v>
          </cell>
          <cell r="V23469" t="str">
            <v>hea</v>
          </cell>
          <cell r="W23469">
            <v>2024</v>
          </cell>
        </row>
        <row r="23470">
          <cell r="H23470" t="str">
            <v>1116600_2</v>
          </cell>
          <cell r="L23470" t="str">
            <v>MAFÜ</v>
          </cell>
          <cell r="V23470" t="str">
            <v>väga hea</v>
          </cell>
          <cell r="W23470">
            <v>2024</v>
          </cell>
        </row>
        <row r="23471">
          <cell r="H23471" t="str">
            <v>1116600_2</v>
          </cell>
          <cell r="L23471" t="str">
            <v>MAFÜ-FÜBE</v>
          </cell>
          <cell r="V23471" t="str">
            <v>hea</v>
          </cell>
          <cell r="W23471">
            <v>2024</v>
          </cell>
        </row>
        <row r="23472">
          <cell r="H23472" t="str">
            <v>1067800_1</v>
          </cell>
          <cell r="L23472" t="str">
            <v>KOOND</v>
          </cell>
          <cell r="V23472" t="str">
            <v>kesine</v>
          </cell>
          <cell r="W23472">
            <v>2024</v>
          </cell>
        </row>
        <row r="23473">
          <cell r="H23473" t="str">
            <v>1067800_1</v>
          </cell>
          <cell r="L23473" t="str">
            <v>ÖSE</v>
          </cell>
          <cell r="V23473" t="str">
            <v>kesine</v>
          </cell>
          <cell r="W23473">
            <v>2024</v>
          </cell>
        </row>
        <row r="23474">
          <cell r="H23474" t="str">
            <v>1067800_1</v>
          </cell>
          <cell r="L23474" t="str">
            <v>FÜKE</v>
          </cell>
          <cell r="V23474" t="str">
            <v>kesine</v>
          </cell>
          <cell r="W23474">
            <v>2024</v>
          </cell>
        </row>
        <row r="23475">
          <cell r="H23475" t="str">
            <v>1067800_1</v>
          </cell>
          <cell r="L23475" t="str">
            <v>SUSE</v>
          </cell>
          <cell r="V23475" t="str">
            <v>väga hea</v>
          </cell>
          <cell r="W23475">
            <v>2024</v>
          </cell>
        </row>
        <row r="23476">
          <cell r="H23476" t="str">
            <v>1067800_1</v>
          </cell>
          <cell r="L23476" t="str">
            <v>FÜBE</v>
          </cell>
          <cell r="V23476" t="str">
            <v>väga hea</v>
          </cell>
          <cell r="W23476">
            <v>2024</v>
          </cell>
        </row>
        <row r="23477">
          <cell r="H23477" t="str">
            <v>1067800_1</v>
          </cell>
          <cell r="L23477" t="str">
            <v>MAFÜ</v>
          </cell>
          <cell r="V23477" t="str">
            <v>hea</v>
          </cell>
          <cell r="W23477">
            <v>2024</v>
          </cell>
        </row>
        <row r="23478">
          <cell r="H23478" t="str">
            <v>1067800_1</v>
          </cell>
          <cell r="L23478" t="str">
            <v>MAFÜ-FÜBE</v>
          </cell>
          <cell r="V23478" t="str">
            <v>hea</v>
          </cell>
          <cell r="W23478">
            <v>2024</v>
          </cell>
        </row>
        <row r="23479">
          <cell r="H23479" t="str">
            <v>1173500_1</v>
          </cell>
          <cell r="L23479" t="str">
            <v>KOOND</v>
          </cell>
          <cell r="V23479" t="str">
            <v>hea</v>
          </cell>
          <cell r="W23479">
            <v>2025</v>
          </cell>
        </row>
        <row r="23480">
          <cell r="H23480" t="str">
            <v>1173500_1</v>
          </cell>
          <cell r="L23480" t="str">
            <v>ÖSE</v>
          </cell>
          <cell r="V23480" t="str">
            <v>hea</v>
          </cell>
          <cell r="W23480">
            <v>2025</v>
          </cell>
        </row>
        <row r="23481">
          <cell r="H23481" t="str">
            <v>1173500_1</v>
          </cell>
          <cell r="L23481" t="str">
            <v>FÜKE</v>
          </cell>
          <cell r="V23481" t="str">
            <v>väga hea</v>
          </cell>
          <cell r="W23481">
            <v>2025</v>
          </cell>
        </row>
        <row r="23482">
          <cell r="H23482" t="str">
            <v>1154800_5</v>
          </cell>
          <cell r="L23482" t="str">
            <v>KOOND</v>
          </cell>
          <cell r="V23482" t="str">
            <v>halb</v>
          </cell>
          <cell r="W23482">
            <v>2025</v>
          </cell>
        </row>
        <row r="23483">
          <cell r="H23483" t="str">
            <v>1154800_5</v>
          </cell>
          <cell r="L23483" t="str">
            <v>ÖSE</v>
          </cell>
          <cell r="V23483" t="str">
            <v>hea</v>
          </cell>
          <cell r="W23483">
            <v>2025</v>
          </cell>
        </row>
        <row r="23484">
          <cell r="H23484" t="str">
            <v>1154800_5</v>
          </cell>
          <cell r="L23484" t="str">
            <v>FÜKE</v>
          </cell>
          <cell r="V23484" t="str">
            <v>väga hea</v>
          </cell>
          <cell r="W23484">
            <v>2025</v>
          </cell>
        </row>
        <row r="23485">
          <cell r="H23485" t="str">
            <v>2003900_1</v>
          </cell>
          <cell r="L23485" t="str">
            <v>KOOND</v>
          </cell>
          <cell r="V23485" t="str">
            <v>halb</v>
          </cell>
          <cell r="W23485">
            <v>2025</v>
          </cell>
        </row>
        <row r="23486">
          <cell r="H23486" t="str">
            <v>2003900_1</v>
          </cell>
          <cell r="L23486" t="str">
            <v>ÖSE</v>
          </cell>
          <cell r="V23486" t="str">
            <v>kesine</v>
          </cell>
          <cell r="W23486">
            <v>2025</v>
          </cell>
        </row>
        <row r="23487">
          <cell r="H23487" t="str">
            <v>2003900_1</v>
          </cell>
          <cell r="L23487" t="str">
            <v>FÜKE</v>
          </cell>
          <cell r="V23487" t="str">
            <v>kesine</v>
          </cell>
          <cell r="W23487">
            <v>2025</v>
          </cell>
        </row>
        <row r="23488">
          <cell r="H23488" t="str">
            <v>2003900_1</v>
          </cell>
          <cell r="L23488" t="str">
            <v>KALA</v>
          </cell>
          <cell r="V23488" t="str">
            <v>hea</v>
          </cell>
          <cell r="W23488">
            <v>2025</v>
          </cell>
        </row>
        <row r="23489">
          <cell r="H23489" t="str">
            <v>2003900_1</v>
          </cell>
          <cell r="L23489" t="str">
            <v>SUSE</v>
          </cell>
          <cell r="V23489" t="str">
            <v>kesine</v>
          </cell>
          <cell r="W23489">
            <v>2025</v>
          </cell>
        </row>
        <row r="23490">
          <cell r="H23490" t="str">
            <v>2003900_1</v>
          </cell>
          <cell r="L23490" t="str">
            <v>FÜBE</v>
          </cell>
          <cell r="V23490" t="str">
            <v>väga hea</v>
          </cell>
          <cell r="W23490">
            <v>2025</v>
          </cell>
        </row>
        <row r="23491">
          <cell r="H23491" t="str">
            <v>2003900_1</v>
          </cell>
          <cell r="L23491" t="str">
            <v>MAFÜ-FÜBE</v>
          </cell>
          <cell r="V23491" t="str">
            <v>väga hea</v>
          </cell>
          <cell r="W23491">
            <v>2025</v>
          </cell>
        </row>
        <row r="23492">
          <cell r="H23492" t="str">
            <v>2003900_1</v>
          </cell>
          <cell r="L23492" t="str">
            <v>FÜPLA</v>
          </cell>
          <cell r="V23492" t="str">
            <v>väga hea</v>
          </cell>
          <cell r="W23492">
            <v>2025</v>
          </cell>
        </row>
        <row r="23493">
          <cell r="H23493" t="str">
            <v>2136000_1</v>
          </cell>
          <cell r="L23493" t="str">
            <v>KOOND</v>
          </cell>
          <cell r="V23493" t="str">
            <v>halb</v>
          </cell>
          <cell r="W23493">
            <v>2025</v>
          </cell>
        </row>
        <row r="23494">
          <cell r="H23494" t="str">
            <v>2136000_1</v>
          </cell>
          <cell r="L23494" t="str">
            <v>ÖSE</v>
          </cell>
          <cell r="V23494" t="str">
            <v>kesine</v>
          </cell>
          <cell r="W23494">
            <v>2025</v>
          </cell>
        </row>
        <row r="23495">
          <cell r="H23495" t="str">
            <v>2136000_1</v>
          </cell>
          <cell r="L23495" t="str">
            <v>FÜKE</v>
          </cell>
          <cell r="V23495" t="str">
            <v>hea</v>
          </cell>
          <cell r="W23495">
            <v>2025</v>
          </cell>
        </row>
        <row r="23496">
          <cell r="H23496" t="str">
            <v>2136000_1</v>
          </cell>
          <cell r="L23496" t="str">
            <v>KALA</v>
          </cell>
          <cell r="V23496" t="str">
            <v>hea</v>
          </cell>
          <cell r="W23496">
            <v>2025</v>
          </cell>
        </row>
        <row r="23497">
          <cell r="H23497" t="str">
            <v>2136000_1</v>
          </cell>
          <cell r="L23497" t="str">
            <v>SUSE</v>
          </cell>
          <cell r="V23497" t="str">
            <v>kesine</v>
          </cell>
          <cell r="W23497">
            <v>2025</v>
          </cell>
        </row>
        <row r="23498">
          <cell r="H23498" t="str">
            <v>2136000_1</v>
          </cell>
          <cell r="L23498" t="str">
            <v>FÜBE</v>
          </cell>
          <cell r="V23498" t="str">
            <v>väga hea</v>
          </cell>
          <cell r="W23498">
            <v>2025</v>
          </cell>
        </row>
        <row r="23499">
          <cell r="H23499" t="str">
            <v>2136000_1</v>
          </cell>
          <cell r="L23499" t="str">
            <v>MAFÜ-FÜBE</v>
          </cell>
          <cell r="V23499" t="str">
            <v>väga hea</v>
          </cell>
          <cell r="W23499">
            <v>2025</v>
          </cell>
        </row>
        <row r="23500">
          <cell r="H23500" t="str">
            <v>2136000_1</v>
          </cell>
          <cell r="L23500" t="str">
            <v>FÜPLA</v>
          </cell>
          <cell r="V23500" t="str">
            <v>hea</v>
          </cell>
          <cell r="W23500">
            <v>2025</v>
          </cell>
        </row>
        <row r="23501">
          <cell r="H23501" t="str">
            <v>1164000_1</v>
          </cell>
          <cell r="L23501" t="str">
            <v>KOOND</v>
          </cell>
          <cell r="V23501" t="str">
            <v>halb</v>
          </cell>
          <cell r="W23501">
            <v>2025</v>
          </cell>
        </row>
        <row r="23502">
          <cell r="H23502" t="str">
            <v>1164000_1</v>
          </cell>
          <cell r="L23502" t="str">
            <v>ÖSE</v>
          </cell>
          <cell r="V23502" t="str">
            <v>hea</v>
          </cell>
          <cell r="W23502">
            <v>2025</v>
          </cell>
        </row>
        <row r="23503">
          <cell r="H23503" t="str">
            <v>1164000_1</v>
          </cell>
          <cell r="L23503" t="str">
            <v>FÜKE</v>
          </cell>
          <cell r="V23503" t="str">
            <v>väga hea</v>
          </cell>
          <cell r="W23503">
            <v>2024</v>
          </cell>
        </row>
        <row r="23504">
          <cell r="H23504" t="str">
            <v>1164000_1</v>
          </cell>
          <cell r="L23504" t="str">
            <v>KALA</v>
          </cell>
          <cell r="V23504" t="str">
            <v>hea</v>
          </cell>
          <cell r="W23504">
            <v>2025</v>
          </cell>
        </row>
        <row r="23505">
          <cell r="H23505" t="str">
            <v>1164000_1</v>
          </cell>
          <cell r="L23505" t="str">
            <v>SUSE</v>
          </cell>
          <cell r="V23505" t="str">
            <v>hea</v>
          </cell>
          <cell r="W23505">
            <v>2024</v>
          </cell>
        </row>
        <row r="23506">
          <cell r="H23506" t="str">
            <v>1164000_1</v>
          </cell>
          <cell r="L23506" t="str">
            <v>FÜBE</v>
          </cell>
          <cell r="V23506" t="str">
            <v>hea</v>
          </cell>
          <cell r="W23506">
            <v>2024</v>
          </cell>
        </row>
        <row r="23507">
          <cell r="H23507" t="str">
            <v>1164000_1</v>
          </cell>
          <cell r="L23507" t="str">
            <v>MAFÜ</v>
          </cell>
          <cell r="V23507" t="str">
            <v>hea</v>
          </cell>
          <cell r="W23507">
            <v>2024</v>
          </cell>
        </row>
        <row r="23508">
          <cell r="H23508" t="str">
            <v>1164000_1</v>
          </cell>
          <cell r="L23508" t="str">
            <v>MAFÜ-FÜBE</v>
          </cell>
          <cell r="V23508" t="str">
            <v>hea</v>
          </cell>
          <cell r="W23508">
            <v>2024</v>
          </cell>
        </row>
        <row r="23509">
          <cell r="H23509" t="str">
            <v>1123500_1</v>
          </cell>
          <cell r="L23509" t="str">
            <v>KOOND</v>
          </cell>
          <cell r="V23509" t="str">
            <v>hea</v>
          </cell>
          <cell r="W23509">
            <v>2024</v>
          </cell>
        </row>
        <row r="23510">
          <cell r="H23510" t="str">
            <v>1123500_1</v>
          </cell>
          <cell r="L23510" t="str">
            <v>ÖSE</v>
          </cell>
          <cell r="V23510" t="str">
            <v>hea</v>
          </cell>
          <cell r="W23510">
            <v>2024</v>
          </cell>
        </row>
        <row r="23511">
          <cell r="H23511" t="str">
            <v>1123500_1</v>
          </cell>
          <cell r="L23511" t="str">
            <v>FÜKE</v>
          </cell>
          <cell r="V23511" t="str">
            <v>väga hea</v>
          </cell>
          <cell r="W23511">
            <v>2024</v>
          </cell>
        </row>
        <row r="23512">
          <cell r="H23512" t="str">
            <v>1123500_1</v>
          </cell>
          <cell r="L23512" t="str">
            <v>KALA</v>
          </cell>
          <cell r="V23512" t="str">
            <v>hea</v>
          </cell>
          <cell r="W23512">
            <v>2024</v>
          </cell>
        </row>
        <row r="23513">
          <cell r="H23513" t="str">
            <v>1123500_1</v>
          </cell>
          <cell r="L23513" t="str">
            <v>SUSE</v>
          </cell>
          <cell r="V23513" t="str">
            <v>väga hea</v>
          </cell>
          <cell r="W23513">
            <v>2024</v>
          </cell>
        </row>
        <row r="23514">
          <cell r="H23514" t="str">
            <v>1123500_1</v>
          </cell>
          <cell r="L23514" t="str">
            <v>FÜBE</v>
          </cell>
          <cell r="V23514" t="str">
            <v>väga hea</v>
          </cell>
          <cell r="W23514">
            <v>2024</v>
          </cell>
        </row>
        <row r="23515">
          <cell r="H23515" t="str">
            <v>1123500_1</v>
          </cell>
          <cell r="L23515" t="str">
            <v>MAFÜ</v>
          </cell>
          <cell r="V23515" t="str">
            <v>väga hea</v>
          </cell>
          <cell r="W23515">
            <v>2024</v>
          </cell>
        </row>
        <row r="23516">
          <cell r="H23516" t="str">
            <v>1123500_1</v>
          </cell>
          <cell r="L23516" t="str">
            <v>MAFÜ-FÜBE</v>
          </cell>
          <cell r="V23516" t="str">
            <v>väga hea</v>
          </cell>
          <cell r="W23516">
            <v>2024</v>
          </cell>
        </row>
        <row r="23517">
          <cell r="H23517" t="str">
            <v>1134700_2</v>
          </cell>
          <cell r="L23517" t="str">
            <v>KOOND</v>
          </cell>
          <cell r="V23517" t="str">
            <v>hea</v>
          </cell>
          <cell r="W23517">
            <v>2025</v>
          </cell>
        </row>
        <row r="23518">
          <cell r="H23518" t="str">
            <v>1134700_2</v>
          </cell>
          <cell r="L23518" t="str">
            <v>ÖSE</v>
          </cell>
          <cell r="V23518" t="str">
            <v>hea</v>
          </cell>
          <cell r="W23518">
            <v>2025</v>
          </cell>
        </row>
        <row r="23519">
          <cell r="H23519" t="str">
            <v>1134700_2</v>
          </cell>
          <cell r="L23519" t="str">
            <v>FÜKE</v>
          </cell>
          <cell r="V23519" t="str">
            <v>väga hea</v>
          </cell>
          <cell r="W23519">
            <v>2025</v>
          </cell>
        </row>
        <row r="23520">
          <cell r="H23520" t="str">
            <v>1134700_2</v>
          </cell>
          <cell r="L23520" t="str">
            <v>KALA</v>
          </cell>
          <cell r="V23520" t="str">
            <v>hea</v>
          </cell>
          <cell r="W23520">
            <v>2024</v>
          </cell>
        </row>
        <row r="23521">
          <cell r="H23521" t="str">
            <v>1134700_2</v>
          </cell>
          <cell r="L23521" t="str">
            <v>SUSE</v>
          </cell>
          <cell r="V23521" t="str">
            <v>väga hea</v>
          </cell>
          <cell r="W23521">
            <v>2025</v>
          </cell>
        </row>
        <row r="23522">
          <cell r="H23522" t="str">
            <v>1134700_2</v>
          </cell>
          <cell r="L23522" t="str">
            <v>FÜBE</v>
          </cell>
          <cell r="V23522" t="str">
            <v>väga hea</v>
          </cell>
          <cell r="W23522">
            <v>2025</v>
          </cell>
        </row>
        <row r="23523">
          <cell r="H23523" t="str">
            <v>1134700_2</v>
          </cell>
          <cell r="L23523" t="str">
            <v>MAFÜ</v>
          </cell>
          <cell r="V23523" t="str">
            <v>väga hea</v>
          </cell>
          <cell r="W23523">
            <v>2025</v>
          </cell>
        </row>
        <row r="23524">
          <cell r="H23524" t="str">
            <v>1134700_2</v>
          </cell>
          <cell r="L23524" t="str">
            <v>MAFÜ-FÜBE</v>
          </cell>
          <cell r="V23524" t="str">
            <v>väga hea</v>
          </cell>
          <cell r="W23524">
            <v>2025</v>
          </cell>
        </row>
        <row r="23525">
          <cell r="H23525" t="str">
            <v>1032100_1</v>
          </cell>
          <cell r="L23525" t="str">
            <v>KOOND</v>
          </cell>
          <cell r="V23525" t="str">
            <v>hea</v>
          </cell>
          <cell r="W23525">
            <v>2025</v>
          </cell>
        </row>
        <row r="23526">
          <cell r="H23526" t="str">
            <v>1032100_1</v>
          </cell>
          <cell r="L23526" t="str">
            <v>ÖSE</v>
          </cell>
          <cell r="V23526" t="str">
            <v>hea</v>
          </cell>
          <cell r="W23526">
            <v>2025</v>
          </cell>
        </row>
        <row r="23527">
          <cell r="H23527" t="str">
            <v>1032100_1</v>
          </cell>
          <cell r="L23527" t="str">
            <v>FÜKE</v>
          </cell>
          <cell r="V23527" t="str">
            <v>hea</v>
          </cell>
          <cell r="W23527">
            <v>2025</v>
          </cell>
        </row>
        <row r="23528">
          <cell r="H23528" t="str">
            <v>1089200_4</v>
          </cell>
          <cell r="L23528" t="str">
            <v>KOOND</v>
          </cell>
          <cell r="V23528" t="str">
            <v>halb</v>
          </cell>
          <cell r="W23528">
            <v>2025</v>
          </cell>
        </row>
        <row r="23529">
          <cell r="H23529" t="str">
            <v>1089200_4</v>
          </cell>
          <cell r="L23529" t="str">
            <v>ÖSE</v>
          </cell>
          <cell r="V23529" t="str">
            <v>hea</v>
          </cell>
          <cell r="W23529">
            <v>2025</v>
          </cell>
        </row>
        <row r="23530">
          <cell r="H23530" t="str">
            <v>1089200_4</v>
          </cell>
          <cell r="L23530" t="str">
            <v>FÜKE</v>
          </cell>
          <cell r="V23530" t="str">
            <v>hea</v>
          </cell>
          <cell r="W23530">
            <v>2025</v>
          </cell>
        </row>
        <row r="23531">
          <cell r="H23531" t="str">
            <v>1030000_2</v>
          </cell>
          <cell r="L23531" t="str">
            <v>KOOND</v>
          </cell>
          <cell r="V23531" t="str">
            <v>halb</v>
          </cell>
          <cell r="W23531">
            <v>2025</v>
          </cell>
        </row>
        <row r="23532">
          <cell r="H23532" t="str">
            <v>1030000_2</v>
          </cell>
          <cell r="L23532" t="str">
            <v>ÖSE</v>
          </cell>
          <cell r="V23532" t="str">
            <v>hea</v>
          </cell>
          <cell r="W23532">
            <v>2025</v>
          </cell>
        </row>
        <row r="23533">
          <cell r="H23533" t="str">
            <v>1030000_2</v>
          </cell>
          <cell r="L23533" t="str">
            <v>FÜKE</v>
          </cell>
          <cell r="V23533" t="str">
            <v>hea</v>
          </cell>
          <cell r="W23533">
            <v>2025</v>
          </cell>
        </row>
        <row r="23534">
          <cell r="H23534" t="str">
            <v>1030000_2</v>
          </cell>
          <cell r="L23534" t="str">
            <v>SUSE</v>
          </cell>
          <cell r="V23534" t="str">
            <v>väga hea</v>
          </cell>
          <cell r="W23534">
            <v>2024</v>
          </cell>
        </row>
        <row r="23535">
          <cell r="H23535" t="str">
            <v>1030000_2</v>
          </cell>
          <cell r="L23535" t="str">
            <v>FÜBE</v>
          </cell>
          <cell r="V23535" t="str">
            <v>väga hea</v>
          </cell>
          <cell r="W23535">
            <v>2024</v>
          </cell>
        </row>
        <row r="23536">
          <cell r="H23536" t="str">
            <v>1030000_2</v>
          </cell>
          <cell r="L23536" t="str">
            <v>MAFÜ</v>
          </cell>
          <cell r="V23536" t="str">
            <v>väga hea</v>
          </cell>
          <cell r="W23536">
            <v>2024</v>
          </cell>
        </row>
        <row r="23537">
          <cell r="H23537" t="str">
            <v>1030000_2</v>
          </cell>
          <cell r="L23537" t="str">
            <v>MAFÜ-FÜBE</v>
          </cell>
          <cell r="V23537" t="str">
            <v>väga hea</v>
          </cell>
          <cell r="W23537">
            <v>2024</v>
          </cell>
        </row>
        <row r="23538">
          <cell r="H23538" t="str">
            <v>2065100_1</v>
          </cell>
          <cell r="L23538" t="str">
            <v>KOOND</v>
          </cell>
          <cell r="V23538" t="str">
            <v>hea</v>
          </cell>
          <cell r="W23538">
            <v>2025</v>
          </cell>
        </row>
        <row r="23539">
          <cell r="H23539" t="str">
            <v>2065100_1</v>
          </cell>
          <cell r="L23539" t="str">
            <v>ÖSE</v>
          </cell>
          <cell r="V23539" t="str">
            <v>hea</v>
          </cell>
          <cell r="W23539">
            <v>2025</v>
          </cell>
        </row>
        <row r="23540">
          <cell r="H23540" t="str">
            <v>2065100_1</v>
          </cell>
          <cell r="L23540" t="str">
            <v>FÜKE</v>
          </cell>
          <cell r="V23540" t="str">
            <v>hea</v>
          </cell>
          <cell r="W23540">
            <v>2025</v>
          </cell>
        </row>
        <row r="23541">
          <cell r="H23541" t="str">
            <v>2065100_1</v>
          </cell>
          <cell r="L23541" t="str">
            <v>KALA</v>
          </cell>
          <cell r="V23541" t="str">
            <v>hea</v>
          </cell>
          <cell r="W23541">
            <v>2025</v>
          </cell>
        </row>
        <row r="23542">
          <cell r="H23542" t="str">
            <v>2065100_1</v>
          </cell>
          <cell r="L23542" t="str">
            <v>SUSE</v>
          </cell>
          <cell r="V23542" t="str">
            <v>hea</v>
          </cell>
          <cell r="W23542">
            <v>2025</v>
          </cell>
        </row>
        <row r="23543">
          <cell r="H23543" t="str">
            <v>2065100_1</v>
          </cell>
          <cell r="L23543" t="str">
            <v>FÜBE</v>
          </cell>
          <cell r="V23543" t="str">
            <v>väga hea</v>
          </cell>
          <cell r="W23543">
            <v>2025</v>
          </cell>
        </row>
        <row r="23544">
          <cell r="H23544" t="str">
            <v>2065100_1</v>
          </cell>
          <cell r="L23544" t="str">
            <v>MAFÜ</v>
          </cell>
          <cell r="V23544" t="str">
            <v>hea</v>
          </cell>
          <cell r="W23544">
            <v>2025</v>
          </cell>
        </row>
        <row r="23545">
          <cell r="H23545" t="str">
            <v>2065100_1</v>
          </cell>
          <cell r="L23545" t="str">
            <v>MAFÜ-FÜBE</v>
          </cell>
          <cell r="V23545" t="str">
            <v>hea</v>
          </cell>
          <cell r="W23545">
            <v>2025</v>
          </cell>
        </row>
        <row r="23546">
          <cell r="H23546" t="str">
            <v>2065100_1</v>
          </cell>
          <cell r="L23546" t="str">
            <v>FÜPLA</v>
          </cell>
          <cell r="V23546" t="str">
            <v>hea</v>
          </cell>
          <cell r="W23546">
            <v>2025</v>
          </cell>
        </row>
        <row r="23547">
          <cell r="H23547" t="str">
            <v>1080600_2</v>
          </cell>
          <cell r="L23547" t="str">
            <v>KOOND</v>
          </cell>
          <cell r="V23547" t="str">
            <v>hea</v>
          </cell>
          <cell r="W23547">
            <v>2025</v>
          </cell>
        </row>
        <row r="23548">
          <cell r="H23548" t="str">
            <v>1080600_2</v>
          </cell>
          <cell r="L23548" t="str">
            <v>KESE</v>
          </cell>
          <cell r="V23548" t="str">
            <v>hea</v>
          </cell>
          <cell r="W23548">
            <v>2025</v>
          </cell>
        </row>
        <row r="23549">
          <cell r="H23549" t="str">
            <v>1080600_2</v>
          </cell>
          <cell r="L23549" t="str">
            <v>ÖSE</v>
          </cell>
          <cell r="V23549" t="str">
            <v>hea</v>
          </cell>
          <cell r="W23549">
            <v>2025</v>
          </cell>
        </row>
        <row r="23550">
          <cell r="H23550" t="str">
            <v>1080600_2</v>
          </cell>
          <cell r="L23550" t="str">
            <v>FÜKE</v>
          </cell>
          <cell r="V23550" t="str">
            <v>hea</v>
          </cell>
          <cell r="W23550">
            <v>2025</v>
          </cell>
        </row>
        <row r="23551">
          <cell r="H23551" t="str">
            <v>1080600_2</v>
          </cell>
          <cell r="L23551" t="str">
            <v>SPETS</v>
          </cell>
          <cell r="V23551" t="str">
            <v>hea</v>
          </cell>
          <cell r="W23551">
            <v>2025</v>
          </cell>
        </row>
        <row r="23552">
          <cell r="H23552" t="str">
            <v>1080600_2</v>
          </cell>
          <cell r="L23552" t="str">
            <v>KALA</v>
          </cell>
          <cell r="V23552" t="str">
            <v>väga hea</v>
          </cell>
          <cell r="W23552">
            <v>2024</v>
          </cell>
        </row>
        <row r="23553">
          <cell r="H23553" t="str">
            <v>1080600_2</v>
          </cell>
          <cell r="L23553" t="str">
            <v>SUSE</v>
          </cell>
          <cell r="V23553" t="str">
            <v>väga hea</v>
          </cell>
          <cell r="W23553">
            <v>2024</v>
          </cell>
        </row>
        <row r="23554">
          <cell r="H23554" t="str">
            <v>1080600_2</v>
          </cell>
          <cell r="L23554" t="str">
            <v>FÜBE</v>
          </cell>
          <cell r="V23554" t="str">
            <v>hea</v>
          </cell>
          <cell r="W23554">
            <v>2025</v>
          </cell>
        </row>
        <row r="23555">
          <cell r="H23555" t="str">
            <v>1080600_2</v>
          </cell>
          <cell r="L23555" t="str">
            <v>MAFÜ</v>
          </cell>
          <cell r="V23555" t="str">
            <v>väga hea</v>
          </cell>
          <cell r="W23555">
            <v>2025</v>
          </cell>
        </row>
        <row r="23556">
          <cell r="H23556" t="str">
            <v>1080600_2</v>
          </cell>
          <cell r="L23556" t="str">
            <v>MAFÜ-FÜBE</v>
          </cell>
          <cell r="V23556" t="str">
            <v>hea</v>
          </cell>
          <cell r="W23556">
            <v>2025</v>
          </cell>
        </row>
        <row r="23557">
          <cell r="H23557" t="str">
            <v>1031500_1</v>
          </cell>
          <cell r="L23557" t="str">
            <v>KOOND</v>
          </cell>
          <cell r="V23557" t="str">
            <v>kesine</v>
          </cell>
          <cell r="W23557">
            <v>2025</v>
          </cell>
        </row>
        <row r="23558">
          <cell r="H23558" t="str">
            <v>1031500_1</v>
          </cell>
          <cell r="L23558" t="str">
            <v>ÖSE</v>
          </cell>
          <cell r="V23558" t="str">
            <v>kesine</v>
          </cell>
          <cell r="W23558">
            <v>2025</v>
          </cell>
        </row>
        <row r="23559">
          <cell r="H23559" t="str">
            <v>1031500_1</v>
          </cell>
          <cell r="L23559" t="str">
            <v>FÜKE</v>
          </cell>
          <cell r="V23559" t="str">
            <v>kesine</v>
          </cell>
          <cell r="W23559">
            <v>2025</v>
          </cell>
        </row>
        <row r="23560">
          <cell r="H23560" t="str">
            <v>1068200_2</v>
          </cell>
          <cell r="L23560" t="str">
            <v>KOOND</v>
          </cell>
          <cell r="V23560" t="str">
            <v>halb</v>
          </cell>
          <cell r="W23560">
            <v>2025</v>
          </cell>
        </row>
        <row r="23561">
          <cell r="H23561" t="str">
            <v>1068200_2</v>
          </cell>
          <cell r="L23561" t="str">
            <v>ÖSE</v>
          </cell>
          <cell r="V23561" t="str">
            <v>kesine</v>
          </cell>
          <cell r="W23561">
            <v>2025</v>
          </cell>
        </row>
        <row r="23562">
          <cell r="H23562" t="str">
            <v>1068200_2</v>
          </cell>
          <cell r="L23562" t="str">
            <v>FÜKE</v>
          </cell>
          <cell r="V23562" t="str">
            <v>väga hea</v>
          </cell>
          <cell r="W23562">
            <v>2025</v>
          </cell>
        </row>
        <row r="23563">
          <cell r="H23563" t="str">
            <v>1068200_2</v>
          </cell>
          <cell r="L23563" t="str">
            <v>KALA</v>
          </cell>
          <cell r="V23563" t="str">
            <v>halb</v>
          </cell>
          <cell r="W23563">
            <v>2024</v>
          </cell>
        </row>
        <row r="23564">
          <cell r="H23564" t="str">
            <v>1068200_2</v>
          </cell>
          <cell r="L23564" t="str">
            <v>SUSE</v>
          </cell>
          <cell r="V23564" t="str">
            <v>väga hea</v>
          </cell>
          <cell r="W23564">
            <v>2024</v>
          </cell>
        </row>
        <row r="23565">
          <cell r="H23565" t="str">
            <v>1068200_2</v>
          </cell>
          <cell r="L23565" t="str">
            <v>FÜBE</v>
          </cell>
          <cell r="V23565" t="str">
            <v>väga hea</v>
          </cell>
          <cell r="W23565">
            <v>2024</v>
          </cell>
        </row>
        <row r="23566">
          <cell r="H23566" t="str">
            <v>1068200_2</v>
          </cell>
          <cell r="L23566" t="str">
            <v>MAFÜ</v>
          </cell>
          <cell r="V23566" t="str">
            <v>hea</v>
          </cell>
          <cell r="W23566">
            <v>2024</v>
          </cell>
        </row>
        <row r="23567">
          <cell r="H23567" t="str">
            <v>1068200_2</v>
          </cell>
          <cell r="L23567" t="str">
            <v>MAFÜ-FÜBE</v>
          </cell>
          <cell r="V23567" t="str">
            <v>hea</v>
          </cell>
          <cell r="W23567">
            <v>2024</v>
          </cell>
        </row>
        <row r="23568">
          <cell r="H23568" t="str">
            <v>1057900_1</v>
          </cell>
          <cell r="L23568" t="str">
            <v>KOOND</v>
          </cell>
          <cell r="V23568" t="str">
            <v>hea</v>
          </cell>
          <cell r="W23568">
            <v>2024</v>
          </cell>
        </row>
        <row r="23569">
          <cell r="H23569" t="str">
            <v>1057900_1</v>
          </cell>
          <cell r="L23569" t="str">
            <v>ÖSE</v>
          </cell>
          <cell r="V23569" t="str">
            <v>hea</v>
          </cell>
          <cell r="W23569">
            <v>2024</v>
          </cell>
        </row>
        <row r="23570">
          <cell r="H23570" t="str">
            <v>1057900_1</v>
          </cell>
          <cell r="L23570" t="str">
            <v>FÜKE</v>
          </cell>
          <cell r="V23570" t="str">
            <v>väga hea</v>
          </cell>
          <cell r="W23570">
            <v>2024</v>
          </cell>
        </row>
        <row r="23571">
          <cell r="H23571" t="str">
            <v>1057900_1</v>
          </cell>
          <cell r="L23571" t="str">
            <v>SUSE</v>
          </cell>
          <cell r="V23571" t="str">
            <v>väga hea</v>
          </cell>
          <cell r="W23571">
            <v>2024</v>
          </cell>
        </row>
        <row r="23572">
          <cell r="H23572" t="str">
            <v>1057900_1</v>
          </cell>
          <cell r="L23572" t="str">
            <v>FÜBE</v>
          </cell>
          <cell r="V23572" t="str">
            <v>väga hea</v>
          </cell>
          <cell r="W23572">
            <v>2024</v>
          </cell>
        </row>
        <row r="23573">
          <cell r="H23573" t="str">
            <v>1057900_1</v>
          </cell>
          <cell r="L23573" t="str">
            <v>MAFÜ</v>
          </cell>
          <cell r="V23573" t="str">
            <v>hea</v>
          </cell>
          <cell r="W23573">
            <v>2024</v>
          </cell>
        </row>
        <row r="23574">
          <cell r="H23574" t="str">
            <v>1057900_1</v>
          </cell>
          <cell r="L23574" t="str">
            <v>MAFÜ-FÜBE</v>
          </cell>
          <cell r="V23574" t="str">
            <v>hea</v>
          </cell>
          <cell r="W23574">
            <v>2024</v>
          </cell>
        </row>
        <row r="23575">
          <cell r="H23575" t="str">
            <v>1145400_1</v>
          </cell>
          <cell r="L23575" t="str">
            <v>KOOND</v>
          </cell>
          <cell r="V23575" t="str">
            <v>hea</v>
          </cell>
          <cell r="W23575">
            <v>2022</v>
          </cell>
        </row>
        <row r="23576">
          <cell r="H23576" t="str">
            <v>1145400_1</v>
          </cell>
          <cell r="L23576" t="str">
            <v>KESE</v>
          </cell>
          <cell r="V23576" t="str">
            <v>hea</v>
          </cell>
          <cell r="W23576">
            <v>2014</v>
          </cell>
        </row>
        <row r="23577">
          <cell r="H23577" t="str">
            <v>1145400_1</v>
          </cell>
          <cell r="L23577" t="str">
            <v>ÖSE</v>
          </cell>
          <cell r="V23577" t="str">
            <v>hea</v>
          </cell>
          <cell r="W23577">
            <v>2022</v>
          </cell>
        </row>
        <row r="23578">
          <cell r="H23578" t="str">
            <v>1145400_1</v>
          </cell>
          <cell r="L23578" t="str">
            <v>HÜMO</v>
          </cell>
          <cell r="V23578" t="str">
            <v>halb</v>
          </cell>
          <cell r="W23578">
            <v>2017</v>
          </cell>
        </row>
        <row r="23579">
          <cell r="H23579" t="str">
            <v>1057900_1</v>
          </cell>
          <cell r="L23579" t="str">
            <v>KOOND</v>
          </cell>
          <cell r="V23579" t="str">
            <v>hea</v>
          </cell>
          <cell r="W23579">
            <v>2024</v>
          </cell>
        </row>
        <row r="23580">
          <cell r="H23580" t="str">
            <v>1057900_1</v>
          </cell>
          <cell r="L23580" t="str">
            <v>KESE</v>
          </cell>
          <cell r="V23580" t="str">
            <v>hea</v>
          </cell>
          <cell r="W23580">
            <v>2018</v>
          </cell>
        </row>
        <row r="23581">
          <cell r="H23581" t="str">
            <v>1057900_1</v>
          </cell>
          <cell r="L23581" t="str">
            <v>ÖSE</v>
          </cell>
          <cell r="V23581" t="str">
            <v>hea</v>
          </cell>
          <cell r="W23581">
            <v>2024</v>
          </cell>
        </row>
        <row r="23582">
          <cell r="H23582" t="str">
            <v>1076000_2</v>
          </cell>
          <cell r="L23582" t="str">
            <v>KOOND</v>
          </cell>
          <cell r="V23582" t="str">
            <v>hea</v>
          </cell>
          <cell r="W23582">
            <v>2025</v>
          </cell>
        </row>
        <row r="23583">
          <cell r="H23583" t="str">
            <v>1076000_2</v>
          </cell>
          <cell r="L23583" t="str">
            <v>ÖSE</v>
          </cell>
          <cell r="V23583" t="str">
            <v>hea</v>
          </cell>
          <cell r="W23583">
            <v>2025</v>
          </cell>
        </row>
        <row r="23584">
          <cell r="H23584" t="str">
            <v>1076000_2</v>
          </cell>
          <cell r="L23584" t="str">
            <v>FÜKE</v>
          </cell>
          <cell r="V23584" t="str">
            <v>hea</v>
          </cell>
          <cell r="W23584">
            <v>2025</v>
          </cell>
        </row>
        <row r="23585">
          <cell r="H23585" t="str">
            <v>1076000_2</v>
          </cell>
          <cell r="L23585" t="str">
            <v>KALA</v>
          </cell>
          <cell r="V23585" t="str">
            <v>hea</v>
          </cell>
          <cell r="W23585">
            <v>2025</v>
          </cell>
        </row>
        <row r="23586">
          <cell r="H23586" t="str">
            <v>1076000_2</v>
          </cell>
          <cell r="L23586" t="str">
            <v>SUSE</v>
          </cell>
          <cell r="V23586" t="str">
            <v>väga hea</v>
          </cell>
          <cell r="W23586">
            <v>2025</v>
          </cell>
        </row>
        <row r="23587">
          <cell r="H23587" t="str">
            <v>1076000_2</v>
          </cell>
          <cell r="L23587" t="str">
            <v>FÜBE</v>
          </cell>
          <cell r="V23587" t="str">
            <v>väga hea</v>
          </cell>
          <cell r="W23587">
            <v>2025</v>
          </cell>
        </row>
        <row r="23588">
          <cell r="H23588" t="str">
            <v>1076000_2</v>
          </cell>
          <cell r="L23588" t="str">
            <v>MAFÜ</v>
          </cell>
          <cell r="V23588" t="str">
            <v>hea</v>
          </cell>
          <cell r="W23588">
            <v>2025</v>
          </cell>
        </row>
        <row r="23589">
          <cell r="H23589" t="str">
            <v>1076000_2</v>
          </cell>
          <cell r="L23589" t="str">
            <v>MAFÜ-FÜBE</v>
          </cell>
          <cell r="V23589" t="str">
            <v>hea</v>
          </cell>
          <cell r="W23589">
            <v>2025</v>
          </cell>
        </row>
        <row r="23590">
          <cell r="H23590" t="str">
            <v>1148700_3</v>
          </cell>
          <cell r="L23590" t="str">
            <v>KOOND</v>
          </cell>
          <cell r="V23590" t="str">
            <v>halb</v>
          </cell>
          <cell r="W23590">
            <v>2025</v>
          </cell>
        </row>
        <row r="23591">
          <cell r="H23591" t="str">
            <v>1148700_3</v>
          </cell>
          <cell r="L23591" t="str">
            <v>ÖSE</v>
          </cell>
          <cell r="V23591" t="str">
            <v>hea</v>
          </cell>
          <cell r="W23591">
            <v>2025</v>
          </cell>
        </row>
        <row r="23592">
          <cell r="H23592" t="str">
            <v>1148700_3</v>
          </cell>
          <cell r="L23592" t="str">
            <v>FÜKE</v>
          </cell>
          <cell r="V23592" t="str">
            <v>väga hea</v>
          </cell>
          <cell r="W23592">
            <v>2025</v>
          </cell>
        </row>
        <row r="23593">
          <cell r="H23593" t="str">
            <v>1059900_2</v>
          </cell>
          <cell r="L23593" t="str">
            <v>KOOND</v>
          </cell>
          <cell r="V23593" t="str">
            <v>hea</v>
          </cell>
          <cell r="W23593">
            <v>2025</v>
          </cell>
        </row>
        <row r="23594">
          <cell r="H23594" t="str">
            <v>1059900_2</v>
          </cell>
          <cell r="L23594" t="str">
            <v>ÖSE</v>
          </cell>
          <cell r="V23594" t="str">
            <v>hea</v>
          </cell>
          <cell r="W23594">
            <v>2025</v>
          </cell>
        </row>
        <row r="23595">
          <cell r="H23595" t="str">
            <v>1059900_2</v>
          </cell>
          <cell r="L23595" t="str">
            <v>FÜKE</v>
          </cell>
          <cell r="V23595" t="str">
            <v>väga hea</v>
          </cell>
          <cell r="W23595">
            <v>2025</v>
          </cell>
        </row>
        <row r="23596">
          <cell r="H23596" t="str">
            <v>1131600_1</v>
          </cell>
          <cell r="L23596" t="str">
            <v>KOOND</v>
          </cell>
          <cell r="V23596" t="str">
            <v>hea</v>
          </cell>
          <cell r="W23596">
            <v>2024</v>
          </cell>
        </row>
        <row r="23597">
          <cell r="H23597" t="str">
            <v>1131600_1</v>
          </cell>
          <cell r="L23597" t="str">
            <v>ÖSE</v>
          </cell>
          <cell r="V23597" t="str">
            <v>hea</v>
          </cell>
          <cell r="W23597">
            <v>2024</v>
          </cell>
        </row>
        <row r="23598">
          <cell r="H23598" t="str">
            <v>1005100_1</v>
          </cell>
          <cell r="L23598" t="str">
            <v>KOOND</v>
          </cell>
          <cell r="V23598" t="str">
            <v>kesine</v>
          </cell>
          <cell r="W23598">
            <v>2024</v>
          </cell>
        </row>
        <row r="23599">
          <cell r="H23599" t="str">
            <v>1005100_1</v>
          </cell>
          <cell r="L23599" t="str">
            <v>ÖSE</v>
          </cell>
          <cell r="V23599" t="str">
            <v>kesine</v>
          </cell>
          <cell r="W23599">
            <v>2024</v>
          </cell>
        </row>
        <row r="23600">
          <cell r="H23600" t="str">
            <v>1005100_1</v>
          </cell>
          <cell r="L23600" t="str">
            <v>HÜMO</v>
          </cell>
          <cell r="V23600" t="str">
            <v>kesine</v>
          </cell>
          <cell r="W23600">
            <v>2024</v>
          </cell>
        </row>
        <row r="23601">
          <cell r="H23601" t="str">
            <v>1110600_1</v>
          </cell>
          <cell r="L23601" t="str">
            <v>KOOND</v>
          </cell>
          <cell r="V23601" t="str">
            <v>kesine</v>
          </cell>
          <cell r="W23601">
            <v>2024</v>
          </cell>
        </row>
        <row r="23602">
          <cell r="H23602" t="str">
            <v>1110600_1</v>
          </cell>
          <cell r="L23602" t="str">
            <v>ÖSE</v>
          </cell>
          <cell r="V23602" t="str">
            <v>kesine</v>
          </cell>
          <cell r="W23602">
            <v>2024</v>
          </cell>
        </row>
        <row r="23603">
          <cell r="H23603" t="str">
            <v>1110600_1</v>
          </cell>
          <cell r="L23603" t="str">
            <v>HÜMO</v>
          </cell>
          <cell r="V23603" t="str">
            <v>kesine</v>
          </cell>
          <cell r="W23603">
            <v>2024</v>
          </cell>
        </row>
        <row r="23604">
          <cell r="H23604" t="str">
            <v>1004100_1</v>
          </cell>
          <cell r="L23604" t="str">
            <v>KOOND</v>
          </cell>
          <cell r="V23604" t="str">
            <v>kesine</v>
          </cell>
          <cell r="W23604">
            <v>2024</v>
          </cell>
        </row>
        <row r="23605">
          <cell r="H23605" t="str">
            <v>1004100_1</v>
          </cell>
          <cell r="L23605" t="str">
            <v>ÖSE</v>
          </cell>
          <cell r="V23605" t="str">
            <v>kesine</v>
          </cell>
          <cell r="W23605">
            <v>2024</v>
          </cell>
        </row>
        <row r="23606">
          <cell r="H23606" t="str">
            <v>1004100_1</v>
          </cell>
          <cell r="L23606" t="str">
            <v>HÜMO</v>
          </cell>
          <cell r="V23606" t="str">
            <v>kesine</v>
          </cell>
          <cell r="W23606">
            <v>2024</v>
          </cell>
        </row>
        <row r="23607">
          <cell r="H23607" t="str">
            <v>2123600_1</v>
          </cell>
          <cell r="L23607" t="str">
            <v>KOOND</v>
          </cell>
          <cell r="V23607" t="str">
            <v>halb</v>
          </cell>
          <cell r="W23607">
            <v>2025</v>
          </cell>
        </row>
        <row r="23608">
          <cell r="H23608" t="str">
            <v>2123600_1</v>
          </cell>
          <cell r="L23608" t="str">
            <v>KESE</v>
          </cell>
          <cell r="V23608" t="str">
            <v>halb</v>
          </cell>
          <cell r="W23608">
            <v>2025</v>
          </cell>
        </row>
        <row r="23609">
          <cell r="H23609" t="str">
            <v>2123600_1</v>
          </cell>
          <cell r="L23609" t="str">
            <v>ÖSE</v>
          </cell>
          <cell r="V23609" t="str">
            <v>kesine</v>
          </cell>
          <cell r="W23609">
            <v>2025</v>
          </cell>
        </row>
        <row r="23610">
          <cell r="H23610" t="str">
            <v>2123600_1</v>
          </cell>
          <cell r="L23610" t="str">
            <v>FÜKE</v>
          </cell>
          <cell r="V23610" t="str">
            <v>hea</v>
          </cell>
          <cell r="W23610">
            <v>2025</v>
          </cell>
        </row>
        <row r="23611">
          <cell r="H23611" t="str">
            <v>2123600_1</v>
          </cell>
          <cell r="L23611" t="str">
            <v>SPETS</v>
          </cell>
          <cell r="V23611" t="str">
            <v>hea</v>
          </cell>
          <cell r="W23611">
            <v>2025</v>
          </cell>
        </row>
        <row r="23612">
          <cell r="H23612" t="str">
            <v>2123600_1</v>
          </cell>
          <cell r="L23612" t="str">
            <v>KALA</v>
          </cell>
          <cell r="V23612" t="str">
            <v>hea</v>
          </cell>
          <cell r="W23612">
            <v>2025</v>
          </cell>
        </row>
        <row r="23613">
          <cell r="H23613" t="str">
            <v>2123600_1</v>
          </cell>
          <cell r="L23613" t="str">
            <v>SUSE</v>
          </cell>
          <cell r="V23613" t="str">
            <v>väga hea</v>
          </cell>
          <cell r="W23613">
            <v>2025</v>
          </cell>
        </row>
        <row r="23614">
          <cell r="H23614" t="str">
            <v>2123600_1</v>
          </cell>
          <cell r="L23614" t="str">
            <v>FÜBE</v>
          </cell>
          <cell r="V23614" t="str">
            <v>väga hea</v>
          </cell>
          <cell r="W23614">
            <v>2025</v>
          </cell>
        </row>
        <row r="23615">
          <cell r="H23615" t="str">
            <v>2123600_1</v>
          </cell>
          <cell r="L23615" t="str">
            <v>MAFÜ</v>
          </cell>
          <cell r="V23615" t="str">
            <v>kesine</v>
          </cell>
          <cell r="W23615">
            <v>2025</v>
          </cell>
        </row>
        <row r="23616">
          <cell r="H23616" t="str">
            <v>2123600_1</v>
          </cell>
          <cell r="L23616" t="str">
            <v>MAFÜ-FÜBE</v>
          </cell>
          <cell r="V23616" t="str">
            <v>kesine</v>
          </cell>
          <cell r="W23616">
            <v>2025</v>
          </cell>
        </row>
        <row r="23617">
          <cell r="H23617" t="str">
            <v>2123600_1</v>
          </cell>
          <cell r="L23617" t="str">
            <v>FÜPLA</v>
          </cell>
          <cell r="V23617" t="str">
            <v>väga hea</v>
          </cell>
          <cell r="W23617">
            <v>2025</v>
          </cell>
        </row>
        <row r="23618">
          <cell r="H23618" t="str">
            <v>1008200_3</v>
          </cell>
          <cell r="L23618" t="str">
            <v>KOOND</v>
          </cell>
          <cell r="V23618" t="str">
            <v>halb</v>
          </cell>
          <cell r="W23618">
            <v>2025</v>
          </cell>
        </row>
        <row r="23619">
          <cell r="H23619" t="str">
            <v>1008200_3</v>
          </cell>
          <cell r="L23619" t="str">
            <v>ÖSE</v>
          </cell>
          <cell r="V23619" t="str">
            <v>kesine</v>
          </cell>
          <cell r="W23619">
            <v>2025</v>
          </cell>
        </row>
        <row r="23620">
          <cell r="H23620" t="str">
            <v>1008200_3</v>
          </cell>
          <cell r="L23620" t="str">
            <v>FÜKE</v>
          </cell>
          <cell r="V23620" t="str">
            <v>hea</v>
          </cell>
          <cell r="W23620">
            <v>2025</v>
          </cell>
        </row>
        <row r="23621">
          <cell r="H23621" t="str">
            <v>1128100_1</v>
          </cell>
          <cell r="L23621" t="str">
            <v>KOOND</v>
          </cell>
          <cell r="V23621" t="str">
            <v>kesine</v>
          </cell>
          <cell r="W23621">
            <v>2024</v>
          </cell>
        </row>
        <row r="23622">
          <cell r="H23622" t="str">
            <v>1128100_1</v>
          </cell>
          <cell r="L23622" t="str">
            <v>ÖSE</v>
          </cell>
          <cell r="V23622" t="str">
            <v>kesine</v>
          </cell>
          <cell r="W23622">
            <v>2024</v>
          </cell>
        </row>
        <row r="23623">
          <cell r="H23623" t="str">
            <v>1128100_1</v>
          </cell>
          <cell r="L23623" t="str">
            <v>HÜMO</v>
          </cell>
          <cell r="V23623" t="str">
            <v>kesine</v>
          </cell>
          <cell r="W23623">
            <v>2024</v>
          </cell>
        </row>
        <row r="23624">
          <cell r="H23624" t="str">
            <v>1013100_1</v>
          </cell>
          <cell r="L23624" t="str">
            <v>KOOND</v>
          </cell>
          <cell r="V23624" t="str">
            <v>kesine</v>
          </cell>
          <cell r="W23624">
            <v>2024</v>
          </cell>
        </row>
        <row r="23625">
          <cell r="H23625" t="str">
            <v>1013100_1</v>
          </cell>
          <cell r="L23625" t="str">
            <v>ÖSE</v>
          </cell>
          <cell r="V23625" t="str">
            <v>kesine</v>
          </cell>
          <cell r="W23625">
            <v>2024</v>
          </cell>
        </row>
        <row r="23626">
          <cell r="H23626" t="str">
            <v>1013100_1</v>
          </cell>
          <cell r="L23626" t="str">
            <v>HÜMO</v>
          </cell>
          <cell r="V23626" t="str">
            <v>kesine</v>
          </cell>
          <cell r="W23626">
            <v>2024</v>
          </cell>
        </row>
        <row r="23627">
          <cell r="H23627" t="str">
            <v>1027200_1</v>
          </cell>
          <cell r="L23627" t="str">
            <v>KOOND</v>
          </cell>
          <cell r="V23627" t="str">
            <v>kesine</v>
          </cell>
          <cell r="W23627">
            <v>2024</v>
          </cell>
        </row>
        <row r="23628">
          <cell r="H23628" t="str">
            <v>1027200_1</v>
          </cell>
          <cell r="L23628" t="str">
            <v>ÖSE</v>
          </cell>
          <cell r="V23628" t="str">
            <v>kesine</v>
          </cell>
          <cell r="W23628">
            <v>2024</v>
          </cell>
        </row>
        <row r="23629">
          <cell r="H23629" t="str">
            <v>1027200_1</v>
          </cell>
          <cell r="L23629" t="str">
            <v>HÜMO</v>
          </cell>
          <cell r="V23629" t="str">
            <v>kesine</v>
          </cell>
          <cell r="W23629">
            <v>2024</v>
          </cell>
        </row>
        <row r="23630">
          <cell r="H23630" t="str">
            <v>1016500_1</v>
          </cell>
          <cell r="L23630" t="str">
            <v>KOOND</v>
          </cell>
          <cell r="V23630" t="str">
            <v>kesine</v>
          </cell>
          <cell r="W23630">
            <v>2024</v>
          </cell>
        </row>
        <row r="23631">
          <cell r="H23631" t="str">
            <v>1016500_1</v>
          </cell>
          <cell r="L23631" t="str">
            <v>ÖSE</v>
          </cell>
          <cell r="V23631" t="str">
            <v>kesine</v>
          </cell>
          <cell r="W23631">
            <v>2024</v>
          </cell>
        </row>
        <row r="23632">
          <cell r="H23632" t="str">
            <v>1016500_1</v>
          </cell>
          <cell r="L23632" t="str">
            <v>FÜKE</v>
          </cell>
          <cell r="V23632" t="str">
            <v>väga hea</v>
          </cell>
          <cell r="W23632">
            <v>2024</v>
          </cell>
        </row>
        <row r="23633">
          <cell r="H23633" t="str">
            <v>1016500_1</v>
          </cell>
          <cell r="L23633" t="str">
            <v>KALA</v>
          </cell>
          <cell r="V23633" t="str">
            <v>hea</v>
          </cell>
          <cell r="W23633">
            <v>2024</v>
          </cell>
        </row>
        <row r="23634">
          <cell r="H23634" t="str">
            <v>1016500_1</v>
          </cell>
          <cell r="L23634" t="str">
            <v>SUSE</v>
          </cell>
          <cell r="V23634" t="str">
            <v>väga hea</v>
          </cell>
          <cell r="W23634">
            <v>2024</v>
          </cell>
        </row>
        <row r="23635">
          <cell r="H23635" t="str">
            <v>1016500_1</v>
          </cell>
          <cell r="L23635" t="str">
            <v>FÜBE</v>
          </cell>
          <cell r="V23635" t="str">
            <v>väga hea</v>
          </cell>
          <cell r="W23635">
            <v>2024</v>
          </cell>
        </row>
        <row r="23636">
          <cell r="H23636" t="str">
            <v>1016500_1</v>
          </cell>
          <cell r="L23636" t="str">
            <v>MAFÜ</v>
          </cell>
          <cell r="V23636" t="str">
            <v>hea</v>
          </cell>
          <cell r="W23636">
            <v>2024</v>
          </cell>
        </row>
        <row r="23637">
          <cell r="H23637" t="str">
            <v>1016500_1</v>
          </cell>
          <cell r="L23637" t="str">
            <v>MAFÜ-FÜBE</v>
          </cell>
          <cell r="V23637" t="str">
            <v>hea</v>
          </cell>
          <cell r="W23637">
            <v>2024</v>
          </cell>
        </row>
        <row r="23638">
          <cell r="H23638" t="str">
            <v>1016500_1</v>
          </cell>
          <cell r="L23638" t="str">
            <v>HÜMO</v>
          </cell>
          <cell r="V23638" t="str">
            <v>kesine</v>
          </cell>
          <cell r="W23638">
            <v>2024</v>
          </cell>
        </row>
        <row r="23639">
          <cell r="H23639" t="str">
            <v>1015800_1</v>
          </cell>
          <cell r="L23639" t="str">
            <v>KOOND</v>
          </cell>
          <cell r="V23639" t="str">
            <v>kesine</v>
          </cell>
          <cell r="W23639">
            <v>2024</v>
          </cell>
        </row>
        <row r="23640">
          <cell r="H23640" t="str">
            <v>1015800_1</v>
          </cell>
          <cell r="L23640" t="str">
            <v>ÖSE</v>
          </cell>
          <cell r="V23640" t="str">
            <v>kesine</v>
          </cell>
          <cell r="W23640">
            <v>2024</v>
          </cell>
        </row>
        <row r="23641">
          <cell r="H23641" t="str">
            <v>1015800_1</v>
          </cell>
          <cell r="L23641" t="str">
            <v>HÜMO</v>
          </cell>
          <cell r="V23641" t="str">
            <v>kesine</v>
          </cell>
          <cell r="W23641">
            <v>2024</v>
          </cell>
        </row>
        <row r="23642">
          <cell r="H23642" t="str">
            <v>1022800_1</v>
          </cell>
          <cell r="L23642" t="str">
            <v>KOOND</v>
          </cell>
          <cell r="V23642" t="str">
            <v>kesine</v>
          </cell>
          <cell r="W23642">
            <v>2024</v>
          </cell>
        </row>
        <row r="23643">
          <cell r="H23643" t="str">
            <v>1022800_1</v>
          </cell>
          <cell r="L23643" t="str">
            <v>ÖSE</v>
          </cell>
          <cell r="V23643" t="str">
            <v>kesine</v>
          </cell>
          <cell r="W23643">
            <v>2024</v>
          </cell>
        </row>
        <row r="23644">
          <cell r="H23644" t="str">
            <v>1022800_1</v>
          </cell>
          <cell r="L23644" t="str">
            <v>HÜMO</v>
          </cell>
          <cell r="V23644" t="str">
            <v>kesine</v>
          </cell>
          <cell r="W23644">
            <v>2024</v>
          </cell>
        </row>
        <row r="23645">
          <cell r="H23645" t="str">
            <v>1079200_1</v>
          </cell>
          <cell r="L23645" t="str">
            <v>KOOND</v>
          </cell>
          <cell r="V23645" t="str">
            <v>kesine</v>
          </cell>
          <cell r="W23645">
            <v>2025</v>
          </cell>
        </row>
        <row r="23646">
          <cell r="H23646" t="str">
            <v>1079200_1</v>
          </cell>
          <cell r="L23646" t="str">
            <v>ÖSE</v>
          </cell>
          <cell r="V23646" t="str">
            <v>kesine</v>
          </cell>
          <cell r="W23646">
            <v>2025</v>
          </cell>
        </row>
        <row r="23647">
          <cell r="H23647" t="str">
            <v>1079200_1</v>
          </cell>
          <cell r="L23647" t="str">
            <v>FÜKE</v>
          </cell>
          <cell r="V23647" t="str">
            <v>hea</v>
          </cell>
          <cell r="W23647">
            <v>2025</v>
          </cell>
        </row>
        <row r="23648">
          <cell r="H23648" t="str">
            <v>1099200_2</v>
          </cell>
          <cell r="L23648" t="str">
            <v>KOOND</v>
          </cell>
          <cell r="V23648" t="str">
            <v>hea</v>
          </cell>
          <cell r="W23648">
            <v>2024</v>
          </cell>
        </row>
        <row r="23649">
          <cell r="H23649" t="str">
            <v>1099200_2</v>
          </cell>
          <cell r="L23649" t="str">
            <v>ÖSE</v>
          </cell>
          <cell r="V23649" t="str">
            <v>hea</v>
          </cell>
          <cell r="W23649">
            <v>2024</v>
          </cell>
        </row>
        <row r="23650">
          <cell r="H23650" t="str">
            <v>1099200_2</v>
          </cell>
          <cell r="L23650" t="str">
            <v>FÜKE</v>
          </cell>
          <cell r="V23650" t="str">
            <v>väga hea</v>
          </cell>
          <cell r="W23650">
            <v>2024</v>
          </cell>
        </row>
        <row r="23651">
          <cell r="H23651" t="str">
            <v>1099200_2</v>
          </cell>
          <cell r="L23651" t="str">
            <v>KALA</v>
          </cell>
          <cell r="V23651" t="str">
            <v>hea</v>
          </cell>
          <cell r="W23651">
            <v>2024</v>
          </cell>
        </row>
        <row r="23652">
          <cell r="H23652" t="str">
            <v>1099200_2</v>
          </cell>
          <cell r="L23652" t="str">
            <v>SUSE</v>
          </cell>
          <cell r="V23652" t="str">
            <v>väga hea</v>
          </cell>
          <cell r="W23652">
            <v>2024</v>
          </cell>
        </row>
        <row r="23653">
          <cell r="H23653" t="str">
            <v>1099200_2</v>
          </cell>
          <cell r="L23653" t="str">
            <v>FÜBE</v>
          </cell>
          <cell r="V23653" t="str">
            <v>väga hea</v>
          </cell>
          <cell r="W23653">
            <v>2024</v>
          </cell>
        </row>
        <row r="23654">
          <cell r="H23654" t="str">
            <v>1099200_2</v>
          </cell>
          <cell r="L23654" t="str">
            <v>MAFÜ</v>
          </cell>
          <cell r="V23654" t="str">
            <v>väga hea</v>
          </cell>
          <cell r="W23654">
            <v>2024</v>
          </cell>
        </row>
        <row r="23655">
          <cell r="H23655" t="str">
            <v>1099200_2</v>
          </cell>
          <cell r="L23655" t="str">
            <v>MAFÜ-FÜBE</v>
          </cell>
          <cell r="V23655" t="str">
            <v>väga hea</v>
          </cell>
          <cell r="W23655">
            <v>2024</v>
          </cell>
        </row>
        <row r="23656">
          <cell r="H23656" t="str">
            <v>1053300_1</v>
          </cell>
          <cell r="L23656" t="str">
            <v>KOOND</v>
          </cell>
          <cell r="V23656" t="str">
            <v>kesine</v>
          </cell>
          <cell r="W23656">
            <v>2024</v>
          </cell>
        </row>
        <row r="23657">
          <cell r="H23657" t="str">
            <v>1053300_1</v>
          </cell>
          <cell r="L23657" t="str">
            <v>ÖSE</v>
          </cell>
          <cell r="V23657" t="str">
            <v>kesine</v>
          </cell>
          <cell r="W23657">
            <v>2024</v>
          </cell>
        </row>
        <row r="23658">
          <cell r="H23658" t="str">
            <v>1053300_1</v>
          </cell>
          <cell r="L23658" t="str">
            <v>HÜMO</v>
          </cell>
          <cell r="V23658" t="str">
            <v>kesine</v>
          </cell>
          <cell r="W23658">
            <v>2024</v>
          </cell>
        </row>
        <row r="23659">
          <cell r="H23659" t="str">
            <v>1087900_1</v>
          </cell>
          <cell r="L23659" t="str">
            <v>KOOND</v>
          </cell>
          <cell r="V23659" t="str">
            <v>kesine</v>
          </cell>
          <cell r="W23659">
            <v>2024</v>
          </cell>
        </row>
        <row r="23660">
          <cell r="H23660" t="str">
            <v>1087900_1</v>
          </cell>
          <cell r="L23660" t="str">
            <v>ÖSE</v>
          </cell>
          <cell r="V23660" t="str">
            <v>kesine</v>
          </cell>
          <cell r="W23660">
            <v>2024</v>
          </cell>
        </row>
        <row r="23661">
          <cell r="H23661" t="str">
            <v>1087900_1</v>
          </cell>
          <cell r="L23661" t="str">
            <v>HÜMO</v>
          </cell>
          <cell r="V23661" t="str">
            <v>kesine</v>
          </cell>
          <cell r="W23661">
            <v>2024</v>
          </cell>
        </row>
        <row r="23662">
          <cell r="H23662" t="str">
            <v>1044800_2</v>
          </cell>
          <cell r="L23662" t="str">
            <v>KOOND</v>
          </cell>
          <cell r="V23662" t="str">
            <v>kesine</v>
          </cell>
          <cell r="W23662">
            <v>2024</v>
          </cell>
        </row>
        <row r="23663">
          <cell r="H23663" t="str">
            <v>1044800_2</v>
          </cell>
          <cell r="L23663" t="str">
            <v>ÖSE</v>
          </cell>
          <cell r="V23663" t="str">
            <v>kesine</v>
          </cell>
          <cell r="W23663">
            <v>2024</v>
          </cell>
        </row>
        <row r="23664">
          <cell r="H23664" t="str">
            <v>1044800_2</v>
          </cell>
          <cell r="L23664" t="str">
            <v>HÜMO</v>
          </cell>
          <cell r="V23664" t="str">
            <v>kesine</v>
          </cell>
          <cell r="W23664">
            <v>2024</v>
          </cell>
        </row>
        <row r="23665">
          <cell r="H23665" t="str">
            <v>1067000_2</v>
          </cell>
          <cell r="L23665" t="str">
            <v>KOOND</v>
          </cell>
          <cell r="V23665" t="str">
            <v>kesine</v>
          </cell>
          <cell r="W23665">
            <v>2025</v>
          </cell>
        </row>
        <row r="23666">
          <cell r="H23666" t="str">
            <v>1067000_2</v>
          </cell>
          <cell r="L23666" t="str">
            <v>KESE</v>
          </cell>
          <cell r="V23666" t="str">
            <v>hea</v>
          </cell>
          <cell r="W23666">
            <v>2024</v>
          </cell>
        </row>
        <row r="23667">
          <cell r="H23667" t="str">
            <v>1067000_2</v>
          </cell>
          <cell r="L23667" t="str">
            <v>ÖSE</v>
          </cell>
          <cell r="V23667" t="str">
            <v>kesine</v>
          </cell>
          <cell r="W23667">
            <v>2025</v>
          </cell>
        </row>
        <row r="23668">
          <cell r="H23668" t="str">
            <v>1067000_2</v>
          </cell>
          <cell r="L23668" t="str">
            <v>FÜKE</v>
          </cell>
          <cell r="V23668" t="str">
            <v>väga hea</v>
          </cell>
          <cell r="W23668">
            <v>2025</v>
          </cell>
        </row>
        <row r="23669">
          <cell r="H23669" t="str">
            <v>1067000_2</v>
          </cell>
          <cell r="L23669" t="str">
            <v>SPETS</v>
          </cell>
          <cell r="V23669" t="str">
            <v>halb</v>
          </cell>
          <cell r="W23669">
            <v>2024</v>
          </cell>
        </row>
        <row r="23670">
          <cell r="H23670" t="str">
            <v>1112700_1</v>
          </cell>
          <cell r="L23670" t="str">
            <v>KOOND</v>
          </cell>
          <cell r="V23670" t="str">
            <v>kesine</v>
          </cell>
          <cell r="W23670">
            <v>2025</v>
          </cell>
        </row>
        <row r="23671">
          <cell r="H23671" t="str">
            <v>1112700_1</v>
          </cell>
          <cell r="L23671" t="str">
            <v>ÖSE</v>
          </cell>
          <cell r="V23671" t="str">
            <v>kesine</v>
          </cell>
          <cell r="W23671">
            <v>2025</v>
          </cell>
        </row>
        <row r="23672">
          <cell r="H23672" t="str">
            <v>1112700_1</v>
          </cell>
          <cell r="L23672" t="str">
            <v>FÜKE</v>
          </cell>
          <cell r="V23672" t="str">
            <v>väga hea</v>
          </cell>
          <cell r="W23672">
            <v>2025</v>
          </cell>
        </row>
        <row r="23673">
          <cell r="H23673" t="str">
            <v>1112700_1</v>
          </cell>
          <cell r="L23673" t="str">
            <v>KALA</v>
          </cell>
          <cell r="V23673" t="str">
            <v>väga hea</v>
          </cell>
          <cell r="W23673">
            <v>2024</v>
          </cell>
        </row>
        <row r="23674">
          <cell r="H23674" t="str">
            <v>1112700_1</v>
          </cell>
          <cell r="L23674" t="str">
            <v>SUSE</v>
          </cell>
          <cell r="V23674" t="str">
            <v>väga hea</v>
          </cell>
          <cell r="W23674">
            <v>2025</v>
          </cell>
        </row>
        <row r="23675">
          <cell r="H23675" t="str">
            <v>1112700_1</v>
          </cell>
          <cell r="L23675" t="str">
            <v>FÜBE</v>
          </cell>
          <cell r="V23675" t="str">
            <v>väga hea</v>
          </cell>
          <cell r="W23675">
            <v>2025</v>
          </cell>
        </row>
        <row r="23676">
          <cell r="H23676" t="str">
            <v>1112700_1</v>
          </cell>
          <cell r="L23676" t="str">
            <v>MAFÜ</v>
          </cell>
          <cell r="V23676" t="str">
            <v>hea</v>
          </cell>
          <cell r="W23676">
            <v>2025</v>
          </cell>
        </row>
        <row r="23677">
          <cell r="H23677" t="str">
            <v>1112700_1</v>
          </cell>
          <cell r="L23677" t="str">
            <v>MAFÜ-FÜBE</v>
          </cell>
          <cell r="V23677" t="str">
            <v>hea</v>
          </cell>
          <cell r="W23677">
            <v>2025</v>
          </cell>
        </row>
        <row r="23678">
          <cell r="H23678" t="str">
            <v>1062200_1</v>
          </cell>
          <cell r="L23678" t="str">
            <v>KOOND</v>
          </cell>
          <cell r="V23678" t="str">
            <v>halb</v>
          </cell>
          <cell r="W23678">
            <v>2025</v>
          </cell>
        </row>
        <row r="23679">
          <cell r="H23679" t="str">
            <v>1062200_1</v>
          </cell>
          <cell r="L23679" t="str">
            <v>ÖSE</v>
          </cell>
          <cell r="V23679" t="str">
            <v>halb</v>
          </cell>
          <cell r="W23679">
            <v>2025</v>
          </cell>
        </row>
        <row r="23680">
          <cell r="H23680" t="str">
            <v>1062200_1</v>
          </cell>
          <cell r="L23680" t="str">
            <v>FÜKE</v>
          </cell>
          <cell r="V23680" t="str">
            <v>hea</v>
          </cell>
          <cell r="W23680">
            <v>2025</v>
          </cell>
        </row>
        <row r="23681">
          <cell r="H23681" t="str">
            <v>1058700_3</v>
          </cell>
          <cell r="L23681" t="str">
            <v>KOOND</v>
          </cell>
          <cell r="V23681" t="str">
            <v>halb</v>
          </cell>
          <cell r="W23681">
            <v>2025</v>
          </cell>
        </row>
        <row r="23682">
          <cell r="H23682" t="str">
            <v>1058700_3</v>
          </cell>
          <cell r="L23682" t="str">
            <v>KESE</v>
          </cell>
          <cell r="V23682" t="str">
            <v>halb</v>
          </cell>
          <cell r="W23682">
            <v>2025</v>
          </cell>
        </row>
        <row r="23683">
          <cell r="H23683" t="str">
            <v>1058700_3</v>
          </cell>
          <cell r="L23683" t="str">
            <v>ÖSE</v>
          </cell>
          <cell r="V23683" t="str">
            <v>kesine</v>
          </cell>
          <cell r="W23683">
            <v>2025</v>
          </cell>
        </row>
        <row r="23684">
          <cell r="H23684" t="str">
            <v>1058700_3</v>
          </cell>
          <cell r="L23684" t="str">
            <v>FÜKE</v>
          </cell>
          <cell r="V23684" t="str">
            <v>väga hea</v>
          </cell>
          <cell r="W23684">
            <v>2025</v>
          </cell>
        </row>
        <row r="23685">
          <cell r="H23685" t="str">
            <v>1058700_3</v>
          </cell>
          <cell r="L23685" t="str">
            <v>SPETS</v>
          </cell>
          <cell r="V23685" t="str">
            <v>hea</v>
          </cell>
          <cell r="W23685">
            <v>2024</v>
          </cell>
        </row>
        <row r="23686">
          <cell r="H23686" t="str">
            <v>1058700_3</v>
          </cell>
          <cell r="L23686" t="str">
            <v>KALA</v>
          </cell>
          <cell r="V23686" t="str">
            <v>kesine</v>
          </cell>
          <cell r="W23686">
            <v>2024</v>
          </cell>
        </row>
        <row r="23687">
          <cell r="H23687" t="str">
            <v>1058700_3</v>
          </cell>
          <cell r="L23687" t="str">
            <v>SUSE</v>
          </cell>
          <cell r="V23687" t="str">
            <v>hea</v>
          </cell>
          <cell r="W23687">
            <v>2024</v>
          </cell>
        </row>
        <row r="23688">
          <cell r="H23688" t="str">
            <v>1058700_3</v>
          </cell>
          <cell r="L23688" t="str">
            <v>FÜBE</v>
          </cell>
          <cell r="V23688" t="str">
            <v>väga hea</v>
          </cell>
          <cell r="W23688">
            <v>2024</v>
          </cell>
        </row>
        <row r="23689">
          <cell r="H23689" t="str">
            <v>1058700_3</v>
          </cell>
          <cell r="L23689" t="str">
            <v>MAFÜ</v>
          </cell>
          <cell r="V23689" t="str">
            <v>hea</v>
          </cell>
          <cell r="W23689">
            <v>2024</v>
          </cell>
        </row>
        <row r="23690">
          <cell r="H23690" t="str">
            <v>1058700_3</v>
          </cell>
          <cell r="L23690" t="str">
            <v>MAFÜ-FÜBE</v>
          </cell>
          <cell r="V23690" t="str">
            <v>hea</v>
          </cell>
          <cell r="W23690">
            <v>2024</v>
          </cell>
        </row>
        <row r="23691">
          <cell r="H23691" t="str">
            <v>1073100_1</v>
          </cell>
          <cell r="L23691" t="str">
            <v>KOOND</v>
          </cell>
          <cell r="V23691" t="str">
            <v>kesine</v>
          </cell>
          <cell r="W23691">
            <v>2024</v>
          </cell>
        </row>
        <row r="23692">
          <cell r="H23692" t="str">
            <v>1073100_1</v>
          </cell>
          <cell r="L23692" t="str">
            <v>ÖSE</v>
          </cell>
          <cell r="V23692" t="str">
            <v>kesine</v>
          </cell>
          <cell r="W23692">
            <v>2024</v>
          </cell>
        </row>
        <row r="23693">
          <cell r="H23693" t="str">
            <v>1073100_1</v>
          </cell>
          <cell r="L23693" t="str">
            <v>HÜMO</v>
          </cell>
          <cell r="V23693" t="str">
            <v>kesine</v>
          </cell>
          <cell r="W23693">
            <v>2024</v>
          </cell>
        </row>
        <row r="23694">
          <cell r="H23694" t="str">
            <v>1009200_1</v>
          </cell>
          <cell r="L23694" t="str">
            <v>KOOND</v>
          </cell>
          <cell r="V23694" t="str">
            <v>halb</v>
          </cell>
          <cell r="W23694">
            <v>2024</v>
          </cell>
        </row>
        <row r="23695">
          <cell r="H23695" t="str">
            <v>1009200_1</v>
          </cell>
          <cell r="L23695" t="str">
            <v>HÜMO</v>
          </cell>
          <cell r="V23695" t="str">
            <v>kesine</v>
          </cell>
          <cell r="W23695">
            <v>2024</v>
          </cell>
        </row>
        <row r="23696">
          <cell r="H23696" t="str">
            <v>1120900_1</v>
          </cell>
          <cell r="L23696" t="str">
            <v>KOOND</v>
          </cell>
          <cell r="V23696" t="str">
            <v>kesine</v>
          </cell>
          <cell r="W23696">
            <v>2024</v>
          </cell>
        </row>
        <row r="23697">
          <cell r="H23697" t="str">
            <v>1120900_1</v>
          </cell>
          <cell r="L23697" t="str">
            <v>HÜMO</v>
          </cell>
          <cell r="V23697" t="str">
            <v>hea</v>
          </cell>
          <cell r="W23697">
            <v>2024</v>
          </cell>
        </row>
        <row r="23698">
          <cell r="H23698" t="str">
            <v>2001000_1</v>
          </cell>
          <cell r="L23698" t="str">
            <v>KOOND</v>
          </cell>
          <cell r="V23698" t="str">
            <v>halb</v>
          </cell>
          <cell r="W23698">
            <v>2025</v>
          </cell>
        </row>
        <row r="23699">
          <cell r="H23699" t="str">
            <v>2001000_1</v>
          </cell>
          <cell r="L23699" t="str">
            <v>KESE</v>
          </cell>
          <cell r="V23699" t="str">
            <v>halb</v>
          </cell>
          <cell r="W23699">
            <v>2025</v>
          </cell>
        </row>
        <row r="23700">
          <cell r="H23700" t="str">
            <v>2001000_1</v>
          </cell>
          <cell r="L23700" t="str">
            <v>ÖSE</v>
          </cell>
          <cell r="V23700" t="str">
            <v>halb</v>
          </cell>
          <cell r="W23700">
            <v>2025</v>
          </cell>
        </row>
        <row r="23701">
          <cell r="H23701" t="str">
            <v>2001000_1</v>
          </cell>
          <cell r="L23701" t="str">
            <v>FÜKE</v>
          </cell>
          <cell r="V23701" t="str">
            <v>halb</v>
          </cell>
          <cell r="W23701">
            <v>2025</v>
          </cell>
        </row>
        <row r="23702">
          <cell r="H23702" t="str">
            <v>2001000_1</v>
          </cell>
          <cell r="L23702" t="str">
            <v>SPETS</v>
          </cell>
          <cell r="V23702" t="str">
            <v>hea</v>
          </cell>
          <cell r="W23702">
            <v>2025</v>
          </cell>
        </row>
        <row r="23703">
          <cell r="H23703" t="str">
            <v>2001000_1</v>
          </cell>
          <cell r="L23703" t="str">
            <v>KALA</v>
          </cell>
          <cell r="V23703" t="str">
            <v>hea</v>
          </cell>
          <cell r="W23703">
            <v>2025</v>
          </cell>
        </row>
        <row r="23704">
          <cell r="H23704" t="str">
            <v>2001000_1</v>
          </cell>
          <cell r="L23704" t="str">
            <v>SUSE</v>
          </cell>
          <cell r="V23704" t="str">
            <v>hea</v>
          </cell>
          <cell r="W23704">
            <v>2025</v>
          </cell>
        </row>
        <row r="23705">
          <cell r="H23705" t="str">
            <v>2001000_1</v>
          </cell>
          <cell r="L23705" t="str">
            <v>FÜBE</v>
          </cell>
          <cell r="V23705" t="str">
            <v>väga hea</v>
          </cell>
          <cell r="W23705">
            <v>2025</v>
          </cell>
        </row>
        <row r="23706">
          <cell r="H23706" t="str">
            <v>2001000_1</v>
          </cell>
          <cell r="L23706" t="str">
            <v>MAFÜ</v>
          </cell>
          <cell r="V23706" t="str">
            <v>kesine</v>
          </cell>
          <cell r="W23706">
            <v>2025</v>
          </cell>
        </row>
        <row r="23707">
          <cell r="H23707" t="str">
            <v>2001000_1</v>
          </cell>
          <cell r="L23707" t="str">
            <v>MAFÜ-FÜBE</v>
          </cell>
          <cell r="V23707" t="str">
            <v>kesine</v>
          </cell>
          <cell r="W23707">
            <v>2025</v>
          </cell>
        </row>
        <row r="23708">
          <cell r="H23708" t="str">
            <v>2001000_1</v>
          </cell>
          <cell r="L23708" t="str">
            <v>FÜPLA</v>
          </cell>
          <cell r="V23708" t="str">
            <v>hea</v>
          </cell>
          <cell r="W23708">
            <v>2025</v>
          </cell>
        </row>
        <row r="23709">
          <cell r="H23709" t="str">
            <v>1074600_4</v>
          </cell>
          <cell r="L23709" t="str">
            <v>KOOND</v>
          </cell>
          <cell r="V23709" t="str">
            <v>halb</v>
          </cell>
          <cell r="W23709">
            <v>2025</v>
          </cell>
        </row>
        <row r="23710">
          <cell r="H23710" t="str">
            <v>1074600_4</v>
          </cell>
          <cell r="L23710" t="str">
            <v>KESE</v>
          </cell>
          <cell r="V23710" t="str">
            <v>halb</v>
          </cell>
          <cell r="W23710">
            <v>2024</v>
          </cell>
        </row>
        <row r="23711">
          <cell r="H23711" t="str">
            <v>1074600_4</v>
          </cell>
          <cell r="L23711" t="str">
            <v>ÖSE</v>
          </cell>
          <cell r="V23711" t="str">
            <v>kesine</v>
          </cell>
          <cell r="W23711">
            <v>2025</v>
          </cell>
        </row>
        <row r="23712">
          <cell r="H23712" t="str">
            <v>1074600_4</v>
          </cell>
          <cell r="L23712" t="str">
            <v>FÜKE</v>
          </cell>
          <cell r="V23712" t="str">
            <v>kesine</v>
          </cell>
          <cell r="W23712">
            <v>2025</v>
          </cell>
        </row>
        <row r="23713">
          <cell r="H23713" t="str">
            <v>1074600_4</v>
          </cell>
          <cell r="L23713" t="str">
            <v>SPETS</v>
          </cell>
          <cell r="V23713" t="str">
            <v>hea</v>
          </cell>
          <cell r="W23713">
            <v>2024</v>
          </cell>
        </row>
        <row r="23714">
          <cell r="H23714" t="str">
            <v>1074600_4</v>
          </cell>
          <cell r="L23714" t="str">
            <v>KALA</v>
          </cell>
          <cell r="V23714" t="str">
            <v>hea</v>
          </cell>
          <cell r="W23714">
            <v>2024</v>
          </cell>
        </row>
        <row r="23715">
          <cell r="H23715" t="str">
            <v>1074600_4</v>
          </cell>
          <cell r="L23715" t="str">
            <v>SUSE</v>
          </cell>
          <cell r="V23715" t="str">
            <v>väga hea</v>
          </cell>
          <cell r="W23715">
            <v>2025</v>
          </cell>
        </row>
        <row r="23716">
          <cell r="H23716" t="str">
            <v>1074600_4</v>
          </cell>
          <cell r="L23716" t="str">
            <v>FÜBE</v>
          </cell>
          <cell r="V23716" t="str">
            <v>hea</v>
          </cell>
          <cell r="W23716">
            <v>2025</v>
          </cell>
        </row>
        <row r="23717">
          <cell r="H23717" t="str">
            <v>1074600_4</v>
          </cell>
          <cell r="L23717" t="str">
            <v>MAFÜ</v>
          </cell>
          <cell r="V23717" t="str">
            <v>hea</v>
          </cell>
          <cell r="W23717">
            <v>2025</v>
          </cell>
        </row>
        <row r="23718">
          <cell r="H23718" t="str">
            <v>1074600_4</v>
          </cell>
          <cell r="L23718" t="str">
            <v>MAFÜ-FÜBE</v>
          </cell>
          <cell r="V23718" t="str">
            <v>hea</v>
          </cell>
          <cell r="W23718">
            <v>2025</v>
          </cell>
        </row>
        <row r="23719">
          <cell r="H23719" t="str">
            <v>1117900_2</v>
          </cell>
          <cell r="L23719" t="str">
            <v>KOOND</v>
          </cell>
          <cell r="V23719" t="str">
            <v>kesine</v>
          </cell>
          <cell r="W23719">
            <v>2024</v>
          </cell>
        </row>
        <row r="23720">
          <cell r="H23720" t="str">
            <v>1117900_2</v>
          </cell>
          <cell r="L23720" t="str">
            <v>ÖSE</v>
          </cell>
          <cell r="V23720" t="str">
            <v>kesine</v>
          </cell>
          <cell r="W23720">
            <v>2024</v>
          </cell>
        </row>
        <row r="23721">
          <cell r="H23721" t="str">
            <v>1117900_2</v>
          </cell>
          <cell r="L23721" t="str">
            <v>FÜKE</v>
          </cell>
          <cell r="V23721" t="str">
            <v>väga hea</v>
          </cell>
          <cell r="W23721">
            <v>2024</v>
          </cell>
        </row>
        <row r="23722">
          <cell r="H23722" t="str">
            <v>1117900_2</v>
          </cell>
          <cell r="L23722" t="str">
            <v>KALA</v>
          </cell>
          <cell r="V23722" t="str">
            <v>hea</v>
          </cell>
          <cell r="W23722">
            <v>2024</v>
          </cell>
        </row>
        <row r="23723">
          <cell r="H23723" t="str">
            <v>1117900_2</v>
          </cell>
          <cell r="L23723" t="str">
            <v>SUSE</v>
          </cell>
          <cell r="V23723" t="str">
            <v>hea</v>
          </cell>
          <cell r="W23723">
            <v>2024</v>
          </cell>
        </row>
        <row r="23724">
          <cell r="H23724" t="str">
            <v>1117900_2</v>
          </cell>
          <cell r="L23724" t="str">
            <v>FÜBE</v>
          </cell>
          <cell r="V23724" t="str">
            <v>kesine</v>
          </cell>
          <cell r="W23724">
            <v>2024</v>
          </cell>
        </row>
        <row r="23725">
          <cell r="H23725" t="str">
            <v>1117900_2</v>
          </cell>
          <cell r="L23725" t="str">
            <v>MAFÜ</v>
          </cell>
          <cell r="V23725" t="str">
            <v>hea</v>
          </cell>
          <cell r="W23725">
            <v>2024</v>
          </cell>
        </row>
        <row r="23726">
          <cell r="H23726" t="str">
            <v>1117900_2</v>
          </cell>
          <cell r="L23726" t="str">
            <v>MAFÜ-FÜBE</v>
          </cell>
          <cell r="V23726" t="str">
            <v>kesine</v>
          </cell>
          <cell r="W23726">
            <v>2024</v>
          </cell>
        </row>
        <row r="23727">
          <cell r="H23727" t="str">
            <v>1018000_2</v>
          </cell>
          <cell r="L23727" t="str">
            <v>KOOND</v>
          </cell>
          <cell r="V23727" t="str">
            <v>halb</v>
          </cell>
          <cell r="W23727">
            <v>2025</v>
          </cell>
        </row>
        <row r="23728">
          <cell r="H23728" t="str">
            <v>1018000_2</v>
          </cell>
          <cell r="L23728" t="str">
            <v>ÖSE</v>
          </cell>
          <cell r="V23728" t="str">
            <v>kesine</v>
          </cell>
          <cell r="W23728">
            <v>2025</v>
          </cell>
        </row>
        <row r="23729">
          <cell r="H23729" t="str">
            <v>1018000_2</v>
          </cell>
          <cell r="L23729" t="str">
            <v>FÜKE</v>
          </cell>
          <cell r="V23729" t="str">
            <v>kesine</v>
          </cell>
          <cell r="W23729">
            <v>2025</v>
          </cell>
        </row>
        <row r="23730">
          <cell r="H23730" t="str">
            <v>1104700_1</v>
          </cell>
          <cell r="L23730" t="str">
            <v>KOOND</v>
          </cell>
          <cell r="V23730" t="str">
            <v>hea</v>
          </cell>
          <cell r="W23730">
            <v>2025</v>
          </cell>
        </row>
        <row r="23731">
          <cell r="H23731" t="str">
            <v>1104700_1</v>
          </cell>
          <cell r="L23731" t="str">
            <v>ÖSE</v>
          </cell>
          <cell r="V23731" t="str">
            <v>hea</v>
          </cell>
          <cell r="W23731">
            <v>2025</v>
          </cell>
        </row>
        <row r="23732">
          <cell r="H23732" t="str">
            <v>1104700_1</v>
          </cell>
          <cell r="L23732" t="str">
            <v>FÜKE</v>
          </cell>
          <cell r="V23732" t="str">
            <v>väga hea</v>
          </cell>
          <cell r="W23732">
            <v>2025</v>
          </cell>
        </row>
        <row r="23733">
          <cell r="H23733" t="str">
            <v>1104700_1</v>
          </cell>
          <cell r="L23733" t="str">
            <v>KALA</v>
          </cell>
          <cell r="V23733" t="str">
            <v>hea</v>
          </cell>
          <cell r="W23733">
            <v>2025</v>
          </cell>
        </row>
        <row r="23734">
          <cell r="H23734" t="str">
            <v>1104700_1</v>
          </cell>
          <cell r="L23734" t="str">
            <v>SUSE</v>
          </cell>
          <cell r="V23734" t="str">
            <v>väga hea</v>
          </cell>
          <cell r="W23734">
            <v>2024</v>
          </cell>
        </row>
        <row r="23735">
          <cell r="H23735" t="str">
            <v>1104700_1</v>
          </cell>
          <cell r="L23735" t="str">
            <v>FÜBE</v>
          </cell>
          <cell r="V23735" t="str">
            <v>väga hea</v>
          </cell>
          <cell r="W23735">
            <v>2024</v>
          </cell>
        </row>
        <row r="23736">
          <cell r="H23736" t="str">
            <v>1104700_1</v>
          </cell>
          <cell r="L23736" t="str">
            <v>MAFÜ</v>
          </cell>
          <cell r="V23736" t="str">
            <v>hea</v>
          </cell>
          <cell r="W23736">
            <v>2024</v>
          </cell>
        </row>
        <row r="23737">
          <cell r="H23737" t="str">
            <v>1104700_1</v>
          </cell>
          <cell r="L23737" t="str">
            <v>MAFÜ-FÜBE</v>
          </cell>
          <cell r="V23737" t="str">
            <v>hea</v>
          </cell>
          <cell r="W23737">
            <v>2024</v>
          </cell>
        </row>
        <row r="23738">
          <cell r="H23738" t="str">
            <v>1110400_3</v>
          </cell>
          <cell r="L23738" t="str">
            <v>KOOND</v>
          </cell>
          <cell r="V23738" t="str">
            <v>halb</v>
          </cell>
          <cell r="W23738">
            <v>2024</v>
          </cell>
        </row>
        <row r="23739">
          <cell r="H23739" t="str">
            <v>1110400_3</v>
          </cell>
          <cell r="L23739" t="str">
            <v>KESE</v>
          </cell>
          <cell r="V23739" t="str">
            <v>halb</v>
          </cell>
          <cell r="W23739">
            <v>2024</v>
          </cell>
        </row>
        <row r="23740">
          <cell r="H23740" t="str">
            <v>1110400_3</v>
          </cell>
          <cell r="L23740" t="str">
            <v>ÖSE</v>
          </cell>
          <cell r="V23740" t="str">
            <v>hea</v>
          </cell>
          <cell r="W23740">
            <v>2024</v>
          </cell>
        </row>
        <row r="23741">
          <cell r="H23741" t="str">
            <v>1110400_3</v>
          </cell>
          <cell r="L23741" t="str">
            <v>FÜKE</v>
          </cell>
          <cell r="V23741" t="str">
            <v>väga hea</v>
          </cell>
          <cell r="W23741">
            <v>2024</v>
          </cell>
        </row>
        <row r="23742">
          <cell r="H23742" t="str">
            <v>1110400_3</v>
          </cell>
          <cell r="L23742" t="str">
            <v>SPETS</v>
          </cell>
          <cell r="V23742" t="str">
            <v>hea</v>
          </cell>
          <cell r="W23742">
            <v>2024</v>
          </cell>
        </row>
        <row r="23743">
          <cell r="H23743" t="str">
            <v>1110400_3</v>
          </cell>
          <cell r="L23743" t="str">
            <v>SUSE</v>
          </cell>
          <cell r="V23743" t="str">
            <v>hea</v>
          </cell>
          <cell r="W23743">
            <v>2024</v>
          </cell>
        </row>
        <row r="23744">
          <cell r="H23744" t="str">
            <v>1110400_3</v>
          </cell>
          <cell r="L23744" t="str">
            <v>FÜBE</v>
          </cell>
          <cell r="V23744" t="str">
            <v>väga hea</v>
          </cell>
          <cell r="W23744">
            <v>2024</v>
          </cell>
        </row>
        <row r="23745">
          <cell r="H23745" t="str">
            <v>1110400_3</v>
          </cell>
          <cell r="L23745" t="str">
            <v>MAFÜ</v>
          </cell>
          <cell r="V23745" t="str">
            <v>hea</v>
          </cell>
          <cell r="W23745">
            <v>2024</v>
          </cell>
        </row>
        <row r="23746">
          <cell r="H23746" t="str">
            <v>1110400_3</v>
          </cell>
          <cell r="L23746" t="str">
            <v>MAFÜ-FÜBE</v>
          </cell>
          <cell r="V23746" t="str">
            <v>hea</v>
          </cell>
          <cell r="W23746">
            <v>2024</v>
          </cell>
        </row>
        <row r="23747">
          <cell r="H23747" t="str">
            <v>1013700_3</v>
          </cell>
          <cell r="L23747" t="str">
            <v>KOOND</v>
          </cell>
          <cell r="V23747" t="str">
            <v>halb</v>
          </cell>
          <cell r="W23747">
            <v>2025</v>
          </cell>
        </row>
        <row r="23748">
          <cell r="H23748" t="str">
            <v>1013700_3</v>
          </cell>
          <cell r="L23748" t="str">
            <v>ÖSE</v>
          </cell>
          <cell r="V23748" t="str">
            <v>hea</v>
          </cell>
          <cell r="W23748">
            <v>2025</v>
          </cell>
        </row>
        <row r="23749">
          <cell r="H23749" t="str">
            <v>1013700_3</v>
          </cell>
          <cell r="L23749" t="str">
            <v>FÜKE</v>
          </cell>
          <cell r="V23749" t="str">
            <v>hea</v>
          </cell>
          <cell r="W23749">
            <v>2025</v>
          </cell>
        </row>
        <row r="23750">
          <cell r="H23750" t="str">
            <v>1013700_3</v>
          </cell>
          <cell r="L23750" t="str">
            <v>SPETS</v>
          </cell>
          <cell r="V23750" t="str">
            <v>hea</v>
          </cell>
          <cell r="W23750">
            <v>2024</v>
          </cell>
        </row>
        <row r="23751">
          <cell r="H23751" t="str">
            <v>1013700_3</v>
          </cell>
          <cell r="L23751" t="str">
            <v>KALA</v>
          </cell>
          <cell r="V23751" t="str">
            <v>hea</v>
          </cell>
          <cell r="W23751">
            <v>2024</v>
          </cell>
        </row>
        <row r="23752">
          <cell r="H23752" t="str">
            <v>1013700_3</v>
          </cell>
          <cell r="L23752" t="str">
            <v>SUSE</v>
          </cell>
          <cell r="V23752" t="str">
            <v>väga hea</v>
          </cell>
          <cell r="W23752">
            <v>2025</v>
          </cell>
        </row>
        <row r="23753">
          <cell r="H23753" t="str">
            <v>1013700_3</v>
          </cell>
          <cell r="L23753" t="str">
            <v>FÜBE</v>
          </cell>
          <cell r="V23753" t="str">
            <v>hea</v>
          </cell>
          <cell r="W23753">
            <v>2025</v>
          </cell>
        </row>
        <row r="23754">
          <cell r="H23754" t="str">
            <v>1013700_3</v>
          </cell>
          <cell r="L23754" t="str">
            <v>MAFÜ</v>
          </cell>
          <cell r="V23754" t="str">
            <v>hea</v>
          </cell>
          <cell r="W23754">
            <v>2025</v>
          </cell>
        </row>
        <row r="23755">
          <cell r="H23755" t="str">
            <v>1013700_3</v>
          </cell>
          <cell r="L23755" t="str">
            <v>MAFÜ-FÜBE</v>
          </cell>
          <cell r="V23755" t="str">
            <v>hea</v>
          </cell>
          <cell r="W23755">
            <v>2025</v>
          </cell>
        </row>
        <row r="23756">
          <cell r="H23756" t="str">
            <v>1062200_4</v>
          </cell>
          <cell r="L23756" t="str">
            <v>KOOND</v>
          </cell>
          <cell r="V23756" t="str">
            <v>kesine</v>
          </cell>
          <cell r="W23756">
            <v>2025</v>
          </cell>
        </row>
        <row r="23757">
          <cell r="H23757" t="str">
            <v>1062200_4</v>
          </cell>
          <cell r="L23757" t="str">
            <v>ÖSE</v>
          </cell>
          <cell r="V23757" t="str">
            <v>kesine</v>
          </cell>
          <cell r="W23757">
            <v>2025</v>
          </cell>
        </row>
        <row r="23758">
          <cell r="H23758" t="str">
            <v>1062200_4</v>
          </cell>
          <cell r="L23758" t="str">
            <v>FÜKE</v>
          </cell>
          <cell r="V23758" t="str">
            <v>hea</v>
          </cell>
          <cell r="W23758">
            <v>2025</v>
          </cell>
        </row>
        <row r="23759">
          <cell r="H23759" t="str">
            <v>1003000_7</v>
          </cell>
          <cell r="L23759" t="str">
            <v>KOOND</v>
          </cell>
          <cell r="V23759" t="str">
            <v>halb</v>
          </cell>
          <cell r="W23759">
            <v>2025</v>
          </cell>
        </row>
        <row r="23760">
          <cell r="H23760" t="str">
            <v>1003000_7</v>
          </cell>
          <cell r="L23760" t="str">
            <v>ÖSE</v>
          </cell>
          <cell r="V23760" t="str">
            <v>kesine</v>
          </cell>
          <cell r="W23760">
            <v>2025</v>
          </cell>
        </row>
        <row r="23761">
          <cell r="H23761" t="str">
            <v>1003000_7</v>
          </cell>
          <cell r="L23761" t="str">
            <v>FÜKE</v>
          </cell>
          <cell r="V23761" t="str">
            <v>hea</v>
          </cell>
          <cell r="W23761">
            <v>2025</v>
          </cell>
        </row>
        <row r="23762">
          <cell r="H23762" t="str">
            <v>1139600_1</v>
          </cell>
          <cell r="L23762" t="str">
            <v>KOOND</v>
          </cell>
          <cell r="V23762" t="str">
            <v>kesine</v>
          </cell>
          <cell r="W23762">
            <v>2024</v>
          </cell>
        </row>
        <row r="23763">
          <cell r="H23763" t="str">
            <v>1139600_1</v>
          </cell>
          <cell r="L23763" t="str">
            <v>ÖSE</v>
          </cell>
          <cell r="V23763" t="str">
            <v>kesine</v>
          </cell>
          <cell r="W23763">
            <v>2024</v>
          </cell>
        </row>
        <row r="23764">
          <cell r="H23764" t="str">
            <v>1139600_1</v>
          </cell>
          <cell r="L23764" t="str">
            <v>HÜMO</v>
          </cell>
          <cell r="V23764" t="str">
            <v>kesine</v>
          </cell>
          <cell r="W23764">
            <v>2024</v>
          </cell>
        </row>
        <row r="23765">
          <cell r="H23765" t="str">
            <v>1143100_1</v>
          </cell>
          <cell r="L23765" t="str">
            <v>KOOND</v>
          </cell>
          <cell r="V23765" t="str">
            <v>kesine</v>
          </cell>
          <cell r="W23765">
            <v>2024</v>
          </cell>
        </row>
        <row r="23766">
          <cell r="H23766" t="str">
            <v>1143100_1</v>
          </cell>
          <cell r="L23766" t="str">
            <v>ÖSE</v>
          </cell>
          <cell r="V23766" t="str">
            <v>kesine</v>
          </cell>
          <cell r="W23766">
            <v>2024</v>
          </cell>
        </row>
        <row r="23767">
          <cell r="H23767" t="str">
            <v>1143100_1</v>
          </cell>
          <cell r="L23767" t="str">
            <v>HÜMO</v>
          </cell>
          <cell r="V23767" t="str">
            <v>kesine</v>
          </cell>
          <cell r="W23767">
            <v>2024</v>
          </cell>
        </row>
        <row r="23768">
          <cell r="H23768" t="str">
            <v>1078900_1</v>
          </cell>
          <cell r="L23768" t="str">
            <v>KOOND</v>
          </cell>
          <cell r="V23768" t="str">
            <v>kesine</v>
          </cell>
          <cell r="W23768">
            <v>2024</v>
          </cell>
        </row>
        <row r="23769">
          <cell r="H23769" t="str">
            <v>1078900_1</v>
          </cell>
          <cell r="L23769" t="str">
            <v>ÖSE</v>
          </cell>
          <cell r="V23769" t="str">
            <v>kesine</v>
          </cell>
          <cell r="W23769">
            <v>2024</v>
          </cell>
        </row>
        <row r="23770">
          <cell r="H23770" t="str">
            <v>1078900_1</v>
          </cell>
          <cell r="L23770" t="str">
            <v>HÜMO</v>
          </cell>
          <cell r="V23770" t="str">
            <v>kesine</v>
          </cell>
          <cell r="W23770">
            <v>2024</v>
          </cell>
        </row>
        <row r="23771">
          <cell r="H23771" t="str">
            <v>1082800_1</v>
          </cell>
          <cell r="L23771" t="str">
            <v>KOOND</v>
          </cell>
          <cell r="V23771" t="str">
            <v>kesine</v>
          </cell>
          <cell r="W23771">
            <v>2024</v>
          </cell>
        </row>
        <row r="23772">
          <cell r="H23772" t="str">
            <v>1082800_1</v>
          </cell>
          <cell r="L23772" t="str">
            <v>ÖSE</v>
          </cell>
          <cell r="V23772" t="str">
            <v>kesine</v>
          </cell>
          <cell r="W23772">
            <v>2024</v>
          </cell>
        </row>
        <row r="23773">
          <cell r="H23773" t="str">
            <v>1082800_1</v>
          </cell>
          <cell r="L23773" t="str">
            <v>HÜMO</v>
          </cell>
          <cell r="V23773" t="str">
            <v>kesine</v>
          </cell>
          <cell r="W23773">
            <v>2024</v>
          </cell>
        </row>
        <row r="23774">
          <cell r="H23774" t="str">
            <v>1040900_1</v>
          </cell>
          <cell r="L23774" t="str">
            <v>KOOND</v>
          </cell>
          <cell r="V23774" t="str">
            <v>hea</v>
          </cell>
          <cell r="W23774">
            <v>2025</v>
          </cell>
        </row>
        <row r="23775">
          <cell r="H23775" t="str">
            <v>1040900_1</v>
          </cell>
          <cell r="L23775" t="str">
            <v>HÜMO</v>
          </cell>
          <cell r="V23775" t="str">
            <v>halb</v>
          </cell>
          <cell r="W23775">
            <v>2024</v>
          </cell>
        </row>
        <row r="23776">
          <cell r="H23776" t="str">
            <v>2099100_1</v>
          </cell>
          <cell r="L23776" t="str">
            <v>KOOND</v>
          </cell>
          <cell r="V23776" t="str">
            <v>kesine</v>
          </cell>
          <cell r="W23776">
            <v>2025</v>
          </cell>
        </row>
        <row r="23777">
          <cell r="H23777" t="str">
            <v>2099100_1</v>
          </cell>
          <cell r="L23777" t="str">
            <v>ÖSE</v>
          </cell>
          <cell r="V23777" t="str">
            <v>kesine</v>
          </cell>
          <cell r="W23777">
            <v>2025</v>
          </cell>
        </row>
        <row r="23778">
          <cell r="H23778" t="str">
            <v>2099100_1</v>
          </cell>
          <cell r="L23778" t="str">
            <v>FÜKE</v>
          </cell>
          <cell r="V23778" t="str">
            <v>kesine</v>
          </cell>
          <cell r="W23778">
            <v>2025</v>
          </cell>
        </row>
        <row r="23779">
          <cell r="H23779" t="str">
            <v>2099100_1</v>
          </cell>
          <cell r="L23779" t="str">
            <v>KALA</v>
          </cell>
          <cell r="V23779" t="str">
            <v>hea</v>
          </cell>
          <cell r="W23779">
            <v>2025</v>
          </cell>
        </row>
        <row r="23780">
          <cell r="H23780" t="str">
            <v>2099100_1</v>
          </cell>
          <cell r="L23780" t="str">
            <v>SUSE</v>
          </cell>
          <cell r="V23780" t="str">
            <v>hea</v>
          </cell>
          <cell r="W23780">
            <v>2025</v>
          </cell>
        </row>
        <row r="23781">
          <cell r="H23781" t="str">
            <v>2099100_1</v>
          </cell>
          <cell r="L23781" t="str">
            <v>FÜBE</v>
          </cell>
          <cell r="V23781" t="str">
            <v>väga hea</v>
          </cell>
          <cell r="W23781">
            <v>2025</v>
          </cell>
        </row>
        <row r="23782">
          <cell r="H23782" t="str">
            <v>2099100_1</v>
          </cell>
          <cell r="L23782" t="str">
            <v>MAFÜ</v>
          </cell>
          <cell r="V23782" t="str">
            <v>kesine</v>
          </cell>
          <cell r="W23782">
            <v>2025</v>
          </cell>
        </row>
        <row r="23783">
          <cell r="H23783" t="str">
            <v>2099100_1</v>
          </cell>
          <cell r="L23783" t="str">
            <v>MAFÜ-FÜBE</v>
          </cell>
          <cell r="V23783" t="str">
            <v>kesine</v>
          </cell>
          <cell r="W23783">
            <v>2025</v>
          </cell>
        </row>
        <row r="23784">
          <cell r="H23784" t="str">
            <v>2099100_1</v>
          </cell>
          <cell r="L23784" t="str">
            <v>FÜPLA</v>
          </cell>
          <cell r="V23784" t="str">
            <v>hea</v>
          </cell>
          <cell r="W23784">
            <v>2025</v>
          </cell>
        </row>
        <row r="23785">
          <cell r="H23785" t="str">
            <v>1018300_1</v>
          </cell>
          <cell r="L23785" t="str">
            <v>KOOND</v>
          </cell>
          <cell r="V23785" t="str">
            <v>kesine</v>
          </cell>
          <cell r="W23785">
            <v>2024</v>
          </cell>
        </row>
        <row r="23786">
          <cell r="H23786" t="str">
            <v>1018300_1</v>
          </cell>
          <cell r="L23786" t="str">
            <v>ÖSE</v>
          </cell>
          <cell r="V23786" t="str">
            <v>kesine</v>
          </cell>
          <cell r="W23786">
            <v>2024</v>
          </cell>
        </row>
        <row r="23787">
          <cell r="H23787" t="str">
            <v>1018300_1</v>
          </cell>
          <cell r="L23787" t="str">
            <v>FÜKE</v>
          </cell>
          <cell r="V23787" t="str">
            <v>väga hea</v>
          </cell>
          <cell r="W23787">
            <v>2024</v>
          </cell>
        </row>
        <row r="23788">
          <cell r="H23788" t="str">
            <v>1018300_1</v>
          </cell>
          <cell r="L23788" t="str">
            <v>SPETS</v>
          </cell>
          <cell r="V23788" t="str">
            <v>halb</v>
          </cell>
          <cell r="W23788">
            <v>2024</v>
          </cell>
        </row>
        <row r="23789">
          <cell r="H23789" t="str">
            <v>1018300_1</v>
          </cell>
          <cell r="L23789" t="str">
            <v>KALA</v>
          </cell>
          <cell r="V23789" t="str">
            <v>kesine</v>
          </cell>
          <cell r="W23789">
            <v>2024</v>
          </cell>
        </row>
        <row r="23790">
          <cell r="H23790" t="str">
            <v>1018300_1</v>
          </cell>
          <cell r="L23790" t="str">
            <v>SUSE</v>
          </cell>
          <cell r="V23790" t="str">
            <v>väga hea</v>
          </cell>
          <cell r="W23790">
            <v>2024</v>
          </cell>
        </row>
        <row r="23791">
          <cell r="H23791" t="str">
            <v>1018300_1</v>
          </cell>
          <cell r="L23791" t="str">
            <v>FÜBE</v>
          </cell>
          <cell r="V23791" t="str">
            <v>väga hea</v>
          </cell>
          <cell r="W23791">
            <v>2024</v>
          </cell>
        </row>
        <row r="23792">
          <cell r="H23792" t="str">
            <v>1018300_1</v>
          </cell>
          <cell r="L23792" t="str">
            <v>MAFÜ</v>
          </cell>
          <cell r="V23792" t="str">
            <v>hea</v>
          </cell>
          <cell r="W23792">
            <v>2024</v>
          </cell>
        </row>
        <row r="23793">
          <cell r="H23793" t="str">
            <v>1018300_1</v>
          </cell>
          <cell r="L23793" t="str">
            <v>MAFÜ-FÜBE</v>
          </cell>
          <cell r="V23793" t="str">
            <v>hea</v>
          </cell>
          <cell r="W23793">
            <v>2024</v>
          </cell>
        </row>
        <row r="23794">
          <cell r="H23794" t="str">
            <v>1018300_2</v>
          </cell>
          <cell r="L23794" t="str">
            <v>KOOND</v>
          </cell>
          <cell r="V23794" t="str">
            <v>halb</v>
          </cell>
          <cell r="W23794">
            <v>2024</v>
          </cell>
        </row>
        <row r="23795">
          <cell r="H23795" t="str">
            <v>1018300_2</v>
          </cell>
          <cell r="L23795" t="str">
            <v>KESE</v>
          </cell>
          <cell r="V23795" t="str">
            <v>halb</v>
          </cell>
          <cell r="W23795">
            <v>2024</v>
          </cell>
        </row>
        <row r="23796">
          <cell r="H23796" t="str">
            <v>1018300_2</v>
          </cell>
          <cell r="L23796" t="str">
            <v>ÖSE</v>
          </cell>
          <cell r="V23796" t="str">
            <v>kesine</v>
          </cell>
          <cell r="W23796">
            <v>2024</v>
          </cell>
        </row>
        <row r="23797">
          <cell r="H23797" t="str">
            <v>1018300_2</v>
          </cell>
          <cell r="L23797" t="str">
            <v>FÜKE</v>
          </cell>
          <cell r="V23797" t="str">
            <v>väga hea</v>
          </cell>
          <cell r="W23797">
            <v>2024</v>
          </cell>
        </row>
        <row r="23798">
          <cell r="H23798" t="str">
            <v>1018300_2</v>
          </cell>
          <cell r="L23798" t="str">
            <v>SPETS</v>
          </cell>
          <cell r="V23798" t="str">
            <v>halb</v>
          </cell>
          <cell r="W23798">
            <v>2024</v>
          </cell>
        </row>
        <row r="23799">
          <cell r="H23799" t="str">
            <v>1018300_2</v>
          </cell>
          <cell r="L23799" t="str">
            <v>KALA</v>
          </cell>
          <cell r="V23799" t="str">
            <v>kesine</v>
          </cell>
          <cell r="W23799">
            <v>2024</v>
          </cell>
        </row>
        <row r="23800">
          <cell r="H23800" t="str">
            <v>1018300_2</v>
          </cell>
          <cell r="L23800" t="str">
            <v>SUSE</v>
          </cell>
          <cell r="V23800" t="str">
            <v>väga hea</v>
          </cell>
          <cell r="W23800">
            <v>2024</v>
          </cell>
        </row>
        <row r="23801">
          <cell r="H23801" t="str">
            <v>1018300_2</v>
          </cell>
          <cell r="L23801" t="str">
            <v>FÜBE</v>
          </cell>
          <cell r="V23801" t="str">
            <v>väga hea</v>
          </cell>
          <cell r="W23801">
            <v>2024</v>
          </cell>
        </row>
        <row r="23802">
          <cell r="H23802" t="str">
            <v>1018300_2</v>
          </cell>
          <cell r="L23802" t="str">
            <v>MAFÜ</v>
          </cell>
          <cell r="V23802" t="str">
            <v>hea</v>
          </cell>
          <cell r="W23802">
            <v>2024</v>
          </cell>
        </row>
        <row r="23803">
          <cell r="H23803" t="str">
            <v>1018300_2</v>
          </cell>
          <cell r="L23803" t="str">
            <v>MAFÜ-FÜBE</v>
          </cell>
          <cell r="V23803" t="str">
            <v>hea</v>
          </cell>
          <cell r="W23803">
            <v>2024</v>
          </cell>
        </row>
        <row r="23804">
          <cell r="H23804" t="str">
            <v>1085000_1</v>
          </cell>
          <cell r="L23804" t="str">
            <v>KOOND</v>
          </cell>
          <cell r="V23804" t="str">
            <v>kesine</v>
          </cell>
          <cell r="W23804">
            <v>2025</v>
          </cell>
        </row>
        <row r="23805">
          <cell r="H23805" t="str">
            <v>1085000_1</v>
          </cell>
          <cell r="L23805" t="str">
            <v>ÖSE</v>
          </cell>
          <cell r="V23805" t="str">
            <v>kesine</v>
          </cell>
          <cell r="W23805">
            <v>2025</v>
          </cell>
        </row>
        <row r="23806">
          <cell r="H23806" t="str">
            <v>1085000_1</v>
          </cell>
          <cell r="L23806" t="str">
            <v>FÜKE</v>
          </cell>
          <cell r="V23806" t="str">
            <v>kesine</v>
          </cell>
          <cell r="W23806">
            <v>2025</v>
          </cell>
        </row>
        <row r="23807">
          <cell r="H23807" t="str">
            <v>1072900_2</v>
          </cell>
          <cell r="L23807" t="str">
            <v>KOOND</v>
          </cell>
          <cell r="V23807" t="str">
            <v>kesine</v>
          </cell>
          <cell r="W23807">
            <v>2025</v>
          </cell>
        </row>
        <row r="23808">
          <cell r="H23808" t="str">
            <v>1072900_2</v>
          </cell>
          <cell r="L23808" t="str">
            <v>ÖSE</v>
          </cell>
          <cell r="V23808" t="str">
            <v>kesine</v>
          </cell>
          <cell r="W23808">
            <v>2025</v>
          </cell>
        </row>
        <row r="23809">
          <cell r="H23809" t="str">
            <v>1072900_2</v>
          </cell>
          <cell r="L23809" t="str">
            <v>FÜKE</v>
          </cell>
          <cell r="V23809" t="str">
            <v>hea</v>
          </cell>
          <cell r="W23809">
            <v>2025</v>
          </cell>
        </row>
        <row r="23810">
          <cell r="H23810" t="str">
            <v>1015300_1</v>
          </cell>
          <cell r="L23810" t="str">
            <v>KOOND</v>
          </cell>
          <cell r="V23810" t="str">
            <v>kesine</v>
          </cell>
          <cell r="W23810">
            <v>2024</v>
          </cell>
        </row>
        <row r="23811">
          <cell r="H23811" t="str">
            <v>1015300_1</v>
          </cell>
          <cell r="L23811" t="str">
            <v>ÖSE</v>
          </cell>
          <cell r="V23811" t="str">
            <v>kesine</v>
          </cell>
          <cell r="W23811">
            <v>2024</v>
          </cell>
        </row>
        <row r="23812">
          <cell r="H23812" t="str">
            <v>1015300_1</v>
          </cell>
          <cell r="L23812" t="str">
            <v>HÜMO</v>
          </cell>
          <cell r="V23812" t="str">
            <v>kesine</v>
          </cell>
          <cell r="W23812">
            <v>2024</v>
          </cell>
        </row>
        <row r="23813">
          <cell r="H23813" t="str">
            <v>1086600_1</v>
          </cell>
          <cell r="L23813" t="str">
            <v>KOOND</v>
          </cell>
          <cell r="V23813" t="str">
            <v>kesine</v>
          </cell>
          <cell r="W23813">
            <v>2024</v>
          </cell>
        </row>
        <row r="23814">
          <cell r="H23814" t="str">
            <v>1086600_1</v>
          </cell>
          <cell r="L23814" t="str">
            <v>ÖSE</v>
          </cell>
          <cell r="V23814" t="str">
            <v>kesine</v>
          </cell>
          <cell r="W23814">
            <v>2024</v>
          </cell>
        </row>
        <row r="23815">
          <cell r="H23815" t="str">
            <v>1086600_1</v>
          </cell>
          <cell r="L23815" t="str">
            <v>HÜMO</v>
          </cell>
          <cell r="V23815" t="str">
            <v>kesine</v>
          </cell>
          <cell r="W23815">
            <v>2024</v>
          </cell>
        </row>
        <row r="23816">
          <cell r="H23816" t="str">
            <v>2011500_1</v>
          </cell>
          <cell r="L23816" t="str">
            <v>KOOND</v>
          </cell>
          <cell r="V23816" t="str">
            <v>halb</v>
          </cell>
          <cell r="W23816">
            <v>2025</v>
          </cell>
        </row>
        <row r="23817">
          <cell r="H23817" t="str">
            <v>2011500_1</v>
          </cell>
          <cell r="L23817" t="str">
            <v>KESE</v>
          </cell>
          <cell r="V23817" t="str">
            <v>halb</v>
          </cell>
          <cell r="W23817">
            <v>2025</v>
          </cell>
        </row>
        <row r="23818">
          <cell r="H23818" t="str">
            <v>2011500_1</v>
          </cell>
          <cell r="L23818" t="str">
            <v>ÖSE</v>
          </cell>
          <cell r="V23818" t="str">
            <v>halb</v>
          </cell>
          <cell r="W23818">
            <v>2025</v>
          </cell>
        </row>
        <row r="23819">
          <cell r="H23819" t="str">
            <v>2011500_1</v>
          </cell>
          <cell r="L23819" t="str">
            <v>FÜKE</v>
          </cell>
          <cell r="V23819" t="str">
            <v>halb</v>
          </cell>
          <cell r="W23819">
            <v>2025</v>
          </cell>
        </row>
        <row r="23820">
          <cell r="H23820" t="str">
            <v>2011500_1</v>
          </cell>
          <cell r="L23820" t="str">
            <v>SPETS</v>
          </cell>
          <cell r="V23820" t="str">
            <v>hea</v>
          </cell>
          <cell r="W23820">
            <v>2025</v>
          </cell>
        </row>
        <row r="23821">
          <cell r="H23821" t="str">
            <v>2011500_1</v>
          </cell>
          <cell r="L23821" t="str">
            <v>SUSE</v>
          </cell>
          <cell r="V23821" t="str">
            <v>väga hea</v>
          </cell>
          <cell r="W23821">
            <v>2025</v>
          </cell>
        </row>
        <row r="23822">
          <cell r="H23822" t="str">
            <v>2011500_1</v>
          </cell>
          <cell r="L23822" t="str">
            <v>FÜBE</v>
          </cell>
          <cell r="V23822" t="str">
            <v>hea</v>
          </cell>
          <cell r="W23822">
            <v>2025</v>
          </cell>
        </row>
        <row r="23823">
          <cell r="H23823" t="str">
            <v>2011500_1</v>
          </cell>
          <cell r="L23823" t="str">
            <v>MAFÜ</v>
          </cell>
          <cell r="V23823" t="str">
            <v>hea</v>
          </cell>
          <cell r="W23823">
            <v>2025</v>
          </cell>
        </row>
        <row r="23824">
          <cell r="H23824" t="str">
            <v>2011500_1</v>
          </cell>
          <cell r="L23824" t="str">
            <v>MAFÜ-FÜBE</v>
          </cell>
          <cell r="V23824" t="str">
            <v>hea</v>
          </cell>
          <cell r="W23824">
            <v>2025</v>
          </cell>
        </row>
        <row r="23825">
          <cell r="H23825" t="str">
            <v>2011500_1</v>
          </cell>
          <cell r="L23825" t="str">
            <v>FÜPLA</v>
          </cell>
          <cell r="V23825" t="str">
            <v>kesine</v>
          </cell>
          <cell r="W23825">
            <v>2025</v>
          </cell>
        </row>
        <row r="23826">
          <cell r="H23826" t="str">
            <v>1023700_2</v>
          </cell>
          <cell r="L23826" t="str">
            <v>KOOND</v>
          </cell>
          <cell r="V23826" t="str">
            <v>halb</v>
          </cell>
          <cell r="W23826">
            <v>2025</v>
          </cell>
        </row>
        <row r="23827">
          <cell r="H23827" t="str">
            <v>1023700_2</v>
          </cell>
          <cell r="L23827" t="str">
            <v>ÖSE</v>
          </cell>
          <cell r="V23827" t="str">
            <v>kesine</v>
          </cell>
          <cell r="W23827">
            <v>2025</v>
          </cell>
        </row>
        <row r="23828">
          <cell r="H23828" t="str">
            <v>1023700_2</v>
          </cell>
          <cell r="L23828" t="str">
            <v>FÜKE</v>
          </cell>
          <cell r="V23828" t="str">
            <v>hea</v>
          </cell>
          <cell r="W23828">
            <v>2025</v>
          </cell>
        </row>
        <row r="23829">
          <cell r="H23829" t="str">
            <v>1023700_2</v>
          </cell>
          <cell r="L23829" t="str">
            <v>HÜMO</v>
          </cell>
          <cell r="V23829" t="str">
            <v>halb</v>
          </cell>
          <cell r="W23829">
            <v>2025</v>
          </cell>
        </row>
        <row r="23830">
          <cell r="H23830" t="str">
            <v>1101700_2</v>
          </cell>
          <cell r="L23830" t="str">
            <v>KOOND</v>
          </cell>
          <cell r="V23830" t="str">
            <v>halb</v>
          </cell>
          <cell r="W23830">
            <v>2025</v>
          </cell>
        </row>
        <row r="23831">
          <cell r="H23831" t="str">
            <v>1101700_2</v>
          </cell>
          <cell r="L23831" t="str">
            <v>ÖSE</v>
          </cell>
          <cell r="V23831" t="str">
            <v>hea</v>
          </cell>
          <cell r="W23831">
            <v>2025</v>
          </cell>
        </row>
        <row r="23832">
          <cell r="H23832" t="str">
            <v>1101700_2</v>
          </cell>
          <cell r="L23832" t="str">
            <v>FÜKE</v>
          </cell>
          <cell r="V23832" t="str">
            <v>väga hea</v>
          </cell>
          <cell r="W23832">
            <v>2025</v>
          </cell>
        </row>
        <row r="23833">
          <cell r="H23833" t="str">
            <v>1101700_2</v>
          </cell>
          <cell r="L23833" t="str">
            <v>KALA</v>
          </cell>
          <cell r="V23833" t="str">
            <v>kesine</v>
          </cell>
          <cell r="W23833">
            <v>2024</v>
          </cell>
        </row>
        <row r="23834">
          <cell r="H23834" t="str">
            <v>1101700_2</v>
          </cell>
          <cell r="L23834" t="str">
            <v>SUSE</v>
          </cell>
          <cell r="V23834" t="str">
            <v>väga hea</v>
          </cell>
          <cell r="W23834">
            <v>2025</v>
          </cell>
        </row>
        <row r="23835">
          <cell r="H23835" t="str">
            <v>1101700_2</v>
          </cell>
          <cell r="L23835" t="str">
            <v>FÜBE</v>
          </cell>
          <cell r="V23835" t="str">
            <v>kesine</v>
          </cell>
          <cell r="W23835">
            <v>2025</v>
          </cell>
        </row>
        <row r="23836">
          <cell r="H23836" t="str">
            <v>1101700_2</v>
          </cell>
          <cell r="L23836" t="str">
            <v>MAFÜ</v>
          </cell>
          <cell r="V23836" t="str">
            <v>hea</v>
          </cell>
          <cell r="W23836">
            <v>2025</v>
          </cell>
        </row>
        <row r="23837">
          <cell r="H23837" t="str">
            <v>1101700_2</v>
          </cell>
          <cell r="L23837" t="str">
            <v>MAFÜ-FÜBE</v>
          </cell>
          <cell r="V23837" t="str">
            <v>kesine</v>
          </cell>
          <cell r="W23837">
            <v>2025</v>
          </cell>
        </row>
        <row r="23838">
          <cell r="H23838" t="str">
            <v>1094500_2</v>
          </cell>
          <cell r="L23838" t="str">
            <v>KOOND</v>
          </cell>
          <cell r="V23838" t="str">
            <v>halb</v>
          </cell>
          <cell r="W23838">
            <v>2025</v>
          </cell>
        </row>
        <row r="23839">
          <cell r="H23839" t="str">
            <v>1094500_2</v>
          </cell>
          <cell r="L23839" t="str">
            <v>ÖSE</v>
          </cell>
          <cell r="V23839" t="str">
            <v>kesine</v>
          </cell>
          <cell r="W23839">
            <v>2025</v>
          </cell>
        </row>
        <row r="23840">
          <cell r="H23840" t="str">
            <v>1094500_2</v>
          </cell>
          <cell r="L23840" t="str">
            <v>FÜKE</v>
          </cell>
          <cell r="V23840" t="str">
            <v>kesine</v>
          </cell>
          <cell r="W23840">
            <v>2025</v>
          </cell>
        </row>
        <row r="23841">
          <cell r="H23841" t="str">
            <v>1116100_1</v>
          </cell>
          <cell r="L23841" t="str">
            <v>KOOND</v>
          </cell>
          <cell r="V23841" t="str">
            <v>kesine</v>
          </cell>
          <cell r="W23841">
            <v>2024</v>
          </cell>
        </row>
        <row r="23842">
          <cell r="H23842" t="str">
            <v>1116100_1</v>
          </cell>
          <cell r="L23842" t="str">
            <v>ÖSE</v>
          </cell>
          <cell r="V23842" t="str">
            <v>kesine</v>
          </cell>
          <cell r="W23842">
            <v>2024</v>
          </cell>
        </row>
        <row r="23843">
          <cell r="H23843" t="str">
            <v>1116100_1</v>
          </cell>
          <cell r="L23843" t="str">
            <v>HÜMO</v>
          </cell>
          <cell r="V23843" t="str">
            <v>kesine</v>
          </cell>
          <cell r="W23843">
            <v>2024</v>
          </cell>
        </row>
        <row r="23844">
          <cell r="H23844" t="str">
            <v>1133500_1</v>
          </cell>
          <cell r="L23844" t="str">
            <v>KOOND</v>
          </cell>
          <cell r="V23844" t="str">
            <v>kesine</v>
          </cell>
          <cell r="W23844">
            <v>2024</v>
          </cell>
        </row>
        <row r="23845">
          <cell r="H23845" t="str">
            <v>1133500_1</v>
          </cell>
          <cell r="L23845" t="str">
            <v>ÖSE</v>
          </cell>
          <cell r="V23845" t="str">
            <v>kesine</v>
          </cell>
          <cell r="W23845">
            <v>2024</v>
          </cell>
        </row>
        <row r="23846">
          <cell r="H23846" t="str">
            <v>1133500_1</v>
          </cell>
          <cell r="L23846" t="str">
            <v>HÜMO</v>
          </cell>
          <cell r="V23846" t="str">
            <v>kesine</v>
          </cell>
          <cell r="W23846">
            <v>2024</v>
          </cell>
        </row>
        <row r="23847">
          <cell r="H23847" t="str">
            <v>1137700_1</v>
          </cell>
          <cell r="L23847" t="str">
            <v>KOOND</v>
          </cell>
          <cell r="V23847" t="str">
            <v>kesine</v>
          </cell>
          <cell r="W23847">
            <v>2024</v>
          </cell>
        </row>
        <row r="23848">
          <cell r="H23848" t="str">
            <v>1137700_1</v>
          </cell>
          <cell r="L23848" t="str">
            <v>ÖSE</v>
          </cell>
          <cell r="V23848" t="str">
            <v>kesine</v>
          </cell>
          <cell r="W23848">
            <v>2024</v>
          </cell>
        </row>
        <row r="23849">
          <cell r="H23849" t="str">
            <v>1137700_1</v>
          </cell>
          <cell r="L23849" t="str">
            <v>HÜMO</v>
          </cell>
          <cell r="V23849" t="str">
            <v>kesine</v>
          </cell>
          <cell r="W23849">
            <v>2024</v>
          </cell>
        </row>
        <row r="23850">
          <cell r="H23850" t="str">
            <v>1044400_2</v>
          </cell>
          <cell r="L23850" t="str">
            <v>KOOND</v>
          </cell>
          <cell r="V23850" t="str">
            <v>halb</v>
          </cell>
          <cell r="W23850">
            <v>2025</v>
          </cell>
        </row>
        <row r="23851">
          <cell r="H23851" t="str">
            <v>1044400_2</v>
          </cell>
          <cell r="L23851" t="str">
            <v>ÖSE</v>
          </cell>
          <cell r="V23851" t="str">
            <v>kesine</v>
          </cell>
          <cell r="W23851">
            <v>2025</v>
          </cell>
        </row>
        <row r="23852">
          <cell r="H23852" t="str">
            <v>1044400_2</v>
          </cell>
          <cell r="L23852" t="str">
            <v>FÜKE</v>
          </cell>
          <cell r="V23852" t="str">
            <v>väga hea</v>
          </cell>
          <cell r="W23852">
            <v>2025</v>
          </cell>
        </row>
        <row r="23853">
          <cell r="H23853" t="str">
            <v>1044400_2</v>
          </cell>
          <cell r="L23853" t="str">
            <v>KALA</v>
          </cell>
          <cell r="V23853" t="str">
            <v>hea</v>
          </cell>
          <cell r="W23853">
            <v>2024</v>
          </cell>
        </row>
        <row r="23854">
          <cell r="H23854" t="str">
            <v>1044400_2</v>
          </cell>
          <cell r="L23854" t="str">
            <v>SUSE</v>
          </cell>
          <cell r="V23854" t="str">
            <v>väga hea</v>
          </cell>
          <cell r="W23854">
            <v>2024</v>
          </cell>
        </row>
        <row r="23855">
          <cell r="H23855" t="str">
            <v>1044400_2</v>
          </cell>
          <cell r="L23855" t="str">
            <v>FÜBE</v>
          </cell>
          <cell r="V23855" t="str">
            <v>väga hea</v>
          </cell>
          <cell r="W23855">
            <v>2024</v>
          </cell>
        </row>
        <row r="23856">
          <cell r="H23856" t="str">
            <v>1044400_2</v>
          </cell>
          <cell r="L23856" t="str">
            <v>MAFÜ</v>
          </cell>
          <cell r="V23856" t="str">
            <v>hea</v>
          </cell>
          <cell r="W23856">
            <v>2024</v>
          </cell>
        </row>
        <row r="23857">
          <cell r="H23857" t="str">
            <v>1044400_2</v>
          </cell>
          <cell r="L23857" t="str">
            <v>MAFÜ-FÜBE</v>
          </cell>
          <cell r="V23857" t="str">
            <v>hea</v>
          </cell>
          <cell r="W23857">
            <v>2024</v>
          </cell>
        </row>
        <row r="23858">
          <cell r="H23858" t="str">
            <v>1018000_2</v>
          </cell>
          <cell r="L23858" t="str">
            <v>KOOND</v>
          </cell>
          <cell r="V23858" t="str">
            <v>halb</v>
          </cell>
          <cell r="W23858">
            <v>2025</v>
          </cell>
        </row>
        <row r="23859">
          <cell r="H23859" t="str">
            <v>1018000_2</v>
          </cell>
          <cell r="L23859" t="str">
            <v>ÖSE</v>
          </cell>
          <cell r="V23859" t="str">
            <v>kesine</v>
          </cell>
          <cell r="W23859">
            <v>2025</v>
          </cell>
        </row>
        <row r="23860">
          <cell r="H23860" t="str">
            <v>1018000_2</v>
          </cell>
          <cell r="L23860" t="str">
            <v>FÜKE</v>
          </cell>
          <cell r="V23860" t="str">
            <v>kesine</v>
          </cell>
          <cell r="W23860">
            <v>2025</v>
          </cell>
        </row>
        <row r="23861">
          <cell r="H23861" t="str">
            <v>2075600_2</v>
          </cell>
          <cell r="L23861" t="str">
            <v>KOOND</v>
          </cell>
          <cell r="V23861" t="str">
            <v>halb</v>
          </cell>
          <cell r="W23861">
            <v>2024</v>
          </cell>
        </row>
        <row r="23862">
          <cell r="H23862" t="str">
            <v>2075600_2</v>
          </cell>
          <cell r="L23862" t="str">
            <v>ÖSE</v>
          </cell>
          <cell r="V23862" t="str">
            <v>halb</v>
          </cell>
          <cell r="W23862">
            <v>2025</v>
          </cell>
        </row>
        <row r="23863">
          <cell r="H23863" t="str">
            <v>2075600_2</v>
          </cell>
          <cell r="L23863" t="str">
            <v>FÜKE</v>
          </cell>
          <cell r="V23863" t="str">
            <v>kesine</v>
          </cell>
          <cell r="W23863">
            <v>2025</v>
          </cell>
        </row>
        <row r="23864">
          <cell r="H23864" t="str">
            <v>2075600_2</v>
          </cell>
          <cell r="L23864" t="str">
            <v>FÜBE</v>
          </cell>
          <cell r="V23864" t="str">
            <v>hea</v>
          </cell>
          <cell r="W23864">
            <v>2025</v>
          </cell>
        </row>
        <row r="23865">
          <cell r="H23865" t="str">
            <v>2075600_2</v>
          </cell>
          <cell r="L23865" t="str">
            <v>MAFÜ</v>
          </cell>
          <cell r="V23865" t="str">
            <v>kesine</v>
          </cell>
          <cell r="W23865">
            <v>2025</v>
          </cell>
        </row>
        <row r="23866">
          <cell r="H23866" t="str">
            <v>2075600_2</v>
          </cell>
          <cell r="L23866" t="str">
            <v>MAFÜ-FÜBE</v>
          </cell>
          <cell r="V23866" t="str">
            <v>kesine</v>
          </cell>
          <cell r="W23866">
            <v>2024</v>
          </cell>
        </row>
        <row r="23867">
          <cell r="H23867" t="str">
            <v>2075600_2</v>
          </cell>
          <cell r="L23867" t="str">
            <v>FÜPLA</v>
          </cell>
          <cell r="V23867" t="str">
            <v>halb</v>
          </cell>
          <cell r="W23867">
            <v>2025</v>
          </cell>
        </row>
        <row r="23868">
          <cell r="H23868" t="str">
            <v>2136000_1</v>
          </cell>
          <cell r="L23868" t="str">
            <v>KOOND</v>
          </cell>
          <cell r="V23868" t="str">
            <v>halb</v>
          </cell>
          <cell r="W23868">
            <v>2025</v>
          </cell>
        </row>
        <row r="23869">
          <cell r="H23869" t="str">
            <v>2136000_1</v>
          </cell>
          <cell r="L23869" t="str">
            <v>KESE</v>
          </cell>
          <cell r="V23869" t="str">
            <v>halb</v>
          </cell>
          <cell r="W23869">
            <v>2024</v>
          </cell>
        </row>
        <row r="23870">
          <cell r="H23870" t="str">
            <v>2136000_1</v>
          </cell>
          <cell r="L23870" t="str">
            <v>ÖSE</v>
          </cell>
          <cell r="V23870" t="str">
            <v>kesine</v>
          </cell>
          <cell r="W23870">
            <v>2025</v>
          </cell>
        </row>
        <row r="23871">
          <cell r="H23871" t="str">
            <v>2136000_1</v>
          </cell>
          <cell r="L23871" t="str">
            <v>FÜKE</v>
          </cell>
          <cell r="V23871" t="str">
            <v>hea</v>
          </cell>
          <cell r="W23871">
            <v>2025</v>
          </cell>
        </row>
        <row r="23872">
          <cell r="H23872" t="str">
            <v>2136000_1</v>
          </cell>
          <cell r="L23872" t="str">
            <v>SPETS</v>
          </cell>
          <cell r="V23872" t="str">
            <v>halb</v>
          </cell>
          <cell r="W23872">
            <v>2024</v>
          </cell>
        </row>
        <row r="23873">
          <cell r="H23873" t="str">
            <v>2136000_1</v>
          </cell>
          <cell r="L23873" t="str">
            <v>FÜBE</v>
          </cell>
          <cell r="V23873" t="str">
            <v>väga hea</v>
          </cell>
          <cell r="W23873">
            <v>2025</v>
          </cell>
        </row>
        <row r="23874">
          <cell r="H23874" t="str">
            <v>2136000_1</v>
          </cell>
          <cell r="L23874" t="str">
            <v>MAFÜ</v>
          </cell>
          <cell r="V23874" t="str">
            <v>hea</v>
          </cell>
          <cell r="W23874">
            <v>2024</v>
          </cell>
        </row>
        <row r="23875">
          <cell r="H23875" t="str">
            <v>2136000_1</v>
          </cell>
          <cell r="L23875" t="str">
            <v>MAFÜ-FÜBE</v>
          </cell>
          <cell r="V23875" t="str">
            <v>väga hea</v>
          </cell>
          <cell r="W23875">
            <v>2025</v>
          </cell>
        </row>
        <row r="23876">
          <cell r="H23876" t="str">
            <v>2136000_1</v>
          </cell>
          <cell r="L23876" t="str">
            <v>FÜPLA</v>
          </cell>
          <cell r="V23876" t="str">
            <v>hea</v>
          </cell>
          <cell r="W23876">
            <v>2025</v>
          </cell>
        </row>
        <row r="23877">
          <cell r="H23877" t="str">
            <v>1075800_2</v>
          </cell>
          <cell r="L23877" t="str">
            <v>KOOND</v>
          </cell>
          <cell r="V23877" t="str">
            <v>halb</v>
          </cell>
          <cell r="W23877">
            <v>2025</v>
          </cell>
        </row>
        <row r="23878">
          <cell r="H23878" t="str">
            <v>1075800_2</v>
          </cell>
          <cell r="L23878" t="str">
            <v>ÖSE</v>
          </cell>
          <cell r="V23878" t="str">
            <v>hea</v>
          </cell>
          <cell r="W23878">
            <v>2025</v>
          </cell>
        </row>
        <row r="23879">
          <cell r="H23879" t="str">
            <v>1075800_2</v>
          </cell>
          <cell r="L23879" t="str">
            <v>FÜKE</v>
          </cell>
          <cell r="V23879" t="str">
            <v>väga hea</v>
          </cell>
          <cell r="W23879">
            <v>2025</v>
          </cell>
        </row>
        <row r="23880">
          <cell r="H23880" t="str">
            <v>1075800_2</v>
          </cell>
          <cell r="L23880" t="str">
            <v>KALA</v>
          </cell>
          <cell r="V23880" t="str">
            <v>hea</v>
          </cell>
          <cell r="W23880">
            <v>2025</v>
          </cell>
        </row>
        <row r="23881">
          <cell r="H23881" t="str">
            <v>1075800_2</v>
          </cell>
          <cell r="L23881" t="str">
            <v>SUSE</v>
          </cell>
          <cell r="V23881" t="str">
            <v>väga hea</v>
          </cell>
          <cell r="W23881">
            <v>2025</v>
          </cell>
        </row>
        <row r="23882">
          <cell r="H23882" t="str">
            <v>1075800_2</v>
          </cell>
          <cell r="L23882" t="str">
            <v>FÜBE</v>
          </cell>
          <cell r="V23882" t="str">
            <v>hea</v>
          </cell>
          <cell r="W23882">
            <v>2025</v>
          </cell>
        </row>
        <row r="23883">
          <cell r="H23883" t="str">
            <v>1075800_2</v>
          </cell>
          <cell r="L23883" t="str">
            <v>MAFÜ</v>
          </cell>
          <cell r="V23883" t="str">
            <v>hea</v>
          </cell>
          <cell r="W23883">
            <v>2025</v>
          </cell>
        </row>
        <row r="23884">
          <cell r="H23884" t="str">
            <v>1075800_2</v>
          </cell>
          <cell r="L23884" t="str">
            <v>MAFÜ-FÜBE</v>
          </cell>
          <cell r="V23884" t="str">
            <v>hea</v>
          </cell>
          <cell r="W23884">
            <v>2025</v>
          </cell>
        </row>
        <row r="23885">
          <cell r="H23885" t="str">
            <v>1062200_2</v>
          </cell>
          <cell r="L23885" t="str">
            <v>KOOND</v>
          </cell>
          <cell r="V23885" t="str">
            <v>halb</v>
          </cell>
          <cell r="W23885">
            <v>2024</v>
          </cell>
        </row>
        <row r="23886">
          <cell r="H23886" t="str">
            <v>1062200_2</v>
          </cell>
          <cell r="L23886" t="str">
            <v>ÖSE</v>
          </cell>
          <cell r="V23886" t="str">
            <v>halb</v>
          </cell>
          <cell r="W23886">
            <v>2024</v>
          </cell>
        </row>
        <row r="23887">
          <cell r="H23887" t="str">
            <v>1062200_2</v>
          </cell>
          <cell r="L23887" t="str">
            <v>FÜKE</v>
          </cell>
          <cell r="V23887" t="str">
            <v>hea</v>
          </cell>
          <cell r="W23887">
            <v>2024</v>
          </cell>
        </row>
        <row r="23888">
          <cell r="H23888" t="str">
            <v>2083800_1</v>
          </cell>
          <cell r="L23888" t="str">
            <v>KOOND</v>
          </cell>
          <cell r="V23888" t="str">
            <v>halb</v>
          </cell>
          <cell r="W23888">
            <v>2024</v>
          </cell>
        </row>
        <row r="23889">
          <cell r="H23889" t="str">
            <v>2083800_1</v>
          </cell>
          <cell r="L23889" t="str">
            <v>ÖSE</v>
          </cell>
          <cell r="V23889" t="str">
            <v>hea</v>
          </cell>
          <cell r="W23889">
            <v>2025</v>
          </cell>
        </row>
        <row r="23890">
          <cell r="H23890" t="str">
            <v>2083800_1</v>
          </cell>
          <cell r="L23890" t="str">
            <v>FÜKE</v>
          </cell>
          <cell r="V23890" t="str">
            <v>hea</v>
          </cell>
          <cell r="W23890">
            <v>2025</v>
          </cell>
        </row>
        <row r="23891">
          <cell r="H23891" t="str">
            <v>2083800_1</v>
          </cell>
          <cell r="L23891" t="str">
            <v>KALA</v>
          </cell>
          <cell r="V23891" t="str">
            <v>hea</v>
          </cell>
          <cell r="W23891">
            <v>2024</v>
          </cell>
        </row>
        <row r="23892">
          <cell r="H23892" t="str">
            <v>2083800_1</v>
          </cell>
          <cell r="L23892" t="str">
            <v>SUSE</v>
          </cell>
          <cell r="V23892" t="str">
            <v>kesine</v>
          </cell>
          <cell r="W23892">
            <v>2025</v>
          </cell>
        </row>
        <row r="23893">
          <cell r="H23893" t="str">
            <v>2083800_1</v>
          </cell>
          <cell r="L23893" t="str">
            <v>FÜBE</v>
          </cell>
          <cell r="V23893" t="str">
            <v>hea</v>
          </cell>
          <cell r="W23893">
            <v>2024</v>
          </cell>
        </row>
        <row r="23894">
          <cell r="H23894" t="str">
            <v>2083800_1</v>
          </cell>
          <cell r="L23894" t="str">
            <v>MAFÜ-FÜBE</v>
          </cell>
          <cell r="V23894" t="str">
            <v>hea</v>
          </cell>
          <cell r="W23894">
            <v>2024</v>
          </cell>
        </row>
        <row r="23895">
          <cell r="H23895" t="str">
            <v>2083800_1</v>
          </cell>
          <cell r="L23895" t="str">
            <v>FÜPLA</v>
          </cell>
          <cell r="V23895" t="str">
            <v>hea</v>
          </cell>
          <cell r="W23895">
            <v>2025</v>
          </cell>
        </row>
        <row r="23896">
          <cell r="H23896" t="str">
            <v>2052800_1</v>
          </cell>
          <cell r="L23896" t="str">
            <v>KOOND</v>
          </cell>
          <cell r="V23896" t="str">
            <v>halb</v>
          </cell>
          <cell r="W23896">
            <v>2025</v>
          </cell>
        </row>
        <row r="23897">
          <cell r="H23897" t="str">
            <v>2052800_1</v>
          </cell>
          <cell r="L23897" t="str">
            <v>ÖSE</v>
          </cell>
          <cell r="V23897" t="str">
            <v>kesine</v>
          </cell>
          <cell r="W23897">
            <v>2025</v>
          </cell>
        </row>
        <row r="23898">
          <cell r="H23898" t="str">
            <v>2052800_1</v>
          </cell>
          <cell r="L23898" t="str">
            <v>FÜKE</v>
          </cell>
          <cell r="V23898" t="str">
            <v>kesine</v>
          </cell>
          <cell r="W23898">
            <v>2025</v>
          </cell>
        </row>
        <row r="23899">
          <cell r="H23899" t="str">
            <v>2052800_1</v>
          </cell>
          <cell r="L23899" t="str">
            <v>SUSE</v>
          </cell>
          <cell r="V23899" t="str">
            <v>väga hea</v>
          </cell>
          <cell r="W23899">
            <v>2025</v>
          </cell>
        </row>
        <row r="23900">
          <cell r="H23900" t="str">
            <v>2052800_1</v>
          </cell>
          <cell r="L23900" t="str">
            <v>FÜBE</v>
          </cell>
          <cell r="V23900" t="str">
            <v>väga hea</v>
          </cell>
          <cell r="W23900">
            <v>2025</v>
          </cell>
        </row>
        <row r="23901">
          <cell r="H23901" t="str">
            <v>2052800_1</v>
          </cell>
          <cell r="L23901" t="str">
            <v>MAFÜ</v>
          </cell>
          <cell r="V23901" t="str">
            <v>hea</v>
          </cell>
          <cell r="W23901">
            <v>2024</v>
          </cell>
        </row>
        <row r="23902">
          <cell r="H23902" t="str">
            <v>2052800_1</v>
          </cell>
          <cell r="L23902" t="str">
            <v>MAFÜ-FÜBE</v>
          </cell>
          <cell r="V23902" t="str">
            <v>väga hea</v>
          </cell>
          <cell r="W23902">
            <v>2025</v>
          </cell>
        </row>
        <row r="23903">
          <cell r="H23903" t="str">
            <v>2052800_1</v>
          </cell>
          <cell r="L23903" t="str">
            <v>FÜPLA</v>
          </cell>
          <cell r="V23903" t="str">
            <v>hea</v>
          </cell>
          <cell r="W23903">
            <v>2025</v>
          </cell>
        </row>
        <row r="23904">
          <cell r="H23904" t="str">
            <v>2070800_1</v>
          </cell>
          <cell r="L23904" t="str">
            <v>KOOND</v>
          </cell>
          <cell r="V23904" t="str">
            <v>halb</v>
          </cell>
          <cell r="W23904">
            <v>2025</v>
          </cell>
        </row>
        <row r="23905">
          <cell r="H23905" t="str">
            <v>2070800_1</v>
          </cell>
          <cell r="L23905" t="str">
            <v>ÖSE</v>
          </cell>
          <cell r="V23905" t="str">
            <v>hea</v>
          </cell>
          <cell r="W23905">
            <v>2025</v>
          </cell>
        </row>
        <row r="23906">
          <cell r="H23906" t="str">
            <v>2070800_1</v>
          </cell>
          <cell r="L23906" t="str">
            <v>FÜKE</v>
          </cell>
          <cell r="V23906" t="str">
            <v>hea</v>
          </cell>
          <cell r="W23906">
            <v>2025</v>
          </cell>
        </row>
        <row r="23907">
          <cell r="H23907" t="str">
            <v>2070800_1</v>
          </cell>
          <cell r="L23907" t="str">
            <v>FÜBE</v>
          </cell>
          <cell r="V23907" t="str">
            <v>väga hea</v>
          </cell>
          <cell r="W23907">
            <v>2025</v>
          </cell>
        </row>
        <row r="23908">
          <cell r="H23908" t="str">
            <v>2070800_1</v>
          </cell>
          <cell r="L23908" t="str">
            <v>MAFÜ</v>
          </cell>
          <cell r="V23908" t="str">
            <v>hea</v>
          </cell>
          <cell r="W23908">
            <v>2024</v>
          </cell>
        </row>
        <row r="23909">
          <cell r="H23909" t="str">
            <v>2070800_1</v>
          </cell>
          <cell r="L23909" t="str">
            <v>MAFÜ-FÜBE</v>
          </cell>
          <cell r="V23909" t="str">
            <v>väga hea</v>
          </cell>
          <cell r="W23909">
            <v>2025</v>
          </cell>
        </row>
        <row r="23910">
          <cell r="H23910" t="str">
            <v>2070800_1</v>
          </cell>
          <cell r="L23910" t="str">
            <v>FÜPLA</v>
          </cell>
          <cell r="V23910" t="str">
            <v>väga hea</v>
          </cell>
          <cell r="W23910">
            <v>2025</v>
          </cell>
        </row>
        <row r="23911">
          <cell r="H23911" t="str">
            <v>2043600_1</v>
          </cell>
          <cell r="L23911" t="str">
            <v>KOOND</v>
          </cell>
          <cell r="V23911" t="str">
            <v>hea</v>
          </cell>
          <cell r="W23911">
            <v>2024</v>
          </cell>
        </row>
        <row r="23912">
          <cell r="H23912" t="str">
            <v>2043600_1</v>
          </cell>
          <cell r="L23912" t="str">
            <v>ÖSE</v>
          </cell>
          <cell r="V23912" t="str">
            <v>hea</v>
          </cell>
          <cell r="W23912">
            <v>2024</v>
          </cell>
        </row>
        <row r="23913">
          <cell r="H23913" t="str">
            <v>2043600_1</v>
          </cell>
          <cell r="L23913" t="str">
            <v>FÜKE</v>
          </cell>
          <cell r="V23913" t="str">
            <v>hea</v>
          </cell>
          <cell r="W23913">
            <v>2024</v>
          </cell>
        </row>
        <row r="23914">
          <cell r="H23914" t="str">
            <v>2043600_1</v>
          </cell>
          <cell r="L23914" t="str">
            <v>KALA</v>
          </cell>
          <cell r="V23914" t="str">
            <v>väga hea</v>
          </cell>
          <cell r="W23914">
            <v>2024</v>
          </cell>
        </row>
        <row r="23915">
          <cell r="H23915" t="str">
            <v>2043600_1</v>
          </cell>
          <cell r="L23915" t="str">
            <v>SUSE</v>
          </cell>
          <cell r="V23915" t="str">
            <v>väga hea</v>
          </cell>
          <cell r="W23915">
            <v>2024</v>
          </cell>
        </row>
        <row r="23916">
          <cell r="H23916" t="str">
            <v>2043600_1</v>
          </cell>
          <cell r="L23916" t="str">
            <v>FÜBE</v>
          </cell>
          <cell r="V23916" t="str">
            <v>hea</v>
          </cell>
          <cell r="W23916">
            <v>2024</v>
          </cell>
        </row>
        <row r="23917">
          <cell r="H23917" t="str">
            <v>2043600_1</v>
          </cell>
          <cell r="L23917" t="str">
            <v>MAFÜ</v>
          </cell>
          <cell r="V23917" t="str">
            <v>väga hea</v>
          </cell>
          <cell r="W23917">
            <v>2024</v>
          </cell>
        </row>
        <row r="23918">
          <cell r="H23918" t="str">
            <v>2043600_1</v>
          </cell>
          <cell r="L23918" t="str">
            <v>MAFÜ-FÜBE</v>
          </cell>
          <cell r="V23918" t="str">
            <v>hea</v>
          </cell>
          <cell r="W23918">
            <v>2024</v>
          </cell>
        </row>
        <row r="23919">
          <cell r="H23919" t="str">
            <v>2043600_1</v>
          </cell>
          <cell r="L23919" t="str">
            <v>FÜPLA</v>
          </cell>
          <cell r="V23919" t="str">
            <v>väga hea</v>
          </cell>
          <cell r="W23919">
            <v>2024</v>
          </cell>
        </row>
        <row r="23920">
          <cell r="H23920" t="str">
            <v>1079200_2</v>
          </cell>
          <cell r="L23920" t="str">
            <v>KOOND</v>
          </cell>
          <cell r="V23920" t="str">
            <v>halb</v>
          </cell>
          <cell r="W23920">
            <v>2025</v>
          </cell>
        </row>
        <row r="23921">
          <cell r="H23921" t="str">
            <v>1079200_2</v>
          </cell>
          <cell r="L23921" t="str">
            <v>KESE</v>
          </cell>
          <cell r="V23921" t="str">
            <v>halb</v>
          </cell>
          <cell r="W23921">
            <v>2025</v>
          </cell>
        </row>
        <row r="23922">
          <cell r="H23922" t="str">
            <v>1079200_2</v>
          </cell>
          <cell r="L23922" t="str">
            <v>ÖSE</v>
          </cell>
          <cell r="V23922" t="str">
            <v>kesine</v>
          </cell>
          <cell r="W23922">
            <v>2025</v>
          </cell>
        </row>
        <row r="23923">
          <cell r="H23923" t="str">
            <v>1079200_2</v>
          </cell>
          <cell r="L23923" t="str">
            <v>FÜKE</v>
          </cell>
          <cell r="V23923" t="str">
            <v>väga hea</v>
          </cell>
          <cell r="W23923">
            <v>2025</v>
          </cell>
        </row>
        <row r="23924">
          <cell r="H23924" t="str">
            <v>1079200_2</v>
          </cell>
          <cell r="L23924" t="str">
            <v>SPETS</v>
          </cell>
          <cell r="V23924" t="str">
            <v>hea</v>
          </cell>
          <cell r="W23924">
            <v>2025</v>
          </cell>
        </row>
        <row r="23925">
          <cell r="H23925" t="str">
            <v>1079200_2</v>
          </cell>
          <cell r="L23925" t="str">
            <v>KALA</v>
          </cell>
          <cell r="V23925" t="str">
            <v>kesine</v>
          </cell>
          <cell r="W23925">
            <v>2025</v>
          </cell>
        </row>
        <row r="23926">
          <cell r="H23926" t="str">
            <v>1079200_2</v>
          </cell>
          <cell r="L23926" t="str">
            <v>SUSE</v>
          </cell>
          <cell r="V23926" t="str">
            <v>väga hea</v>
          </cell>
          <cell r="W23926">
            <v>2025</v>
          </cell>
        </row>
        <row r="23927">
          <cell r="H23927" t="str">
            <v>1079200_2</v>
          </cell>
          <cell r="L23927" t="str">
            <v>FÜBE</v>
          </cell>
          <cell r="V23927" t="str">
            <v>väga hea</v>
          </cell>
          <cell r="W23927">
            <v>2025</v>
          </cell>
        </row>
        <row r="23928">
          <cell r="H23928" t="str">
            <v>1079200_2</v>
          </cell>
          <cell r="L23928" t="str">
            <v>MAFÜ</v>
          </cell>
          <cell r="V23928" t="str">
            <v>kesine</v>
          </cell>
          <cell r="W23928">
            <v>2025</v>
          </cell>
        </row>
        <row r="23929">
          <cell r="H23929" t="str">
            <v>1079200_2</v>
          </cell>
          <cell r="L23929" t="str">
            <v>MAFÜ-FÜBE</v>
          </cell>
          <cell r="V23929" t="str">
            <v>kesine</v>
          </cell>
          <cell r="W23929">
            <v>2025</v>
          </cell>
        </row>
        <row r="23930">
          <cell r="H23930" t="str">
            <v>1112700_1</v>
          </cell>
          <cell r="L23930" t="str">
            <v>KOOND</v>
          </cell>
          <cell r="V23930" t="str">
            <v>kesine</v>
          </cell>
          <cell r="W23930">
            <v>2025</v>
          </cell>
        </row>
        <row r="23931">
          <cell r="H23931" t="str">
            <v>1112700_1</v>
          </cell>
          <cell r="L23931" t="str">
            <v>ÖSE</v>
          </cell>
          <cell r="V23931" t="str">
            <v>kesine</v>
          </cell>
          <cell r="W23931">
            <v>2025</v>
          </cell>
        </row>
        <row r="23932">
          <cell r="H23932" t="str">
            <v>1112700_1</v>
          </cell>
          <cell r="L23932" t="str">
            <v>FÜKE</v>
          </cell>
          <cell r="V23932" t="str">
            <v>väga hea</v>
          </cell>
          <cell r="W23932">
            <v>2025</v>
          </cell>
        </row>
        <row r="23933">
          <cell r="H23933" t="str">
            <v>1112700_1</v>
          </cell>
          <cell r="L23933" t="str">
            <v>SUSE</v>
          </cell>
          <cell r="V23933" t="str">
            <v>väga hea</v>
          </cell>
          <cell r="W23933">
            <v>2025</v>
          </cell>
        </row>
        <row r="23934">
          <cell r="H23934" t="str">
            <v>1112700_1</v>
          </cell>
          <cell r="L23934" t="str">
            <v>FÜBE</v>
          </cell>
          <cell r="V23934" t="str">
            <v>väga hea</v>
          </cell>
          <cell r="W23934">
            <v>2025</v>
          </cell>
        </row>
        <row r="23935">
          <cell r="H23935" t="str">
            <v>1112700_1</v>
          </cell>
          <cell r="L23935" t="str">
            <v>MAFÜ</v>
          </cell>
          <cell r="V23935" t="str">
            <v>hea</v>
          </cell>
          <cell r="W23935">
            <v>2025</v>
          </cell>
        </row>
        <row r="23936">
          <cell r="H23936" t="str">
            <v>1112700_1</v>
          </cell>
          <cell r="L23936" t="str">
            <v>MAFÜ-FÜBE</v>
          </cell>
          <cell r="V23936" t="str">
            <v>hea</v>
          </cell>
          <cell r="W23936">
            <v>2025</v>
          </cell>
        </row>
        <row r="23937">
          <cell r="H23937" t="str">
            <v>1112700_1</v>
          </cell>
          <cell r="L23937" t="str">
            <v>HÜMO</v>
          </cell>
          <cell r="V23937" t="str">
            <v>kesine</v>
          </cell>
          <cell r="W23937">
            <v>2025</v>
          </cell>
        </row>
        <row r="23938">
          <cell r="H23938" t="str">
            <v>2129700_1</v>
          </cell>
          <cell r="L23938" t="str">
            <v>KOOND</v>
          </cell>
          <cell r="V23938" t="str">
            <v>hea</v>
          </cell>
          <cell r="W23938">
            <v>2025</v>
          </cell>
        </row>
        <row r="23939">
          <cell r="H23939" t="str">
            <v>2129700_1</v>
          </cell>
          <cell r="L23939" t="str">
            <v>ÖSE</v>
          </cell>
          <cell r="V23939" t="str">
            <v>hea</v>
          </cell>
          <cell r="W23939">
            <v>2025</v>
          </cell>
        </row>
        <row r="23940">
          <cell r="H23940" t="str">
            <v>2129700_1</v>
          </cell>
          <cell r="L23940" t="str">
            <v>FÜKE</v>
          </cell>
          <cell r="V23940" t="str">
            <v>hea</v>
          </cell>
          <cell r="W23940">
            <v>2025</v>
          </cell>
        </row>
        <row r="23941">
          <cell r="H23941" t="str">
            <v>2129700_1</v>
          </cell>
          <cell r="L23941" t="str">
            <v>FÜBE</v>
          </cell>
          <cell r="V23941" t="str">
            <v>väga hea</v>
          </cell>
          <cell r="W23941">
            <v>2025</v>
          </cell>
        </row>
        <row r="23942">
          <cell r="H23942" t="str">
            <v>2129700_1</v>
          </cell>
          <cell r="L23942" t="str">
            <v>MAFÜ</v>
          </cell>
          <cell r="V23942" t="str">
            <v>väga hea</v>
          </cell>
          <cell r="W23942">
            <v>2024</v>
          </cell>
        </row>
        <row r="23943">
          <cell r="H23943" t="str">
            <v>2129700_1</v>
          </cell>
          <cell r="L23943" t="str">
            <v>MAFÜ-FÜBE</v>
          </cell>
          <cell r="V23943" t="str">
            <v>väga hea</v>
          </cell>
          <cell r="W23943">
            <v>2025</v>
          </cell>
        </row>
        <row r="23944">
          <cell r="H23944" t="str">
            <v>2129700_1</v>
          </cell>
          <cell r="L23944" t="str">
            <v>FÜPLA</v>
          </cell>
          <cell r="V23944" t="str">
            <v>hea</v>
          </cell>
          <cell r="W23944">
            <v>2025</v>
          </cell>
        </row>
        <row r="23945">
          <cell r="H23945" t="str">
            <v>2105300_1</v>
          </cell>
          <cell r="L23945" t="str">
            <v>KOOND</v>
          </cell>
          <cell r="V23945" t="str">
            <v>halb</v>
          </cell>
          <cell r="W23945">
            <v>2025</v>
          </cell>
        </row>
        <row r="23946">
          <cell r="H23946" t="str">
            <v>2105300_1</v>
          </cell>
          <cell r="L23946" t="str">
            <v>ÖSE</v>
          </cell>
          <cell r="V23946" t="str">
            <v>hea</v>
          </cell>
          <cell r="W23946">
            <v>2025</v>
          </cell>
        </row>
        <row r="23947">
          <cell r="H23947" t="str">
            <v>2105300_1</v>
          </cell>
          <cell r="L23947" t="str">
            <v>FÜKE</v>
          </cell>
          <cell r="V23947" t="str">
            <v>hea</v>
          </cell>
          <cell r="W23947">
            <v>2025</v>
          </cell>
        </row>
        <row r="23948">
          <cell r="H23948" t="str">
            <v>2105300_1</v>
          </cell>
          <cell r="L23948" t="str">
            <v>SPETS</v>
          </cell>
          <cell r="V23948" t="str">
            <v>hea</v>
          </cell>
          <cell r="W23948">
            <v>2024</v>
          </cell>
        </row>
        <row r="23949">
          <cell r="H23949" t="str">
            <v>2105300_1</v>
          </cell>
          <cell r="L23949" t="str">
            <v>FÜBE</v>
          </cell>
          <cell r="V23949" t="str">
            <v>väga hea</v>
          </cell>
          <cell r="W23949">
            <v>2025</v>
          </cell>
        </row>
        <row r="23950">
          <cell r="H23950" t="str">
            <v>2105300_1</v>
          </cell>
          <cell r="L23950" t="str">
            <v>MAFÜ</v>
          </cell>
          <cell r="V23950" t="str">
            <v>hea</v>
          </cell>
          <cell r="W23950">
            <v>2024</v>
          </cell>
        </row>
        <row r="23951">
          <cell r="H23951" t="str">
            <v>2105300_1</v>
          </cell>
          <cell r="L23951" t="str">
            <v>MAFÜ-FÜBE</v>
          </cell>
          <cell r="V23951" t="str">
            <v>väga hea</v>
          </cell>
          <cell r="W23951">
            <v>2025</v>
          </cell>
        </row>
        <row r="23952">
          <cell r="H23952" t="str">
            <v>2105300_1</v>
          </cell>
          <cell r="L23952" t="str">
            <v>FÜPLA</v>
          </cell>
          <cell r="V23952" t="str">
            <v>väga hea</v>
          </cell>
          <cell r="W23952">
            <v>2025</v>
          </cell>
        </row>
        <row r="23953">
          <cell r="H23953" t="str">
            <v>2140300_1</v>
          </cell>
          <cell r="L23953" t="str">
            <v>KOOND</v>
          </cell>
          <cell r="V23953" t="str">
            <v>halb</v>
          </cell>
          <cell r="W23953">
            <v>2025</v>
          </cell>
        </row>
        <row r="23954">
          <cell r="H23954" t="str">
            <v>2140300_1</v>
          </cell>
          <cell r="L23954" t="str">
            <v>ÖSE</v>
          </cell>
          <cell r="V23954" t="str">
            <v>hea</v>
          </cell>
          <cell r="W23954">
            <v>2025</v>
          </cell>
        </row>
        <row r="23955">
          <cell r="H23955" t="str">
            <v>2140300_1</v>
          </cell>
          <cell r="L23955" t="str">
            <v>FÜKE</v>
          </cell>
          <cell r="V23955" t="str">
            <v>hea</v>
          </cell>
          <cell r="W23955">
            <v>2025</v>
          </cell>
        </row>
        <row r="23956">
          <cell r="H23956" t="str">
            <v>2140300_1</v>
          </cell>
          <cell r="L23956" t="str">
            <v>FÜBE</v>
          </cell>
          <cell r="V23956" t="str">
            <v>väga hea</v>
          </cell>
          <cell r="W23956">
            <v>2025</v>
          </cell>
        </row>
        <row r="23957">
          <cell r="H23957" t="str">
            <v>2140300_1</v>
          </cell>
          <cell r="L23957" t="str">
            <v>MAFÜ</v>
          </cell>
          <cell r="V23957" t="str">
            <v>hea</v>
          </cell>
          <cell r="W23957">
            <v>2024</v>
          </cell>
        </row>
        <row r="23958">
          <cell r="H23958" t="str">
            <v>2140300_1</v>
          </cell>
          <cell r="L23958" t="str">
            <v>MAFÜ-FÜBE</v>
          </cell>
          <cell r="V23958" t="str">
            <v>väga hea</v>
          </cell>
          <cell r="W23958">
            <v>2025</v>
          </cell>
        </row>
        <row r="23959">
          <cell r="H23959" t="str">
            <v>2140300_1</v>
          </cell>
          <cell r="L23959" t="str">
            <v>FÜPLA</v>
          </cell>
          <cell r="V23959" t="str">
            <v>väga hea</v>
          </cell>
          <cell r="W23959">
            <v>2025</v>
          </cell>
        </row>
        <row r="23960">
          <cell r="H23960" t="str">
            <v>2088600_1</v>
          </cell>
          <cell r="L23960" t="str">
            <v>KOOND</v>
          </cell>
          <cell r="V23960" t="str">
            <v>halb</v>
          </cell>
          <cell r="W23960">
            <v>2024</v>
          </cell>
        </row>
        <row r="23961">
          <cell r="H23961" t="str">
            <v>2088600_1</v>
          </cell>
          <cell r="L23961" t="str">
            <v>ÖSE</v>
          </cell>
          <cell r="V23961" t="str">
            <v>hea</v>
          </cell>
          <cell r="W23961">
            <v>2025</v>
          </cell>
        </row>
        <row r="23962">
          <cell r="H23962" t="str">
            <v>2088600_1</v>
          </cell>
          <cell r="L23962" t="str">
            <v>FÜKE</v>
          </cell>
          <cell r="V23962" t="str">
            <v>hea</v>
          </cell>
          <cell r="W23962">
            <v>2025</v>
          </cell>
        </row>
        <row r="23963">
          <cell r="H23963" t="str">
            <v>2088600_1</v>
          </cell>
          <cell r="L23963" t="str">
            <v>FÜBE</v>
          </cell>
          <cell r="V23963" t="str">
            <v>väga hea</v>
          </cell>
          <cell r="W23963">
            <v>2025</v>
          </cell>
        </row>
        <row r="23964">
          <cell r="H23964" t="str">
            <v>2088600_1</v>
          </cell>
          <cell r="L23964" t="str">
            <v>MAFÜ</v>
          </cell>
          <cell r="V23964" t="str">
            <v>hea</v>
          </cell>
          <cell r="W23964">
            <v>2024</v>
          </cell>
        </row>
        <row r="23965">
          <cell r="H23965" t="str">
            <v>2088600_1</v>
          </cell>
          <cell r="L23965" t="str">
            <v>MAFÜ-FÜBE</v>
          </cell>
          <cell r="V23965" t="str">
            <v>hea</v>
          </cell>
          <cell r="W23965">
            <v>2024</v>
          </cell>
        </row>
        <row r="23966">
          <cell r="H23966" t="str">
            <v>2088600_1</v>
          </cell>
          <cell r="L23966" t="str">
            <v>FÜPLA</v>
          </cell>
          <cell r="V23966" t="str">
            <v>väga hea</v>
          </cell>
          <cell r="W23966">
            <v>2025</v>
          </cell>
        </row>
        <row r="23967">
          <cell r="H23967" t="str">
            <v>2028300_1</v>
          </cell>
          <cell r="L23967" t="str">
            <v>KOOND</v>
          </cell>
          <cell r="V23967" t="str">
            <v>halb</v>
          </cell>
          <cell r="W23967">
            <v>2025</v>
          </cell>
        </row>
        <row r="23968">
          <cell r="H23968" t="str">
            <v>2028300_1</v>
          </cell>
          <cell r="L23968" t="str">
            <v>ÖSE</v>
          </cell>
          <cell r="V23968" t="str">
            <v>kesine</v>
          </cell>
          <cell r="W23968">
            <v>2025</v>
          </cell>
        </row>
        <row r="23969">
          <cell r="H23969" t="str">
            <v>2028300_1</v>
          </cell>
          <cell r="L23969" t="str">
            <v>FÜKE</v>
          </cell>
          <cell r="V23969" t="str">
            <v>kesine</v>
          </cell>
          <cell r="W23969">
            <v>2025</v>
          </cell>
        </row>
        <row r="23970">
          <cell r="H23970" t="str">
            <v>2028300_1</v>
          </cell>
          <cell r="L23970" t="str">
            <v>MAFÜ</v>
          </cell>
          <cell r="V23970" t="str">
            <v>hea</v>
          </cell>
          <cell r="W23970">
            <v>2024</v>
          </cell>
        </row>
        <row r="23971">
          <cell r="H23971" t="str">
            <v>2028300_1</v>
          </cell>
          <cell r="L23971" t="str">
            <v>MAFÜ-FÜBE</v>
          </cell>
          <cell r="V23971" t="str">
            <v>väga hea</v>
          </cell>
          <cell r="W23971">
            <v>2025</v>
          </cell>
        </row>
        <row r="23972">
          <cell r="H23972" t="str">
            <v>2028300_1</v>
          </cell>
          <cell r="L23972" t="str">
            <v>FÜPLA</v>
          </cell>
          <cell r="V23972" t="str">
            <v>väga hea</v>
          </cell>
          <cell r="W23972">
            <v>2025</v>
          </cell>
        </row>
        <row r="23973">
          <cell r="H23973" t="str">
            <v>2003900_1</v>
          </cell>
          <cell r="L23973" t="str">
            <v>KOOND</v>
          </cell>
          <cell r="V23973" t="str">
            <v>halb</v>
          </cell>
          <cell r="W23973">
            <v>2025</v>
          </cell>
        </row>
        <row r="23974">
          <cell r="H23974" t="str">
            <v>2003900_1</v>
          </cell>
          <cell r="L23974" t="str">
            <v>ÖSE</v>
          </cell>
          <cell r="V23974" t="str">
            <v>kesine</v>
          </cell>
          <cell r="W23974">
            <v>2025</v>
          </cell>
        </row>
        <row r="23975">
          <cell r="H23975" t="str">
            <v>2003900_1</v>
          </cell>
          <cell r="L23975" t="str">
            <v>FÜKE</v>
          </cell>
          <cell r="V23975" t="str">
            <v>kesine</v>
          </cell>
          <cell r="W23975">
            <v>2025</v>
          </cell>
        </row>
        <row r="23976">
          <cell r="H23976" t="str">
            <v>2003900_1</v>
          </cell>
          <cell r="L23976" t="str">
            <v>FÜBE</v>
          </cell>
          <cell r="V23976" t="str">
            <v>väga hea</v>
          </cell>
          <cell r="W23976">
            <v>2025</v>
          </cell>
        </row>
        <row r="23977">
          <cell r="H23977" t="str">
            <v>2003900_1</v>
          </cell>
          <cell r="L23977" t="str">
            <v>MAFÜ</v>
          </cell>
          <cell r="V23977" t="str">
            <v>hea</v>
          </cell>
          <cell r="W23977">
            <v>2024</v>
          </cell>
        </row>
        <row r="23978">
          <cell r="H23978" t="str">
            <v>2003900_1</v>
          </cell>
          <cell r="L23978" t="str">
            <v>MAFÜ-FÜBE</v>
          </cell>
          <cell r="V23978" t="str">
            <v>väga hea</v>
          </cell>
          <cell r="W23978">
            <v>2025</v>
          </cell>
        </row>
        <row r="23979">
          <cell r="H23979" t="str">
            <v>2003900_1</v>
          </cell>
          <cell r="L23979" t="str">
            <v>FÜPLA</v>
          </cell>
          <cell r="V23979" t="str">
            <v>väga hea</v>
          </cell>
          <cell r="W23979">
            <v>2025</v>
          </cell>
        </row>
        <row r="23980">
          <cell r="H23980" t="str">
            <v>1079200_1</v>
          </cell>
          <cell r="L23980" t="str">
            <v>KOOND</v>
          </cell>
          <cell r="V23980" t="str">
            <v>kesine</v>
          </cell>
          <cell r="W23980">
            <v>2025</v>
          </cell>
        </row>
        <row r="23981">
          <cell r="H23981" t="str">
            <v>1079200_1</v>
          </cell>
          <cell r="L23981" t="str">
            <v>ÖSE</v>
          </cell>
          <cell r="V23981" t="str">
            <v>kesine</v>
          </cell>
          <cell r="W23981">
            <v>2025</v>
          </cell>
        </row>
        <row r="23982">
          <cell r="H23982" t="str">
            <v>1079200_1</v>
          </cell>
          <cell r="L23982" t="str">
            <v>FÜKE</v>
          </cell>
          <cell r="V23982" t="str">
            <v>hea</v>
          </cell>
          <cell r="W23982">
            <v>2025</v>
          </cell>
        </row>
        <row r="23983">
          <cell r="H23983" t="str">
            <v>1079200_1</v>
          </cell>
          <cell r="L23983" t="str">
            <v>KALA</v>
          </cell>
          <cell r="V23983" t="str">
            <v>kesine</v>
          </cell>
          <cell r="W23983">
            <v>2025</v>
          </cell>
        </row>
        <row r="23984">
          <cell r="H23984" t="str">
            <v>1079200_1</v>
          </cell>
          <cell r="L23984" t="str">
            <v>SUSE</v>
          </cell>
          <cell r="V23984" t="str">
            <v>hea</v>
          </cell>
          <cell r="W23984">
            <v>2025</v>
          </cell>
        </row>
        <row r="23985">
          <cell r="H23985" t="str">
            <v>1079200_1</v>
          </cell>
          <cell r="L23985" t="str">
            <v>FÜBE</v>
          </cell>
          <cell r="V23985" t="str">
            <v>väga hea</v>
          </cell>
          <cell r="W23985">
            <v>2025</v>
          </cell>
        </row>
        <row r="23986">
          <cell r="H23986" t="str">
            <v>1079200_1</v>
          </cell>
          <cell r="L23986" t="str">
            <v>MAFÜ</v>
          </cell>
          <cell r="V23986" t="str">
            <v>hea</v>
          </cell>
          <cell r="W23986">
            <v>2025</v>
          </cell>
        </row>
        <row r="23987">
          <cell r="H23987" t="str">
            <v>1079200_1</v>
          </cell>
          <cell r="L23987" t="str">
            <v>MAFÜ-FÜBE</v>
          </cell>
          <cell r="V23987" t="str">
            <v>hea</v>
          </cell>
          <cell r="W23987">
            <v>2025</v>
          </cell>
        </row>
        <row r="23988">
          <cell r="H23988" t="str">
            <v>2001300_1</v>
          </cell>
          <cell r="L23988" t="str">
            <v>KOOND</v>
          </cell>
          <cell r="V23988" t="str">
            <v>väga halb</v>
          </cell>
          <cell r="W23988">
            <v>2024</v>
          </cell>
        </row>
        <row r="23989">
          <cell r="H23989" t="str">
            <v>2001300_1</v>
          </cell>
          <cell r="L23989" t="str">
            <v>KESE</v>
          </cell>
          <cell r="V23989" t="str">
            <v>halb</v>
          </cell>
          <cell r="W23989">
            <v>2024</v>
          </cell>
        </row>
        <row r="23990">
          <cell r="H23990" t="str">
            <v>2001300_1</v>
          </cell>
          <cell r="L23990" t="str">
            <v>ÖSE</v>
          </cell>
          <cell r="V23990" t="str">
            <v>väga halb</v>
          </cell>
          <cell r="W23990">
            <v>2024</v>
          </cell>
        </row>
        <row r="23991">
          <cell r="H23991" t="str">
            <v>2001300_1</v>
          </cell>
          <cell r="L23991" t="str">
            <v>FÜKE</v>
          </cell>
          <cell r="V23991" t="str">
            <v>väga halb</v>
          </cell>
          <cell r="W23991">
            <v>2024</v>
          </cell>
        </row>
        <row r="23992">
          <cell r="H23992" t="str">
            <v>2001300_1</v>
          </cell>
          <cell r="L23992" t="str">
            <v>SPETS</v>
          </cell>
          <cell r="V23992" t="str">
            <v>hea</v>
          </cell>
          <cell r="W23992">
            <v>2024</v>
          </cell>
        </row>
        <row r="23993">
          <cell r="H23993" t="str">
            <v>2001300_1</v>
          </cell>
          <cell r="L23993" t="str">
            <v>KALA</v>
          </cell>
          <cell r="V23993" t="str">
            <v>kesine</v>
          </cell>
          <cell r="W23993">
            <v>2024</v>
          </cell>
        </row>
        <row r="23994">
          <cell r="H23994" t="str">
            <v>2001300_1</v>
          </cell>
          <cell r="L23994" t="str">
            <v>SUSE</v>
          </cell>
          <cell r="V23994" t="str">
            <v>halb</v>
          </cell>
          <cell r="W23994">
            <v>2024</v>
          </cell>
        </row>
        <row r="23995">
          <cell r="H23995" t="str">
            <v>2001300_1</v>
          </cell>
          <cell r="L23995" t="str">
            <v>FÜBE</v>
          </cell>
          <cell r="V23995" t="str">
            <v>kesine</v>
          </cell>
          <cell r="W23995">
            <v>2024</v>
          </cell>
        </row>
        <row r="23996">
          <cell r="H23996" t="str">
            <v>2001300_1</v>
          </cell>
          <cell r="L23996" t="str">
            <v>MAFÜ</v>
          </cell>
          <cell r="V23996" t="str">
            <v>kesine</v>
          </cell>
          <cell r="W23996">
            <v>2024</v>
          </cell>
        </row>
        <row r="23997">
          <cell r="H23997" t="str">
            <v>2001300_1</v>
          </cell>
          <cell r="L23997" t="str">
            <v>MAFÜ-FÜBE</v>
          </cell>
          <cell r="V23997" t="str">
            <v>kesine</v>
          </cell>
          <cell r="W23997">
            <v>2024</v>
          </cell>
        </row>
        <row r="23998">
          <cell r="H23998" t="str">
            <v>2001300_1</v>
          </cell>
          <cell r="L23998" t="str">
            <v>FÜPLA</v>
          </cell>
          <cell r="V23998" t="str">
            <v>väga halb</v>
          </cell>
          <cell r="W23998">
            <v>2024</v>
          </cell>
        </row>
        <row r="23999">
          <cell r="H23999" t="str">
            <v>2071200_1</v>
          </cell>
          <cell r="L23999" t="str">
            <v>KOOND</v>
          </cell>
          <cell r="V23999" t="str">
            <v>hea</v>
          </cell>
          <cell r="W23999">
            <v>2024</v>
          </cell>
        </row>
        <row r="24000">
          <cell r="H24000" t="str">
            <v>2071200_1</v>
          </cell>
          <cell r="L24000" t="str">
            <v>ÖSE</v>
          </cell>
          <cell r="V24000" t="str">
            <v>kesine</v>
          </cell>
          <cell r="W24000">
            <v>2024</v>
          </cell>
        </row>
        <row r="24001">
          <cell r="H24001" t="str">
            <v>2071200_1</v>
          </cell>
          <cell r="L24001" t="str">
            <v>FÜKE</v>
          </cell>
          <cell r="V24001" t="str">
            <v>hea</v>
          </cell>
          <cell r="W24001">
            <v>2024</v>
          </cell>
        </row>
        <row r="24002">
          <cell r="H24002" t="str">
            <v>2071200_1</v>
          </cell>
          <cell r="L24002" t="str">
            <v>KALA</v>
          </cell>
          <cell r="V24002" t="str">
            <v>väga hea</v>
          </cell>
          <cell r="W24002">
            <v>2024</v>
          </cell>
        </row>
        <row r="24003">
          <cell r="H24003" t="str">
            <v>2071200_1</v>
          </cell>
          <cell r="L24003" t="str">
            <v>SUSE</v>
          </cell>
          <cell r="V24003" t="str">
            <v>kesine</v>
          </cell>
          <cell r="W24003">
            <v>2024</v>
          </cell>
        </row>
        <row r="24004">
          <cell r="H24004" t="str">
            <v>2071200_1</v>
          </cell>
          <cell r="L24004" t="str">
            <v>FÜBE</v>
          </cell>
          <cell r="V24004" t="str">
            <v>väga hea</v>
          </cell>
          <cell r="W24004">
            <v>2024</v>
          </cell>
        </row>
        <row r="24005">
          <cell r="H24005" t="str">
            <v>2071200_1</v>
          </cell>
          <cell r="L24005" t="str">
            <v>MAFÜ</v>
          </cell>
          <cell r="V24005" t="str">
            <v>kesine</v>
          </cell>
          <cell r="W24005">
            <v>2024</v>
          </cell>
        </row>
        <row r="24006">
          <cell r="H24006" t="str">
            <v>2071200_1</v>
          </cell>
          <cell r="L24006" t="str">
            <v>MAFÜ-FÜBE</v>
          </cell>
          <cell r="V24006" t="str">
            <v>kesine</v>
          </cell>
          <cell r="W24006">
            <v>2024</v>
          </cell>
        </row>
        <row r="24007">
          <cell r="H24007" t="str">
            <v>2071200_1</v>
          </cell>
          <cell r="L24007" t="str">
            <v>FÜPLA</v>
          </cell>
          <cell r="V24007" t="str">
            <v>väga hea</v>
          </cell>
          <cell r="W24007">
            <v>2024</v>
          </cell>
        </row>
        <row r="24008">
          <cell r="H24008" t="str">
            <v>2001600_1</v>
          </cell>
          <cell r="L24008" t="str">
            <v>KOOND</v>
          </cell>
          <cell r="V24008" t="str">
            <v>halb</v>
          </cell>
          <cell r="W24008">
            <v>2024</v>
          </cell>
        </row>
        <row r="24009">
          <cell r="H24009" t="str">
            <v>2001600_1</v>
          </cell>
          <cell r="L24009" t="str">
            <v>KESE</v>
          </cell>
          <cell r="V24009" t="str">
            <v>halb</v>
          </cell>
          <cell r="W24009">
            <v>2024</v>
          </cell>
        </row>
        <row r="24010">
          <cell r="H24010" t="str">
            <v>2001600_1</v>
          </cell>
          <cell r="L24010" t="str">
            <v>ÖSE</v>
          </cell>
          <cell r="V24010" t="str">
            <v>kesine</v>
          </cell>
          <cell r="W24010">
            <v>2024</v>
          </cell>
        </row>
        <row r="24011">
          <cell r="H24011" t="str">
            <v>2001600_1</v>
          </cell>
          <cell r="L24011" t="str">
            <v>FÜKE</v>
          </cell>
          <cell r="V24011" t="str">
            <v>kesine</v>
          </cell>
          <cell r="W24011">
            <v>2024</v>
          </cell>
        </row>
        <row r="24012">
          <cell r="H24012" t="str">
            <v>2001600_1</v>
          </cell>
          <cell r="L24012" t="str">
            <v>SPETS</v>
          </cell>
          <cell r="V24012" t="str">
            <v>halb</v>
          </cell>
          <cell r="W24012">
            <v>2024</v>
          </cell>
        </row>
        <row r="24013">
          <cell r="H24013" t="str">
            <v>2001600_1</v>
          </cell>
          <cell r="L24013" t="str">
            <v>KALA</v>
          </cell>
          <cell r="V24013" t="str">
            <v>väga hea</v>
          </cell>
          <cell r="W24013">
            <v>2024</v>
          </cell>
        </row>
        <row r="24014">
          <cell r="H24014" t="str">
            <v>2001600_1</v>
          </cell>
          <cell r="L24014" t="str">
            <v>SUSE</v>
          </cell>
          <cell r="V24014" t="str">
            <v>väga hea</v>
          </cell>
          <cell r="W24014">
            <v>2024</v>
          </cell>
        </row>
        <row r="24015">
          <cell r="H24015" t="str">
            <v>2001600_1</v>
          </cell>
          <cell r="L24015" t="str">
            <v>FÜBE</v>
          </cell>
          <cell r="V24015" t="str">
            <v>väga hea</v>
          </cell>
          <cell r="W24015">
            <v>2024</v>
          </cell>
        </row>
        <row r="24016">
          <cell r="H24016" t="str">
            <v>2001600_1</v>
          </cell>
          <cell r="L24016" t="str">
            <v>MAFÜ</v>
          </cell>
          <cell r="V24016" t="str">
            <v>hea</v>
          </cell>
          <cell r="W24016">
            <v>2024</v>
          </cell>
        </row>
        <row r="24017">
          <cell r="H24017" t="str">
            <v>2001600_1</v>
          </cell>
          <cell r="L24017" t="str">
            <v>MAFÜ-FÜBE</v>
          </cell>
          <cell r="V24017" t="str">
            <v>hea</v>
          </cell>
          <cell r="W24017">
            <v>2024</v>
          </cell>
        </row>
        <row r="24018">
          <cell r="H24018" t="str">
            <v>2001600_1</v>
          </cell>
          <cell r="L24018" t="str">
            <v>FÜPLA</v>
          </cell>
          <cell r="V24018" t="str">
            <v>hea</v>
          </cell>
          <cell r="W24018">
            <v>2024</v>
          </cell>
        </row>
        <row r="24019">
          <cell r="H24019" t="str">
            <v>1061300_2</v>
          </cell>
          <cell r="L24019" t="str">
            <v>KOOND</v>
          </cell>
          <cell r="V24019" t="str">
            <v>kesine</v>
          </cell>
          <cell r="W24019">
            <v>2025</v>
          </cell>
        </row>
        <row r="24020">
          <cell r="H24020" t="str">
            <v>1061300_2</v>
          </cell>
          <cell r="L24020" t="str">
            <v>ÖSE</v>
          </cell>
          <cell r="V24020" t="str">
            <v>kesine</v>
          </cell>
          <cell r="W24020">
            <v>2025</v>
          </cell>
        </row>
        <row r="24021">
          <cell r="H24021" t="str">
            <v>1061300_2</v>
          </cell>
          <cell r="L24021" t="str">
            <v>FÜKE</v>
          </cell>
          <cell r="V24021" t="str">
            <v>väga hea</v>
          </cell>
          <cell r="W24021">
            <v>2025</v>
          </cell>
        </row>
        <row r="24022">
          <cell r="H24022" t="str">
            <v>1061300_2</v>
          </cell>
          <cell r="L24022" t="str">
            <v>MAFÜ</v>
          </cell>
          <cell r="V24022" t="str">
            <v>hea</v>
          </cell>
          <cell r="W24022">
            <v>2024</v>
          </cell>
        </row>
        <row r="24023">
          <cell r="H24023" t="str">
            <v>1061300_2</v>
          </cell>
          <cell r="L24023" t="str">
            <v>MAFÜ-FÜBE</v>
          </cell>
          <cell r="V24023" t="str">
            <v>hea</v>
          </cell>
          <cell r="W24023">
            <v>2024</v>
          </cell>
        </row>
        <row r="24024">
          <cell r="H24024" t="str">
            <v>1101700_2</v>
          </cell>
          <cell r="L24024" t="str">
            <v>KOOND</v>
          </cell>
          <cell r="V24024" t="str">
            <v>halb</v>
          </cell>
          <cell r="W24024">
            <v>2025</v>
          </cell>
        </row>
        <row r="24025">
          <cell r="H24025" t="str">
            <v>1101700_2</v>
          </cell>
          <cell r="L24025" t="str">
            <v>ÖSE</v>
          </cell>
          <cell r="V24025" t="str">
            <v>hea</v>
          </cell>
          <cell r="W24025">
            <v>2025</v>
          </cell>
        </row>
        <row r="24026">
          <cell r="H24026" t="str">
            <v>1101700_2</v>
          </cell>
          <cell r="L24026" t="str">
            <v>FÜKE</v>
          </cell>
          <cell r="V24026" t="str">
            <v>väga hea</v>
          </cell>
          <cell r="W24026">
            <v>2025</v>
          </cell>
        </row>
        <row r="24027">
          <cell r="H24027" t="str">
            <v>1101700_2</v>
          </cell>
          <cell r="L24027" t="str">
            <v>SUSE</v>
          </cell>
          <cell r="V24027" t="str">
            <v>väga hea</v>
          </cell>
          <cell r="W24027">
            <v>2025</v>
          </cell>
        </row>
        <row r="24028">
          <cell r="H24028" t="str">
            <v>1101700_2</v>
          </cell>
          <cell r="L24028" t="str">
            <v>FÜBE</v>
          </cell>
          <cell r="V24028" t="str">
            <v>kesine</v>
          </cell>
          <cell r="W24028">
            <v>2025</v>
          </cell>
        </row>
        <row r="24029">
          <cell r="H24029" t="str">
            <v>1101700_2</v>
          </cell>
          <cell r="L24029" t="str">
            <v>MAFÜ</v>
          </cell>
          <cell r="V24029" t="str">
            <v>hea</v>
          </cell>
          <cell r="W24029">
            <v>2025</v>
          </cell>
        </row>
        <row r="24030">
          <cell r="H24030" t="str">
            <v>1101700_2</v>
          </cell>
          <cell r="L24030" t="str">
            <v>MAFÜ-FÜBE</v>
          </cell>
          <cell r="V24030" t="str">
            <v>kesine</v>
          </cell>
          <cell r="W24030">
            <v>2025</v>
          </cell>
        </row>
        <row r="24031">
          <cell r="H24031" t="str">
            <v>2076800_1</v>
          </cell>
          <cell r="L24031" t="str">
            <v>KOOND</v>
          </cell>
          <cell r="V24031" t="str">
            <v>halb</v>
          </cell>
          <cell r="W24031">
            <v>2024</v>
          </cell>
        </row>
        <row r="24032">
          <cell r="H24032" t="str">
            <v>2076800_1</v>
          </cell>
          <cell r="L24032" t="str">
            <v>KESE</v>
          </cell>
          <cell r="V24032" t="str">
            <v>halb</v>
          </cell>
          <cell r="W24032">
            <v>2024</v>
          </cell>
        </row>
        <row r="24033">
          <cell r="H24033" t="str">
            <v>2076800_1</v>
          </cell>
          <cell r="L24033" t="str">
            <v>ÖSE</v>
          </cell>
          <cell r="V24033" t="str">
            <v>kesine</v>
          </cell>
          <cell r="W24033">
            <v>2024</v>
          </cell>
        </row>
        <row r="24034">
          <cell r="H24034" t="str">
            <v>2076800_1</v>
          </cell>
          <cell r="L24034" t="str">
            <v>FÜKE</v>
          </cell>
          <cell r="V24034" t="str">
            <v>väga hea</v>
          </cell>
          <cell r="W24034">
            <v>2024</v>
          </cell>
        </row>
        <row r="24035">
          <cell r="H24035" t="str">
            <v>2076800_1</v>
          </cell>
          <cell r="L24035" t="str">
            <v>SPETS</v>
          </cell>
          <cell r="V24035" t="str">
            <v>halb</v>
          </cell>
          <cell r="W24035">
            <v>2024</v>
          </cell>
        </row>
        <row r="24036">
          <cell r="H24036" t="str">
            <v>2076800_1</v>
          </cell>
          <cell r="L24036" t="str">
            <v>KALA</v>
          </cell>
          <cell r="V24036" t="str">
            <v>hea</v>
          </cell>
          <cell r="W24036">
            <v>2024</v>
          </cell>
        </row>
        <row r="24037">
          <cell r="H24037" t="str">
            <v>2076800_1</v>
          </cell>
          <cell r="L24037" t="str">
            <v>SUSE</v>
          </cell>
          <cell r="V24037" t="str">
            <v>väga hea</v>
          </cell>
          <cell r="W24037">
            <v>2024</v>
          </cell>
        </row>
        <row r="24038">
          <cell r="H24038" t="str">
            <v>2076800_1</v>
          </cell>
          <cell r="L24038" t="str">
            <v>FÜBE</v>
          </cell>
          <cell r="V24038" t="str">
            <v>väga hea</v>
          </cell>
          <cell r="W24038">
            <v>2024</v>
          </cell>
        </row>
        <row r="24039">
          <cell r="H24039" t="str">
            <v>2076800_1</v>
          </cell>
          <cell r="L24039" t="str">
            <v>MAFÜ</v>
          </cell>
          <cell r="V24039" t="str">
            <v>hea</v>
          </cell>
          <cell r="W24039">
            <v>2024</v>
          </cell>
        </row>
        <row r="24040">
          <cell r="H24040" t="str">
            <v>2076800_1</v>
          </cell>
          <cell r="L24040" t="str">
            <v>MAFÜ-FÜBE</v>
          </cell>
          <cell r="V24040" t="str">
            <v>hea</v>
          </cell>
          <cell r="W24040">
            <v>2024</v>
          </cell>
        </row>
        <row r="24041">
          <cell r="H24041" t="str">
            <v>2076800_1</v>
          </cell>
          <cell r="L24041" t="str">
            <v>FÜPLA</v>
          </cell>
          <cell r="V24041" t="str">
            <v>väga hea</v>
          </cell>
          <cell r="W24041">
            <v>2024</v>
          </cell>
        </row>
        <row r="24042">
          <cell r="H24042" t="str">
            <v>2051340_1</v>
          </cell>
          <cell r="L24042" t="str">
            <v>KOOND</v>
          </cell>
          <cell r="V24042" t="str">
            <v>halb</v>
          </cell>
          <cell r="W24042">
            <v>2024</v>
          </cell>
        </row>
        <row r="24043">
          <cell r="H24043" t="str">
            <v>2051340_1</v>
          </cell>
          <cell r="L24043" t="str">
            <v>ÖSE</v>
          </cell>
          <cell r="V24043" t="str">
            <v>halb</v>
          </cell>
          <cell r="W24043">
            <v>2024</v>
          </cell>
        </row>
        <row r="24044">
          <cell r="H24044" t="str">
            <v>2051340_1</v>
          </cell>
          <cell r="L24044" t="str">
            <v>FÜKE</v>
          </cell>
          <cell r="V24044" t="str">
            <v>väga halb</v>
          </cell>
          <cell r="W24044">
            <v>2024</v>
          </cell>
        </row>
        <row r="24045">
          <cell r="H24045" t="str">
            <v>2051340_1</v>
          </cell>
          <cell r="L24045" t="str">
            <v>KALA</v>
          </cell>
          <cell r="V24045" t="str">
            <v>väga hea</v>
          </cell>
          <cell r="W24045">
            <v>2024</v>
          </cell>
        </row>
        <row r="24046">
          <cell r="H24046" t="str">
            <v>2051340_1</v>
          </cell>
          <cell r="L24046" t="str">
            <v>SUSE</v>
          </cell>
          <cell r="V24046" t="str">
            <v>hea</v>
          </cell>
          <cell r="W24046">
            <v>2024</v>
          </cell>
        </row>
        <row r="24047">
          <cell r="H24047" t="str">
            <v>2051340_1</v>
          </cell>
          <cell r="L24047" t="str">
            <v>MAFÜ</v>
          </cell>
          <cell r="V24047" t="str">
            <v>kesine</v>
          </cell>
          <cell r="W24047">
            <v>2024</v>
          </cell>
        </row>
        <row r="24048">
          <cell r="H24048" t="str">
            <v>2051340_1</v>
          </cell>
          <cell r="L24048" t="str">
            <v>MAFÜ-FÜBE</v>
          </cell>
          <cell r="V24048" t="str">
            <v>hea</v>
          </cell>
          <cell r="W24048">
            <v>2024</v>
          </cell>
        </row>
        <row r="24049">
          <cell r="H24049" t="str">
            <v>2051340_1</v>
          </cell>
          <cell r="L24049" t="str">
            <v>FÜPLA</v>
          </cell>
          <cell r="V24049" t="str">
            <v>hea</v>
          </cell>
          <cell r="W24049">
            <v>2024</v>
          </cell>
        </row>
        <row r="24050">
          <cell r="H24050" t="str">
            <v>2005500_1</v>
          </cell>
          <cell r="L24050" t="str">
            <v>KOOND</v>
          </cell>
          <cell r="V24050" t="str">
            <v>halb</v>
          </cell>
          <cell r="W24050">
            <v>2024</v>
          </cell>
        </row>
        <row r="24051">
          <cell r="H24051" t="str">
            <v>2005500_1</v>
          </cell>
          <cell r="L24051" t="str">
            <v>KESE</v>
          </cell>
          <cell r="V24051" t="str">
            <v>halb</v>
          </cell>
          <cell r="W24051">
            <v>2024</v>
          </cell>
        </row>
        <row r="24052">
          <cell r="H24052" t="str">
            <v>2005500_1</v>
          </cell>
          <cell r="L24052" t="str">
            <v>ÖSE</v>
          </cell>
          <cell r="V24052" t="str">
            <v>kesine</v>
          </cell>
          <cell r="W24052">
            <v>2024</v>
          </cell>
        </row>
        <row r="24053">
          <cell r="H24053" t="str">
            <v>2005500_1</v>
          </cell>
          <cell r="L24053" t="str">
            <v>FÜKE</v>
          </cell>
          <cell r="V24053" t="str">
            <v>hea</v>
          </cell>
          <cell r="W24053">
            <v>2024</v>
          </cell>
        </row>
        <row r="24054">
          <cell r="H24054" t="str">
            <v>2005500_1</v>
          </cell>
          <cell r="L24054" t="str">
            <v>SPETS</v>
          </cell>
          <cell r="V24054" t="str">
            <v>halb</v>
          </cell>
          <cell r="W24054">
            <v>2024</v>
          </cell>
        </row>
        <row r="24055">
          <cell r="H24055" t="str">
            <v>2005500_1</v>
          </cell>
          <cell r="L24055" t="str">
            <v>KALA</v>
          </cell>
          <cell r="V24055" t="str">
            <v>hea</v>
          </cell>
          <cell r="W24055">
            <v>2024</v>
          </cell>
        </row>
        <row r="24056">
          <cell r="H24056" t="str">
            <v>2005500_1</v>
          </cell>
          <cell r="L24056" t="str">
            <v>SUSE</v>
          </cell>
          <cell r="V24056" t="str">
            <v>väga hea</v>
          </cell>
          <cell r="W24056">
            <v>2024</v>
          </cell>
        </row>
        <row r="24057">
          <cell r="H24057" t="str">
            <v>2005500_1</v>
          </cell>
          <cell r="L24057" t="str">
            <v>FÜBE</v>
          </cell>
          <cell r="V24057" t="str">
            <v>väga hea</v>
          </cell>
          <cell r="W24057">
            <v>2024</v>
          </cell>
        </row>
        <row r="24058">
          <cell r="H24058" t="str">
            <v>2005500_1</v>
          </cell>
          <cell r="L24058" t="str">
            <v>MAFÜ</v>
          </cell>
          <cell r="V24058" t="str">
            <v>hea</v>
          </cell>
          <cell r="W24058">
            <v>2024</v>
          </cell>
        </row>
        <row r="24059">
          <cell r="H24059" t="str">
            <v>2005500_1</v>
          </cell>
          <cell r="L24059" t="str">
            <v>MAFÜ-FÜBE</v>
          </cell>
          <cell r="V24059" t="str">
            <v>hea</v>
          </cell>
          <cell r="W24059">
            <v>2024</v>
          </cell>
        </row>
        <row r="24060">
          <cell r="H24060" t="str">
            <v>2005500_1</v>
          </cell>
          <cell r="L24060" t="str">
            <v>FÜPLA</v>
          </cell>
          <cell r="V24060" t="str">
            <v>väga hea</v>
          </cell>
          <cell r="W24060">
            <v>2024</v>
          </cell>
        </row>
        <row r="24061">
          <cell r="H24061" t="str">
            <v>1123800_2</v>
          </cell>
          <cell r="L24061" t="str">
            <v>KOOND</v>
          </cell>
          <cell r="V24061" t="str">
            <v>hea</v>
          </cell>
          <cell r="W24061">
            <v>2025</v>
          </cell>
        </row>
        <row r="24062">
          <cell r="H24062" t="str">
            <v>1123800_2</v>
          </cell>
          <cell r="L24062" t="str">
            <v>ÖSE</v>
          </cell>
          <cell r="V24062" t="str">
            <v>hea</v>
          </cell>
          <cell r="W24062">
            <v>2025</v>
          </cell>
        </row>
        <row r="24063">
          <cell r="H24063" t="str">
            <v>1123800_2</v>
          </cell>
          <cell r="L24063" t="str">
            <v>FÜKE</v>
          </cell>
          <cell r="V24063" t="str">
            <v>hea</v>
          </cell>
          <cell r="W24063">
            <v>2025</v>
          </cell>
        </row>
        <row r="24064">
          <cell r="H24064" t="str">
            <v>2055400_1</v>
          </cell>
          <cell r="L24064" t="str">
            <v>KOOND</v>
          </cell>
          <cell r="V24064" t="str">
            <v>halb</v>
          </cell>
          <cell r="W24064">
            <v>2024</v>
          </cell>
        </row>
        <row r="24065">
          <cell r="H24065" t="str">
            <v>2055400_1</v>
          </cell>
          <cell r="L24065" t="str">
            <v>KESE</v>
          </cell>
          <cell r="V24065" t="str">
            <v>halb</v>
          </cell>
          <cell r="W24065">
            <v>2024</v>
          </cell>
        </row>
        <row r="24066">
          <cell r="H24066" t="str">
            <v>2055400_1</v>
          </cell>
          <cell r="L24066" t="str">
            <v>ÖSE</v>
          </cell>
          <cell r="V24066" t="str">
            <v>kesine</v>
          </cell>
          <cell r="W24066">
            <v>2024</v>
          </cell>
        </row>
        <row r="24067">
          <cell r="H24067" t="str">
            <v>2055400_1</v>
          </cell>
          <cell r="L24067" t="str">
            <v>FÜKE</v>
          </cell>
          <cell r="V24067" t="str">
            <v>hea</v>
          </cell>
          <cell r="W24067">
            <v>2024</v>
          </cell>
        </row>
        <row r="24068">
          <cell r="H24068" t="str">
            <v>2055400_1</v>
          </cell>
          <cell r="L24068" t="str">
            <v>SPETS</v>
          </cell>
          <cell r="V24068" t="str">
            <v>hea</v>
          </cell>
          <cell r="W24068">
            <v>2024</v>
          </cell>
        </row>
        <row r="24069">
          <cell r="H24069" t="str">
            <v>2055400_1</v>
          </cell>
          <cell r="L24069" t="str">
            <v>KALA</v>
          </cell>
          <cell r="V24069" t="str">
            <v>kesine</v>
          </cell>
          <cell r="W24069">
            <v>2024</v>
          </cell>
        </row>
        <row r="24070">
          <cell r="H24070" t="str">
            <v>2055400_1</v>
          </cell>
          <cell r="L24070" t="str">
            <v>SUSE</v>
          </cell>
          <cell r="V24070" t="str">
            <v>hea</v>
          </cell>
          <cell r="W24070">
            <v>2024</v>
          </cell>
        </row>
        <row r="24071">
          <cell r="H24071" t="str">
            <v>2055400_1</v>
          </cell>
          <cell r="L24071" t="str">
            <v>FÜBE</v>
          </cell>
          <cell r="V24071" t="str">
            <v>väga hea</v>
          </cell>
          <cell r="W24071">
            <v>2024</v>
          </cell>
        </row>
        <row r="24072">
          <cell r="H24072" t="str">
            <v>2055400_1</v>
          </cell>
          <cell r="L24072" t="str">
            <v>MAFÜ</v>
          </cell>
          <cell r="V24072" t="str">
            <v>hea</v>
          </cell>
          <cell r="W24072">
            <v>2024</v>
          </cell>
        </row>
        <row r="24073">
          <cell r="H24073" t="str">
            <v>2055400_1</v>
          </cell>
          <cell r="L24073" t="str">
            <v>MAFÜ-FÜBE</v>
          </cell>
          <cell r="V24073" t="str">
            <v>hea</v>
          </cell>
          <cell r="W24073">
            <v>2024</v>
          </cell>
        </row>
        <row r="24074">
          <cell r="H24074" t="str">
            <v>2055400_1</v>
          </cell>
          <cell r="L24074" t="str">
            <v>FÜPLA</v>
          </cell>
          <cell r="V24074" t="str">
            <v>hea</v>
          </cell>
          <cell r="W24074">
            <v>2024</v>
          </cell>
        </row>
        <row r="24075">
          <cell r="H24075" t="str">
            <v>2133700_1</v>
          </cell>
          <cell r="L24075" t="str">
            <v>KOOND</v>
          </cell>
          <cell r="V24075" t="str">
            <v>halb</v>
          </cell>
          <cell r="W24075">
            <v>2024</v>
          </cell>
        </row>
        <row r="24076">
          <cell r="H24076" t="str">
            <v>2133700_1</v>
          </cell>
          <cell r="L24076" t="str">
            <v>ÖSE</v>
          </cell>
          <cell r="V24076" t="str">
            <v>halb</v>
          </cell>
          <cell r="W24076">
            <v>2024</v>
          </cell>
        </row>
        <row r="24077">
          <cell r="H24077" t="str">
            <v>2133700_1</v>
          </cell>
          <cell r="L24077" t="str">
            <v>FÜKE</v>
          </cell>
          <cell r="V24077" t="str">
            <v>hea</v>
          </cell>
          <cell r="W24077">
            <v>2024</v>
          </cell>
        </row>
        <row r="24078">
          <cell r="H24078" t="str">
            <v>2133700_1</v>
          </cell>
          <cell r="L24078" t="str">
            <v>KALA</v>
          </cell>
          <cell r="V24078" t="str">
            <v>kesine</v>
          </cell>
          <cell r="W24078">
            <v>2024</v>
          </cell>
        </row>
        <row r="24079">
          <cell r="H24079" t="str">
            <v>2133700_1</v>
          </cell>
          <cell r="L24079" t="str">
            <v>SUSE</v>
          </cell>
          <cell r="V24079" t="str">
            <v>väga hea</v>
          </cell>
          <cell r="W24079">
            <v>2024</v>
          </cell>
        </row>
        <row r="24080">
          <cell r="H24080" t="str">
            <v>2133700_1</v>
          </cell>
          <cell r="L24080" t="str">
            <v>FÜBE</v>
          </cell>
          <cell r="V24080" t="str">
            <v>hea</v>
          </cell>
          <cell r="W24080">
            <v>2024</v>
          </cell>
        </row>
        <row r="24081">
          <cell r="H24081" t="str">
            <v>2133700_1</v>
          </cell>
          <cell r="L24081" t="str">
            <v>MAFÜ</v>
          </cell>
          <cell r="V24081" t="str">
            <v>halb</v>
          </cell>
          <cell r="W24081">
            <v>2024</v>
          </cell>
        </row>
        <row r="24082">
          <cell r="H24082" t="str">
            <v>2133700_1</v>
          </cell>
          <cell r="L24082" t="str">
            <v>MAFÜ-FÜBE</v>
          </cell>
          <cell r="V24082" t="str">
            <v>halb</v>
          </cell>
          <cell r="W24082">
            <v>2024</v>
          </cell>
        </row>
        <row r="24083">
          <cell r="H24083" t="str">
            <v>2133700_1</v>
          </cell>
          <cell r="L24083" t="str">
            <v>FÜPLA</v>
          </cell>
          <cell r="V24083" t="str">
            <v>väga hea</v>
          </cell>
          <cell r="W24083">
            <v>2024</v>
          </cell>
        </row>
        <row r="24084">
          <cell r="H24084" t="str">
            <v>2065710_1</v>
          </cell>
          <cell r="L24084" t="str">
            <v>KOOND</v>
          </cell>
          <cell r="V24084" t="str">
            <v>halb</v>
          </cell>
          <cell r="W24084">
            <v>2024</v>
          </cell>
        </row>
        <row r="24085">
          <cell r="H24085" t="str">
            <v>2065710_1</v>
          </cell>
          <cell r="L24085" t="str">
            <v>ÖSE</v>
          </cell>
          <cell r="V24085" t="str">
            <v>halb</v>
          </cell>
          <cell r="W24085">
            <v>2024</v>
          </cell>
        </row>
        <row r="24086">
          <cell r="H24086" t="str">
            <v>2065710_1</v>
          </cell>
          <cell r="L24086" t="str">
            <v>FÜKE</v>
          </cell>
          <cell r="V24086" t="str">
            <v>halb</v>
          </cell>
          <cell r="W24086">
            <v>2024</v>
          </cell>
        </row>
        <row r="24087">
          <cell r="H24087" t="str">
            <v>2065710_1</v>
          </cell>
          <cell r="L24087" t="str">
            <v>KALA</v>
          </cell>
          <cell r="V24087" t="str">
            <v>kesine</v>
          </cell>
          <cell r="W24087">
            <v>2024</v>
          </cell>
        </row>
        <row r="24088">
          <cell r="H24088" t="str">
            <v>2065710_1</v>
          </cell>
          <cell r="L24088" t="str">
            <v>SUSE</v>
          </cell>
          <cell r="V24088" t="str">
            <v>hea</v>
          </cell>
          <cell r="W24088">
            <v>2024</v>
          </cell>
        </row>
        <row r="24089">
          <cell r="H24089" t="str">
            <v>2065710_1</v>
          </cell>
          <cell r="L24089" t="str">
            <v>FÜBE</v>
          </cell>
          <cell r="V24089" t="str">
            <v>hea</v>
          </cell>
          <cell r="W24089">
            <v>2024</v>
          </cell>
        </row>
        <row r="24090">
          <cell r="H24090" t="str">
            <v>2065710_1</v>
          </cell>
          <cell r="L24090" t="str">
            <v>MAFÜ</v>
          </cell>
          <cell r="V24090" t="str">
            <v>kesine</v>
          </cell>
          <cell r="W24090">
            <v>2024</v>
          </cell>
        </row>
        <row r="24091">
          <cell r="H24091" t="str">
            <v>2065710_1</v>
          </cell>
          <cell r="L24091" t="str">
            <v>MAFÜ-FÜBE</v>
          </cell>
          <cell r="V24091" t="str">
            <v>kesine</v>
          </cell>
          <cell r="W24091">
            <v>2024</v>
          </cell>
        </row>
        <row r="24092">
          <cell r="H24092" t="str">
            <v>2065710_1</v>
          </cell>
          <cell r="L24092" t="str">
            <v>FÜPLA</v>
          </cell>
          <cell r="V24092" t="str">
            <v>kesine</v>
          </cell>
          <cell r="W24092">
            <v>2024</v>
          </cell>
        </row>
        <row r="24093">
          <cell r="H24093" t="str">
            <v>1003000_4</v>
          </cell>
          <cell r="L24093" t="str">
            <v>KOOND</v>
          </cell>
          <cell r="V24093" t="str">
            <v>kesine</v>
          </cell>
          <cell r="W24093">
            <v>2025</v>
          </cell>
        </row>
        <row r="24094">
          <cell r="H24094" t="str">
            <v>1003000_4</v>
          </cell>
          <cell r="L24094" t="str">
            <v>ÖSE</v>
          </cell>
          <cell r="V24094" t="str">
            <v>kesine</v>
          </cell>
          <cell r="W24094">
            <v>2025</v>
          </cell>
        </row>
        <row r="24095">
          <cell r="H24095" t="str">
            <v>1003000_4</v>
          </cell>
          <cell r="L24095" t="str">
            <v>FÜKE</v>
          </cell>
          <cell r="V24095" t="str">
            <v>väga hea</v>
          </cell>
          <cell r="W24095">
            <v>2025</v>
          </cell>
        </row>
        <row r="24096">
          <cell r="H24096" t="str">
            <v>1003000_4</v>
          </cell>
          <cell r="L24096" t="str">
            <v>SUSE</v>
          </cell>
          <cell r="V24096" t="str">
            <v>väga hea</v>
          </cell>
          <cell r="W24096">
            <v>2025</v>
          </cell>
        </row>
        <row r="24097">
          <cell r="H24097" t="str">
            <v>1003000_4</v>
          </cell>
          <cell r="L24097" t="str">
            <v>FÜBE</v>
          </cell>
          <cell r="V24097" t="str">
            <v>hea</v>
          </cell>
          <cell r="W24097">
            <v>2025</v>
          </cell>
        </row>
        <row r="24098">
          <cell r="H24098" t="str">
            <v>1003000_4</v>
          </cell>
          <cell r="L24098" t="str">
            <v>MAFÜ</v>
          </cell>
          <cell r="V24098" t="str">
            <v>kesine</v>
          </cell>
          <cell r="W24098">
            <v>2025</v>
          </cell>
        </row>
        <row r="24099">
          <cell r="H24099" t="str">
            <v>1003000_4</v>
          </cell>
          <cell r="L24099" t="str">
            <v>MAFÜ-FÜBE</v>
          </cell>
          <cell r="V24099" t="str">
            <v>kesine</v>
          </cell>
          <cell r="W24099">
            <v>2025</v>
          </cell>
        </row>
        <row r="24100">
          <cell r="H24100" t="str">
            <v>1008200_3</v>
          </cell>
          <cell r="L24100" t="str">
            <v>KOOND</v>
          </cell>
          <cell r="V24100" t="str">
            <v>halb</v>
          </cell>
          <cell r="W24100">
            <v>2025</v>
          </cell>
        </row>
        <row r="24101">
          <cell r="H24101" t="str">
            <v>1008200_3</v>
          </cell>
          <cell r="L24101" t="str">
            <v>ÖSE</v>
          </cell>
          <cell r="V24101" t="str">
            <v>kesine</v>
          </cell>
          <cell r="W24101">
            <v>2025</v>
          </cell>
        </row>
        <row r="24102">
          <cell r="H24102" t="str">
            <v>1008200_3</v>
          </cell>
          <cell r="L24102" t="str">
            <v>FÜKE</v>
          </cell>
          <cell r="V24102" t="str">
            <v>hea</v>
          </cell>
          <cell r="W24102">
            <v>2025</v>
          </cell>
        </row>
        <row r="24103">
          <cell r="H24103" t="str">
            <v>1008200_3</v>
          </cell>
          <cell r="L24103" t="str">
            <v>SPETS</v>
          </cell>
          <cell r="V24103" t="str">
            <v>hea</v>
          </cell>
          <cell r="W24103">
            <v>2025</v>
          </cell>
        </row>
        <row r="24104">
          <cell r="H24104" t="str">
            <v>1008200_3</v>
          </cell>
          <cell r="L24104" t="str">
            <v>KALA</v>
          </cell>
          <cell r="V24104" t="str">
            <v>hea</v>
          </cell>
          <cell r="W24104">
            <v>2025</v>
          </cell>
        </row>
        <row r="24105">
          <cell r="H24105" t="str">
            <v>1008200_3</v>
          </cell>
          <cell r="L24105" t="str">
            <v>SUSE</v>
          </cell>
          <cell r="V24105" t="str">
            <v>väga hea</v>
          </cell>
          <cell r="W24105">
            <v>2025</v>
          </cell>
        </row>
        <row r="24106">
          <cell r="H24106" t="str">
            <v>1008200_3</v>
          </cell>
          <cell r="L24106" t="str">
            <v>FÜBE</v>
          </cell>
          <cell r="V24106" t="str">
            <v>väga halb</v>
          </cell>
          <cell r="W24106">
            <v>2025</v>
          </cell>
        </row>
        <row r="24107">
          <cell r="H24107" t="str">
            <v>1008200_3</v>
          </cell>
          <cell r="L24107" t="str">
            <v>MAFÜ</v>
          </cell>
          <cell r="V24107" t="str">
            <v>kesine</v>
          </cell>
          <cell r="W24107">
            <v>2025</v>
          </cell>
        </row>
        <row r="24108">
          <cell r="H24108" t="str">
            <v>1008200_3</v>
          </cell>
          <cell r="L24108" t="str">
            <v>MAFÜ-FÜBE</v>
          </cell>
          <cell r="V24108" t="str">
            <v>väga halb</v>
          </cell>
          <cell r="W24108">
            <v>2025</v>
          </cell>
        </row>
        <row r="24109">
          <cell r="H24109" t="str">
            <v>2122400_1</v>
          </cell>
          <cell r="L24109" t="str">
            <v>KOOND</v>
          </cell>
          <cell r="V24109" t="str">
            <v>halb</v>
          </cell>
          <cell r="W24109">
            <v>2025</v>
          </cell>
        </row>
        <row r="24110">
          <cell r="H24110" t="str">
            <v>2122400_1</v>
          </cell>
          <cell r="L24110" t="str">
            <v>KESE</v>
          </cell>
          <cell r="V24110" t="str">
            <v>halb</v>
          </cell>
          <cell r="W24110">
            <v>2025</v>
          </cell>
        </row>
        <row r="24111">
          <cell r="H24111" t="str">
            <v>2122400_1</v>
          </cell>
          <cell r="L24111" t="str">
            <v>FÜKE</v>
          </cell>
          <cell r="V24111" t="str">
            <v>hea</v>
          </cell>
          <cell r="W24111">
            <v>2025</v>
          </cell>
        </row>
        <row r="24112">
          <cell r="H24112" t="str">
            <v>2122400_1</v>
          </cell>
          <cell r="L24112" t="str">
            <v>SPETS</v>
          </cell>
          <cell r="V24112" t="str">
            <v>hea</v>
          </cell>
          <cell r="W24112">
            <v>2025</v>
          </cell>
        </row>
        <row r="24113">
          <cell r="H24113" t="str">
            <v>2088610_1</v>
          </cell>
          <cell r="L24113" t="str">
            <v>KOOND</v>
          </cell>
          <cell r="V24113" t="str">
            <v>halb</v>
          </cell>
          <cell r="W24113">
            <v>2025</v>
          </cell>
        </row>
        <row r="24114">
          <cell r="H24114" t="str">
            <v>2088610_1</v>
          </cell>
          <cell r="L24114" t="str">
            <v>KESE</v>
          </cell>
          <cell r="V24114" t="str">
            <v>halb</v>
          </cell>
          <cell r="W24114">
            <v>2024</v>
          </cell>
        </row>
        <row r="24115">
          <cell r="H24115" t="str">
            <v>2088610_1</v>
          </cell>
          <cell r="L24115" t="str">
            <v>ÖSE</v>
          </cell>
          <cell r="V24115" t="str">
            <v>hea</v>
          </cell>
          <cell r="W24115">
            <v>2025</v>
          </cell>
        </row>
        <row r="24116">
          <cell r="H24116" t="str">
            <v>2088610_1</v>
          </cell>
          <cell r="L24116" t="str">
            <v>FÜKE</v>
          </cell>
          <cell r="V24116" t="str">
            <v>hea</v>
          </cell>
          <cell r="W24116">
            <v>2025</v>
          </cell>
        </row>
        <row r="24117">
          <cell r="H24117" t="str">
            <v>2088610_1</v>
          </cell>
          <cell r="L24117" t="str">
            <v>SPETS</v>
          </cell>
          <cell r="V24117" t="str">
            <v>hea</v>
          </cell>
          <cell r="W24117">
            <v>2024</v>
          </cell>
        </row>
        <row r="24118">
          <cell r="H24118" t="str">
            <v>2088610_1</v>
          </cell>
          <cell r="L24118" t="str">
            <v>KALA</v>
          </cell>
          <cell r="V24118" t="str">
            <v>hea</v>
          </cell>
          <cell r="W24118">
            <v>2025</v>
          </cell>
        </row>
        <row r="24119">
          <cell r="H24119" t="str">
            <v>2088610_1</v>
          </cell>
          <cell r="L24119" t="str">
            <v>SUSE</v>
          </cell>
          <cell r="V24119" t="str">
            <v>väga hea</v>
          </cell>
          <cell r="W24119">
            <v>2025</v>
          </cell>
        </row>
        <row r="24120">
          <cell r="H24120" t="str">
            <v>2088610_1</v>
          </cell>
          <cell r="L24120" t="str">
            <v>FÜBE</v>
          </cell>
          <cell r="V24120" t="str">
            <v>väga hea</v>
          </cell>
          <cell r="W24120">
            <v>2025</v>
          </cell>
        </row>
        <row r="24121">
          <cell r="H24121" t="str">
            <v>2088610_1</v>
          </cell>
          <cell r="L24121" t="str">
            <v>MAFÜ</v>
          </cell>
          <cell r="V24121" t="str">
            <v>hea</v>
          </cell>
          <cell r="W24121">
            <v>2024</v>
          </cell>
        </row>
        <row r="24122">
          <cell r="H24122" t="str">
            <v>2088610_1</v>
          </cell>
          <cell r="L24122" t="str">
            <v>MAFÜ-FÜBE</v>
          </cell>
          <cell r="V24122" t="str">
            <v>väga hea</v>
          </cell>
          <cell r="W24122">
            <v>2025</v>
          </cell>
        </row>
        <row r="24123">
          <cell r="H24123" t="str">
            <v>2088610_1</v>
          </cell>
          <cell r="L24123" t="str">
            <v>FÜPLA</v>
          </cell>
          <cell r="V24123" t="str">
            <v>väga hea</v>
          </cell>
          <cell r="W24123">
            <v>2025</v>
          </cell>
        </row>
        <row r="24124">
          <cell r="H24124" t="str">
            <v>2006020_1</v>
          </cell>
          <cell r="L24124" t="str">
            <v>KOOND</v>
          </cell>
          <cell r="V24124" t="str">
            <v>kesine</v>
          </cell>
          <cell r="W24124">
            <v>2024</v>
          </cell>
        </row>
        <row r="24125">
          <cell r="H24125" t="str">
            <v>2006020_1</v>
          </cell>
          <cell r="L24125" t="str">
            <v>ÖSE</v>
          </cell>
          <cell r="V24125" t="str">
            <v>kesine</v>
          </cell>
          <cell r="W24125">
            <v>2024</v>
          </cell>
        </row>
        <row r="24126">
          <cell r="H24126" t="str">
            <v>2006020_1</v>
          </cell>
          <cell r="L24126" t="str">
            <v>FÜKE</v>
          </cell>
          <cell r="V24126" t="str">
            <v>väga hea</v>
          </cell>
          <cell r="W24126">
            <v>2024</v>
          </cell>
        </row>
        <row r="24127">
          <cell r="H24127" t="str">
            <v>2006020_1</v>
          </cell>
          <cell r="L24127" t="str">
            <v>KALA</v>
          </cell>
          <cell r="V24127" t="str">
            <v>hea</v>
          </cell>
          <cell r="W24127">
            <v>2024</v>
          </cell>
        </row>
        <row r="24128">
          <cell r="H24128" t="str">
            <v>2006020_1</v>
          </cell>
          <cell r="L24128" t="str">
            <v>SUSE</v>
          </cell>
          <cell r="V24128" t="str">
            <v>kesine</v>
          </cell>
          <cell r="W24128">
            <v>2024</v>
          </cell>
        </row>
        <row r="24129">
          <cell r="H24129" t="str">
            <v>2006020_1</v>
          </cell>
          <cell r="L24129" t="str">
            <v>FÜBE</v>
          </cell>
          <cell r="V24129" t="str">
            <v>väga hea</v>
          </cell>
          <cell r="W24129">
            <v>2024</v>
          </cell>
        </row>
        <row r="24130">
          <cell r="H24130" t="str">
            <v>2006020_1</v>
          </cell>
          <cell r="L24130" t="str">
            <v>MAFÜ</v>
          </cell>
          <cell r="V24130" t="str">
            <v>hea</v>
          </cell>
          <cell r="W24130">
            <v>2024</v>
          </cell>
        </row>
        <row r="24131">
          <cell r="H24131" t="str">
            <v>2006020_1</v>
          </cell>
          <cell r="L24131" t="str">
            <v>MAFÜ-FÜBE</v>
          </cell>
          <cell r="V24131" t="str">
            <v>hea</v>
          </cell>
          <cell r="W24131">
            <v>2024</v>
          </cell>
        </row>
        <row r="24132">
          <cell r="H24132" t="str">
            <v>2006020_1</v>
          </cell>
          <cell r="L24132" t="str">
            <v>FÜPLA</v>
          </cell>
          <cell r="V24132" t="str">
            <v>väga hea</v>
          </cell>
          <cell r="W24132">
            <v>2024</v>
          </cell>
        </row>
        <row r="24133">
          <cell r="H24133" t="str">
            <v>2078700_1</v>
          </cell>
          <cell r="L24133" t="str">
            <v>KOOND</v>
          </cell>
          <cell r="V24133" t="str">
            <v>kesine</v>
          </cell>
          <cell r="W24133">
            <v>2024</v>
          </cell>
        </row>
        <row r="24134">
          <cell r="H24134" t="str">
            <v>2078700_1</v>
          </cell>
          <cell r="L24134" t="str">
            <v>ÖSE</v>
          </cell>
          <cell r="V24134" t="str">
            <v>kesine</v>
          </cell>
          <cell r="W24134">
            <v>2024</v>
          </cell>
        </row>
        <row r="24135">
          <cell r="H24135" t="str">
            <v>2078700_1</v>
          </cell>
          <cell r="L24135" t="str">
            <v>FÜKE</v>
          </cell>
          <cell r="V24135" t="str">
            <v>kesine</v>
          </cell>
          <cell r="W24135">
            <v>2024</v>
          </cell>
        </row>
        <row r="24136">
          <cell r="H24136" t="str">
            <v>2078700_1</v>
          </cell>
          <cell r="L24136" t="str">
            <v>KALA</v>
          </cell>
          <cell r="V24136" t="str">
            <v>väga hea</v>
          </cell>
          <cell r="W24136">
            <v>2024</v>
          </cell>
        </row>
        <row r="24137">
          <cell r="H24137" t="str">
            <v>2078700_1</v>
          </cell>
          <cell r="L24137" t="str">
            <v>SUSE</v>
          </cell>
          <cell r="V24137" t="str">
            <v>väga hea</v>
          </cell>
          <cell r="W24137">
            <v>2024</v>
          </cell>
        </row>
        <row r="24138">
          <cell r="H24138" t="str">
            <v>2078700_1</v>
          </cell>
          <cell r="L24138" t="str">
            <v>FÜBE</v>
          </cell>
          <cell r="V24138" t="str">
            <v>väga hea</v>
          </cell>
          <cell r="W24138">
            <v>2024</v>
          </cell>
        </row>
        <row r="24139">
          <cell r="H24139" t="str">
            <v>2078700_1</v>
          </cell>
          <cell r="L24139" t="str">
            <v>MAFÜ</v>
          </cell>
          <cell r="V24139" t="str">
            <v>kesine</v>
          </cell>
          <cell r="W24139">
            <v>2024</v>
          </cell>
        </row>
        <row r="24140">
          <cell r="H24140" t="str">
            <v>2078700_1</v>
          </cell>
          <cell r="L24140" t="str">
            <v>MAFÜ-FÜBE</v>
          </cell>
          <cell r="V24140" t="str">
            <v>kesine</v>
          </cell>
          <cell r="W24140">
            <v>2024</v>
          </cell>
        </row>
        <row r="24141">
          <cell r="H24141" t="str">
            <v>2078700_1</v>
          </cell>
          <cell r="L24141" t="str">
            <v>FÜPLA</v>
          </cell>
          <cell r="V24141" t="str">
            <v>hea</v>
          </cell>
          <cell r="W24141">
            <v>2024</v>
          </cell>
        </row>
        <row r="24142">
          <cell r="H24142" t="str">
            <v>2057300_1</v>
          </cell>
          <cell r="L24142" t="str">
            <v>KOOND</v>
          </cell>
          <cell r="V24142" t="str">
            <v>halb</v>
          </cell>
          <cell r="W24142">
            <v>2024</v>
          </cell>
        </row>
        <row r="24143">
          <cell r="H24143" t="str">
            <v>2057300_1</v>
          </cell>
          <cell r="L24143" t="str">
            <v>ÖSE</v>
          </cell>
          <cell r="V24143" t="str">
            <v>kesine</v>
          </cell>
          <cell r="W24143">
            <v>2024</v>
          </cell>
        </row>
        <row r="24144">
          <cell r="H24144" t="str">
            <v>2057300_1</v>
          </cell>
          <cell r="L24144" t="str">
            <v>FÜKE</v>
          </cell>
          <cell r="V24144" t="str">
            <v>kesine</v>
          </cell>
          <cell r="W24144">
            <v>2024</v>
          </cell>
        </row>
        <row r="24145">
          <cell r="H24145" t="str">
            <v>2057300_1</v>
          </cell>
          <cell r="L24145" t="str">
            <v>KALA</v>
          </cell>
          <cell r="V24145" t="str">
            <v>hea</v>
          </cell>
          <cell r="W24145">
            <v>2024</v>
          </cell>
        </row>
        <row r="24146">
          <cell r="H24146" t="str">
            <v>2057300_1</v>
          </cell>
          <cell r="L24146" t="str">
            <v>SUSE</v>
          </cell>
          <cell r="V24146" t="str">
            <v>kesine</v>
          </cell>
          <cell r="W24146">
            <v>2024</v>
          </cell>
        </row>
        <row r="24147">
          <cell r="H24147" t="str">
            <v>2057300_1</v>
          </cell>
          <cell r="L24147" t="str">
            <v>FÜBE</v>
          </cell>
          <cell r="V24147" t="str">
            <v>väga hea</v>
          </cell>
          <cell r="W24147">
            <v>2024</v>
          </cell>
        </row>
        <row r="24148">
          <cell r="H24148" t="str">
            <v>2057300_1</v>
          </cell>
          <cell r="L24148" t="str">
            <v>MAFÜ</v>
          </cell>
          <cell r="V24148" t="str">
            <v>kesine</v>
          </cell>
          <cell r="W24148">
            <v>2024</v>
          </cell>
        </row>
        <row r="24149">
          <cell r="H24149" t="str">
            <v>2057300_1</v>
          </cell>
          <cell r="L24149" t="str">
            <v>MAFÜ-FÜBE</v>
          </cell>
          <cell r="V24149" t="str">
            <v>kesine</v>
          </cell>
          <cell r="W24149">
            <v>2024</v>
          </cell>
        </row>
        <row r="24150">
          <cell r="H24150" t="str">
            <v>2057300_1</v>
          </cell>
          <cell r="L24150" t="str">
            <v>FÜPLA</v>
          </cell>
          <cell r="V24150" t="str">
            <v>hea</v>
          </cell>
          <cell r="W24150">
            <v>2024</v>
          </cell>
        </row>
        <row r="24151">
          <cell r="H24151" t="str">
            <v>1003000_5</v>
          </cell>
          <cell r="L24151" t="str">
            <v>KOOND</v>
          </cell>
          <cell r="V24151" t="str">
            <v>kesine</v>
          </cell>
          <cell r="W24151">
            <v>2025</v>
          </cell>
        </row>
        <row r="24152">
          <cell r="H24152" t="str">
            <v>1003000_5</v>
          </cell>
          <cell r="L24152" t="str">
            <v>ÖSE</v>
          </cell>
          <cell r="V24152" t="str">
            <v>kesine</v>
          </cell>
          <cell r="W24152">
            <v>2025</v>
          </cell>
        </row>
        <row r="24153">
          <cell r="H24153" t="str">
            <v>1003000_5</v>
          </cell>
          <cell r="L24153" t="str">
            <v>FÜKE</v>
          </cell>
          <cell r="V24153" t="str">
            <v>väga hea</v>
          </cell>
          <cell r="W24153">
            <v>2025</v>
          </cell>
        </row>
        <row r="24154">
          <cell r="H24154" t="str">
            <v>1003000_5</v>
          </cell>
          <cell r="L24154" t="str">
            <v>SUSE</v>
          </cell>
          <cell r="V24154" t="str">
            <v>väga hea</v>
          </cell>
          <cell r="W24154">
            <v>2025</v>
          </cell>
        </row>
        <row r="24155">
          <cell r="H24155" t="str">
            <v>1003000_5</v>
          </cell>
          <cell r="L24155" t="str">
            <v>FÜBE</v>
          </cell>
          <cell r="V24155" t="str">
            <v>hea</v>
          </cell>
          <cell r="W24155">
            <v>2025</v>
          </cell>
        </row>
        <row r="24156">
          <cell r="H24156" t="str">
            <v>1003000_5</v>
          </cell>
          <cell r="L24156" t="str">
            <v>MAFÜ</v>
          </cell>
          <cell r="V24156" t="str">
            <v>hea</v>
          </cell>
          <cell r="W24156">
            <v>2025</v>
          </cell>
        </row>
        <row r="24157">
          <cell r="H24157" t="str">
            <v>1003000_5</v>
          </cell>
          <cell r="L24157" t="str">
            <v>MAFÜ-FÜBE</v>
          </cell>
          <cell r="V24157" t="str">
            <v>hea</v>
          </cell>
          <cell r="W24157">
            <v>2025</v>
          </cell>
        </row>
        <row r="24158">
          <cell r="H24158" t="str">
            <v>1003000_5</v>
          </cell>
          <cell r="L24158" t="str">
            <v>HÜMO</v>
          </cell>
          <cell r="V24158" t="str">
            <v>kesine</v>
          </cell>
          <cell r="W24158">
            <v>2025</v>
          </cell>
        </row>
        <row r="24159">
          <cell r="H24159" t="str">
            <v>2038300_1</v>
          </cell>
          <cell r="L24159" t="str">
            <v>KOOND</v>
          </cell>
          <cell r="V24159" t="str">
            <v>väga halb</v>
          </cell>
          <cell r="W24159">
            <v>2024</v>
          </cell>
        </row>
        <row r="24160">
          <cell r="H24160" t="str">
            <v>2038300_1</v>
          </cell>
          <cell r="L24160" t="str">
            <v>ÖSE</v>
          </cell>
          <cell r="V24160" t="str">
            <v>väga halb</v>
          </cell>
          <cell r="W24160">
            <v>2024</v>
          </cell>
        </row>
        <row r="24161">
          <cell r="H24161" t="str">
            <v>2038300_1</v>
          </cell>
          <cell r="L24161" t="str">
            <v>FÜKE</v>
          </cell>
          <cell r="V24161" t="str">
            <v>väga halb</v>
          </cell>
          <cell r="W24161">
            <v>2024</v>
          </cell>
        </row>
        <row r="24162">
          <cell r="H24162" t="str">
            <v>2038300_1</v>
          </cell>
          <cell r="L24162" t="str">
            <v>KALA</v>
          </cell>
          <cell r="V24162" t="str">
            <v>hea</v>
          </cell>
          <cell r="W24162">
            <v>2024</v>
          </cell>
        </row>
        <row r="24163">
          <cell r="H24163" t="str">
            <v>2038300_1</v>
          </cell>
          <cell r="L24163" t="str">
            <v>SUSE</v>
          </cell>
          <cell r="V24163" t="str">
            <v>väga halb</v>
          </cell>
          <cell r="W24163">
            <v>2024</v>
          </cell>
        </row>
        <row r="24164">
          <cell r="H24164" t="str">
            <v>2038300_1</v>
          </cell>
          <cell r="L24164" t="str">
            <v>FÜBE</v>
          </cell>
          <cell r="V24164" t="str">
            <v>halb</v>
          </cell>
          <cell r="W24164">
            <v>2024</v>
          </cell>
        </row>
        <row r="24165">
          <cell r="H24165" t="str">
            <v>2038300_1</v>
          </cell>
          <cell r="L24165" t="str">
            <v>MAFÜ</v>
          </cell>
          <cell r="V24165" t="str">
            <v>halb</v>
          </cell>
          <cell r="W24165">
            <v>2024</v>
          </cell>
        </row>
        <row r="24166">
          <cell r="H24166" t="str">
            <v>2038300_1</v>
          </cell>
          <cell r="L24166" t="str">
            <v>MAFÜ-FÜBE</v>
          </cell>
          <cell r="V24166" t="str">
            <v>halb</v>
          </cell>
          <cell r="W24166">
            <v>2024</v>
          </cell>
        </row>
        <row r="24167">
          <cell r="H24167" t="str">
            <v>2038300_1</v>
          </cell>
          <cell r="L24167" t="str">
            <v>FÜPLA</v>
          </cell>
          <cell r="V24167" t="str">
            <v>kesine</v>
          </cell>
          <cell r="W24167">
            <v>2024</v>
          </cell>
        </row>
        <row r="24168">
          <cell r="H24168" t="str">
            <v>2078730_1</v>
          </cell>
          <cell r="L24168" t="str">
            <v>KOOND</v>
          </cell>
          <cell r="V24168" t="str">
            <v>kesine</v>
          </cell>
          <cell r="W24168">
            <v>2024</v>
          </cell>
        </row>
        <row r="24169">
          <cell r="H24169" t="str">
            <v>2078730_1</v>
          </cell>
          <cell r="L24169" t="str">
            <v>ÖSE</v>
          </cell>
          <cell r="V24169" t="str">
            <v>kesine</v>
          </cell>
          <cell r="W24169">
            <v>2024</v>
          </cell>
        </row>
        <row r="24170">
          <cell r="H24170" t="str">
            <v>2078730_1</v>
          </cell>
          <cell r="L24170" t="str">
            <v>FÜKE</v>
          </cell>
          <cell r="V24170" t="str">
            <v>hea</v>
          </cell>
          <cell r="W24170">
            <v>2024</v>
          </cell>
        </row>
        <row r="24171">
          <cell r="H24171" t="str">
            <v>2078730_1</v>
          </cell>
          <cell r="L24171" t="str">
            <v>KALA</v>
          </cell>
          <cell r="V24171" t="str">
            <v>hea</v>
          </cell>
          <cell r="W24171">
            <v>2024</v>
          </cell>
        </row>
        <row r="24172">
          <cell r="H24172" t="str">
            <v>2078730_1</v>
          </cell>
          <cell r="L24172" t="str">
            <v>SUSE</v>
          </cell>
          <cell r="V24172" t="str">
            <v>kesine</v>
          </cell>
          <cell r="W24172">
            <v>2024</v>
          </cell>
        </row>
        <row r="24173">
          <cell r="H24173" t="str">
            <v>2078730_1</v>
          </cell>
          <cell r="L24173" t="str">
            <v>FÜBE</v>
          </cell>
          <cell r="V24173" t="str">
            <v>hea</v>
          </cell>
          <cell r="W24173">
            <v>2024</v>
          </cell>
        </row>
        <row r="24174">
          <cell r="H24174" t="str">
            <v>2078730_1</v>
          </cell>
          <cell r="L24174" t="str">
            <v>MAFÜ</v>
          </cell>
          <cell r="V24174" t="str">
            <v>kesine</v>
          </cell>
          <cell r="W24174">
            <v>2024</v>
          </cell>
        </row>
        <row r="24175">
          <cell r="H24175" t="str">
            <v>2078730_1</v>
          </cell>
          <cell r="L24175" t="str">
            <v>MAFÜ-FÜBE</v>
          </cell>
          <cell r="V24175" t="str">
            <v>kesine</v>
          </cell>
          <cell r="W24175">
            <v>2024</v>
          </cell>
        </row>
        <row r="24176">
          <cell r="H24176" t="str">
            <v>2078730_1</v>
          </cell>
          <cell r="L24176" t="str">
            <v>FÜPLA</v>
          </cell>
          <cell r="V24176" t="str">
            <v>hea</v>
          </cell>
          <cell r="W24176">
            <v>2024</v>
          </cell>
        </row>
        <row r="24177">
          <cell r="H24177" t="str">
            <v>1047200_1</v>
          </cell>
          <cell r="L24177" t="str">
            <v>KOOND</v>
          </cell>
          <cell r="V24177" t="str">
            <v>hea</v>
          </cell>
          <cell r="W24177">
            <v>2024</v>
          </cell>
        </row>
        <row r="24178">
          <cell r="H24178" t="str">
            <v>1047200_1</v>
          </cell>
          <cell r="L24178" t="str">
            <v>ÖSE</v>
          </cell>
          <cell r="V24178" t="str">
            <v>hea</v>
          </cell>
          <cell r="W24178">
            <v>2024</v>
          </cell>
        </row>
        <row r="24179">
          <cell r="H24179" t="str">
            <v>1047200_1</v>
          </cell>
          <cell r="L24179" t="str">
            <v>KALA</v>
          </cell>
          <cell r="V24179" t="str">
            <v>hea</v>
          </cell>
          <cell r="W24179">
            <v>2024</v>
          </cell>
        </row>
        <row r="24180">
          <cell r="H24180" t="str">
            <v>1003000_7</v>
          </cell>
          <cell r="L24180" t="str">
            <v>KOOND</v>
          </cell>
          <cell r="V24180" t="str">
            <v>halb</v>
          </cell>
          <cell r="W24180">
            <v>2025</v>
          </cell>
        </row>
        <row r="24181">
          <cell r="H24181" t="str">
            <v>1003000_7</v>
          </cell>
          <cell r="L24181" t="str">
            <v>ÖSE</v>
          </cell>
          <cell r="V24181" t="str">
            <v>kesine</v>
          </cell>
          <cell r="W24181">
            <v>2025</v>
          </cell>
        </row>
        <row r="24182">
          <cell r="H24182" t="str">
            <v>1003000_7</v>
          </cell>
          <cell r="L24182" t="str">
            <v>FÜKE</v>
          </cell>
          <cell r="V24182" t="str">
            <v>hea</v>
          </cell>
          <cell r="W24182">
            <v>2025</v>
          </cell>
        </row>
        <row r="24183">
          <cell r="H24183" t="str">
            <v>1003000_7</v>
          </cell>
          <cell r="L24183" t="str">
            <v>KALA</v>
          </cell>
          <cell r="V24183" t="str">
            <v>hea</v>
          </cell>
          <cell r="W24183">
            <v>2025</v>
          </cell>
        </row>
        <row r="24184">
          <cell r="H24184" t="str">
            <v>1003000_7</v>
          </cell>
          <cell r="L24184" t="str">
            <v>SUSE</v>
          </cell>
          <cell r="V24184" t="str">
            <v>hea</v>
          </cell>
          <cell r="W24184">
            <v>2025</v>
          </cell>
        </row>
        <row r="24185">
          <cell r="H24185" t="str">
            <v>1003000_7</v>
          </cell>
          <cell r="L24185" t="str">
            <v>FÜBE</v>
          </cell>
          <cell r="V24185" t="str">
            <v>hea</v>
          </cell>
          <cell r="W24185">
            <v>2025</v>
          </cell>
        </row>
        <row r="24186">
          <cell r="H24186" t="str">
            <v>1003000_7</v>
          </cell>
          <cell r="L24186" t="str">
            <v>MAFÜ</v>
          </cell>
          <cell r="V24186" t="str">
            <v>kesine</v>
          </cell>
          <cell r="W24186">
            <v>2025</v>
          </cell>
        </row>
        <row r="24187">
          <cell r="H24187" t="str">
            <v>1003000_7</v>
          </cell>
          <cell r="L24187" t="str">
            <v>MAFÜ-FÜBE</v>
          </cell>
          <cell r="V24187" t="str">
            <v>kesine</v>
          </cell>
          <cell r="W24187">
            <v>2025</v>
          </cell>
        </row>
        <row r="24188">
          <cell r="H24188" t="str">
            <v>1025100_1</v>
          </cell>
          <cell r="L24188" t="str">
            <v>KOOND</v>
          </cell>
          <cell r="V24188" t="str">
            <v>hea</v>
          </cell>
          <cell r="W24188">
            <v>2024</v>
          </cell>
        </row>
        <row r="24189">
          <cell r="H24189" t="str">
            <v>1025100_1</v>
          </cell>
          <cell r="L24189" t="str">
            <v>ÖSE</v>
          </cell>
          <cell r="V24189" t="str">
            <v>hea</v>
          </cell>
          <cell r="W24189">
            <v>2024</v>
          </cell>
        </row>
        <row r="24190">
          <cell r="H24190" t="str">
            <v>1025100_1</v>
          </cell>
          <cell r="L24190" t="str">
            <v>SUSE</v>
          </cell>
          <cell r="V24190" t="str">
            <v>väga hea</v>
          </cell>
          <cell r="W24190">
            <v>2024</v>
          </cell>
        </row>
        <row r="24191">
          <cell r="H24191" t="str">
            <v>1025100_1</v>
          </cell>
          <cell r="L24191" t="str">
            <v>FÜBE</v>
          </cell>
          <cell r="V24191" t="str">
            <v>hea</v>
          </cell>
          <cell r="W24191">
            <v>2024</v>
          </cell>
        </row>
        <row r="24192">
          <cell r="H24192" t="str">
            <v>1025100_1</v>
          </cell>
          <cell r="L24192" t="str">
            <v>MAFÜ</v>
          </cell>
          <cell r="V24192" t="str">
            <v>hea</v>
          </cell>
          <cell r="W24192">
            <v>2024</v>
          </cell>
        </row>
        <row r="24193">
          <cell r="H24193" t="str">
            <v>1025100_1</v>
          </cell>
          <cell r="L24193" t="str">
            <v>MAFÜ-FÜBE</v>
          </cell>
          <cell r="V24193" t="str">
            <v>hea</v>
          </cell>
          <cell r="W24193">
            <v>2024</v>
          </cell>
        </row>
        <row r="24194">
          <cell r="H24194" t="str">
            <v>1025100_1</v>
          </cell>
          <cell r="L24194" t="str">
            <v>HÜMO</v>
          </cell>
          <cell r="V24194" t="str">
            <v>hea</v>
          </cell>
          <cell r="W24194">
            <v>2024</v>
          </cell>
        </row>
        <row r="24195">
          <cell r="H24195" t="str">
            <v>1123500_2</v>
          </cell>
          <cell r="L24195" t="str">
            <v>KOOND</v>
          </cell>
          <cell r="V24195" t="str">
            <v>halb</v>
          </cell>
          <cell r="W24195">
            <v>2025</v>
          </cell>
        </row>
        <row r="24196">
          <cell r="H24196" t="str">
            <v>1123500_2</v>
          </cell>
          <cell r="L24196" t="str">
            <v>KESE</v>
          </cell>
          <cell r="V24196" t="str">
            <v>halb</v>
          </cell>
          <cell r="W24196">
            <v>2024</v>
          </cell>
        </row>
        <row r="24197">
          <cell r="H24197" t="str">
            <v>1123500_2</v>
          </cell>
          <cell r="L24197" t="str">
            <v>ÖSE</v>
          </cell>
          <cell r="V24197" t="str">
            <v>hea</v>
          </cell>
          <cell r="W24197">
            <v>2025</v>
          </cell>
        </row>
        <row r="24198">
          <cell r="H24198" t="str">
            <v>1123500_2</v>
          </cell>
          <cell r="L24198" t="str">
            <v>FÜKE</v>
          </cell>
          <cell r="V24198" t="str">
            <v>hea</v>
          </cell>
          <cell r="W24198">
            <v>2025</v>
          </cell>
        </row>
        <row r="24199">
          <cell r="H24199" t="str">
            <v>1123500_2</v>
          </cell>
          <cell r="L24199" t="str">
            <v>SPETS</v>
          </cell>
          <cell r="V24199" t="str">
            <v>hea</v>
          </cell>
          <cell r="W24199">
            <v>2024</v>
          </cell>
        </row>
        <row r="24200">
          <cell r="H24200" t="str">
            <v>1123500_2</v>
          </cell>
          <cell r="L24200" t="str">
            <v>KALA</v>
          </cell>
          <cell r="V24200" t="str">
            <v>hea</v>
          </cell>
          <cell r="W24200">
            <v>2024</v>
          </cell>
        </row>
        <row r="24201">
          <cell r="H24201" t="str">
            <v>1123500_2</v>
          </cell>
          <cell r="L24201" t="str">
            <v>SUSE</v>
          </cell>
          <cell r="V24201" t="str">
            <v>väga hea</v>
          </cell>
          <cell r="W24201">
            <v>2024</v>
          </cell>
        </row>
        <row r="24202">
          <cell r="H24202" t="str">
            <v>1123500_2</v>
          </cell>
          <cell r="L24202" t="str">
            <v>FÜBE</v>
          </cell>
          <cell r="V24202" t="str">
            <v>hea</v>
          </cell>
          <cell r="W24202">
            <v>2024</v>
          </cell>
        </row>
        <row r="24203">
          <cell r="H24203" t="str">
            <v>1123500_2</v>
          </cell>
          <cell r="L24203" t="str">
            <v>MAFÜ</v>
          </cell>
          <cell r="V24203" t="str">
            <v>hea</v>
          </cell>
          <cell r="W24203">
            <v>2024</v>
          </cell>
        </row>
        <row r="24204">
          <cell r="H24204" t="str">
            <v>1123500_2</v>
          </cell>
          <cell r="L24204" t="str">
            <v>MAFÜ-FÜBE</v>
          </cell>
          <cell r="V24204" t="str">
            <v>hea</v>
          </cell>
          <cell r="W24204">
            <v>2024</v>
          </cell>
        </row>
        <row r="24205">
          <cell r="H24205" t="str">
            <v>1139100_2</v>
          </cell>
          <cell r="L24205" t="str">
            <v>KOOND</v>
          </cell>
          <cell r="V24205" t="str">
            <v>kesine</v>
          </cell>
          <cell r="W24205">
            <v>2024</v>
          </cell>
        </row>
        <row r="24206">
          <cell r="H24206" t="str">
            <v>1139100_2</v>
          </cell>
          <cell r="L24206" t="str">
            <v>ÖSE</v>
          </cell>
          <cell r="V24206" t="str">
            <v>kesine</v>
          </cell>
          <cell r="W24206">
            <v>2024</v>
          </cell>
        </row>
        <row r="24207">
          <cell r="H24207" t="str">
            <v>1139100_2</v>
          </cell>
          <cell r="L24207" t="str">
            <v>KALA</v>
          </cell>
          <cell r="V24207" t="str">
            <v>kesine</v>
          </cell>
          <cell r="W24207">
            <v>2024</v>
          </cell>
        </row>
        <row r="24208">
          <cell r="H24208" t="str">
            <v>1104400_1</v>
          </cell>
          <cell r="L24208" t="str">
            <v>KOOND</v>
          </cell>
          <cell r="V24208" t="str">
            <v>hea</v>
          </cell>
          <cell r="W24208">
            <v>2025</v>
          </cell>
        </row>
        <row r="24209">
          <cell r="H24209" t="str">
            <v>1104400_1</v>
          </cell>
          <cell r="L24209" t="str">
            <v>ÖSE</v>
          </cell>
          <cell r="V24209" t="str">
            <v>hea</v>
          </cell>
          <cell r="W24209">
            <v>2025</v>
          </cell>
        </row>
        <row r="24210">
          <cell r="H24210" t="str">
            <v>1104400_1</v>
          </cell>
          <cell r="L24210" t="str">
            <v>FÜKE</v>
          </cell>
          <cell r="V24210" t="str">
            <v>hea</v>
          </cell>
          <cell r="W24210">
            <v>2025</v>
          </cell>
        </row>
        <row r="24211">
          <cell r="H24211" t="str">
            <v>2028300_1</v>
          </cell>
          <cell r="L24211" t="str">
            <v>KOOND</v>
          </cell>
          <cell r="V24211" t="str">
            <v>halb</v>
          </cell>
          <cell r="W24211">
            <v>2025</v>
          </cell>
        </row>
        <row r="24212">
          <cell r="H24212" t="str">
            <v>2028300_1</v>
          </cell>
          <cell r="L24212" t="str">
            <v>KESE</v>
          </cell>
          <cell r="V24212" t="str">
            <v>halb</v>
          </cell>
          <cell r="W24212">
            <v>2025</v>
          </cell>
        </row>
        <row r="24213">
          <cell r="H24213" t="str">
            <v>2028300_1</v>
          </cell>
          <cell r="L24213" t="str">
            <v>ÖSE</v>
          </cell>
          <cell r="V24213" t="str">
            <v>kesine</v>
          </cell>
          <cell r="W24213">
            <v>2025</v>
          </cell>
        </row>
        <row r="24214">
          <cell r="H24214" t="str">
            <v>2028300_1</v>
          </cell>
          <cell r="L24214" t="str">
            <v>FÜKE</v>
          </cell>
          <cell r="V24214" t="str">
            <v>kesine</v>
          </cell>
          <cell r="W24214">
            <v>2025</v>
          </cell>
        </row>
        <row r="24215">
          <cell r="H24215" t="str">
            <v>2028300_1</v>
          </cell>
          <cell r="L24215" t="str">
            <v>SPETS</v>
          </cell>
          <cell r="V24215" t="str">
            <v>hea</v>
          </cell>
          <cell r="W24215">
            <v>2025</v>
          </cell>
        </row>
        <row r="24216">
          <cell r="H24216" t="str">
            <v>2028300_1</v>
          </cell>
          <cell r="L24216" t="str">
            <v>KALA</v>
          </cell>
          <cell r="V24216" t="str">
            <v>hea</v>
          </cell>
          <cell r="W24216">
            <v>2025</v>
          </cell>
        </row>
        <row r="24217">
          <cell r="H24217" t="str">
            <v>2028300_1</v>
          </cell>
          <cell r="L24217" t="str">
            <v>SUSE</v>
          </cell>
          <cell r="V24217" t="str">
            <v>kesine</v>
          </cell>
          <cell r="W24217">
            <v>2025</v>
          </cell>
        </row>
        <row r="24218">
          <cell r="H24218" t="str">
            <v>2028300_1</v>
          </cell>
          <cell r="L24218" t="str">
            <v>FÜBE</v>
          </cell>
          <cell r="V24218" t="str">
            <v>väga hea</v>
          </cell>
          <cell r="W24218">
            <v>2025</v>
          </cell>
        </row>
        <row r="24219">
          <cell r="H24219" t="str">
            <v>2028300_1</v>
          </cell>
          <cell r="L24219" t="str">
            <v>MAFÜ-FÜBE</v>
          </cell>
          <cell r="V24219" t="str">
            <v>väga hea</v>
          </cell>
          <cell r="W24219">
            <v>2025</v>
          </cell>
        </row>
        <row r="24220">
          <cell r="H24220" t="str">
            <v>2028300_1</v>
          </cell>
          <cell r="L24220" t="str">
            <v>FÜPLA</v>
          </cell>
          <cell r="V24220" t="str">
            <v>väga hea</v>
          </cell>
          <cell r="W24220">
            <v>2025</v>
          </cell>
        </row>
        <row r="24221">
          <cell r="H24221" t="str">
            <v>1070700_1</v>
          </cell>
          <cell r="L24221" t="str">
            <v>KOOND</v>
          </cell>
          <cell r="V24221" t="str">
            <v>halb</v>
          </cell>
          <cell r="W24221">
            <v>2024</v>
          </cell>
        </row>
        <row r="24222">
          <cell r="H24222" t="str">
            <v>1070700_1</v>
          </cell>
          <cell r="L24222" t="str">
            <v>KESE</v>
          </cell>
          <cell r="V24222" t="str">
            <v>halb</v>
          </cell>
          <cell r="W24222">
            <v>2024</v>
          </cell>
        </row>
        <row r="24223">
          <cell r="H24223" t="str">
            <v>1070700_1</v>
          </cell>
          <cell r="L24223" t="str">
            <v>ÖSE</v>
          </cell>
          <cell r="V24223" t="str">
            <v>halb</v>
          </cell>
          <cell r="W24223">
            <v>2024</v>
          </cell>
        </row>
        <row r="24224">
          <cell r="H24224" t="str">
            <v>1070700_1</v>
          </cell>
          <cell r="L24224" t="str">
            <v>FÜKE</v>
          </cell>
          <cell r="V24224" t="str">
            <v>hea</v>
          </cell>
          <cell r="W24224">
            <v>2024</v>
          </cell>
        </row>
        <row r="24225">
          <cell r="H24225" t="str">
            <v>1070700_1</v>
          </cell>
          <cell r="L24225" t="str">
            <v>SPETS</v>
          </cell>
          <cell r="V24225" t="str">
            <v>halb</v>
          </cell>
          <cell r="W24225">
            <v>2024</v>
          </cell>
        </row>
        <row r="24226">
          <cell r="H24226" t="str">
            <v>1068700_1</v>
          </cell>
          <cell r="L24226" t="str">
            <v>KOOND</v>
          </cell>
          <cell r="V24226" t="str">
            <v>kesine</v>
          </cell>
          <cell r="W24226">
            <v>2024</v>
          </cell>
        </row>
        <row r="24227">
          <cell r="H24227" t="str">
            <v>1068700_1</v>
          </cell>
          <cell r="L24227" t="str">
            <v>ÖSE</v>
          </cell>
          <cell r="V24227" t="str">
            <v>kesine</v>
          </cell>
          <cell r="W24227">
            <v>2024</v>
          </cell>
        </row>
        <row r="24228">
          <cell r="H24228" t="str">
            <v>1068700_1</v>
          </cell>
          <cell r="L24228" t="str">
            <v>SUSE</v>
          </cell>
          <cell r="V24228" t="str">
            <v>kesine</v>
          </cell>
          <cell r="W24228">
            <v>2024</v>
          </cell>
        </row>
        <row r="24229">
          <cell r="H24229" t="str">
            <v>1077900_2</v>
          </cell>
          <cell r="L24229" t="str">
            <v>KOOND</v>
          </cell>
          <cell r="V24229" t="str">
            <v>halb</v>
          </cell>
          <cell r="W24229">
            <v>2025</v>
          </cell>
        </row>
        <row r="24230">
          <cell r="H24230" t="str">
            <v>1077900_2</v>
          </cell>
          <cell r="L24230" t="str">
            <v>ÖSE</v>
          </cell>
          <cell r="V24230" t="str">
            <v>kesine</v>
          </cell>
          <cell r="W24230">
            <v>2025</v>
          </cell>
        </row>
        <row r="24231">
          <cell r="H24231" t="str">
            <v>1077900_2</v>
          </cell>
          <cell r="L24231" t="str">
            <v>FÜKE</v>
          </cell>
          <cell r="V24231" t="str">
            <v>hea</v>
          </cell>
          <cell r="W24231">
            <v>2025</v>
          </cell>
        </row>
        <row r="24232">
          <cell r="H24232" t="str">
            <v>1077900_2</v>
          </cell>
          <cell r="L24232" t="str">
            <v>SUSE</v>
          </cell>
          <cell r="V24232" t="str">
            <v>hea</v>
          </cell>
          <cell r="W24232">
            <v>2024</v>
          </cell>
        </row>
        <row r="24233">
          <cell r="H24233" t="str">
            <v>1123800_2</v>
          </cell>
          <cell r="L24233" t="str">
            <v>KOOND</v>
          </cell>
          <cell r="V24233" t="str">
            <v>hea</v>
          </cell>
          <cell r="W24233">
            <v>2025</v>
          </cell>
        </row>
        <row r="24234">
          <cell r="H24234" t="str">
            <v>1123800_2</v>
          </cell>
          <cell r="L24234" t="str">
            <v>KESE</v>
          </cell>
          <cell r="V24234" t="str">
            <v>hea</v>
          </cell>
          <cell r="W24234">
            <v>2024</v>
          </cell>
        </row>
        <row r="24235">
          <cell r="H24235" t="str">
            <v>1123800_2</v>
          </cell>
          <cell r="L24235" t="str">
            <v>ÖSE</v>
          </cell>
          <cell r="V24235" t="str">
            <v>hea</v>
          </cell>
          <cell r="W24235">
            <v>2025</v>
          </cell>
        </row>
        <row r="24236">
          <cell r="H24236" t="str">
            <v>1123800_2</v>
          </cell>
          <cell r="L24236" t="str">
            <v>FÜKE</v>
          </cell>
          <cell r="V24236" t="str">
            <v>hea</v>
          </cell>
          <cell r="W24236">
            <v>2025</v>
          </cell>
        </row>
        <row r="24237">
          <cell r="H24237" t="str">
            <v>1123800_2</v>
          </cell>
          <cell r="L24237" t="str">
            <v>SPETS</v>
          </cell>
          <cell r="V24237" t="str">
            <v>hea</v>
          </cell>
          <cell r="W24237">
            <v>2024</v>
          </cell>
        </row>
        <row r="24238">
          <cell r="H24238" t="str">
            <v>1123800_2</v>
          </cell>
          <cell r="L24238" t="str">
            <v>KALA</v>
          </cell>
          <cell r="V24238" t="str">
            <v>kesine</v>
          </cell>
          <cell r="W24238">
            <v>2024</v>
          </cell>
        </row>
        <row r="24239">
          <cell r="H24239" t="str">
            <v>1123800_2</v>
          </cell>
          <cell r="L24239" t="str">
            <v>SUSE</v>
          </cell>
          <cell r="V24239" t="str">
            <v>hea</v>
          </cell>
          <cell r="W24239">
            <v>2024</v>
          </cell>
        </row>
        <row r="24240">
          <cell r="H24240" t="str">
            <v>1123800_2</v>
          </cell>
          <cell r="L24240" t="str">
            <v>FÜBE</v>
          </cell>
          <cell r="V24240" t="str">
            <v>väga hea</v>
          </cell>
          <cell r="W24240">
            <v>2024</v>
          </cell>
        </row>
        <row r="24241">
          <cell r="H24241" t="str">
            <v>1123800_2</v>
          </cell>
          <cell r="L24241" t="str">
            <v>MAFÜ</v>
          </cell>
          <cell r="V24241" t="str">
            <v>väga hea</v>
          </cell>
          <cell r="W24241">
            <v>2024</v>
          </cell>
        </row>
        <row r="24242">
          <cell r="H24242" t="str">
            <v>1123800_2</v>
          </cell>
          <cell r="L24242" t="str">
            <v>MAFÜ-FÜBE</v>
          </cell>
          <cell r="V24242" t="str">
            <v>väga hea</v>
          </cell>
          <cell r="W24242">
            <v>2024</v>
          </cell>
        </row>
        <row r="24243">
          <cell r="H24243" t="str">
            <v>1079200_2</v>
          </cell>
          <cell r="L24243" t="str">
            <v>KOOND</v>
          </cell>
          <cell r="V24243" t="str">
            <v>halb</v>
          </cell>
          <cell r="W24243">
            <v>2025</v>
          </cell>
        </row>
        <row r="24244">
          <cell r="H24244" t="str">
            <v>1079200_2</v>
          </cell>
          <cell r="L24244" t="str">
            <v>KESE</v>
          </cell>
          <cell r="V24244" t="str">
            <v>halb</v>
          </cell>
          <cell r="W24244">
            <v>2025</v>
          </cell>
        </row>
        <row r="24245">
          <cell r="H24245" t="str">
            <v>1079200_2</v>
          </cell>
          <cell r="L24245" t="str">
            <v>ÖSE</v>
          </cell>
          <cell r="V24245" t="str">
            <v>kesine</v>
          </cell>
          <cell r="W24245">
            <v>2025</v>
          </cell>
        </row>
        <row r="24246">
          <cell r="H24246" t="str">
            <v>1079200_2</v>
          </cell>
          <cell r="L24246" t="str">
            <v>FÜKE</v>
          </cell>
          <cell r="V24246" t="str">
            <v>väga hea</v>
          </cell>
          <cell r="W24246">
            <v>2025</v>
          </cell>
        </row>
        <row r="24247">
          <cell r="H24247" t="str">
            <v>1079200_2</v>
          </cell>
          <cell r="L24247" t="str">
            <v>SPETS</v>
          </cell>
          <cell r="V24247" t="str">
            <v>hea</v>
          </cell>
          <cell r="W24247">
            <v>2025</v>
          </cell>
        </row>
        <row r="24248">
          <cell r="H24248" t="str">
            <v>2027900_1</v>
          </cell>
          <cell r="L24248" t="str">
            <v>KOOND</v>
          </cell>
          <cell r="V24248" t="str">
            <v>halb</v>
          </cell>
          <cell r="W24248">
            <v>2025</v>
          </cell>
        </row>
        <row r="24249">
          <cell r="H24249" t="str">
            <v>2027900_1</v>
          </cell>
          <cell r="L24249" t="str">
            <v>KESE</v>
          </cell>
          <cell r="V24249" t="str">
            <v>halb</v>
          </cell>
          <cell r="W24249">
            <v>2025</v>
          </cell>
        </row>
        <row r="24250">
          <cell r="H24250" t="str">
            <v>2027900_1</v>
          </cell>
          <cell r="L24250" t="str">
            <v>ÖSE</v>
          </cell>
          <cell r="V24250" t="str">
            <v>kesine</v>
          </cell>
          <cell r="W24250">
            <v>2025</v>
          </cell>
        </row>
        <row r="24251">
          <cell r="H24251" t="str">
            <v>2027900_1</v>
          </cell>
          <cell r="L24251" t="str">
            <v>FÜKE</v>
          </cell>
          <cell r="V24251" t="str">
            <v>hea</v>
          </cell>
          <cell r="W24251">
            <v>2025</v>
          </cell>
        </row>
        <row r="24252">
          <cell r="H24252" t="str">
            <v>2027900_1</v>
          </cell>
          <cell r="L24252" t="str">
            <v>SPETS</v>
          </cell>
          <cell r="V24252" t="str">
            <v>hea</v>
          </cell>
          <cell r="W24252">
            <v>2025</v>
          </cell>
        </row>
        <row r="24253">
          <cell r="H24253" t="str">
            <v>2027900_1</v>
          </cell>
          <cell r="L24253" t="str">
            <v>KALA</v>
          </cell>
          <cell r="V24253" t="str">
            <v>väga hea</v>
          </cell>
          <cell r="W24253">
            <v>2025</v>
          </cell>
        </row>
        <row r="24254">
          <cell r="H24254" t="str">
            <v>2027900_1</v>
          </cell>
          <cell r="L24254" t="str">
            <v>SUSE</v>
          </cell>
          <cell r="V24254" t="str">
            <v>kesine</v>
          </cell>
          <cell r="W24254">
            <v>2025</v>
          </cell>
        </row>
        <row r="24255">
          <cell r="H24255" t="str">
            <v>2027900_1</v>
          </cell>
          <cell r="L24255" t="str">
            <v>FÜBE</v>
          </cell>
          <cell r="V24255" t="str">
            <v>väga hea</v>
          </cell>
          <cell r="W24255">
            <v>2025</v>
          </cell>
        </row>
        <row r="24256">
          <cell r="H24256" t="str">
            <v>2027900_1</v>
          </cell>
          <cell r="L24256" t="str">
            <v>MAFÜ</v>
          </cell>
          <cell r="V24256" t="str">
            <v>hea</v>
          </cell>
          <cell r="W24256">
            <v>2025</v>
          </cell>
        </row>
        <row r="24257">
          <cell r="H24257" t="str">
            <v>2027900_1</v>
          </cell>
          <cell r="L24257" t="str">
            <v>MAFÜ-FÜBE</v>
          </cell>
          <cell r="V24257" t="str">
            <v>hea</v>
          </cell>
          <cell r="W24257">
            <v>2025</v>
          </cell>
        </row>
        <row r="24258">
          <cell r="H24258" t="str">
            <v>2027900_1</v>
          </cell>
          <cell r="L24258" t="str">
            <v>FÜPLA</v>
          </cell>
          <cell r="V24258" t="str">
            <v>väga hea</v>
          </cell>
          <cell r="W24258">
            <v>2025</v>
          </cell>
        </row>
        <row r="24259">
          <cell r="H24259" t="str">
            <v>2011500_1</v>
          </cell>
          <cell r="L24259" t="str">
            <v>KOOND</v>
          </cell>
          <cell r="V24259" t="str">
            <v>halb</v>
          </cell>
          <cell r="W24259">
            <v>2025</v>
          </cell>
        </row>
        <row r="24260">
          <cell r="H24260" t="str">
            <v>2011500_1</v>
          </cell>
          <cell r="L24260" t="str">
            <v>ÖSE</v>
          </cell>
          <cell r="V24260" t="str">
            <v>halb</v>
          </cell>
          <cell r="W24260">
            <v>2025</v>
          </cell>
        </row>
        <row r="24261">
          <cell r="H24261" t="str">
            <v>2011500_1</v>
          </cell>
          <cell r="L24261" t="str">
            <v>FÜKE</v>
          </cell>
          <cell r="V24261" t="str">
            <v>halb</v>
          </cell>
          <cell r="W24261">
            <v>2025</v>
          </cell>
        </row>
        <row r="24262">
          <cell r="H24262" t="str">
            <v>2011500_1</v>
          </cell>
          <cell r="L24262" t="str">
            <v>SUSE</v>
          </cell>
          <cell r="V24262" t="str">
            <v>väga hea</v>
          </cell>
          <cell r="W24262">
            <v>2025</v>
          </cell>
        </row>
        <row r="24263">
          <cell r="H24263" t="str">
            <v>2011500_1</v>
          </cell>
          <cell r="L24263" t="str">
            <v>FÜBE</v>
          </cell>
          <cell r="V24263" t="str">
            <v>hea</v>
          </cell>
          <cell r="W24263">
            <v>2025</v>
          </cell>
        </row>
        <row r="24264">
          <cell r="H24264" t="str">
            <v>2011500_1</v>
          </cell>
          <cell r="L24264" t="str">
            <v>MAFÜ</v>
          </cell>
          <cell r="V24264" t="str">
            <v>hea</v>
          </cell>
          <cell r="W24264">
            <v>2025</v>
          </cell>
        </row>
        <row r="24265">
          <cell r="H24265" t="str">
            <v>2011500_1</v>
          </cell>
          <cell r="L24265" t="str">
            <v>MAFÜ-FÜBE</v>
          </cell>
          <cell r="V24265" t="str">
            <v>hea</v>
          </cell>
          <cell r="W24265">
            <v>2025</v>
          </cell>
        </row>
        <row r="24266">
          <cell r="H24266" t="str">
            <v>2011500_1</v>
          </cell>
          <cell r="L24266" t="str">
            <v>FÜPLA</v>
          </cell>
          <cell r="V24266" t="str">
            <v>kesine</v>
          </cell>
          <cell r="W24266">
            <v>2025</v>
          </cell>
        </row>
        <row r="24267">
          <cell r="H24267" t="str">
            <v>2011500_1</v>
          </cell>
          <cell r="L24267" t="str">
            <v>HÜMO</v>
          </cell>
          <cell r="V24267" t="str">
            <v>väga hea</v>
          </cell>
          <cell r="W24267">
            <v>2020</v>
          </cell>
        </row>
        <row r="24268">
          <cell r="H24268" t="str">
            <v>1023600_1</v>
          </cell>
          <cell r="L24268" t="str">
            <v>KOOND</v>
          </cell>
          <cell r="V24268" t="str">
            <v>halb</v>
          </cell>
          <cell r="W24268">
            <v>2025</v>
          </cell>
        </row>
        <row r="24269">
          <cell r="H24269" t="str">
            <v>1023600_1</v>
          </cell>
          <cell r="L24269" t="str">
            <v>ÖSE</v>
          </cell>
          <cell r="V24269" t="str">
            <v>hea</v>
          </cell>
          <cell r="W24269">
            <v>2025</v>
          </cell>
        </row>
        <row r="24270">
          <cell r="H24270" t="str">
            <v>1023600_1</v>
          </cell>
          <cell r="L24270" t="str">
            <v>FÜKE</v>
          </cell>
          <cell r="V24270" t="str">
            <v>hea</v>
          </cell>
          <cell r="W24270">
            <v>2025</v>
          </cell>
        </row>
        <row r="24271">
          <cell r="H24271" t="str">
            <v>1140900_2</v>
          </cell>
          <cell r="L24271" t="str">
            <v>KOOND</v>
          </cell>
          <cell r="V24271" t="str">
            <v>kesine</v>
          </cell>
          <cell r="W24271">
            <v>2024</v>
          </cell>
        </row>
        <row r="24272">
          <cell r="H24272" t="str">
            <v>1140900_2</v>
          </cell>
          <cell r="L24272" t="str">
            <v>ÖSE</v>
          </cell>
          <cell r="V24272" t="str">
            <v>kesine</v>
          </cell>
          <cell r="W24272">
            <v>2024</v>
          </cell>
        </row>
        <row r="24273">
          <cell r="H24273" t="str">
            <v>1140900_2</v>
          </cell>
          <cell r="L24273" t="str">
            <v>FÜKE</v>
          </cell>
          <cell r="V24273" t="str">
            <v>väga hea</v>
          </cell>
          <cell r="W24273">
            <v>2024</v>
          </cell>
        </row>
        <row r="24274">
          <cell r="H24274" t="str">
            <v>1140900_2</v>
          </cell>
          <cell r="L24274" t="str">
            <v>KALA</v>
          </cell>
          <cell r="V24274" t="str">
            <v>hea</v>
          </cell>
          <cell r="W24274">
            <v>2024</v>
          </cell>
        </row>
        <row r="24275">
          <cell r="H24275" t="str">
            <v>1140900_2</v>
          </cell>
          <cell r="L24275" t="str">
            <v>SUSE</v>
          </cell>
          <cell r="V24275" t="str">
            <v>väga hea</v>
          </cell>
          <cell r="W24275">
            <v>2024</v>
          </cell>
        </row>
        <row r="24276">
          <cell r="H24276" t="str">
            <v>1140900_2</v>
          </cell>
          <cell r="L24276" t="str">
            <v>FÜBE</v>
          </cell>
          <cell r="V24276" t="str">
            <v>väga hea</v>
          </cell>
          <cell r="W24276">
            <v>2024</v>
          </cell>
        </row>
        <row r="24277">
          <cell r="H24277" t="str">
            <v>1140900_2</v>
          </cell>
          <cell r="L24277" t="str">
            <v>MAFÜ</v>
          </cell>
          <cell r="V24277" t="str">
            <v>hea</v>
          </cell>
          <cell r="W24277">
            <v>2024</v>
          </cell>
        </row>
        <row r="24278">
          <cell r="H24278" t="str">
            <v>1140900_2</v>
          </cell>
          <cell r="L24278" t="str">
            <v>MAFÜ-FÜBE</v>
          </cell>
          <cell r="V24278" t="str">
            <v>hea</v>
          </cell>
          <cell r="W24278">
            <v>2024</v>
          </cell>
        </row>
        <row r="24279">
          <cell r="H24279" t="str">
            <v>1140900_2</v>
          </cell>
          <cell r="L24279" t="str">
            <v>HÜMO</v>
          </cell>
          <cell r="V24279" t="str">
            <v>kesine</v>
          </cell>
          <cell r="W24279">
            <v>2024</v>
          </cell>
        </row>
        <row r="24280">
          <cell r="H24280" t="str">
            <v>1144600_2</v>
          </cell>
          <cell r="L24280" t="str">
            <v>KOOND</v>
          </cell>
          <cell r="V24280" t="str">
            <v>kesine</v>
          </cell>
          <cell r="W24280">
            <v>2024</v>
          </cell>
        </row>
        <row r="24281">
          <cell r="H24281" t="str">
            <v>1144600_2</v>
          </cell>
          <cell r="L24281" t="str">
            <v>ÖSE</v>
          </cell>
          <cell r="V24281" t="str">
            <v>kesine</v>
          </cell>
          <cell r="W24281">
            <v>2024</v>
          </cell>
        </row>
        <row r="24282">
          <cell r="H24282" t="str">
            <v>1144600_2</v>
          </cell>
          <cell r="L24282" t="str">
            <v>FÜKE</v>
          </cell>
          <cell r="V24282" t="str">
            <v>väga hea</v>
          </cell>
          <cell r="W24282">
            <v>2024</v>
          </cell>
        </row>
        <row r="24283">
          <cell r="H24283" t="str">
            <v>1144600_2</v>
          </cell>
          <cell r="L24283" t="str">
            <v>KALA</v>
          </cell>
          <cell r="V24283" t="str">
            <v>kesine</v>
          </cell>
          <cell r="W24283">
            <v>2024</v>
          </cell>
        </row>
        <row r="24284">
          <cell r="H24284" t="str">
            <v>1144600_2</v>
          </cell>
          <cell r="L24284" t="str">
            <v>SUSE</v>
          </cell>
          <cell r="V24284" t="str">
            <v>väga hea</v>
          </cell>
          <cell r="W24284">
            <v>2024</v>
          </cell>
        </row>
        <row r="24285">
          <cell r="H24285" t="str">
            <v>1144600_2</v>
          </cell>
          <cell r="L24285" t="str">
            <v>FÜBE</v>
          </cell>
          <cell r="V24285" t="str">
            <v>hea</v>
          </cell>
          <cell r="W24285">
            <v>2024</v>
          </cell>
        </row>
        <row r="24286">
          <cell r="H24286" t="str">
            <v>1144600_2</v>
          </cell>
          <cell r="L24286" t="str">
            <v>MAFÜ</v>
          </cell>
          <cell r="V24286" t="str">
            <v>väga hea</v>
          </cell>
          <cell r="W24286">
            <v>2024</v>
          </cell>
        </row>
        <row r="24287">
          <cell r="H24287" t="str">
            <v>1144600_2</v>
          </cell>
          <cell r="L24287" t="str">
            <v>MAFÜ-FÜBE</v>
          </cell>
          <cell r="V24287" t="str">
            <v>hea</v>
          </cell>
          <cell r="W24287">
            <v>2024</v>
          </cell>
        </row>
        <row r="24288">
          <cell r="H24288" t="str">
            <v>1144600_2</v>
          </cell>
          <cell r="L24288" t="str">
            <v>HÜMO</v>
          </cell>
          <cell r="V24288" t="str">
            <v>kesine</v>
          </cell>
          <cell r="W24288">
            <v>2024</v>
          </cell>
        </row>
        <row r="24289">
          <cell r="H24289" t="str">
            <v>2025900_1</v>
          </cell>
          <cell r="L24289" t="str">
            <v>KOOND</v>
          </cell>
          <cell r="V24289" t="str">
            <v>halb</v>
          </cell>
          <cell r="W24289">
            <v>2025</v>
          </cell>
        </row>
        <row r="24290">
          <cell r="H24290" t="str">
            <v>2025900_1</v>
          </cell>
          <cell r="L24290" t="str">
            <v>KESE</v>
          </cell>
          <cell r="V24290" t="str">
            <v>halb</v>
          </cell>
          <cell r="W24290">
            <v>2025</v>
          </cell>
        </row>
        <row r="24291">
          <cell r="H24291" t="str">
            <v>2025900_1</v>
          </cell>
          <cell r="L24291" t="str">
            <v>ÖSE</v>
          </cell>
          <cell r="V24291" t="str">
            <v>kesine</v>
          </cell>
          <cell r="W24291">
            <v>2025</v>
          </cell>
        </row>
        <row r="24292">
          <cell r="H24292" t="str">
            <v>2025900_1</v>
          </cell>
          <cell r="L24292" t="str">
            <v>FÜKE</v>
          </cell>
          <cell r="V24292" t="str">
            <v>kesine</v>
          </cell>
          <cell r="W24292">
            <v>2025</v>
          </cell>
        </row>
        <row r="24293">
          <cell r="H24293" t="str">
            <v>2025900_1</v>
          </cell>
          <cell r="L24293" t="str">
            <v>SPETS</v>
          </cell>
          <cell r="V24293" t="str">
            <v>hea</v>
          </cell>
          <cell r="W24293">
            <v>2025</v>
          </cell>
        </row>
        <row r="24294">
          <cell r="H24294" t="str">
            <v>2025900_1</v>
          </cell>
          <cell r="L24294" t="str">
            <v>KALA</v>
          </cell>
          <cell r="V24294" t="str">
            <v>hea</v>
          </cell>
          <cell r="W24294">
            <v>2025</v>
          </cell>
        </row>
        <row r="24295">
          <cell r="H24295" t="str">
            <v>2025900_1</v>
          </cell>
          <cell r="L24295" t="str">
            <v>SUSE</v>
          </cell>
          <cell r="V24295" t="str">
            <v>kesine</v>
          </cell>
          <cell r="W24295">
            <v>2025</v>
          </cell>
        </row>
        <row r="24296">
          <cell r="H24296" t="str">
            <v>2025900_1</v>
          </cell>
          <cell r="L24296" t="str">
            <v>FÜBE</v>
          </cell>
          <cell r="V24296" t="str">
            <v>hea</v>
          </cell>
          <cell r="W24296">
            <v>2025</v>
          </cell>
        </row>
        <row r="24297">
          <cell r="H24297" t="str">
            <v>2025900_1</v>
          </cell>
          <cell r="L24297" t="str">
            <v>MAFÜ</v>
          </cell>
          <cell r="V24297" t="str">
            <v>hea</v>
          </cell>
          <cell r="W24297">
            <v>2025</v>
          </cell>
        </row>
        <row r="24298">
          <cell r="H24298" t="str">
            <v>2025900_1</v>
          </cell>
          <cell r="L24298" t="str">
            <v>MAFÜ-FÜBE</v>
          </cell>
          <cell r="V24298" t="str">
            <v>hea</v>
          </cell>
          <cell r="W24298">
            <v>2025</v>
          </cell>
        </row>
        <row r="24299">
          <cell r="H24299" t="str">
            <v>2025900_1</v>
          </cell>
          <cell r="L24299" t="str">
            <v>FÜPLA</v>
          </cell>
          <cell r="V24299" t="str">
            <v>väga hea</v>
          </cell>
          <cell r="W24299">
            <v>2025</v>
          </cell>
        </row>
        <row r="24300">
          <cell r="H24300" t="str">
            <v>2005910_1</v>
          </cell>
          <cell r="L24300" t="str">
            <v>KOOND</v>
          </cell>
          <cell r="V24300" t="str">
            <v>halb</v>
          </cell>
          <cell r="W24300">
            <v>2025</v>
          </cell>
        </row>
        <row r="24301">
          <cell r="H24301" t="str">
            <v>2005910_1</v>
          </cell>
          <cell r="L24301" t="str">
            <v>KESE</v>
          </cell>
          <cell r="V24301" t="str">
            <v>halb</v>
          </cell>
          <cell r="W24301">
            <v>2025</v>
          </cell>
        </row>
        <row r="24302">
          <cell r="H24302" t="str">
            <v>2005910_1</v>
          </cell>
          <cell r="L24302" t="str">
            <v>ÖSE</v>
          </cell>
          <cell r="V24302" t="str">
            <v>halb</v>
          </cell>
          <cell r="W24302">
            <v>2025</v>
          </cell>
        </row>
        <row r="24303">
          <cell r="H24303" t="str">
            <v>2005910_1</v>
          </cell>
          <cell r="L24303" t="str">
            <v>FÜKE</v>
          </cell>
          <cell r="V24303" t="str">
            <v>hea</v>
          </cell>
          <cell r="W24303">
            <v>2025</v>
          </cell>
        </row>
        <row r="24304">
          <cell r="H24304" t="str">
            <v>2005910_1</v>
          </cell>
          <cell r="L24304" t="str">
            <v>SPETS</v>
          </cell>
          <cell r="V24304" t="str">
            <v>halb</v>
          </cell>
          <cell r="W24304">
            <v>2025</v>
          </cell>
        </row>
        <row r="24305">
          <cell r="H24305" t="str">
            <v>2005910_1</v>
          </cell>
          <cell r="L24305" t="str">
            <v>KALA</v>
          </cell>
          <cell r="V24305" t="str">
            <v>hea</v>
          </cell>
          <cell r="W24305">
            <v>2025</v>
          </cell>
        </row>
        <row r="24306">
          <cell r="H24306" t="str">
            <v>2005910_1</v>
          </cell>
          <cell r="L24306" t="str">
            <v>SUSE</v>
          </cell>
          <cell r="V24306" t="str">
            <v>hea</v>
          </cell>
          <cell r="W24306">
            <v>2025</v>
          </cell>
        </row>
        <row r="24307">
          <cell r="H24307" t="str">
            <v>2005910_1</v>
          </cell>
          <cell r="L24307" t="str">
            <v>FÜBE</v>
          </cell>
          <cell r="V24307" t="str">
            <v>väga hea</v>
          </cell>
          <cell r="W24307">
            <v>2025</v>
          </cell>
        </row>
        <row r="24308">
          <cell r="H24308" t="str">
            <v>2005910_1</v>
          </cell>
          <cell r="L24308" t="str">
            <v>MAFÜ</v>
          </cell>
          <cell r="V24308" t="str">
            <v>halb</v>
          </cell>
          <cell r="W24308">
            <v>2025</v>
          </cell>
        </row>
        <row r="24309">
          <cell r="H24309" t="str">
            <v>2005910_1</v>
          </cell>
          <cell r="L24309" t="str">
            <v>MAFÜ-FÜBE</v>
          </cell>
          <cell r="V24309" t="str">
            <v>halb</v>
          </cell>
          <cell r="W24309">
            <v>2025</v>
          </cell>
        </row>
        <row r="24310">
          <cell r="H24310" t="str">
            <v>2005910_1</v>
          </cell>
          <cell r="L24310" t="str">
            <v>FÜPLA</v>
          </cell>
          <cell r="V24310" t="str">
            <v>hea</v>
          </cell>
          <cell r="W24310">
            <v>2025</v>
          </cell>
        </row>
        <row r="24311">
          <cell r="H24311" t="str">
            <v>2123600_1</v>
          </cell>
          <cell r="L24311" t="str">
            <v>KOOND</v>
          </cell>
          <cell r="V24311" t="str">
            <v>halb</v>
          </cell>
          <cell r="W24311">
            <v>2025</v>
          </cell>
        </row>
        <row r="24312">
          <cell r="H24312" t="str">
            <v>2123600_1</v>
          </cell>
          <cell r="L24312" t="str">
            <v>ÖSE</v>
          </cell>
          <cell r="V24312" t="str">
            <v>kesine</v>
          </cell>
          <cell r="W24312">
            <v>2025</v>
          </cell>
        </row>
        <row r="24313">
          <cell r="H24313" t="str">
            <v>2123600_1</v>
          </cell>
          <cell r="L24313" t="str">
            <v>FÜKE</v>
          </cell>
          <cell r="V24313" t="str">
            <v>hea</v>
          </cell>
          <cell r="W24313">
            <v>2025</v>
          </cell>
        </row>
        <row r="24314">
          <cell r="H24314" t="str">
            <v>2123600_1</v>
          </cell>
          <cell r="L24314" t="str">
            <v>SUSE</v>
          </cell>
          <cell r="V24314" t="str">
            <v>väga hea</v>
          </cell>
          <cell r="W24314">
            <v>2025</v>
          </cell>
        </row>
        <row r="24315">
          <cell r="H24315" t="str">
            <v>2123600_1</v>
          </cell>
          <cell r="L24315" t="str">
            <v>MAFÜ</v>
          </cell>
          <cell r="V24315" t="str">
            <v>kesine</v>
          </cell>
          <cell r="W24315">
            <v>2025</v>
          </cell>
        </row>
        <row r="24316">
          <cell r="H24316" t="str">
            <v>2123600_1</v>
          </cell>
          <cell r="L24316" t="str">
            <v>MAFÜ-FÜBE</v>
          </cell>
          <cell r="V24316" t="str">
            <v>kesine</v>
          </cell>
          <cell r="W24316">
            <v>2025</v>
          </cell>
        </row>
        <row r="24317">
          <cell r="H24317" t="str">
            <v>2123600_1</v>
          </cell>
          <cell r="L24317" t="str">
            <v>FÜPLA</v>
          </cell>
          <cell r="V24317" t="str">
            <v>väga hea</v>
          </cell>
          <cell r="W24317">
            <v>2025</v>
          </cell>
        </row>
        <row r="24318">
          <cell r="H24318" t="str">
            <v>2088700_1</v>
          </cell>
          <cell r="L24318" t="str">
            <v>KOOND</v>
          </cell>
          <cell r="V24318" t="str">
            <v>kesine</v>
          </cell>
          <cell r="W24318">
            <v>2024</v>
          </cell>
        </row>
        <row r="24319">
          <cell r="H24319" t="str">
            <v>2088700_1</v>
          </cell>
          <cell r="L24319" t="str">
            <v>ÖSE</v>
          </cell>
          <cell r="V24319" t="str">
            <v>kesine</v>
          </cell>
          <cell r="W24319">
            <v>2024</v>
          </cell>
        </row>
        <row r="24320">
          <cell r="H24320" t="str">
            <v>2088700_1</v>
          </cell>
          <cell r="L24320" t="str">
            <v>FÜKE</v>
          </cell>
          <cell r="V24320" t="str">
            <v>kesine</v>
          </cell>
          <cell r="W24320">
            <v>2024</v>
          </cell>
        </row>
        <row r="24321">
          <cell r="H24321" t="str">
            <v>2088700_1</v>
          </cell>
          <cell r="L24321" t="str">
            <v>KALA</v>
          </cell>
          <cell r="V24321" t="str">
            <v>kesine</v>
          </cell>
          <cell r="W24321">
            <v>2024</v>
          </cell>
        </row>
        <row r="24322">
          <cell r="H24322" t="str">
            <v>2088700_1</v>
          </cell>
          <cell r="L24322" t="str">
            <v>SUSE</v>
          </cell>
          <cell r="V24322" t="str">
            <v>väga hea</v>
          </cell>
          <cell r="W24322">
            <v>2024</v>
          </cell>
        </row>
        <row r="24323">
          <cell r="H24323" t="str">
            <v>2088700_1</v>
          </cell>
          <cell r="L24323" t="str">
            <v>FÜBE</v>
          </cell>
          <cell r="V24323" t="str">
            <v>väga hea</v>
          </cell>
          <cell r="W24323">
            <v>2024</v>
          </cell>
        </row>
        <row r="24324">
          <cell r="H24324" t="str">
            <v>2088700_1</v>
          </cell>
          <cell r="L24324" t="str">
            <v>MAFÜ</v>
          </cell>
          <cell r="V24324" t="str">
            <v>kesine</v>
          </cell>
          <cell r="W24324">
            <v>2024</v>
          </cell>
        </row>
        <row r="24325">
          <cell r="H24325" t="str">
            <v>2088700_1</v>
          </cell>
          <cell r="L24325" t="str">
            <v>MAFÜ-FÜBE</v>
          </cell>
          <cell r="V24325" t="str">
            <v>kesine</v>
          </cell>
          <cell r="W24325">
            <v>2024</v>
          </cell>
        </row>
        <row r="24326">
          <cell r="H24326" t="str">
            <v>2088700_1</v>
          </cell>
          <cell r="L24326" t="str">
            <v>FÜPLA</v>
          </cell>
          <cell r="V24326" t="str">
            <v>hea</v>
          </cell>
          <cell r="W24326">
            <v>2024</v>
          </cell>
        </row>
        <row r="24327">
          <cell r="H24327" t="str">
            <v>1038100_1</v>
          </cell>
          <cell r="L24327" t="str">
            <v>KOOND</v>
          </cell>
          <cell r="V24327" t="str">
            <v>kesine</v>
          </cell>
          <cell r="W24327">
            <v>2024</v>
          </cell>
        </row>
        <row r="24328">
          <cell r="H24328" t="str">
            <v>1038100_1</v>
          </cell>
          <cell r="L24328" t="str">
            <v>ÖSE</v>
          </cell>
          <cell r="V24328" t="str">
            <v>kesine</v>
          </cell>
          <cell r="W24328">
            <v>2024</v>
          </cell>
        </row>
        <row r="24329">
          <cell r="H24329" t="str">
            <v>1038100_1</v>
          </cell>
          <cell r="L24329" t="str">
            <v>HÜMO</v>
          </cell>
          <cell r="V24329" t="str">
            <v>kesine</v>
          </cell>
          <cell r="W24329">
            <v>2024</v>
          </cell>
        </row>
        <row r="24330">
          <cell r="H24330" t="str">
            <v>1075600_1</v>
          </cell>
          <cell r="L24330" t="str">
            <v>KOOND</v>
          </cell>
          <cell r="V24330" t="str">
            <v>halb</v>
          </cell>
          <cell r="W24330">
            <v>2025</v>
          </cell>
        </row>
        <row r="24331">
          <cell r="H24331" t="str">
            <v>1075600_1</v>
          </cell>
          <cell r="L24331" t="str">
            <v>KESE</v>
          </cell>
          <cell r="V24331" t="str">
            <v>halb</v>
          </cell>
          <cell r="W24331">
            <v>2024</v>
          </cell>
        </row>
        <row r="24332">
          <cell r="H24332" t="str">
            <v>1075600_1</v>
          </cell>
          <cell r="L24332" t="str">
            <v>ÖSE</v>
          </cell>
          <cell r="V24332" t="str">
            <v>kesine</v>
          </cell>
          <cell r="W24332">
            <v>2025</v>
          </cell>
        </row>
        <row r="24333">
          <cell r="H24333" t="str">
            <v>1075600_1</v>
          </cell>
          <cell r="L24333" t="str">
            <v>FÜKE</v>
          </cell>
          <cell r="V24333" t="str">
            <v>kesine</v>
          </cell>
          <cell r="W24333">
            <v>2025</v>
          </cell>
        </row>
        <row r="24334">
          <cell r="H24334" t="str">
            <v>1075600_1</v>
          </cell>
          <cell r="L24334" t="str">
            <v>SPETS</v>
          </cell>
          <cell r="V24334" t="str">
            <v>halb</v>
          </cell>
          <cell r="W24334">
            <v>2024</v>
          </cell>
        </row>
        <row r="24335">
          <cell r="H24335" t="str">
            <v>1114200_2</v>
          </cell>
          <cell r="L24335" t="str">
            <v>KOOND</v>
          </cell>
          <cell r="V24335" t="str">
            <v>halb</v>
          </cell>
          <cell r="W24335">
            <v>2024</v>
          </cell>
        </row>
        <row r="24336">
          <cell r="H24336" t="str">
            <v>1114200_2</v>
          </cell>
          <cell r="L24336" t="str">
            <v>KESE</v>
          </cell>
          <cell r="V24336" t="str">
            <v>halb</v>
          </cell>
          <cell r="W24336">
            <v>2024</v>
          </cell>
        </row>
        <row r="24337">
          <cell r="H24337" t="str">
            <v>1114200_2</v>
          </cell>
          <cell r="L24337" t="str">
            <v>ÖSE</v>
          </cell>
          <cell r="V24337" t="str">
            <v>kesine</v>
          </cell>
          <cell r="W24337">
            <v>2024</v>
          </cell>
        </row>
        <row r="24338">
          <cell r="H24338" t="str">
            <v>1114200_2</v>
          </cell>
          <cell r="L24338" t="str">
            <v>FÜKE</v>
          </cell>
          <cell r="V24338" t="str">
            <v>hea</v>
          </cell>
          <cell r="W24338">
            <v>2024</v>
          </cell>
        </row>
        <row r="24339">
          <cell r="H24339" t="str">
            <v>1114200_2</v>
          </cell>
          <cell r="L24339" t="str">
            <v>SPETS</v>
          </cell>
          <cell r="V24339" t="str">
            <v>halb</v>
          </cell>
          <cell r="W24339">
            <v>2024</v>
          </cell>
        </row>
        <row r="24340">
          <cell r="H24340" t="str">
            <v>1114200_2</v>
          </cell>
          <cell r="L24340" t="str">
            <v>KALA</v>
          </cell>
          <cell r="V24340" t="str">
            <v>hea</v>
          </cell>
          <cell r="W24340">
            <v>2024</v>
          </cell>
        </row>
        <row r="24341">
          <cell r="H24341" t="str">
            <v>1114200_2</v>
          </cell>
          <cell r="L24341" t="str">
            <v>SUSE</v>
          </cell>
          <cell r="V24341" t="str">
            <v>väga hea</v>
          </cell>
          <cell r="W24341">
            <v>2024</v>
          </cell>
        </row>
        <row r="24342">
          <cell r="H24342" t="str">
            <v>1114200_2</v>
          </cell>
          <cell r="L24342" t="str">
            <v>FÜBE</v>
          </cell>
          <cell r="V24342" t="str">
            <v>väga hea</v>
          </cell>
          <cell r="W24342">
            <v>2024</v>
          </cell>
        </row>
        <row r="24343">
          <cell r="H24343" t="str">
            <v>1114200_2</v>
          </cell>
          <cell r="L24343" t="str">
            <v>MAFÜ</v>
          </cell>
          <cell r="V24343" t="str">
            <v>hea</v>
          </cell>
          <cell r="W24343">
            <v>2024</v>
          </cell>
        </row>
        <row r="24344">
          <cell r="H24344" t="str">
            <v>1114200_2</v>
          </cell>
          <cell r="L24344" t="str">
            <v>MAFÜ-FÜBE</v>
          </cell>
          <cell r="V24344" t="str">
            <v>hea</v>
          </cell>
          <cell r="W24344">
            <v>2024</v>
          </cell>
        </row>
        <row r="24345">
          <cell r="H24345" t="str">
            <v>1107000_1</v>
          </cell>
          <cell r="L24345" t="str">
            <v>KOOND</v>
          </cell>
          <cell r="V24345" t="str">
            <v>hea</v>
          </cell>
          <cell r="W24345">
            <v>2024</v>
          </cell>
        </row>
        <row r="24346">
          <cell r="H24346" t="str">
            <v>1107000_1</v>
          </cell>
          <cell r="L24346" t="str">
            <v>ÖSE</v>
          </cell>
          <cell r="V24346" t="str">
            <v>hea</v>
          </cell>
          <cell r="W24346">
            <v>2024</v>
          </cell>
        </row>
        <row r="24347">
          <cell r="H24347" t="str">
            <v>1107000_1</v>
          </cell>
          <cell r="L24347" t="str">
            <v>FÜKE</v>
          </cell>
          <cell r="V24347" t="str">
            <v>väga hea</v>
          </cell>
          <cell r="W24347">
            <v>2024</v>
          </cell>
        </row>
        <row r="24348">
          <cell r="H24348" t="str">
            <v>1107000_1</v>
          </cell>
          <cell r="L24348" t="str">
            <v>KALA</v>
          </cell>
          <cell r="V24348" t="str">
            <v>väga hea</v>
          </cell>
          <cell r="W24348">
            <v>2024</v>
          </cell>
        </row>
        <row r="24349">
          <cell r="H24349" t="str">
            <v>1107000_1</v>
          </cell>
          <cell r="L24349" t="str">
            <v>SUSE</v>
          </cell>
          <cell r="V24349" t="str">
            <v>hea</v>
          </cell>
          <cell r="W24349">
            <v>2024</v>
          </cell>
        </row>
        <row r="24350">
          <cell r="H24350" t="str">
            <v>1107000_1</v>
          </cell>
          <cell r="L24350" t="str">
            <v>FÜBE</v>
          </cell>
          <cell r="V24350" t="str">
            <v>väga hea</v>
          </cell>
          <cell r="W24350">
            <v>2024</v>
          </cell>
        </row>
        <row r="24351">
          <cell r="H24351" t="str">
            <v>1107000_1</v>
          </cell>
          <cell r="L24351" t="str">
            <v>MAFÜ</v>
          </cell>
          <cell r="V24351" t="str">
            <v>hea</v>
          </cell>
          <cell r="W24351">
            <v>2024</v>
          </cell>
        </row>
        <row r="24352">
          <cell r="H24352" t="str">
            <v>1107000_1</v>
          </cell>
          <cell r="L24352" t="str">
            <v>MAFÜ-FÜBE</v>
          </cell>
          <cell r="V24352" t="str">
            <v>hea</v>
          </cell>
          <cell r="W24352">
            <v>2024</v>
          </cell>
        </row>
        <row r="24353">
          <cell r="H24353" t="str">
            <v>1096100_2</v>
          </cell>
          <cell r="L24353" t="str">
            <v>KOOND</v>
          </cell>
          <cell r="V24353" t="str">
            <v>halb</v>
          </cell>
          <cell r="W24353">
            <v>2025</v>
          </cell>
        </row>
        <row r="24354">
          <cell r="H24354" t="str">
            <v>1096100_2</v>
          </cell>
          <cell r="L24354" t="str">
            <v>KESE</v>
          </cell>
          <cell r="V24354" t="str">
            <v>halb</v>
          </cell>
          <cell r="W24354">
            <v>2024</v>
          </cell>
        </row>
        <row r="24355">
          <cell r="H24355" t="str">
            <v>1096100_2</v>
          </cell>
          <cell r="L24355" t="str">
            <v>ÖSE</v>
          </cell>
          <cell r="V24355" t="str">
            <v>kesine</v>
          </cell>
          <cell r="W24355">
            <v>2025</v>
          </cell>
        </row>
        <row r="24356">
          <cell r="H24356" t="str">
            <v>1096100_2</v>
          </cell>
          <cell r="L24356" t="str">
            <v>FÜKE</v>
          </cell>
          <cell r="V24356" t="str">
            <v>hea</v>
          </cell>
          <cell r="W24356">
            <v>2025</v>
          </cell>
        </row>
        <row r="24357">
          <cell r="H24357" t="str">
            <v>1096100_2</v>
          </cell>
          <cell r="L24357" t="str">
            <v>SPETS</v>
          </cell>
          <cell r="V24357" t="str">
            <v>halb</v>
          </cell>
          <cell r="W24357">
            <v>2024</v>
          </cell>
        </row>
        <row r="24358">
          <cell r="H24358" t="str">
            <v>1096100_2</v>
          </cell>
          <cell r="L24358" t="str">
            <v>KALA</v>
          </cell>
          <cell r="V24358" t="str">
            <v>hea</v>
          </cell>
          <cell r="W24358">
            <v>2025</v>
          </cell>
        </row>
        <row r="24359">
          <cell r="H24359" t="str">
            <v>1096100_2</v>
          </cell>
          <cell r="L24359" t="str">
            <v>SUSE</v>
          </cell>
          <cell r="V24359" t="str">
            <v>väga hea</v>
          </cell>
          <cell r="W24359">
            <v>2025</v>
          </cell>
        </row>
        <row r="24360">
          <cell r="H24360" t="str">
            <v>1096100_2</v>
          </cell>
          <cell r="L24360" t="str">
            <v>FÜBE</v>
          </cell>
          <cell r="V24360" t="str">
            <v>hea</v>
          </cell>
          <cell r="W24360">
            <v>2025</v>
          </cell>
        </row>
        <row r="24361">
          <cell r="H24361" t="str">
            <v>1096100_2</v>
          </cell>
          <cell r="L24361" t="str">
            <v>MAFÜ</v>
          </cell>
          <cell r="V24361" t="str">
            <v>hea</v>
          </cell>
          <cell r="W24361">
            <v>2025</v>
          </cell>
        </row>
        <row r="24362">
          <cell r="H24362" t="str">
            <v>1096100_2</v>
          </cell>
          <cell r="L24362" t="str">
            <v>MAFÜ-FÜBE</v>
          </cell>
          <cell r="V24362" t="str">
            <v>hea</v>
          </cell>
          <cell r="W24362">
            <v>2025</v>
          </cell>
        </row>
        <row r="24363">
          <cell r="H24363" t="str">
            <v>1030000_3</v>
          </cell>
          <cell r="L24363" t="str">
            <v>KOOND</v>
          </cell>
          <cell r="V24363" t="str">
            <v>halb</v>
          </cell>
          <cell r="W24363">
            <v>2025</v>
          </cell>
        </row>
        <row r="24364">
          <cell r="H24364" t="str">
            <v>1030000_3</v>
          </cell>
          <cell r="L24364" t="str">
            <v>KESE</v>
          </cell>
          <cell r="V24364" t="str">
            <v>halb</v>
          </cell>
          <cell r="W24364">
            <v>2024</v>
          </cell>
        </row>
        <row r="24365">
          <cell r="H24365" t="str">
            <v>1030000_3</v>
          </cell>
          <cell r="L24365" t="str">
            <v>ÖSE</v>
          </cell>
          <cell r="V24365" t="str">
            <v>kesine</v>
          </cell>
          <cell r="W24365">
            <v>2025</v>
          </cell>
        </row>
        <row r="24366">
          <cell r="H24366" t="str">
            <v>1030000_3</v>
          </cell>
          <cell r="L24366" t="str">
            <v>FÜKE</v>
          </cell>
          <cell r="V24366" t="str">
            <v>hea</v>
          </cell>
          <cell r="W24366">
            <v>2025</v>
          </cell>
        </row>
        <row r="24367">
          <cell r="H24367" t="str">
            <v>1030000_3</v>
          </cell>
          <cell r="L24367" t="str">
            <v>SPETS</v>
          </cell>
          <cell r="V24367" t="str">
            <v>halb</v>
          </cell>
          <cell r="W24367">
            <v>2024</v>
          </cell>
        </row>
        <row r="24368">
          <cell r="H24368" t="str">
            <v>1030000_3</v>
          </cell>
          <cell r="L24368" t="str">
            <v>KALA</v>
          </cell>
          <cell r="V24368" t="str">
            <v>hea</v>
          </cell>
          <cell r="W24368">
            <v>2024</v>
          </cell>
        </row>
        <row r="24369">
          <cell r="H24369" t="str">
            <v>1030000_3</v>
          </cell>
          <cell r="L24369" t="str">
            <v>SUSE</v>
          </cell>
          <cell r="V24369" t="str">
            <v>väga hea</v>
          </cell>
          <cell r="W24369">
            <v>2025</v>
          </cell>
        </row>
        <row r="24370">
          <cell r="H24370" t="str">
            <v>1030000_3</v>
          </cell>
          <cell r="L24370" t="str">
            <v>FÜBE</v>
          </cell>
          <cell r="V24370" t="str">
            <v>väga hea</v>
          </cell>
          <cell r="W24370">
            <v>2025</v>
          </cell>
        </row>
        <row r="24371">
          <cell r="H24371" t="str">
            <v>1030000_3</v>
          </cell>
          <cell r="L24371" t="str">
            <v>MAFÜ</v>
          </cell>
          <cell r="V24371" t="str">
            <v>hea</v>
          </cell>
          <cell r="W24371">
            <v>2025</v>
          </cell>
        </row>
        <row r="24372">
          <cell r="H24372" t="str">
            <v>1030000_3</v>
          </cell>
          <cell r="L24372" t="str">
            <v>MAFÜ-FÜBE</v>
          </cell>
          <cell r="V24372" t="str">
            <v>hea</v>
          </cell>
          <cell r="W24372">
            <v>2025</v>
          </cell>
        </row>
        <row r="24373">
          <cell r="H24373" t="str">
            <v>1030200_2</v>
          </cell>
          <cell r="L24373" t="str">
            <v>KOOND</v>
          </cell>
          <cell r="V24373" t="str">
            <v>kesine</v>
          </cell>
          <cell r="W24373">
            <v>2024</v>
          </cell>
        </row>
        <row r="24374">
          <cell r="H24374" t="str">
            <v>1030200_2</v>
          </cell>
          <cell r="L24374" t="str">
            <v>ÖSE</v>
          </cell>
          <cell r="V24374" t="str">
            <v>kesine</v>
          </cell>
          <cell r="W24374">
            <v>2024</v>
          </cell>
        </row>
        <row r="24375">
          <cell r="H24375" t="str">
            <v>1030200_2</v>
          </cell>
          <cell r="L24375" t="str">
            <v>FÜKE</v>
          </cell>
          <cell r="V24375" t="str">
            <v>kesine</v>
          </cell>
          <cell r="W24375">
            <v>2024</v>
          </cell>
        </row>
        <row r="24376">
          <cell r="H24376" t="str">
            <v>1030200_2</v>
          </cell>
          <cell r="L24376" t="str">
            <v>KALA</v>
          </cell>
          <cell r="V24376" t="str">
            <v>hea</v>
          </cell>
          <cell r="W24376">
            <v>2024</v>
          </cell>
        </row>
        <row r="24377">
          <cell r="H24377" t="str">
            <v>1030200_2</v>
          </cell>
          <cell r="L24377" t="str">
            <v>SUSE</v>
          </cell>
          <cell r="V24377" t="str">
            <v>väga hea</v>
          </cell>
          <cell r="W24377">
            <v>2024</v>
          </cell>
        </row>
        <row r="24378">
          <cell r="H24378" t="str">
            <v>1030200_2</v>
          </cell>
          <cell r="L24378" t="str">
            <v>FÜBE</v>
          </cell>
          <cell r="V24378" t="str">
            <v>väga hea</v>
          </cell>
          <cell r="W24378">
            <v>2024</v>
          </cell>
        </row>
        <row r="24379">
          <cell r="H24379" t="str">
            <v>1030200_2</v>
          </cell>
          <cell r="L24379" t="str">
            <v>MAFÜ</v>
          </cell>
          <cell r="V24379" t="str">
            <v>väga hea</v>
          </cell>
          <cell r="W24379">
            <v>2024</v>
          </cell>
        </row>
        <row r="24380">
          <cell r="H24380" t="str">
            <v>1030200_2</v>
          </cell>
          <cell r="L24380" t="str">
            <v>MAFÜ-FÜBE</v>
          </cell>
          <cell r="V24380" t="str">
            <v>väga hea</v>
          </cell>
          <cell r="W24380">
            <v>2024</v>
          </cell>
        </row>
        <row r="24381">
          <cell r="H24381" t="str">
            <v>1000200_2</v>
          </cell>
          <cell r="L24381" t="str">
            <v>KOOND</v>
          </cell>
          <cell r="V24381" t="str">
            <v>kesine</v>
          </cell>
          <cell r="W24381">
            <v>2025</v>
          </cell>
        </row>
        <row r="24382">
          <cell r="H24382" t="str">
            <v>1000200_2</v>
          </cell>
          <cell r="L24382" t="str">
            <v>KESE</v>
          </cell>
          <cell r="V24382" t="str">
            <v>hea</v>
          </cell>
          <cell r="W24382">
            <v>2025</v>
          </cell>
        </row>
        <row r="24383">
          <cell r="H24383" t="str">
            <v>1000200_2</v>
          </cell>
          <cell r="L24383" t="str">
            <v>ÖSE</v>
          </cell>
          <cell r="V24383" t="str">
            <v>kesine</v>
          </cell>
          <cell r="W24383">
            <v>2025</v>
          </cell>
        </row>
        <row r="24384">
          <cell r="H24384" t="str">
            <v>1000200_2</v>
          </cell>
          <cell r="L24384" t="str">
            <v>FÜKE</v>
          </cell>
          <cell r="V24384" t="str">
            <v>väga hea</v>
          </cell>
          <cell r="W24384">
            <v>2025</v>
          </cell>
        </row>
        <row r="24385">
          <cell r="H24385" t="str">
            <v>1000200_2</v>
          </cell>
          <cell r="L24385" t="str">
            <v>SPETS</v>
          </cell>
          <cell r="V24385" t="str">
            <v>halb</v>
          </cell>
          <cell r="W24385">
            <v>2025</v>
          </cell>
        </row>
        <row r="24386">
          <cell r="H24386" t="str">
            <v>1000200_2</v>
          </cell>
          <cell r="L24386" t="str">
            <v>KALA</v>
          </cell>
          <cell r="V24386" t="str">
            <v>kesine</v>
          </cell>
          <cell r="W24386">
            <v>2024</v>
          </cell>
        </row>
        <row r="24387">
          <cell r="H24387" t="str">
            <v>1000200_2</v>
          </cell>
          <cell r="L24387" t="str">
            <v>SUSE</v>
          </cell>
          <cell r="V24387" t="str">
            <v>kesine</v>
          </cell>
          <cell r="W24387">
            <v>2024</v>
          </cell>
        </row>
        <row r="24388">
          <cell r="H24388" t="str">
            <v>1000200_2</v>
          </cell>
          <cell r="L24388" t="str">
            <v>FÜBE</v>
          </cell>
          <cell r="V24388" t="str">
            <v>hea</v>
          </cell>
          <cell r="W24388">
            <v>2024</v>
          </cell>
        </row>
        <row r="24389">
          <cell r="H24389" t="str">
            <v>1000200_2</v>
          </cell>
          <cell r="L24389" t="str">
            <v>MAFÜ</v>
          </cell>
          <cell r="V24389" t="str">
            <v>kesine</v>
          </cell>
          <cell r="W24389">
            <v>2024</v>
          </cell>
        </row>
        <row r="24390">
          <cell r="H24390" t="str">
            <v>1000200_2</v>
          </cell>
          <cell r="L24390" t="str">
            <v>MAFÜ-FÜBE</v>
          </cell>
          <cell r="V24390" t="str">
            <v>kesine</v>
          </cell>
          <cell r="W24390">
            <v>2024</v>
          </cell>
        </row>
        <row r="24391">
          <cell r="H24391" t="str">
            <v>1095500_1</v>
          </cell>
          <cell r="L24391" t="str">
            <v>KOOND</v>
          </cell>
          <cell r="V24391" t="str">
            <v>kesine</v>
          </cell>
          <cell r="W24391">
            <v>2024</v>
          </cell>
        </row>
        <row r="24392">
          <cell r="H24392" t="str">
            <v>1095500_1</v>
          </cell>
          <cell r="L24392" t="str">
            <v>KESE</v>
          </cell>
          <cell r="V24392" t="str">
            <v>hea</v>
          </cell>
          <cell r="W24392">
            <v>2024</v>
          </cell>
        </row>
        <row r="24393">
          <cell r="H24393" t="str">
            <v>1095500_1</v>
          </cell>
          <cell r="L24393" t="str">
            <v>ÖSE</v>
          </cell>
          <cell r="V24393" t="str">
            <v>kesine</v>
          </cell>
          <cell r="W24393">
            <v>2024</v>
          </cell>
        </row>
        <row r="24394">
          <cell r="H24394" t="str">
            <v>1095500_1</v>
          </cell>
          <cell r="L24394" t="str">
            <v>FÜKE</v>
          </cell>
          <cell r="V24394" t="str">
            <v>kesine</v>
          </cell>
          <cell r="W24394">
            <v>2024</v>
          </cell>
        </row>
        <row r="24395">
          <cell r="H24395" t="str">
            <v>1095500_1</v>
          </cell>
          <cell r="L24395" t="str">
            <v>SPETS</v>
          </cell>
          <cell r="V24395" t="str">
            <v>hea</v>
          </cell>
          <cell r="W24395">
            <v>2024</v>
          </cell>
        </row>
        <row r="24396">
          <cell r="H24396" t="str">
            <v>1095500_1</v>
          </cell>
          <cell r="L24396" t="str">
            <v>KALA</v>
          </cell>
          <cell r="V24396" t="str">
            <v>kesine</v>
          </cell>
          <cell r="W24396">
            <v>2024</v>
          </cell>
        </row>
        <row r="24397">
          <cell r="H24397" t="str">
            <v>1095500_1</v>
          </cell>
          <cell r="L24397" t="str">
            <v>SUSE</v>
          </cell>
          <cell r="V24397" t="str">
            <v>hea</v>
          </cell>
          <cell r="W24397">
            <v>2024</v>
          </cell>
        </row>
        <row r="24398">
          <cell r="H24398" t="str">
            <v>1095500_1</v>
          </cell>
          <cell r="L24398" t="str">
            <v>FÜBE</v>
          </cell>
          <cell r="V24398" t="str">
            <v>hea</v>
          </cell>
          <cell r="W24398">
            <v>2024</v>
          </cell>
        </row>
        <row r="24399">
          <cell r="H24399" t="str">
            <v>1095500_1</v>
          </cell>
          <cell r="L24399" t="str">
            <v>MAFÜ</v>
          </cell>
          <cell r="V24399" t="str">
            <v>hea</v>
          </cell>
          <cell r="W24399">
            <v>2024</v>
          </cell>
        </row>
        <row r="24400">
          <cell r="H24400" t="str">
            <v>1095500_1</v>
          </cell>
          <cell r="L24400" t="str">
            <v>MAFÜ-FÜBE</v>
          </cell>
          <cell r="V24400" t="str">
            <v>hea</v>
          </cell>
          <cell r="W24400">
            <v>2024</v>
          </cell>
        </row>
        <row r="24401">
          <cell r="H24401" t="str">
            <v>1021500_1</v>
          </cell>
          <cell r="L24401" t="str">
            <v>KOOND</v>
          </cell>
          <cell r="V24401" t="str">
            <v>kesine</v>
          </cell>
          <cell r="W24401">
            <v>2024</v>
          </cell>
        </row>
        <row r="24402">
          <cell r="H24402" t="str">
            <v>1021500_1</v>
          </cell>
          <cell r="L24402" t="str">
            <v>ÖSE</v>
          </cell>
          <cell r="V24402" t="str">
            <v>kesine</v>
          </cell>
          <cell r="W24402">
            <v>2024</v>
          </cell>
        </row>
        <row r="24403">
          <cell r="H24403" t="str">
            <v>1021500_1</v>
          </cell>
          <cell r="L24403" t="str">
            <v>HÜMO</v>
          </cell>
          <cell r="V24403" t="str">
            <v>kesine</v>
          </cell>
          <cell r="W24403">
            <v>2024</v>
          </cell>
        </row>
        <row r="24404">
          <cell r="H24404" t="str">
            <v>1058700_2</v>
          </cell>
          <cell r="L24404" t="str">
            <v>KOOND</v>
          </cell>
          <cell r="V24404" t="str">
            <v>kesine</v>
          </cell>
          <cell r="W24404">
            <v>2024</v>
          </cell>
        </row>
        <row r="24405">
          <cell r="H24405" t="str">
            <v>1058700_2</v>
          </cell>
          <cell r="L24405" t="str">
            <v>KESE</v>
          </cell>
          <cell r="V24405" t="str">
            <v>hea</v>
          </cell>
          <cell r="W24405">
            <v>2024</v>
          </cell>
        </row>
        <row r="24406">
          <cell r="H24406" t="str">
            <v>1058700_2</v>
          </cell>
          <cell r="L24406" t="str">
            <v>ÖSE</v>
          </cell>
          <cell r="V24406" t="str">
            <v>kesine</v>
          </cell>
          <cell r="W24406">
            <v>2024</v>
          </cell>
        </row>
        <row r="24407">
          <cell r="H24407" t="str">
            <v>1058700_2</v>
          </cell>
          <cell r="L24407" t="str">
            <v>FÜKE</v>
          </cell>
          <cell r="V24407" t="str">
            <v>väga hea</v>
          </cell>
          <cell r="W24407">
            <v>2024</v>
          </cell>
        </row>
        <row r="24408">
          <cell r="H24408" t="str">
            <v>1058700_2</v>
          </cell>
          <cell r="L24408" t="str">
            <v>KALA</v>
          </cell>
          <cell r="V24408" t="str">
            <v>kesine</v>
          </cell>
          <cell r="W24408">
            <v>2024</v>
          </cell>
        </row>
        <row r="24409">
          <cell r="H24409" t="str">
            <v>1058700_2</v>
          </cell>
          <cell r="L24409" t="str">
            <v>SUSE</v>
          </cell>
          <cell r="V24409" t="str">
            <v>väga hea</v>
          </cell>
          <cell r="W24409">
            <v>2024</v>
          </cell>
        </row>
        <row r="24410">
          <cell r="H24410" t="str">
            <v>1058700_2</v>
          </cell>
          <cell r="L24410" t="str">
            <v>FÜBE</v>
          </cell>
          <cell r="V24410" t="str">
            <v>väga hea</v>
          </cell>
          <cell r="W24410">
            <v>2024</v>
          </cell>
        </row>
        <row r="24411">
          <cell r="H24411" t="str">
            <v>1058700_2</v>
          </cell>
          <cell r="L24411" t="str">
            <v>MAFÜ</v>
          </cell>
          <cell r="V24411" t="str">
            <v>väga hea</v>
          </cell>
          <cell r="W24411">
            <v>2024</v>
          </cell>
        </row>
        <row r="24412">
          <cell r="H24412" t="str">
            <v>1058700_2</v>
          </cell>
          <cell r="L24412" t="str">
            <v>MAFÜ-FÜBE</v>
          </cell>
          <cell r="V24412" t="str">
            <v>väga hea</v>
          </cell>
          <cell r="W24412">
            <v>2024</v>
          </cell>
        </row>
        <row r="24413">
          <cell r="H24413" t="str">
            <v>1164300_1</v>
          </cell>
          <cell r="L24413" t="str">
            <v>KOOND</v>
          </cell>
          <cell r="V24413" t="str">
            <v>kesine</v>
          </cell>
          <cell r="W24413">
            <v>2024</v>
          </cell>
        </row>
        <row r="24414">
          <cell r="H24414" t="str">
            <v>1164300_1</v>
          </cell>
          <cell r="L24414" t="str">
            <v>KESE</v>
          </cell>
          <cell r="V24414" t="str">
            <v>hea</v>
          </cell>
          <cell r="W24414">
            <v>2024</v>
          </cell>
        </row>
        <row r="24415">
          <cell r="H24415" t="str">
            <v>1164300_1</v>
          </cell>
          <cell r="L24415" t="str">
            <v>ÖSE</v>
          </cell>
          <cell r="V24415" t="str">
            <v>kesine</v>
          </cell>
          <cell r="W24415">
            <v>2024</v>
          </cell>
        </row>
        <row r="24416">
          <cell r="H24416" t="str">
            <v>1164300_1</v>
          </cell>
          <cell r="L24416" t="str">
            <v>FÜKE</v>
          </cell>
          <cell r="V24416" t="str">
            <v>kesine</v>
          </cell>
          <cell r="W24416">
            <v>2024</v>
          </cell>
        </row>
        <row r="24417">
          <cell r="H24417" t="str">
            <v>1164300_1</v>
          </cell>
          <cell r="L24417" t="str">
            <v>SPETS</v>
          </cell>
          <cell r="V24417" t="str">
            <v>halb</v>
          </cell>
          <cell r="W24417">
            <v>2024</v>
          </cell>
        </row>
        <row r="24418">
          <cell r="H24418" t="str">
            <v>1164300_1</v>
          </cell>
          <cell r="L24418" t="str">
            <v>KALA</v>
          </cell>
          <cell r="V24418" t="str">
            <v>kesine</v>
          </cell>
          <cell r="W24418">
            <v>2024</v>
          </cell>
        </row>
        <row r="24419">
          <cell r="H24419" t="str">
            <v>1164300_1</v>
          </cell>
          <cell r="L24419" t="str">
            <v>SUSE</v>
          </cell>
          <cell r="V24419" t="str">
            <v>kesine</v>
          </cell>
          <cell r="W24419">
            <v>2024</v>
          </cell>
        </row>
        <row r="24420">
          <cell r="H24420" t="str">
            <v>1164300_1</v>
          </cell>
          <cell r="L24420" t="str">
            <v>FÜBE</v>
          </cell>
          <cell r="V24420" t="str">
            <v>kesine</v>
          </cell>
          <cell r="W24420">
            <v>2024</v>
          </cell>
        </row>
        <row r="24421">
          <cell r="H24421" t="str">
            <v>1164300_1</v>
          </cell>
          <cell r="L24421" t="str">
            <v>MAFÜ</v>
          </cell>
          <cell r="V24421" t="str">
            <v>hea</v>
          </cell>
          <cell r="W24421">
            <v>2024</v>
          </cell>
        </row>
        <row r="24422">
          <cell r="H24422" t="str">
            <v>1164300_1</v>
          </cell>
          <cell r="L24422" t="str">
            <v>MAFÜ-FÜBE</v>
          </cell>
          <cell r="V24422" t="str">
            <v>kesine</v>
          </cell>
          <cell r="W24422">
            <v>2024</v>
          </cell>
        </row>
        <row r="24423">
          <cell r="H24423" t="str">
            <v>1162600_1</v>
          </cell>
          <cell r="L24423" t="str">
            <v>KOOND</v>
          </cell>
          <cell r="V24423" t="str">
            <v>hea</v>
          </cell>
          <cell r="W24423">
            <v>2024</v>
          </cell>
        </row>
        <row r="24424">
          <cell r="H24424" t="str">
            <v>1162600_1</v>
          </cell>
          <cell r="L24424" t="str">
            <v>KESE</v>
          </cell>
          <cell r="V24424" t="str">
            <v>hea</v>
          </cell>
          <cell r="W24424">
            <v>2024</v>
          </cell>
        </row>
        <row r="24425">
          <cell r="H24425" t="str">
            <v>1162600_1</v>
          </cell>
          <cell r="L24425" t="str">
            <v>ÖSE</v>
          </cell>
          <cell r="V24425" t="str">
            <v>kesine</v>
          </cell>
          <cell r="W24425">
            <v>2024</v>
          </cell>
        </row>
        <row r="24426">
          <cell r="H24426" t="str">
            <v>1162600_1</v>
          </cell>
          <cell r="L24426" t="str">
            <v>FÜKE</v>
          </cell>
          <cell r="V24426" t="str">
            <v>väga hea</v>
          </cell>
          <cell r="W24426">
            <v>2024</v>
          </cell>
        </row>
        <row r="24427">
          <cell r="H24427" t="str">
            <v>1162600_1</v>
          </cell>
          <cell r="L24427" t="str">
            <v>KALA</v>
          </cell>
          <cell r="V24427" t="str">
            <v>väga hea</v>
          </cell>
          <cell r="W24427">
            <v>2024</v>
          </cell>
        </row>
        <row r="24428">
          <cell r="H24428" t="str">
            <v>1162600_1</v>
          </cell>
          <cell r="L24428" t="str">
            <v>SUSE</v>
          </cell>
          <cell r="V24428" t="str">
            <v>kesine</v>
          </cell>
          <cell r="W24428">
            <v>2024</v>
          </cell>
        </row>
        <row r="24429">
          <cell r="H24429" t="str">
            <v>1162600_1</v>
          </cell>
          <cell r="L24429" t="str">
            <v>FÜBE</v>
          </cell>
          <cell r="V24429" t="str">
            <v>väga hea</v>
          </cell>
          <cell r="W24429">
            <v>2024</v>
          </cell>
        </row>
        <row r="24430">
          <cell r="H24430" t="str">
            <v>1162600_1</v>
          </cell>
          <cell r="L24430" t="str">
            <v>MAFÜ</v>
          </cell>
          <cell r="V24430" t="str">
            <v>väga hea</v>
          </cell>
          <cell r="W24430">
            <v>2024</v>
          </cell>
        </row>
        <row r="24431">
          <cell r="H24431" t="str">
            <v>1162600_1</v>
          </cell>
          <cell r="L24431" t="str">
            <v>MAFÜ-FÜBE</v>
          </cell>
          <cell r="V24431" t="str">
            <v>väga hea</v>
          </cell>
          <cell r="W24431">
            <v>2024</v>
          </cell>
        </row>
        <row r="24432">
          <cell r="H24432" t="str">
            <v>1121400_1</v>
          </cell>
          <cell r="L24432" t="str">
            <v>KOOND</v>
          </cell>
          <cell r="V24432" t="str">
            <v>hea</v>
          </cell>
          <cell r="W24432">
            <v>2024</v>
          </cell>
        </row>
        <row r="24433">
          <cell r="H24433" t="str">
            <v>1121400_1</v>
          </cell>
          <cell r="L24433" t="str">
            <v>HÜMO</v>
          </cell>
          <cell r="V24433" t="str">
            <v>väga hea</v>
          </cell>
          <cell r="W24433">
            <v>2024</v>
          </cell>
        </row>
        <row r="24434">
          <cell r="H24434" t="str">
            <v>2075600_1</v>
          </cell>
          <cell r="L24434" t="str">
            <v>KOOND</v>
          </cell>
          <cell r="V24434" t="str">
            <v>halb</v>
          </cell>
          <cell r="W24434">
            <v>2024</v>
          </cell>
        </row>
        <row r="24435">
          <cell r="H24435" t="str">
            <v>2075600_1</v>
          </cell>
          <cell r="L24435" t="str">
            <v>KESE</v>
          </cell>
          <cell r="V24435" t="str">
            <v>halb</v>
          </cell>
          <cell r="W24435">
            <v>2025</v>
          </cell>
        </row>
        <row r="24436">
          <cell r="H24436" t="str">
            <v>2075600_1</v>
          </cell>
          <cell r="L24436" t="str">
            <v>ÖSE</v>
          </cell>
          <cell r="V24436" t="str">
            <v>halb</v>
          </cell>
          <cell r="W24436">
            <v>2025</v>
          </cell>
        </row>
        <row r="24437">
          <cell r="H24437" t="str">
            <v>2075600_1</v>
          </cell>
          <cell r="L24437" t="str">
            <v>FÜKE</v>
          </cell>
          <cell r="V24437" t="str">
            <v>kesine</v>
          </cell>
          <cell r="W24437">
            <v>2025</v>
          </cell>
        </row>
        <row r="24438">
          <cell r="H24438" t="str">
            <v>2075600_1</v>
          </cell>
          <cell r="L24438" t="str">
            <v>FÜBE</v>
          </cell>
          <cell r="V24438" t="str">
            <v>hea</v>
          </cell>
          <cell r="W24438">
            <v>2025</v>
          </cell>
        </row>
        <row r="24439">
          <cell r="H24439" t="str">
            <v>2075600_1</v>
          </cell>
          <cell r="L24439" t="str">
            <v>MAFÜ</v>
          </cell>
          <cell r="V24439" t="str">
            <v>kesine</v>
          </cell>
          <cell r="W24439">
            <v>2025</v>
          </cell>
        </row>
        <row r="24440">
          <cell r="H24440" t="str">
            <v>2075600_1</v>
          </cell>
          <cell r="L24440" t="str">
            <v>MAFÜ-FÜBE</v>
          </cell>
          <cell r="V24440" t="str">
            <v>kesine</v>
          </cell>
          <cell r="W24440">
            <v>2024</v>
          </cell>
        </row>
        <row r="24441">
          <cell r="H24441" t="str">
            <v>2075600_1</v>
          </cell>
          <cell r="L24441" t="str">
            <v>FÜPLA</v>
          </cell>
          <cell r="V24441" t="str">
            <v>halb</v>
          </cell>
          <cell r="W24441">
            <v>2025</v>
          </cell>
        </row>
        <row r="24442">
          <cell r="H24442" t="str">
            <v>2129800_1</v>
          </cell>
          <cell r="L24442" t="str">
            <v>KOOND</v>
          </cell>
          <cell r="V24442" t="str">
            <v>hea</v>
          </cell>
          <cell r="W24442">
            <v>2025</v>
          </cell>
        </row>
        <row r="24443">
          <cell r="H24443" t="str">
            <v>2129800_1</v>
          </cell>
          <cell r="L24443" t="str">
            <v>ÖSE</v>
          </cell>
          <cell r="V24443" t="str">
            <v>hea</v>
          </cell>
          <cell r="W24443">
            <v>2025</v>
          </cell>
        </row>
        <row r="24444">
          <cell r="H24444" t="str">
            <v>2129800_1</v>
          </cell>
          <cell r="L24444" t="str">
            <v>FÜKE</v>
          </cell>
          <cell r="V24444" t="str">
            <v>hea</v>
          </cell>
          <cell r="W24444">
            <v>2025</v>
          </cell>
        </row>
        <row r="24445">
          <cell r="H24445" t="str">
            <v>2129800_1</v>
          </cell>
          <cell r="L24445" t="str">
            <v>FÜBE</v>
          </cell>
          <cell r="V24445" t="str">
            <v>väga hea</v>
          </cell>
          <cell r="W24445">
            <v>2025</v>
          </cell>
        </row>
        <row r="24446">
          <cell r="H24446" t="str">
            <v>2129800_1</v>
          </cell>
          <cell r="L24446" t="str">
            <v>MAFÜ</v>
          </cell>
          <cell r="V24446" t="str">
            <v>hea</v>
          </cell>
          <cell r="W24446">
            <v>2024</v>
          </cell>
        </row>
        <row r="24447">
          <cell r="H24447" t="str">
            <v>2129800_1</v>
          </cell>
          <cell r="L24447" t="str">
            <v>MAFÜ-FÜBE</v>
          </cell>
          <cell r="V24447" t="str">
            <v>hea</v>
          </cell>
          <cell r="W24447">
            <v>2024</v>
          </cell>
        </row>
        <row r="24448">
          <cell r="H24448" t="str">
            <v>2129800_1</v>
          </cell>
          <cell r="L24448" t="str">
            <v>FÜPLA</v>
          </cell>
          <cell r="V24448" t="str">
            <v>hea</v>
          </cell>
          <cell r="W24448">
            <v>2025</v>
          </cell>
        </row>
        <row r="24449">
          <cell r="H24449" t="str">
            <v>2071500_1</v>
          </cell>
          <cell r="L24449" t="str">
            <v>KOOND</v>
          </cell>
          <cell r="V24449" t="str">
            <v>kesine</v>
          </cell>
          <cell r="W24449">
            <v>2024</v>
          </cell>
        </row>
        <row r="24450">
          <cell r="H24450" t="str">
            <v>2071500_1</v>
          </cell>
          <cell r="L24450" t="str">
            <v>KESE</v>
          </cell>
          <cell r="V24450" t="str">
            <v>hea</v>
          </cell>
          <cell r="W24450">
            <v>2024</v>
          </cell>
        </row>
        <row r="24451">
          <cell r="H24451" t="str">
            <v>2071500_1</v>
          </cell>
          <cell r="L24451" t="str">
            <v>ÖSE</v>
          </cell>
          <cell r="V24451" t="str">
            <v>kesine</v>
          </cell>
          <cell r="W24451">
            <v>2024</v>
          </cell>
        </row>
        <row r="24452">
          <cell r="H24452" t="str">
            <v>2071500_1</v>
          </cell>
          <cell r="L24452" t="str">
            <v>FÜKE</v>
          </cell>
          <cell r="V24452" t="str">
            <v>kesine</v>
          </cell>
          <cell r="W24452">
            <v>2024</v>
          </cell>
        </row>
        <row r="24453">
          <cell r="H24453" t="str">
            <v>2071500_1</v>
          </cell>
          <cell r="L24453" t="str">
            <v>SPETS</v>
          </cell>
          <cell r="V24453" t="str">
            <v>hea</v>
          </cell>
          <cell r="W24453">
            <v>2024</v>
          </cell>
        </row>
        <row r="24454">
          <cell r="H24454" t="str">
            <v>2071500_1</v>
          </cell>
          <cell r="L24454" t="str">
            <v>SUSE</v>
          </cell>
          <cell r="V24454" t="str">
            <v>väga hea</v>
          </cell>
          <cell r="W24454">
            <v>2024</v>
          </cell>
        </row>
        <row r="24455">
          <cell r="H24455" t="str">
            <v>2071500_1</v>
          </cell>
          <cell r="L24455" t="str">
            <v>FÜBE</v>
          </cell>
          <cell r="V24455" t="str">
            <v>hea</v>
          </cell>
          <cell r="W24455">
            <v>2024</v>
          </cell>
        </row>
        <row r="24456">
          <cell r="H24456" t="str">
            <v>2071500_1</v>
          </cell>
          <cell r="L24456" t="str">
            <v>MAFÜ</v>
          </cell>
          <cell r="V24456" t="str">
            <v>kesine</v>
          </cell>
          <cell r="W24456">
            <v>2024</v>
          </cell>
        </row>
        <row r="24457">
          <cell r="H24457" t="str">
            <v>2071500_1</v>
          </cell>
          <cell r="L24457" t="str">
            <v>MAFÜ-FÜBE</v>
          </cell>
          <cell r="V24457" t="str">
            <v>kesine</v>
          </cell>
          <cell r="W24457">
            <v>2024</v>
          </cell>
        </row>
        <row r="24458">
          <cell r="H24458" t="str">
            <v>2071500_1</v>
          </cell>
          <cell r="L24458" t="str">
            <v>FÜPLA</v>
          </cell>
          <cell r="V24458" t="str">
            <v>väga hea</v>
          </cell>
          <cell r="W24458">
            <v>2024</v>
          </cell>
        </row>
        <row r="24459">
          <cell r="H24459" t="str">
            <v>2048700_1</v>
          </cell>
          <cell r="L24459" t="str">
            <v>KOOND</v>
          </cell>
          <cell r="V24459" t="str">
            <v>kesine</v>
          </cell>
          <cell r="W24459">
            <v>2024</v>
          </cell>
        </row>
        <row r="24460">
          <cell r="H24460" t="str">
            <v>2048700_1</v>
          </cell>
          <cell r="L24460" t="str">
            <v>ÖSE</v>
          </cell>
          <cell r="V24460" t="str">
            <v>kesine</v>
          </cell>
          <cell r="W24460">
            <v>2024</v>
          </cell>
        </row>
        <row r="24461">
          <cell r="H24461" t="str">
            <v>2048700_1</v>
          </cell>
          <cell r="L24461" t="str">
            <v>FÜKE</v>
          </cell>
          <cell r="V24461" t="str">
            <v>kesine</v>
          </cell>
          <cell r="W24461">
            <v>2024</v>
          </cell>
        </row>
        <row r="24462">
          <cell r="H24462" t="str">
            <v>2048700_1</v>
          </cell>
          <cell r="L24462" t="str">
            <v>KALA</v>
          </cell>
          <cell r="V24462" t="str">
            <v>kesine</v>
          </cell>
          <cell r="W24462">
            <v>2024</v>
          </cell>
        </row>
        <row r="24463">
          <cell r="H24463" t="str">
            <v>2048700_1</v>
          </cell>
          <cell r="L24463" t="str">
            <v>SUSE</v>
          </cell>
          <cell r="V24463" t="str">
            <v>kesine</v>
          </cell>
          <cell r="W24463">
            <v>2024</v>
          </cell>
        </row>
        <row r="24464">
          <cell r="H24464" t="str">
            <v>2048700_1</v>
          </cell>
          <cell r="L24464" t="str">
            <v>MAFÜ</v>
          </cell>
          <cell r="V24464" t="str">
            <v>hea</v>
          </cell>
          <cell r="W24464">
            <v>2024</v>
          </cell>
        </row>
        <row r="24465">
          <cell r="H24465" t="str">
            <v>2048700_1</v>
          </cell>
          <cell r="L24465" t="str">
            <v>MAFÜ-FÜBE</v>
          </cell>
          <cell r="V24465" t="str">
            <v>hea</v>
          </cell>
          <cell r="W24465">
            <v>2024</v>
          </cell>
        </row>
        <row r="24466">
          <cell r="H24466" t="str">
            <v>2048700_1</v>
          </cell>
          <cell r="L24466" t="str">
            <v>FÜPLA</v>
          </cell>
          <cell r="V24466" t="str">
            <v>hea</v>
          </cell>
          <cell r="W24466">
            <v>2024</v>
          </cell>
        </row>
        <row r="24467">
          <cell r="H24467" t="str">
            <v>2005520_1</v>
          </cell>
          <cell r="L24467" t="str">
            <v>KOOND</v>
          </cell>
          <cell r="V24467" t="str">
            <v>hea</v>
          </cell>
          <cell r="W24467">
            <v>2024</v>
          </cell>
        </row>
        <row r="24468">
          <cell r="H24468" t="str">
            <v>2005520_1</v>
          </cell>
          <cell r="L24468" t="str">
            <v>ÖSE</v>
          </cell>
          <cell r="V24468" t="str">
            <v>hea</v>
          </cell>
          <cell r="W24468">
            <v>2024</v>
          </cell>
        </row>
        <row r="24469">
          <cell r="H24469" t="str">
            <v>2005520_1</v>
          </cell>
          <cell r="L24469" t="str">
            <v>FÜKE</v>
          </cell>
          <cell r="V24469" t="str">
            <v>väga hea</v>
          </cell>
          <cell r="W24469">
            <v>2024</v>
          </cell>
        </row>
        <row r="24470">
          <cell r="H24470" t="str">
            <v>2005520_1</v>
          </cell>
          <cell r="L24470" t="str">
            <v>SUSE</v>
          </cell>
          <cell r="V24470" t="str">
            <v>hea</v>
          </cell>
          <cell r="W24470">
            <v>2024</v>
          </cell>
        </row>
        <row r="24471">
          <cell r="H24471" t="str">
            <v>2005520_1</v>
          </cell>
          <cell r="L24471" t="str">
            <v>FÜBE</v>
          </cell>
          <cell r="V24471" t="str">
            <v>väga hea</v>
          </cell>
          <cell r="W24471">
            <v>2024</v>
          </cell>
        </row>
        <row r="24472">
          <cell r="H24472" t="str">
            <v>2005520_1</v>
          </cell>
          <cell r="L24472" t="str">
            <v>MAFÜ</v>
          </cell>
          <cell r="V24472" t="str">
            <v>hea</v>
          </cell>
          <cell r="W24472">
            <v>2024</v>
          </cell>
        </row>
        <row r="24473">
          <cell r="H24473" t="str">
            <v>2005520_1</v>
          </cell>
          <cell r="L24473" t="str">
            <v>MAFÜ-FÜBE</v>
          </cell>
          <cell r="V24473" t="str">
            <v>hea</v>
          </cell>
          <cell r="W24473">
            <v>2024</v>
          </cell>
        </row>
        <row r="24474">
          <cell r="H24474" t="str">
            <v>2005520_1</v>
          </cell>
          <cell r="L24474" t="str">
            <v>FÜPLA</v>
          </cell>
          <cell r="V24474" t="str">
            <v>väga hea</v>
          </cell>
          <cell r="W24474">
            <v>2024</v>
          </cell>
        </row>
        <row r="24475">
          <cell r="H24475" t="str">
            <v>2051300_1</v>
          </cell>
          <cell r="L24475" t="str">
            <v>KOOND</v>
          </cell>
          <cell r="V24475" t="str">
            <v>halb</v>
          </cell>
          <cell r="W24475">
            <v>2024</v>
          </cell>
        </row>
        <row r="24476">
          <cell r="H24476" t="str">
            <v>2051300_1</v>
          </cell>
          <cell r="L24476" t="str">
            <v>KESE</v>
          </cell>
          <cell r="V24476" t="str">
            <v>halb</v>
          </cell>
          <cell r="W24476">
            <v>2024</v>
          </cell>
        </row>
        <row r="24477">
          <cell r="H24477" t="str">
            <v>2051300_1</v>
          </cell>
          <cell r="L24477" t="str">
            <v>ÖSE</v>
          </cell>
          <cell r="V24477" t="str">
            <v>halb</v>
          </cell>
          <cell r="W24477">
            <v>2024</v>
          </cell>
        </row>
        <row r="24478">
          <cell r="H24478" t="str">
            <v>2051300_1</v>
          </cell>
          <cell r="L24478" t="str">
            <v>FÜKE</v>
          </cell>
          <cell r="V24478" t="str">
            <v>halb</v>
          </cell>
          <cell r="W24478">
            <v>2024</v>
          </cell>
        </row>
        <row r="24479">
          <cell r="H24479" t="str">
            <v>2051300_1</v>
          </cell>
          <cell r="L24479" t="str">
            <v>SPETS</v>
          </cell>
          <cell r="V24479" t="str">
            <v>hea</v>
          </cell>
          <cell r="W24479">
            <v>2024</v>
          </cell>
        </row>
        <row r="24480">
          <cell r="H24480" t="str">
            <v>2051300_1</v>
          </cell>
          <cell r="L24480" t="str">
            <v>SUSE</v>
          </cell>
          <cell r="V24480" t="str">
            <v>hea</v>
          </cell>
          <cell r="W24480">
            <v>2024</v>
          </cell>
        </row>
        <row r="24481">
          <cell r="H24481" t="str">
            <v>2051300_1</v>
          </cell>
          <cell r="L24481" t="str">
            <v>FÜBE</v>
          </cell>
          <cell r="V24481" t="str">
            <v>väga hea</v>
          </cell>
          <cell r="W24481">
            <v>2024</v>
          </cell>
        </row>
        <row r="24482">
          <cell r="H24482" t="str">
            <v>2051300_1</v>
          </cell>
          <cell r="L24482" t="str">
            <v>MAFÜ</v>
          </cell>
          <cell r="V24482" t="str">
            <v>kesine</v>
          </cell>
          <cell r="W24482">
            <v>2024</v>
          </cell>
        </row>
        <row r="24483">
          <cell r="H24483" t="str">
            <v>2051300_1</v>
          </cell>
          <cell r="L24483" t="str">
            <v>MAFÜ-FÜBE</v>
          </cell>
          <cell r="V24483" t="str">
            <v>kesine</v>
          </cell>
          <cell r="W24483">
            <v>2024</v>
          </cell>
        </row>
        <row r="24484">
          <cell r="H24484" t="str">
            <v>2051300_1</v>
          </cell>
          <cell r="L24484" t="str">
            <v>FÜPLA</v>
          </cell>
          <cell r="V24484" t="str">
            <v>hea</v>
          </cell>
          <cell r="W24484">
            <v>2024</v>
          </cell>
        </row>
        <row r="24485">
          <cell r="H24485" t="str">
            <v>2039710_1</v>
          </cell>
          <cell r="L24485" t="str">
            <v>KOOND</v>
          </cell>
          <cell r="V24485" t="str">
            <v>halb</v>
          </cell>
          <cell r="W24485">
            <v>2024</v>
          </cell>
        </row>
        <row r="24486">
          <cell r="H24486" t="str">
            <v>2039710_1</v>
          </cell>
          <cell r="L24486" t="str">
            <v>KESE</v>
          </cell>
          <cell r="V24486" t="str">
            <v>halb</v>
          </cell>
          <cell r="W24486">
            <v>2024</v>
          </cell>
        </row>
        <row r="24487">
          <cell r="H24487" t="str">
            <v>2039710_1</v>
          </cell>
          <cell r="L24487" t="str">
            <v>ÖSE</v>
          </cell>
          <cell r="V24487" t="str">
            <v>hea</v>
          </cell>
          <cell r="W24487">
            <v>2024</v>
          </cell>
        </row>
        <row r="24488">
          <cell r="H24488" t="str">
            <v>2039710_1</v>
          </cell>
          <cell r="L24488" t="str">
            <v>FÜKE</v>
          </cell>
          <cell r="V24488" t="str">
            <v>hea</v>
          </cell>
          <cell r="W24488">
            <v>2024</v>
          </cell>
        </row>
        <row r="24489">
          <cell r="H24489" t="str">
            <v>2039710_1</v>
          </cell>
          <cell r="L24489" t="str">
            <v>SPETS</v>
          </cell>
          <cell r="V24489" t="str">
            <v>hea</v>
          </cell>
          <cell r="W24489">
            <v>2024</v>
          </cell>
        </row>
        <row r="24490">
          <cell r="H24490" t="str">
            <v>2039710_1</v>
          </cell>
          <cell r="L24490" t="str">
            <v>KALA</v>
          </cell>
          <cell r="V24490" t="str">
            <v>hea</v>
          </cell>
          <cell r="W24490">
            <v>2024</v>
          </cell>
        </row>
        <row r="24491">
          <cell r="H24491" t="str">
            <v>2039710_1</v>
          </cell>
          <cell r="L24491" t="str">
            <v>SUSE</v>
          </cell>
          <cell r="V24491" t="str">
            <v>hea</v>
          </cell>
          <cell r="W24491">
            <v>2024</v>
          </cell>
        </row>
        <row r="24492">
          <cell r="H24492" t="str">
            <v>2039710_1</v>
          </cell>
          <cell r="L24492" t="str">
            <v>FÜBE</v>
          </cell>
          <cell r="V24492" t="str">
            <v>hea</v>
          </cell>
          <cell r="W24492">
            <v>2024</v>
          </cell>
        </row>
        <row r="24493">
          <cell r="H24493" t="str">
            <v>2039710_1</v>
          </cell>
          <cell r="L24493" t="str">
            <v>MAFÜ</v>
          </cell>
          <cell r="V24493" t="str">
            <v>hea</v>
          </cell>
          <cell r="W24493">
            <v>2024</v>
          </cell>
        </row>
        <row r="24494">
          <cell r="H24494" t="str">
            <v>2039710_1</v>
          </cell>
          <cell r="L24494" t="str">
            <v>MAFÜ-FÜBE</v>
          </cell>
          <cell r="V24494" t="str">
            <v>hea</v>
          </cell>
          <cell r="W24494">
            <v>2024</v>
          </cell>
        </row>
        <row r="24495">
          <cell r="H24495" t="str">
            <v>2039710_1</v>
          </cell>
          <cell r="L24495" t="str">
            <v>FÜPLA</v>
          </cell>
          <cell r="V24495" t="str">
            <v>hea</v>
          </cell>
          <cell r="W24495">
            <v>2024</v>
          </cell>
        </row>
        <row r="24496">
          <cell r="H24496" t="str">
            <v>1124100_2</v>
          </cell>
          <cell r="L24496" t="str">
            <v>KOOND</v>
          </cell>
          <cell r="V24496" t="str">
            <v>hea</v>
          </cell>
          <cell r="W24496">
            <v>2024</v>
          </cell>
        </row>
        <row r="24497">
          <cell r="H24497" t="str">
            <v>1124100_2</v>
          </cell>
          <cell r="L24497" t="str">
            <v>ÖSE</v>
          </cell>
          <cell r="V24497" t="str">
            <v>hea</v>
          </cell>
          <cell r="W24497">
            <v>2024</v>
          </cell>
        </row>
        <row r="24498">
          <cell r="H24498" t="str">
            <v>1124100_2</v>
          </cell>
          <cell r="L24498" t="str">
            <v>KALA</v>
          </cell>
          <cell r="V24498" t="str">
            <v>hea</v>
          </cell>
          <cell r="W24498">
            <v>2024</v>
          </cell>
        </row>
        <row r="24499">
          <cell r="H24499" t="str">
            <v>1070200_1</v>
          </cell>
          <cell r="L24499" t="str">
            <v>KOOND</v>
          </cell>
          <cell r="V24499" t="str">
            <v>halb</v>
          </cell>
          <cell r="W24499">
            <v>2024</v>
          </cell>
        </row>
        <row r="24500">
          <cell r="H24500" t="str">
            <v>1070200_1</v>
          </cell>
          <cell r="L24500" t="str">
            <v>KESE</v>
          </cell>
          <cell r="V24500" t="str">
            <v>halb</v>
          </cell>
          <cell r="W24500">
            <v>2024</v>
          </cell>
        </row>
        <row r="24501">
          <cell r="H24501" t="str">
            <v>1070200_1</v>
          </cell>
          <cell r="L24501" t="str">
            <v>ÖSE</v>
          </cell>
          <cell r="V24501" t="str">
            <v>halb</v>
          </cell>
          <cell r="W24501">
            <v>2024</v>
          </cell>
        </row>
        <row r="24502">
          <cell r="H24502" t="str">
            <v>1070200_1</v>
          </cell>
          <cell r="L24502" t="str">
            <v>FÜKE</v>
          </cell>
          <cell r="V24502" t="str">
            <v>väga hea</v>
          </cell>
          <cell r="W24502">
            <v>2024</v>
          </cell>
        </row>
        <row r="24503">
          <cell r="H24503" t="str">
            <v>1070200_1</v>
          </cell>
          <cell r="L24503" t="str">
            <v>SPETS</v>
          </cell>
          <cell r="V24503" t="str">
            <v>halb</v>
          </cell>
          <cell r="W24503">
            <v>2024</v>
          </cell>
        </row>
        <row r="24504">
          <cell r="H24504" t="str">
            <v>1070200_1</v>
          </cell>
          <cell r="L24504" t="str">
            <v>SUSE</v>
          </cell>
          <cell r="V24504" t="str">
            <v>hea</v>
          </cell>
          <cell r="W24504">
            <v>2024</v>
          </cell>
        </row>
        <row r="24505">
          <cell r="H24505" t="str">
            <v>1070200_1</v>
          </cell>
          <cell r="L24505" t="str">
            <v>FÜBE</v>
          </cell>
          <cell r="V24505" t="str">
            <v>väga hea</v>
          </cell>
          <cell r="W24505">
            <v>2024</v>
          </cell>
        </row>
        <row r="24506">
          <cell r="H24506" t="str">
            <v>1070200_1</v>
          </cell>
          <cell r="L24506" t="str">
            <v>MAFÜ</v>
          </cell>
          <cell r="V24506" t="str">
            <v>hea</v>
          </cell>
          <cell r="W24506">
            <v>2024</v>
          </cell>
        </row>
        <row r="24507">
          <cell r="H24507" t="str">
            <v>1070200_1</v>
          </cell>
          <cell r="L24507" t="str">
            <v>MAFÜ-FÜBE</v>
          </cell>
          <cell r="V24507" t="str">
            <v>hea</v>
          </cell>
          <cell r="W24507">
            <v>2024</v>
          </cell>
        </row>
        <row r="24508">
          <cell r="H24508" t="str">
            <v>1068200_1</v>
          </cell>
          <cell r="L24508" t="str">
            <v>KOOND</v>
          </cell>
          <cell r="V24508" t="str">
            <v>halb</v>
          </cell>
          <cell r="W24508">
            <v>2024</v>
          </cell>
        </row>
        <row r="24509">
          <cell r="H24509" t="str">
            <v>1068200_1</v>
          </cell>
          <cell r="L24509" t="str">
            <v>KESE</v>
          </cell>
          <cell r="V24509" t="str">
            <v>halb</v>
          </cell>
          <cell r="W24509">
            <v>2024</v>
          </cell>
        </row>
        <row r="24510">
          <cell r="H24510" t="str">
            <v>1068200_1</v>
          </cell>
          <cell r="L24510" t="str">
            <v>ÖSE</v>
          </cell>
          <cell r="V24510" t="str">
            <v>hea</v>
          </cell>
          <cell r="W24510">
            <v>2024</v>
          </cell>
        </row>
        <row r="24511">
          <cell r="H24511" t="str">
            <v>1068200_1</v>
          </cell>
          <cell r="L24511" t="str">
            <v>FÜKE</v>
          </cell>
          <cell r="V24511" t="str">
            <v>väga hea</v>
          </cell>
          <cell r="W24511">
            <v>2024</v>
          </cell>
        </row>
        <row r="24512">
          <cell r="H24512" t="str">
            <v>1068200_1</v>
          </cell>
          <cell r="L24512" t="str">
            <v>SPETS</v>
          </cell>
          <cell r="V24512" t="str">
            <v>hea</v>
          </cell>
          <cell r="W24512">
            <v>2024</v>
          </cell>
        </row>
        <row r="24513">
          <cell r="H24513" t="str">
            <v>1145400_2</v>
          </cell>
          <cell r="L24513" t="str">
            <v>KOOND</v>
          </cell>
          <cell r="V24513" t="str">
            <v>halb</v>
          </cell>
          <cell r="W24513">
            <v>2025</v>
          </cell>
        </row>
        <row r="24514">
          <cell r="H24514" t="str">
            <v>1145400_2</v>
          </cell>
          <cell r="L24514" t="str">
            <v>ÖSE</v>
          </cell>
          <cell r="V24514" t="str">
            <v>hea</v>
          </cell>
          <cell r="W24514">
            <v>2025</v>
          </cell>
        </row>
        <row r="24515">
          <cell r="H24515" t="str">
            <v>1145400_2</v>
          </cell>
          <cell r="L24515" t="str">
            <v>FÜKE</v>
          </cell>
          <cell r="V24515" t="str">
            <v>väga hea</v>
          </cell>
          <cell r="W24515">
            <v>2025</v>
          </cell>
        </row>
        <row r="24516">
          <cell r="H24516" t="str">
            <v>1145400_2</v>
          </cell>
          <cell r="L24516" t="str">
            <v>KALA</v>
          </cell>
          <cell r="V24516" t="str">
            <v>kesine</v>
          </cell>
          <cell r="W24516">
            <v>2024</v>
          </cell>
        </row>
        <row r="24517">
          <cell r="H24517" t="str">
            <v>1145400_2</v>
          </cell>
          <cell r="L24517" t="str">
            <v>SUSE</v>
          </cell>
          <cell r="V24517" t="str">
            <v>väga hea</v>
          </cell>
          <cell r="W24517">
            <v>2025</v>
          </cell>
        </row>
        <row r="24518">
          <cell r="H24518" t="str">
            <v>1145400_2</v>
          </cell>
          <cell r="L24518" t="str">
            <v>FÜBE</v>
          </cell>
          <cell r="V24518" t="str">
            <v>hea</v>
          </cell>
          <cell r="W24518">
            <v>2025</v>
          </cell>
        </row>
        <row r="24519">
          <cell r="H24519" t="str">
            <v>1145400_2</v>
          </cell>
          <cell r="L24519" t="str">
            <v>MAFÜ</v>
          </cell>
          <cell r="V24519" t="str">
            <v>väga hea</v>
          </cell>
          <cell r="W24519">
            <v>2025</v>
          </cell>
        </row>
        <row r="24520">
          <cell r="H24520" t="str">
            <v>1145400_2</v>
          </cell>
          <cell r="L24520" t="str">
            <v>MAFÜ-FÜBE</v>
          </cell>
          <cell r="V24520" t="str">
            <v>hea</v>
          </cell>
          <cell r="W24520">
            <v>2025</v>
          </cell>
        </row>
        <row r="24521">
          <cell r="H24521" t="str">
            <v>1004600_1</v>
          </cell>
          <cell r="L24521" t="str">
            <v>KOOND</v>
          </cell>
          <cell r="V24521" t="str">
            <v>halb</v>
          </cell>
          <cell r="W24521">
            <v>2024</v>
          </cell>
        </row>
        <row r="24522">
          <cell r="H24522" t="str">
            <v>1004600_1</v>
          </cell>
          <cell r="L24522" t="str">
            <v>HÜMO</v>
          </cell>
          <cell r="V24522" t="str">
            <v>halb</v>
          </cell>
          <cell r="W24522">
            <v>2024</v>
          </cell>
        </row>
        <row r="24523">
          <cell r="H24523" t="str">
            <v>1065200_1</v>
          </cell>
          <cell r="L24523" t="str">
            <v>KOOND</v>
          </cell>
          <cell r="V24523" t="str">
            <v>kesine</v>
          </cell>
          <cell r="W24523">
            <v>2024</v>
          </cell>
        </row>
        <row r="24524">
          <cell r="H24524" t="str">
            <v>1065200_1</v>
          </cell>
          <cell r="L24524" t="str">
            <v>HÜMO</v>
          </cell>
          <cell r="V24524" t="str">
            <v>väga hea</v>
          </cell>
          <cell r="W24524">
            <v>2024</v>
          </cell>
        </row>
        <row r="24525">
          <cell r="H24525" t="str">
            <v>1103200_1</v>
          </cell>
          <cell r="L24525" t="str">
            <v>KOOND</v>
          </cell>
          <cell r="V24525" t="str">
            <v>kesine</v>
          </cell>
          <cell r="W24525">
            <v>2024</v>
          </cell>
        </row>
        <row r="24526">
          <cell r="H24526" t="str">
            <v>1103200_1</v>
          </cell>
          <cell r="L24526" t="str">
            <v>HÜMO</v>
          </cell>
          <cell r="V24526" t="str">
            <v>väga hea</v>
          </cell>
          <cell r="W24526">
            <v>2024</v>
          </cell>
        </row>
        <row r="24527">
          <cell r="H24527" t="str">
            <v>1145000_1</v>
          </cell>
          <cell r="L24527" t="str">
            <v>KOOND</v>
          </cell>
          <cell r="V24527" t="str">
            <v>hea</v>
          </cell>
          <cell r="W24527">
            <v>2025</v>
          </cell>
        </row>
        <row r="24528">
          <cell r="H24528" t="str">
            <v>1145000_1</v>
          </cell>
          <cell r="L24528" t="str">
            <v>HÜMO</v>
          </cell>
          <cell r="V24528" t="str">
            <v>hea</v>
          </cell>
          <cell r="W24528">
            <v>2024</v>
          </cell>
        </row>
        <row r="24529">
          <cell r="H24529" t="str">
            <v>1149600_2</v>
          </cell>
          <cell r="L24529" t="str">
            <v>KOOND</v>
          </cell>
          <cell r="V24529" t="str">
            <v>hea</v>
          </cell>
          <cell r="W24529">
            <v>2024</v>
          </cell>
        </row>
        <row r="24530">
          <cell r="H24530" t="str">
            <v>1149600_2</v>
          </cell>
          <cell r="L24530" t="str">
            <v>HÜMO</v>
          </cell>
          <cell r="V24530" t="str">
            <v>hea</v>
          </cell>
          <cell r="W24530">
            <v>2024</v>
          </cell>
        </row>
        <row r="24531">
          <cell r="H24531" t="str">
            <v>1094500_2</v>
          </cell>
          <cell r="L24531" t="str">
            <v>KOOND</v>
          </cell>
          <cell r="V24531" t="str">
            <v>halb</v>
          </cell>
          <cell r="W24531">
            <v>2025</v>
          </cell>
        </row>
        <row r="24532">
          <cell r="H24532" t="str">
            <v>1094500_2</v>
          </cell>
          <cell r="L24532" t="str">
            <v>ÖSE</v>
          </cell>
          <cell r="V24532" t="str">
            <v>kesine</v>
          </cell>
          <cell r="W24532">
            <v>2025</v>
          </cell>
        </row>
        <row r="24533">
          <cell r="H24533" t="str">
            <v>1094500_2</v>
          </cell>
          <cell r="L24533" t="str">
            <v>FÜKE</v>
          </cell>
          <cell r="V24533" t="str">
            <v>kesine</v>
          </cell>
          <cell r="W24533">
            <v>2025</v>
          </cell>
        </row>
        <row r="24534">
          <cell r="H24534" t="str">
            <v>1094500_2</v>
          </cell>
          <cell r="L24534" t="str">
            <v>KALA</v>
          </cell>
          <cell r="V24534" t="str">
            <v>väga hea</v>
          </cell>
          <cell r="W24534">
            <v>2025</v>
          </cell>
        </row>
        <row r="24535">
          <cell r="H24535" t="str">
            <v>1094500_2</v>
          </cell>
          <cell r="L24535" t="str">
            <v>SUSE</v>
          </cell>
          <cell r="V24535" t="str">
            <v>väga hea</v>
          </cell>
          <cell r="W24535">
            <v>2025</v>
          </cell>
        </row>
        <row r="24536">
          <cell r="H24536" t="str">
            <v>1094500_2</v>
          </cell>
          <cell r="L24536" t="str">
            <v>FÜBE</v>
          </cell>
          <cell r="V24536" t="str">
            <v>hea</v>
          </cell>
          <cell r="W24536">
            <v>2025</v>
          </cell>
        </row>
        <row r="24537">
          <cell r="H24537" t="str">
            <v>1094500_2</v>
          </cell>
          <cell r="L24537" t="str">
            <v>MAFÜ</v>
          </cell>
          <cell r="V24537" t="str">
            <v>hea</v>
          </cell>
          <cell r="W24537">
            <v>2025</v>
          </cell>
        </row>
        <row r="24538">
          <cell r="H24538" t="str">
            <v>1094500_2</v>
          </cell>
          <cell r="L24538" t="str">
            <v>MAFÜ-FÜBE</v>
          </cell>
          <cell r="V24538" t="str">
            <v>hea</v>
          </cell>
          <cell r="W24538">
            <v>2025</v>
          </cell>
        </row>
        <row r="24539">
          <cell r="H24539" t="str">
            <v>1003000_2</v>
          </cell>
          <cell r="L24539" t="str">
            <v>KOOND</v>
          </cell>
          <cell r="V24539" t="str">
            <v>kesine</v>
          </cell>
          <cell r="W24539">
            <v>2025</v>
          </cell>
        </row>
        <row r="24540">
          <cell r="H24540" t="str">
            <v>1003000_2</v>
          </cell>
          <cell r="L24540" t="str">
            <v>ÖSE</v>
          </cell>
          <cell r="V24540" t="str">
            <v>kesine</v>
          </cell>
          <cell r="W24540">
            <v>2025</v>
          </cell>
        </row>
        <row r="24541">
          <cell r="H24541" t="str">
            <v>1003000_2</v>
          </cell>
          <cell r="L24541" t="str">
            <v>FÜKE</v>
          </cell>
          <cell r="V24541" t="str">
            <v>väga hea</v>
          </cell>
          <cell r="W24541">
            <v>2025</v>
          </cell>
        </row>
        <row r="24542">
          <cell r="H24542" t="str">
            <v>1003000_2</v>
          </cell>
          <cell r="L24542" t="str">
            <v>SUSE</v>
          </cell>
          <cell r="V24542" t="str">
            <v>väga hea</v>
          </cell>
          <cell r="W24542">
            <v>2025</v>
          </cell>
        </row>
        <row r="24543">
          <cell r="H24543" t="str">
            <v>1003000_2</v>
          </cell>
          <cell r="L24543" t="str">
            <v>FÜBE</v>
          </cell>
          <cell r="V24543" t="str">
            <v>hea</v>
          </cell>
          <cell r="W24543">
            <v>2025</v>
          </cell>
        </row>
        <row r="24544">
          <cell r="H24544" t="str">
            <v>1003000_2</v>
          </cell>
          <cell r="L24544" t="str">
            <v>MAFÜ</v>
          </cell>
          <cell r="V24544" t="str">
            <v>kesine</v>
          </cell>
          <cell r="W24544">
            <v>2025</v>
          </cell>
        </row>
        <row r="24545">
          <cell r="H24545" t="str">
            <v>1003000_2</v>
          </cell>
          <cell r="L24545" t="str">
            <v>MAFÜ-FÜBE</v>
          </cell>
          <cell r="V24545" t="str">
            <v>kesine</v>
          </cell>
          <cell r="W24545">
            <v>2025</v>
          </cell>
        </row>
        <row r="24546">
          <cell r="H24546" t="str">
            <v>EE_3</v>
          </cell>
          <cell r="L24546" t="str">
            <v>KOOND</v>
          </cell>
          <cell r="V24546" t="str">
            <v>halb</v>
          </cell>
          <cell r="W24546">
            <v>2020</v>
          </cell>
        </row>
        <row r="24547">
          <cell r="H24547" t="str">
            <v>EE_3</v>
          </cell>
          <cell r="L24547" t="str">
            <v>ÖSE</v>
          </cell>
          <cell r="V24547" t="str">
            <v>kesine</v>
          </cell>
          <cell r="W24547">
            <v>2020</v>
          </cell>
        </row>
        <row r="24548">
          <cell r="H24548" t="str">
            <v>EE_3</v>
          </cell>
          <cell r="L24548" t="str">
            <v>KOOND</v>
          </cell>
          <cell r="V24548" t="str">
            <v>halb</v>
          </cell>
          <cell r="W24548">
            <v>2020</v>
          </cell>
        </row>
        <row r="24549">
          <cell r="H24549" t="str">
            <v>EE_3</v>
          </cell>
          <cell r="L24549" t="str">
            <v>KOOND</v>
          </cell>
          <cell r="V24549" t="str">
            <v>halb</v>
          </cell>
          <cell r="W24549">
            <v>2020</v>
          </cell>
        </row>
        <row r="24550">
          <cell r="H24550" t="str">
            <v>EE_3</v>
          </cell>
          <cell r="L24550" t="str">
            <v>ÖSE</v>
          </cell>
          <cell r="V24550" t="str">
            <v>kesine</v>
          </cell>
          <cell r="W24550">
            <v>2020</v>
          </cell>
        </row>
        <row r="24551">
          <cell r="H24551" t="str">
            <v>EE_3</v>
          </cell>
          <cell r="L24551" t="str">
            <v>KOOND</v>
          </cell>
          <cell r="V24551" t="str">
            <v>halb</v>
          </cell>
          <cell r="W24551">
            <v>2020</v>
          </cell>
        </row>
        <row r="24552">
          <cell r="H24552" t="str">
            <v>EE_3</v>
          </cell>
          <cell r="L24552" t="str">
            <v>ÖSE</v>
          </cell>
          <cell r="V24552" t="str">
            <v>kesine</v>
          </cell>
          <cell r="W24552">
            <v>2020</v>
          </cell>
        </row>
        <row r="24553">
          <cell r="H24553" t="str">
            <v>EE_3</v>
          </cell>
          <cell r="L24553" t="str">
            <v>KOOND</v>
          </cell>
          <cell r="V24553" t="str">
            <v>halb</v>
          </cell>
          <cell r="W24553">
            <v>2020</v>
          </cell>
        </row>
        <row r="24554">
          <cell r="H24554" t="str">
            <v>EE_3</v>
          </cell>
          <cell r="L24554" t="str">
            <v>KESE</v>
          </cell>
          <cell r="V24554" t="str">
            <v>halb</v>
          </cell>
          <cell r="W24554">
            <v>2020</v>
          </cell>
        </row>
        <row r="24555">
          <cell r="H24555" t="str">
            <v>EE_3</v>
          </cell>
          <cell r="L24555" t="str">
            <v>ÖSE</v>
          </cell>
          <cell r="V24555" t="str">
            <v>kesine</v>
          </cell>
          <cell r="W24555">
            <v>2020</v>
          </cell>
        </row>
        <row r="24556">
          <cell r="H24556" t="str">
            <v>EE_3</v>
          </cell>
          <cell r="L24556" t="str">
            <v>FÜKE</v>
          </cell>
          <cell r="V24556" t="str">
            <v>kesine</v>
          </cell>
          <cell r="W24556">
            <v>2020</v>
          </cell>
        </row>
        <row r="24557">
          <cell r="H24557" t="str">
            <v>EE_3</v>
          </cell>
          <cell r="L24557" t="str">
            <v>SUSE</v>
          </cell>
          <cell r="V24557" t="str">
            <v>hea</v>
          </cell>
          <cell r="W24557">
            <v>2020</v>
          </cell>
        </row>
        <row r="24558">
          <cell r="H24558" t="str">
            <v>EE_3</v>
          </cell>
          <cell r="L24558" t="str">
            <v>MAFÜ</v>
          </cell>
          <cell r="V24558" t="str">
            <v>kesine</v>
          </cell>
          <cell r="W24558">
            <v>2020</v>
          </cell>
        </row>
        <row r="24559">
          <cell r="H24559" t="str">
            <v>EE_3</v>
          </cell>
          <cell r="L24559" t="str">
            <v>MAFÜ-FÜBE</v>
          </cell>
          <cell r="V24559" t="str">
            <v>kesine</v>
          </cell>
          <cell r="W24559">
            <v>2020</v>
          </cell>
        </row>
        <row r="24560">
          <cell r="H24560" t="str">
            <v>EE_3</v>
          </cell>
          <cell r="L24560" t="str">
            <v>FÜPLA</v>
          </cell>
          <cell r="V24560" t="str">
            <v>kesine</v>
          </cell>
          <cell r="W24560">
            <v>2020</v>
          </cell>
        </row>
        <row r="24561">
          <cell r="H24561" t="str">
            <v>EE_4</v>
          </cell>
          <cell r="L24561" t="str">
            <v>KOOND</v>
          </cell>
          <cell r="V24561" t="str">
            <v>halb</v>
          </cell>
          <cell r="W24561">
            <v>2015</v>
          </cell>
        </row>
        <row r="24562">
          <cell r="H24562" t="str">
            <v>EE_4</v>
          </cell>
          <cell r="L24562" t="str">
            <v>ÖSE</v>
          </cell>
          <cell r="V24562" t="str">
            <v>kesine</v>
          </cell>
          <cell r="W24562">
            <v>2015</v>
          </cell>
        </row>
        <row r="24563">
          <cell r="H24563" t="str">
            <v>EE_4</v>
          </cell>
          <cell r="L24563" t="str">
            <v>KOOND</v>
          </cell>
          <cell r="V24563" t="str">
            <v>halb</v>
          </cell>
          <cell r="W24563">
            <v>2015</v>
          </cell>
        </row>
        <row r="24564">
          <cell r="H24564" t="str">
            <v>EE_4</v>
          </cell>
          <cell r="L24564" t="str">
            <v>KOOND</v>
          </cell>
          <cell r="V24564" t="str">
            <v>halb</v>
          </cell>
          <cell r="W24564">
            <v>2015</v>
          </cell>
        </row>
        <row r="24565">
          <cell r="H24565" t="str">
            <v>EE_4</v>
          </cell>
          <cell r="L24565" t="str">
            <v>KESE</v>
          </cell>
          <cell r="V24565" t="str">
            <v>halb</v>
          </cell>
          <cell r="W24565">
            <v>2014</v>
          </cell>
        </row>
        <row r="24566">
          <cell r="H24566" t="str">
            <v>EE_4</v>
          </cell>
          <cell r="L24566" t="str">
            <v>ÖSE</v>
          </cell>
          <cell r="V24566" t="str">
            <v>kesine</v>
          </cell>
          <cell r="W24566">
            <v>2015</v>
          </cell>
        </row>
        <row r="24567">
          <cell r="H24567" t="str">
            <v>EE_4</v>
          </cell>
          <cell r="L24567" t="str">
            <v>FÜKE</v>
          </cell>
          <cell r="V24567" t="str">
            <v>kesine</v>
          </cell>
          <cell r="W24567">
            <v>2014</v>
          </cell>
        </row>
        <row r="24568">
          <cell r="H24568" t="str">
            <v>EE_4</v>
          </cell>
          <cell r="L24568" t="str">
            <v>SUSE</v>
          </cell>
          <cell r="V24568" t="str">
            <v>kesine</v>
          </cell>
          <cell r="W24568">
            <v>2014</v>
          </cell>
        </row>
        <row r="24569">
          <cell r="H24569" t="str">
            <v>EE_4</v>
          </cell>
          <cell r="L24569" t="str">
            <v>MAFÜ</v>
          </cell>
          <cell r="V24569" t="str">
            <v>kesine</v>
          </cell>
          <cell r="W24569">
            <v>2014</v>
          </cell>
        </row>
        <row r="24570">
          <cell r="H24570" t="str">
            <v>EE_4</v>
          </cell>
          <cell r="L24570" t="str">
            <v>MAFÜ-FÜBE</v>
          </cell>
          <cell r="V24570" t="str">
            <v>kesine</v>
          </cell>
          <cell r="W24570">
            <v>2014</v>
          </cell>
        </row>
        <row r="24571">
          <cell r="H24571" t="str">
            <v>EE_4</v>
          </cell>
          <cell r="L24571" t="str">
            <v>FÜPLA</v>
          </cell>
          <cell r="V24571" t="str">
            <v>hea</v>
          </cell>
          <cell r="W24571">
            <v>2014</v>
          </cell>
        </row>
        <row r="24572">
          <cell r="H24572" t="str">
            <v>EE_4</v>
          </cell>
          <cell r="L24572" t="str">
            <v>KOOND</v>
          </cell>
          <cell r="V24572" t="str">
            <v>halb</v>
          </cell>
          <cell r="W24572">
            <v>2015</v>
          </cell>
        </row>
        <row r="24573">
          <cell r="H24573" t="str">
            <v>EE_4</v>
          </cell>
          <cell r="L24573" t="str">
            <v>ÖSE</v>
          </cell>
          <cell r="V24573" t="str">
            <v>kesine</v>
          </cell>
          <cell r="W24573">
            <v>2015</v>
          </cell>
        </row>
        <row r="24574">
          <cell r="H24574" t="str">
            <v>EE_4</v>
          </cell>
          <cell r="L24574" t="str">
            <v>KOOND</v>
          </cell>
          <cell r="V24574" t="str">
            <v>halb</v>
          </cell>
          <cell r="W24574">
            <v>2015</v>
          </cell>
        </row>
        <row r="24575">
          <cell r="H24575" t="str">
            <v>EE_4</v>
          </cell>
          <cell r="L24575" t="str">
            <v>ÖSE</v>
          </cell>
          <cell r="V24575" t="str">
            <v>kesine</v>
          </cell>
          <cell r="W24575">
            <v>2015</v>
          </cell>
        </row>
        <row r="24576">
          <cell r="H24576" t="str">
            <v>EE_15</v>
          </cell>
          <cell r="L24576" t="str">
            <v>KOOND</v>
          </cell>
          <cell r="V24576" t="str">
            <v>halb</v>
          </cell>
          <cell r="W24576">
            <v>2015</v>
          </cell>
        </row>
        <row r="24577">
          <cell r="H24577" t="str">
            <v>EE_15</v>
          </cell>
          <cell r="L24577" t="str">
            <v>KESE</v>
          </cell>
          <cell r="V24577" t="str">
            <v>halb</v>
          </cell>
          <cell r="W24577">
            <v>2013</v>
          </cell>
        </row>
        <row r="24578">
          <cell r="H24578" t="str">
            <v>EE_15</v>
          </cell>
          <cell r="L24578" t="str">
            <v>ÖSE</v>
          </cell>
          <cell r="V24578" t="str">
            <v>kesine</v>
          </cell>
          <cell r="W24578">
            <v>2015</v>
          </cell>
        </row>
        <row r="24579">
          <cell r="H24579" t="str">
            <v>EE_15</v>
          </cell>
          <cell r="L24579" t="str">
            <v>KOOND</v>
          </cell>
          <cell r="V24579" t="str">
            <v>halb</v>
          </cell>
          <cell r="W24579">
            <v>2015</v>
          </cell>
        </row>
        <row r="24580">
          <cell r="H24580" t="str">
            <v>EE_15</v>
          </cell>
          <cell r="L24580" t="str">
            <v>KOOND</v>
          </cell>
          <cell r="V24580" t="str">
            <v>halb</v>
          </cell>
          <cell r="W24580">
            <v>2015</v>
          </cell>
        </row>
        <row r="24581">
          <cell r="H24581" t="str">
            <v>EE_15</v>
          </cell>
          <cell r="L24581" t="str">
            <v>ÖSE</v>
          </cell>
          <cell r="V24581" t="str">
            <v>kesine</v>
          </cell>
          <cell r="W24581">
            <v>2015</v>
          </cell>
        </row>
        <row r="24582">
          <cell r="H24582" t="str">
            <v>EE_15</v>
          </cell>
          <cell r="L24582" t="str">
            <v>KOOND</v>
          </cell>
          <cell r="V24582" t="str">
            <v>halb</v>
          </cell>
          <cell r="W24582">
            <v>2015</v>
          </cell>
        </row>
        <row r="24583">
          <cell r="H24583" t="str">
            <v>EE_15</v>
          </cell>
          <cell r="L24583" t="str">
            <v>ÖSE</v>
          </cell>
          <cell r="V24583" t="str">
            <v>kesine</v>
          </cell>
          <cell r="W24583">
            <v>2015</v>
          </cell>
        </row>
        <row r="24584">
          <cell r="H24584" t="str">
            <v>EE_15</v>
          </cell>
          <cell r="L24584" t="str">
            <v>KOOND</v>
          </cell>
          <cell r="V24584" t="str">
            <v>halb</v>
          </cell>
          <cell r="W24584">
            <v>2015</v>
          </cell>
        </row>
        <row r="24585">
          <cell r="H24585" t="str">
            <v>EE_15</v>
          </cell>
          <cell r="L24585" t="str">
            <v>ÖSE</v>
          </cell>
          <cell r="V24585" t="str">
            <v>kesine</v>
          </cell>
          <cell r="W24585">
            <v>2015</v>
          </cell>
        </row>
        <row r="24586">
          <cell r="H24586" t="str">
            <v>EE_9</v>
          </cell>
          <cell r="L24586" t="str">
            <v>KOOND</v>
          </cell>
          <cell r="V24586" t="str">
            <v>halb</v>
          </cell>
          <cell r="W24586">
            <v>2021</v>
          </cell>
        </row>
        <row r="24587">
          <cell r="H24587" t="str">
            <v>EE_9</v>
          </cell>
          <cell r="L24587" t="str">
            <v>KESE</v>
          </cell>
          <cell r="V24587" t="str">
            <v>halb</v>
          </cell>
          <cell r="W24587">
            <v>2021</v>
          </cell>
        </row>
        <row r="24588">
          <cell r="H24588" t="str">
            <v>EE_9</v>
          </cell>
          <cell r="L24588" t="str">
            <v>ÖSE</v>
          </cell>
          <cell r="V24588" t="str">
            <v>halb</v>
          </cell>
          <cell r="W24588">
            <v>2021</v>
          </cell>
        </row>
        <row r="24589">
          <cell r="H24589" t="str">
            <v>EE_9</v>
          </cell>
          <cell r="L24589" t="str">
            <v>KOOND</v>
          </cell>
          <cell r="V24589" t="str">
            <v>halb</v>
          </cell>
          <cell r="W24589">
            <v>2021</v>
          </cell>
        </row>
        <row r="24590">
          <cell r="H24590" t="str">
            <v>EE_9</v>
          </cell>
          <cell r="L24590" t="str">
            <v>KESE</v>
          </cell>
          <cell r="V24590" t="str">
            <v>halb</v>
          </cell>
          <cell r="W24590">
            <v>2021</v>
          </cell>
        </row>
        <row r="24591">
          <cell r="H24591" t="str">
            <v>EE_9</v>
          </cell>
          <cell r="L24591" t="str">
            <v>ÖSE</v>
          </cell>
          <cell r="V24591" t="str">
            <v>halb</v>
          </cell>
          <cell r="W24591">
            <v>2021</v>
          </cell>
        </row>
        <row r="24592">
          <cell r="H24592" t="str">
            <v>EE_9</v>
          </cell>
          <cell r="L24592" t="str">
            <v>FÜKE</v>
          </cell>
          <cell r="V24592" t="str">
            <v>kesine</v>
          </cell>
          <cell r="W24592">
            <v>2021</v>
          </cell>
        </row>
        <row r="24593">
          <cell r="H24593" t="str">
            <v>EE_9</v>
          </cell>
          <cell r="L24593" t="str">
            <v>SUSE</v>
          </cell>
          <cell r="V24593" t="str">
            <v>kesine</v>
          </cell>
          <cell r="W24593">
            <v>2021</v>
          </cell>
        </row>
        <row r="24594">
          <cell r="H24594" t="str">
            <v>EE_9</v>
          </cell>
          <cell r="L24594" t="str">
            <v>MAFÜ</v>
          </cell>
          <cell r="V24594" t="str">
            <v>halb</v>
          </cell>
          <cell r="W24594">
            <v>2021</v>
          </cell>
        </row>
        <row r="24595">
          <cell r="H24595" t="str">
            <v>EE_9</v>
          </cell>
          <cell r="L24595" t="str">
            <v>MAFÜ-FÜBE</v>
          </cell>
          <cell r="V24595" t="str">
            <v>halb</v>
          </cell>
          <cell r="W24595">
            <v>2021</v>
          </cell>
        </row>
        <row r="24596">
          <cell r="H24596" t="str">
            <v>EE_9</v>
          </cell>
          <cell r="L24596" t="str">
            <v>FÜPLA</v>
          </cell>
          <cell r="V24596" t="str">
            <v>kesine</v>
          </cell>
          <cell r="W24596">
            <v>2021</v>
          </cell>
        </row>
        <row r="24597">
          <cell r="H24597" t="str">
            <v>EE_9</v>
          </cell>
          <cell r="L24597" t="str">
            <v>KOOND</v>
          </cell>
          <cell r="V24597" t="str">
            <v>halb</v>
          </cell>
          <cell r="W24597">
            <v>2021</v>
          </cell>
        </row>
        <row r="24598">
          <cell r="H24598" t="str">
            <v>EE_9</v>
          </cell>
          <cell r="L24598" t="str">
            <v>ÖSE</v>
          </cell>
          <cell r="V24598" t="str">
            <v>halb</v>
          </cell>
          <cell r="W24598">
            <v>2021</v>
          </cell>
        </row>
        <row r="24599">
          <cell r="H24599" t="str">
            <v>EE_9</v>
          </cell>
          <cell r="L24599" t="str">
            <v>KOOND</v>
          </cell>
          <cell r="V24599" t="str">
            <v>halb</v>
          </cell>
          <cell r="W24599">
            <v>2021</v>
          </cell>
        </row>
        <row r="24600">
          <cell r="H24600" t="str">
            <v>EE_9</v>
          </cell>
          <cell r="L24600" t="str">
            <v>ÖSE</v>
          </cell>
          <cell r="V24600" t="str">
            <v>halb</v>
          </cell>
          <cell r="W24600">
            <v>2021</v>
          </cell>
        </row>
        <row r="24601">
          <cell r="H24601" t="str">
            <v>EE_9</v>
          </cell>
          <cell r="L24601" t="str">
            <v>FÜKE</v>
          </cell>
          <cell r="V24601" t="str">
            <v>kesine</v>
          </cell>
          <cell r="W24601">
            <v>2021</v>
          </cell>
        </row>
        <row r="24602">
          <cell r="H24602" t="str">
            <v>EE_9</v>
          </cell>
          <cell r="L24602" t="str">
            <v>SUSE</v>
          </cell>
          <cell r="V24602" t="str">
            <v>kesine</v>
          </cell>
          <cell r="W24602">
            <v>2021</v>
          </cell>
        </row>
        <row r="24603">
          <cell r="H24603" t="str">
            <v>EE_9</v>
          </cell>
          <cell r="L24603" t="str">
            <v>MAFÜ</v>
          </cell>
          <cell r="V24603" t="str">
            <v>halb</v>
          </cell>
          <cell r="W24603">
            <v>2021</v>
          </cell>
        </row>
        <row r="24604">
          <cell r="H24604" t="str">
            <v>EE_9</v>
          </cell>
          <cell r="L24604" t="str">
            <v>MAFÜ-FÜBE</v>
          </cell>
          <cell r="V24604" t="str">
            <v>halb</v>
          </cell>
          <cell r="W24604">
            <v>2021</v>
          </cell>
        </row>
        <row r="24605">
          <cell r="H24605" t="str">
            <v>EE_9</v>
          </cell>
          <cell r="L24605" t="str">
            <v>FÜPLA</v>
          </cell>
          <cell r="V24605" t="str">
            <v>kesine</v>
          </cell>
          <cell r="W24605">
            <v>2021</v>
          </cell>
        </row>
        <row r="24606">
          <cell r="H24606" t="str">
            <v>EE_9</v>
          </cell>
          <cell r="L24606" t="str">
            <v>KOOND</v>
          </cell>
          <cell r="V24606" t="str">
            <v>halb</v>
          </cell>
          <cell r="W24606">
            <v>2021</v>
          </cell>
        </row>
        <row r="24607">
          <cell r="H24607" t="str">
            <v>EE_9</v>
          </cell>
          <cell r="L24607" t="str">
            <v>ÖSE</v>
          </cell>
          <cell r="V24607" t="str">
            <v>halb</v>
          </cell>
          <cell r="W24607">
            <v>2021</v>
          </cell>
        </row>
        <row r="24608">
          <cell r="H24608" t="str">
            <v>EE_9</v>
          </cell>
          <cell r="L24608" t="str">
            <v>KOOND</v>
          </cell>
          <cell r="V24608" t="str">
            <v>halb</v>
          </cell>
          <cell r="W24608">
            <v>2021</v>
          </cell>
        </row>
        <row r="24609">
          <cell r="H24609" t="str">
            <v>EE_9</v>
          </cell>
          <cell r="L24609" t="str">
            <v>KESE</v>
          </cell>
          <cell r="V24609" t="str">
            <v>halb</v>
          </cell>
          <cell r="W24609">
            <v>2021</v>
          </cell>
        </row>
        <row r="24610">
          <cell r="H24610" t="str">
            <v>EE_9</v>
          </cell>
          <cell r="L24610" t="str">
            <v>ÖSE</v>
          </cell>
          <cell r="V24610" t="str">
            <v>halb</v>
          </cell>
          <cell r="W24610">
            <v>2021</v>
          </cell>
        </row>
        <row r="24611">
          <cell r="H24611" t="str">
            <v>EE_9</v>
          </cell>
          <cell r="L24611" t="str">
            <v>FÜKE</v>
          </cell>
          <cell r="V24611" t="str">
            <v>kesine</v>
          </cell>
          <cell r="W24611">
            <v>2021</v>
          </cell>
        </row>
        <row r="24612">
          <cell r="H24612" t="str">
            <v>EE_9</v>
          </cell>
          <cell r="L24612" t="str">
            <v>SPETS</v>
          </cell>
          <cell r="V24612" t="str">
            <v>hea</v>
          </cell>
          <cell r="W24612">
            <v>2021</v>
          </cell>
        </row>
        <row r="24613">
          <cell r="H24613" t="str">
            <v>EE_9</v>
          </cell>
          <cell r="L24613" t="str">
            <v>SUSE</v>
          </cell>
          <cell r="V24613" t="str">
            <v>kesine</v>
          </cell>
          <cell r="W24613">
            <v>2021</v>
          </cell>
        </row>
        <row r="24614">
          <cell r="H24614" t="str">
            <v>EE_9</v>
          </cell>
          <cell r="L24614" t="str">
            <v>MAFÜ</v>
          </cell>
          <cell r="V24614" t="str">
            <v>halb</v>
          </cell>
          <cell r="W24614">
            <v>2021</v>
          </cell>
        </row>
        <row r="24615">
          <cell r="H24615" t="str">
            <v>EE_9</v>
          </cell>
          <cell r="L24615" t="str">
            <v>MAFÜ-FÜBE</v>
          </cell>
          <cell r="V24615" t="str">
            <v>halb</v>
          </cell>
          <cell r="W24615">
            <v>2021</v>
          </cell>
        </row>
        <row r="24616">
          <cell r="H24616" t="str">
            <v>EE_9</v>
          </cell>
          <cell r="L24616" t="str">
            <v>FÜPLA</v>
          </cell>
          <cell r="V24616" t="str">
            <v>kesine</v>
          </cell>
          <cell r="W24616">
            <v>2021</v>
          </cell>
        </row>
        <row r="24617">
          <cell r="H24617" t="str">
            <v>EE_9</v>
          </cell>
          <cell r="L24617" t="str">
            <v>HÜMO</v>
          </cell>
          <cell r="V24617" t="str">
            <v>väga hea</v>
          </cell>
          <cell r="W24617">
            <v>2021</v>
          </cell>
        </row>
        <row r="24618">
          <cell r="H24618" t="str">
            <v>EE_14</v>
          </cell>
          <cell r="L24618" t="str">
            <v>KOOND</v>
          </cell>
          <cell r="V24618" t="str">
            <v>halb</v>
          </cell>
          <cell r="W24618">
            <v>2024</v>
          </cell>
        </row>
        <row r="24619">
          <cell r="H24619" t="str">
            <v>EE_14</v>
          </cell>
          <cell r="L24619" t="str">
            <v>KESE</v>
          </cell>
          <cell r="V24619" t="str">
            <v>halb</v>
          </cell>
          <cell r="W24619">
            <v>2024</v>
          </cell>
        </row>
        <row r="24620">
          <cell r="H24620" t="str">
            <v>EE_14</v>
          </cell>
          <cell r="L24620" t="str">
            <v>ÖSE</v>
          </cell>
          <cell r="V24620" t="str">
            <v>hea</v>
          </cell>
          <cell r="W24620">
            <v>2019</v>
          </cell>
        </row>
        <row r="24621">
          <cell r="H24621" t="str">
            <v>EE_14</v>
          </cell>
          <cell r="L24621" t="str">
            <v>KOOND</v>
          </cell>
          <cell r="V24621" t="str">
            <v>halb</v>
          </cell>
          <cell r="W24621">
            <v>2024</v>
          </cell>
        </row>
        <row r="24622">
          <cell r="H24622" t="str">
            <v>EE_14</v>
          </cell>
          <cell r="L24622" t="str">
            <v>ÖSE</v>
          </cell>
          <cell r="V24622" t="str">
            <v>hea</v>
          </cell>
          <cell r="W24622">
            <v>2019</v>
          </cell>
        </row>
        <row r="24623">
          <cell r="H24623" t="str">
            <v>EE_14</v>
          </cell>
          <cell r="L24623" t="str">
            <v>KOOND</v>
          </cell>
          <cell r="V24623" t="str">
            <v>halb</v>
          </cell>
          <cell r="W24623">
            <v>2024</v>
          </cell>
        </row>
        <row r="24624">
          <cell r="H24624" t="str">
            <v>EE_14</v>
          </cell>
          <cell r="L24624" t="str">
            <v>ÖSE</v>
          </cell>
          <cell r="V24624" t="str">
            <v>hea</v>
          </cell>
          <cell r="W24624">
            <v>2019</v>
          </cell>
        </row>
        <row r="24625">
          <cell r="H24625" t="str">
            <v>EE_14</v>
          </cell>
          <cell r="L24625" t="str">
            <v>KOOND</v>
          </cell>
          <cell r="V24625" t="str">
            <v>halb</v>
          </cell>
          <cell r="W24625">
            <v>2024</v>
          </cell>
        </row>
        <row r="24626">
          <cell r="H24626" t="str">
            <v>EE_14</v>
          </cell>
          <cell r="L24626" t="str">
            <v>ÖSE</v>
          </cell>
          <cell r="V24626" t="str">
            <v>hea</v>
          </cell>
          <cell r="W24626">
            <v>2019</v>
          </cell>
        </row>
        <row r="24627">
          <cell r="H24627" t="str">
            <v>EE_14</v>
          </cell>
          <cell r="L24627" t="str">
            <v>KOOND</v>
          </cell>
          <cell r="V24627" t="str">
            <v>halb</v>
          </cell>
          <cell r="W24627">
            <v>2024</v>
          </cell>
        </row>
        <row r="24628">
          <cell r="H24628" t="str">
            <v>EE_14</v>
          </cell>
          <cell r="L24628" t="str">
            <v>ÖSE</v>
          </cell>
          <cell r="V24628" t="str">
            <v>hea</v>
          </cell>
          <cell r="W24628">
            <v>2019</v>
          </cell>
        </row>
        <row r="24629">
          <cell r="H24629" t="str">
            <v>EE_14</v>
          </cell>
          <cell r="L24629" t="str">
            <v>FÜKE</v>
          </cell>
          <cell r="V24629" t="str">
            <v>kesine</v>
          </cell>
          <cell r="W24629">
            <v>2019</v>
          </cell>
        </row>
        <row r="24630">
          <cell r="H24630" t="str">
            <v>EE_14</v>
          </cell>
          <cell r="L24630" t="str">
            <v>SUSE</v>
          </cell>
          <cell r="V24630" t="str">
            <v>hea</v>
          </cell>
          <cell r="W24630">
            <v>2019</v>
          </cell>
        </row>
        <row r="24631">
          <cell r="H24631" t="str">
            <v>EE_14</v>
          </cell>
          <cell r="L24631" t="str">
            <v>MAFÜ</v>
          </cell>
          <cell r="V24631" t="str">
            <v>hea</v>
          </cell>
          <cell r="W24631">
            <v>2019</v>
          </cell>
        </row>
        <row r="24632">
          <cell r="H24632" t="str">
            <v>EE_14</v>
          </cell>
          <cell r="L24632" t="str">
            <v>MAFÜ-FÜBE</v>
          </cell>
          <cell r="V24632" t="str">
            <v>hea</v>
          </cell>
          <cell r="W24632">
            <v>2019</v>
          </cell>
        </row>
        <row r="24633">
          <cell r="H24633" t="str">
            <v>EE_14</v>
          </cell>
          <cell r="L24633" t="str">
            <v>FÜPLA</v>
          </cell>
          <cell r="V24633" t="str">
            <v>väga hea</v>
          </cell>
          <cell r="W24633">
            <v>2019</v>
          </cell>
        </row>
        <row r="24634">
          <cell r="H24634" t="str">
            <v>EE_14</v>
          </cell>
          <cell r="L24634" t="str">
            <v>KOOND</v>
          </cell>
          <cell r="V24634" t="str">
            <v>halb</v>
          </cell>
          <cell r="W24634">
            <v>2024</v>
          </cell>
        </row>
        <row r="24635">
          <cell r="H24635" t="str">
            <v>EE_14</v>
          </cell>
          <cell r="L24635" t="str">
            <v>ÖSE</v>
          </cell>
          <cell r="V24635" t="str">
            <v>hea</v>
          </cell>
          <cell r="W24635">
            <v>2019</v>
          </cell>
        </row>
        <row r="24636">
          <cell r="H24636" t="str">
            <v>EE_14</v>
          </cell>
          <cell r="L24636" t="str">
            <v>FÜKE</v>
          </cell>
          <cell r="V24636" t="str">
            <v>kesine</v>
          </cell>
          <cell r="W24636">
            <v>2019</v>
          </cell>
        </row>
        <row r="24637">
          <cell r="H24637" t="str">
            <v>EE_14</v>
          </cell>
          <cell r="L24637" t="str">
            <v>SUSE</v>
          </cell>
          <cell r="V24637" t="str">
            <v>hea</v>
          </cell>
          <cell r="W24637">
            <v>2019</v>
          </cell>
        </row>
        <row r="24638">
          <cell r="H24638" t="str">
            <v>EE_14</v>
          </cell>
          <cell r="L24638" t="str">
            <v>MAFÜ</v>
          </cell>
          <cell r="V24638" t="str">
            <v>hea</v>
          </cell>
          <cell r="W24638">
            <v>2019</v>
          </cell>
        </row>
        <row r="24639">
          <cell r="H24639" t="str">
            <v>EE_14</v>
          </cell>
          <cell r="L24639" t="str">
            <v>MAFÜ-FÜBE</v>
          </cell>
          <cell r="V24639" t="str">
            <v>hea</v>
          </cell>
          <cell r="W24639">
            <v>2019</v>
          </cell>
        </row>
        <row r="24640">
          <cell r="H24640" t="str">
            <v>EE_14</v>
          </cell>
          <cell r="L24640" t="str">
            <v>FÜPLA</v>
          </cell>
          <cell r="V24640" t="str">
            <v>väga hea</v>
          </cell>
          <cell r="W24640">
            <v>2019</v>
          </cell>
        </row>
        <row r="24641">
          <cell r="H24641" t="str">
            <v>EE_14</v>
          </cell>
          <cell r="L24641" t="str">
            <v>KOOND</v>
          </cell>
          <cell r="V24641" t="str">
            <v>halb</v>
          </cell>
          <cell r="W24641">
            <v>2024</v>
          </cell>
        </row>
        <row r="24642">
          <cell r="H24642" t="str">
            <v>EE_14</v>
          </cell>
          <cell r="L24642" t="str">
            <v>KESE</v>
          </cell>
          <cell r="V24642" t="str">
            <v>halb</v>
          </cell>
          <cell r="W24642">
            <v>2024</v>
          </cell>
        </row>
        <row r="24643">
          <cell r="H24643" t="str">
            <v>EE_14</v>
          </cell>
          <cell r="L24643" t="str">
            <v>ÖSE</v>
          </cell>
          <cell r="V24643" t="str">
            <v>hea</v>
          </cell>
          <cell r="W24643">
            <v>2019</v>
          </cell>
        </row>
        <row r="24644">
          <cell r="H24644" t="str">
            <v>EE_14</v>
          </cell>
          <cell r="L24644" t="str">
            <v>FÜKE</v>
          </cell>
          <cell r="V24644" t="str">
            <v>kesine</v>
          </cell>
          <cell r="W24644">
            <v>2019</v>
          </cell>
        </row>
        <row r="24645">
          <cell r="H24645" t="str">
            <v>EE_14</v>
          </cell>
          <cell r="L24645" t="str">
            <v>SPETS</v>
          </cell>
          <cell r="V24645" t="str">
            <v>hea</v>
          </cell>
          <cell r="W24645">
            <v>2024</v>
          </cell>
        </row>
        <row r="24646">
          <cell r="H24646" t="str">
            <v>EE_14</v>
          </cell>
          <cell r="L24646" t="str">
            <v>SUSE</v>
          </cell>
          <cell r="V24646" t="str">
            <v>hea</v>
          </cell>
          <cell r="W24646">
            <v>2019</v>
          </cell>
        </row>
        <row r="24647">
          <cell r="H24647" t="str">
            <v>EE_14</v>
          </cell>
          <cell r="L24647" t="str">
            <v>MAFÜ</v>
          </cell>
          <cell r="V24647" t="str">
            <v>hea</v>
          </cell>
          <cell r="W24647">
            <v>2019</v>
          </cell>
        </row>
        <row r="24648">
          <cell r="H24648" t="str">
            <v>EE_14</v>
          </cell>
          <cell r="L24648" t="str">
            <v>MAFÜ-FÜBE</v>
          </cell>
          <cell r="V24648" t="str">
            <v>hea</v>
          </cell>
          <cell r="W24648">
            <v>2019</v>
          </cell>
        </row>
        <row r="24649">
          <cell r="H24649" t="str">
            <v>EE_14</v>
          </cell>
          <cell r="L24649" t="str">
            <v>FÜPLA</v>
          </cell>
          <cell r="V24649" t="str">
            <v>väga hea</v>
          </cell>
          <cell r="W24649">
            <v>2019</v>
          </cell>
        </row>
        <row r="24650">
          <cell r="H24650" t="str">
            <v>EE_14</v>
          </cell>
          <cell r="L24650" t="str">
            <v>HÜMO</v>
          </cell>
          <cell r="V24650" t="str">
            <v>väga hea</v>
          </cell>
          <cell r="W24650">
            <v>2024</v>
          </cell>
        </row>
        <row r="24651">
          <cell r="H24651" t="str">
            <v>EE_8</v>
          </cell>
          <cell r="L24651" t="str">
            <v>KOOND</v>
          </cell>
          <cell r="V24651" t="str">
            <v>väga halb</v>
          </cell>
          <cell r="W24651">
            <v>2024</v>
          </cell>
        </row>
        <row r="24652">
          <cell r="H24652" t="str">
            <v>EE_8</v>
          </cell>
          <cell r="L24652" t="str">
            <v>KESE</v>
          </cell>
          <cell r="V24652" t="str">
            <v>halb</v>
          </cell>
          <cell r="W24652">
            <v>2023</v>
          </cell>
        </row>
        <row r="24653">
          <cell r="H24653" t="str">
            <v>EE_8</v>
          </cell>
          <cell r="L24653" t="str">
            <v>ÖSE</v>
          </cell>
          <cell r="V24653" t="str">
            <v>väga halb</v>
          </cell>
          <cell r="W24653">
            <v>2024</v>
          </cell>
        </row>
        <row r="24654">
          <cell r="H24654" t="str">
            <v>EE_8</v>
          </cell>
          <cell r="L24654" t="str">
            <v>KOOND</v>
          </cell>
          <cell r="V24654" t="str">
            <v>väga halb</v>
          </cell>
          <cell r="W24654">
            <v>2024</v>
          </cell>
        </row>
        <row r="24655">
          <cell r="H24655" t="str">
            <v>EE_8</v>
          </cell>
          <cell r="L24655" t="str">
            <v>ÖSE</v>
          </cell>
          <cell r="V24655" t="str">
            <v>väga halb</v>
          </cell>
          <cell r="W24655">
            <v>2024</v>
          </cell>
        </row>
        <row r="24656">
          <cell r="H24656" t="str">
            <v>EE_8</v>
          </cell>
          <cell r="L24656" t="str">
            <v>FÜKE</v>
          </cell>
          <cell r="V24656" t="str">
            <v>halb</v>
          </cell>
          <cell r="W24656">
            <v>2024</v>
          </cell>
        </row>
        <row r="24657">
          <cell r="H24657" t="str">
            <v>EE_8</v>
          </cell>
          <cell r="L24657" t="str">
            <v>SUSE</v>
          </cell>
          <cell r="V24657" t="str">
            <v>väga hea</v>
          </cell>
          <cell r="W24657">
            <v>2024</v>
          </cell>
        </row>
        <row r="24658">
          <cell r="H24658" t="str">
            <v>EE_8</v>
          </cell>
          <cell r="L24658" t="str">
            <v>MAFÜ</v>
          </cell>
          <cell r="V24658" t="str">
            <v>hea</v>
          </cell>
          <cell r="W24658">
            <v>2024</v>
          </cell>
        </row>
        <row r="24659">
          <cell r="H24659" t="str">
            <v>EE_8</v>
          </cell>
          <cell r="L24659" t="str">
            <v>MAFÜ-FÜBE</v>
          </cell>
          <cell r="V24659" t="str">
            <v>hea</v>
          </cell>
          <cell r="W24659">
            <v>2024</v>
          </cell>
        </row>
        <row r="24660">
          <cell r="H24660" t="str">
            <v>EE_8</v>
          </cell>
          <cell r="L24660" t="str">
            <v>FÜPLA</v>
          </cell>
          <cell r="V24660" t="str">
            <v>väga halb</v>
          </cell>
          <cell r="W24660">
            <v>2024</v>
          </cell>
        </row>
        <row r="24661">
          <cell r="H24661" t="str">
            <v>EE_8</v>
          </cell>
          <cell r="L24661" t="str">
            <v>KOOND</v>
          </cell>
          <cell r="V24661" t="str">
            <v>väga halb</v>
          </cell>
          <cell r="W24661">
            <v>2024</v>
          </cell>
        </row>
        <row r="24662">
          <cell r="H24662" t="str">
            <v>EE_8</v>
          </cell>
          <cell r="L24662" t="str">
            <v>ÖSE</v>
          </cell>
          <cell r="V24662" t="str">
            <v>väga halb</v>
          </cell>
          <cell r="W24662">
            <v>2024</v>
          </cell>
        </row>
        <row r="24663">
          <cell r="H24663" t="str">
            <v>EE_8</v>
          </cell>
          <cell r="L24663" t="str">
            <v>FÜKE</v>
          </cell>
          <cell r="V24663" t="str">
            <v>halb</v>
          </cell>
          <cell r="W24663">
            <v>2024</v>
          </cell>
        </row>
        <row r="24664">
          <cell r="H24664" t="str">
            <v>EE_8</v>
          </cell>
          <cell r="L24664" t="str">
            <v>SUSE</v>
          </cell>
          <cell r="V24664" t="str">
            <v>väga hea</v>
          </cell>
          <cell r="W24664">
            <v>2024</v>
          </cell>
        </row>
        <row r="24665">
          <cell r="H24665" t="str">
            <v>EE_8</v>
          </cell>
          <cell r="L24665" t="str">
            <v>MAFÜ</v>
          </cell>
          <cell r="V24665" t="str">
            <v>hea</v>
          </cell>
          <cell r="W24665">
            <v>2024</v>
          </cell>
        </row>
        <row r="24666">
          <cell r="H24666" t="str">
            <v>EE_8</v>
          </cell>
          <cell r="L24666" t="str">
            <v>MAFÜ-FÜBE</v>
          </cell>
          <cell r="V24666" t="str">
            <v>hea</v>
          </cell>
          <cell r="W24666">
            <v>2024</v>
          </cell>
        </row>
        <row r="24667">
          <cell r="H24667" t="str">
            <v>EE_8</v>
          </cell>
          <cell r="L24667" t="str">
            <v>FÜPLA</v>
          </cell>
          <cell r="V24667" t="str">
            <v>väga halb</v>
          </cell>
          <cell r="W24667">
            <v>2024</v>
          </cell>
        </row>
        <row r="24668">
          <cell r="H24668" t="str">
            <v>EE_8</v>
          </cell>
          <cell r="L24668" t="str">
            <v>KOOND</v>
          </cell>
          <cell r="V24668" t="str">
            <v>väga halb</v>
          </cell>
          <cell r="W24668">
            <v>2024</v>
          </cell>
        </row>
        <row r="24669">
          <cell r="H24669" t="str">
            <v>EE_8</v>
          </cell>
          <cell r="L24669" t="str">
            <v>ÖSE</v>
          </cell>
          <cell r="V24669" t="str">
            <v>väga halb</v>
          </cell>
          <cell r="W24669">
            <v>2024</v>
          </cell>
        </row>
        <row r="24670">
          <cell r="H24670" t="str">
            <v>EE_8</v>
          </cell>
          <cell r="L24670" t="str">
            <v>FÜKE</v>
          </cell>
          <cell r="V24670" t="str">
            <v>halb</v>
          </cell>
          <cell r="W24670">
            <v>2024</v>
          </cell>
        </row>
        <row r="24671">
          <cell r="H24671" t="str">
            <v>EE_8</v>
          </cell>
          <cell r="L24671" t="str">
            <v>SUSE</v>
          </cell>
          <cell r="V24671" t="str">
            <v>väga hea</v>
          </cell>
          <cell r="W24671">
            <v>2024</v>
          </cell>
        </row>
        <row r="24672">
          <cell r="H24672" t="str">
            <v>EE_8</v>
          </cell>
          <cell r="L24672" t="str">
            <v>MAFÜ</v>
          </cell>
          <cell r="V24672" t="str">
            <v>hea</v>
          </cell>
          <cell r="W24672">
            <v>2024</v>
          </cell>
        </row>
        <row r="24673">
          <cell r="H24673" t="str">
            <v>EE_8</v>
          </cell>
          <cell r="L24673" t="str">
            <v>MAFÜ-FÜBE</v>
          </cell>
          <cell r="V24673" t="str">
            <v>hea</v>
          </cell>
          <cell r="W24673">
            <v>2024</v>
          </cell>
        </row>
        <row r="24674">
          <cell r="H24674" t="str">
            <v>EE_8</v>
          </cell>
          <cell r="L24674" t="str">
            <v>FÜPLA</v>
          </cell>
          <cell r="V24674" t="str">
            <v>väga halb</v>
          </cell>
          <cell r="W24674">
            <v>2024</v>
          </cell>
        </row>
        <row r="24675">
          <cell r="H24675" t="str">
            <v>EE_8</v>
          </cell>
          <cell r="L24675" t="str">
            <v>KOOND</v>
          </cell>
          <cell r="V24675" t="str">
            <v>väga halb</v>
          </cell>
          <cell r="W24675">
            <v>2024</v>
          </cell>
        </row>
        <row r="24676">
          <cell r="H24676" t="str">
            <v>EE_8</v>
          </cell>
          <cell r="L24676" t="str">
            <v>KESE</v>
          </cell>
          <cell r="V24676" t="str">
            <v>halb</v>
          </cell>
          <cell r="W24676">
            <v>2023</v>
          </cell>
        </row>
        <row r="24677">
          <cell r="H24677" t="str">
            <v>EE_8</v>
          </cell>
          <cell r="L24677" t="str">
            <v>ÖSE</v>
          </cell>
          <cell r="V24677" t="str">
            <v>väga halb</v>
          </cell>
          <cell r="W24677">
            <v>2024</v>
          </cell>
        </row>
        <row r="24678">
          <cell r="H24678" t="str">
            <v>EE_8</v>
          </cell>
          <cell r="L24678" t="str">
            <v>FÜKE</v>
          </cell>
          <cell r="V24678" t="str">
            <v>halb</v>
          </cell>
          <cell r="W24678">
            <v>2024</v>
          </cell>
        </row>
        <row r="24679">
          <cell r="H24679" t="str">
            <v>EE_8</v>
          </cell>
          <cell r="L24679" t="str">
            <v>SPETS</v>
          </cell>
          <cell r="V24679" t="str">
            <v>hea</v>
          </cell>
          <cell r="W24679">
            <v>2023</v>
          </cell>
        </row>
        <row r="24680">
          <cell r="H24680" t="str">
            <v>EE_8</v>
          </cell>
          <cell r="L24680" t="str">
            <v>SUSE</v>
          </cell>
          <cell r="V24680" t="str">
            <v>väga hea</v>
          </cell>
          <cell r="W24680">
            <v>2024</v>
          </cell>
        </row>
        <row r="24681">
          <cell r="H24681" t="str">
            <v>EE_8</v>
          </cell>
          <cell r="L24681" t="str">
            <v>MAFÜ</v>
          </cell>
          <cell r="V24681" t="str">
            <v>hea</v>
          </cell>
          <cell r="W24681">
            <v>2024</v>
          </cell>
        </row>
        <row r="24682">
          <cell r="H24682" t="str">
            <v>EE_8</v>
          </cell>
          <cell r="L24682" t="str">
            <v>MAFÜ-FÜBE</v>
          </cell>
          <cell r="V24682" t="str">
            <v>hea</v>
          </cell>
          <cell r="W24682">
            <v>2024</v>
          </cell>
        </row>
        <row r="24683">
          <cell r="H24683" t="str">
            <v>EE_8</v>
          </cell>
          <cell r="L24683" t="str">
            <v>FÜPLA</v>
          </cell>
          <cell r="V24683" t="str">
            <v>väga halb</v>
          </cell>
          <cell r="W24683">
            <v>2024</v>
          </cell>
        </row>
        <row r="24684">
          <cell r="H24684" t="str">
            <v>EE_8</v>
          </cell>
          <cell r="L24684" t="str">
            <v>HÜMO</v>
          </cell>
          <cell r="V24684" t="str">
            <v>kesine</v>
          </cell>
          <cell r="W24684">
            <v>2024</v>
          </cell>
        </row>
        <row r="24685">
          <cell r="H24685" t="str">
            <v>EE_8</v>
          </cell>
          <cell r="L24685" t="str">
            <v>KOOND</v>
          </cell>
          <cell r="V24685" t="str">
            <v>väga halb</v>
          </cell>
          <cell r="W24685">
            <v>2024</v>
          </cell>
        </row>
        <row r="24686">
          <cell r="H24686" t="str">
            <v>EE_8</v>
          </cell>
          <cell r="L24686" t="str">
            <v>KESE</v>
          </cell>
          <cell r="V24686" t="str">
            <v>halb</v>
          </cell>
          <cell r="W24686">
            <v>2023</v>
          </cell>
        </row>
        <row r="24687">
          <cell r="H24687" t="str">
            <v>EE_8</v>
          </cell>
          <cell r="L24687" t="str">
            <v>ÖSE</v>
          </cell>
          <cell r="V24687" t="str">
            <v>väga halb</v>
          </cell>
          <cell r="W24687">
            <v>2024</v>
          </cell>
        </row>
        <row r="24688">
          <cell r="H24688" t="str">
            <v>EE_8</v>
          </cell>
          <cell r="L24688" t="str">
            <v>FÜKE</v>
          </cell>
          <cell r="V24688" t="str">
            <v>halb</v>
          </cell>
          <cell r="W24688">
            <v>2024</v>
          </cell>
        </row>
        <row r="24689">
          <cell r="H24689" t="str">
            <v>EE_8</v>
          </cell>
          <cell r="L24689" t="str">
            <v>SUSE</v>
          </cell>
          <cell r="V24689" t="str">
            <v>väga hea</v>
          </cell>
          <cell r="W24689">
            <v>2024</v>
          </cell>
        </row>
        <row r="24690">
          <cell r="H24690" t="str">
            <v>EE_8</v>
          </cell>
          <cell r="L24690" t="str">
            <v>MAFÜ</v>
          </cell>
          <cell r="V24690" t="str">
            <v>hea</v>
          </cell>
          <cell r="W24690">
            <v>2024</v>
          </cell>
        </row>
        <row r="24691">
          <cell r="H24691" t="str">
            <v>EE_8</v>
          </cell>
          <cell r="L24691" t="str">
            <v>MAFÜ-FÜBE</v>
          </cell>
          <cell r="V24691" t="str">
            <v>hea</v>
          </cell>
          <cell r="W24691">
            <v>2024</v>
          </cell>
        </row>
        <row r="24692">
          <cell r="H24692" t="str">
            <v>EE_8</v>
          </cell>
          <cell r="L24692" t="str">
            <v>FÜPLA</v>
          </cell>
          <cell r="V24692" t="str">
            <v>väga halb</v>
          </cell>
          <cell r="W24692">
            <v>2024</v>
          </cell>
        </row>
        <row r="24693">
          <cell r="H24693" t="str">
            <v>EE_8</v>
          </cell>
          <cell r="L24693" t="str">
            <v>KOOND</v>
          </cell>
          <cell r="V24693" t="str">
            <v>väga halb</v>
          </cell>
          <cell r="W24693">
            <v>2024</v>
          </cell>
        </row>
        <row r="24694">
          <cell r="H24694" t="str">
            <v>EE_8</v>
          </cell>
          <cell r="L24694" t="str">
            <v>KESE</v>
          </cell>
          <cell r="V24694" t="str">
            <v>halb</v>
          </cell>
          <cell r="W24694">
            <v>2023</v>
          </cell>
        </row>
        <row r="24695">
          <cell r="H24695" t="str">
            <v>EE_8</v>
          </cell>
          <cell r="L24695" t="str">
            <v>ÖSE</v>
          </cell>
          <cell r="V24695" t="str">
            <v>väga halb</v>
          </cell>
          <cell r="W24695">
            <v>2024</v>
          </cell>
        </row>
        <row r="24696">
          <cell r="H24696" t="str">
            <v>EE_8</v>
          </cell>
          <cell r="L24696" t="str">
            <v>KOOND</v>
          </cell>
          <cell r="V24696" t="str">
            <v>väga halb</v>
          </cell>
          <cell r="W24696">
            <v>2024</v>
          </cell>
        </row>
        <row r="24697">
          <cell r="H24697" t="str">
            <v>EE_8</v>
          </cell>
          <cell r="L24697" t="str">
            <v>ÖSE</v>
          </cell>
          <cell r="V24697" t="str">
            <v>väga halb</v>
          </cell>
          <cell r="W24697">
            <v>2024</v>
          </cell>
        </row>
        <row r="24698">
          <cell r="H24698" t="str">
            <v>EE_8</v>
          </cell>
          <cell r="L24698" t="str">
            <v>FÜKE</v>
          </cell>
          <cell r="V24698" t="str">
            <v>halb</v>
          </cell>
          <cell r="W24698">
            <v>2024</v>
          </cell>
        </row>
        <row r="24699">
          <cell r="H24699" t="str">
            <v>EE_8</v>
          </cell>
          <cell r="L24699" t="str">
            <v>SUSE</v>
          </cell>
          <cell r="V24699" t="str">
            <v>väga hea</v>
          </cell>
          <cell r="W24699">
            <v>2024</v>
          </cell>
        </row>
        <row r="24700">
          <cell r="H24700" t="str">
            <v>EE_8</v>
          </cell>
          <cell r="L24700" t="str">
            <v>MAFÜ</v>
          </cell>
          <cell r="V24700" t="str">
            <v>hea</v>
          </cell>
          <cell r="W24700">
            <v>2024</v>
          </cell>
        </row>
        <row r="24701">
          <cell r="H24701" t="str">
            <v>EE_8</v>
          </cell>
          <cell r="L24701" t="str">
            <v>MAFÜ-FÜBE</v>
          </cell>
          <cell r="V24701" t="str">
            <v>hea</v>
          </cell>
          <cell r="W24701">
            <v>2024</v>
          </cell>
        </row>
        <row r="24702">
          <cell r="H24702" t="str">
            <v>EE_8</v>
          </cell>
          <cell r="L24702" t="str">
            <v>FÜPLA</v>
          </cell>
          <cell r="V24702" t="str">
            <v>väga halb</v>
          </cell>
          <cell r="W24702">
            <v>2024</v>
          </cell>
        </row>
        <row r="24703">
          <cell r="H24703" t="str">
            <v>EE_8</v>
          </cell>
          <cell r="L24703" t="str">
            <v>HÜMO</v>
          </cell>
          <cell r="V24703" t="str">
            <v>kesine</v>
          </cell>
          <cell r="W24703">
            <v>2024</v>
          </cell>
        </row>
        <row r="24704">
          <cell r="H24704" t="str">
            <v>EE_8</v>
          </cell>
          <cell r="L24704" t="str">
            <v>KOOND</v>
          </cell>
          <cell r="V24704" t="str">
            <v>väga halb</v>
          </cell>
          <cell r="W24704">
            <v>2024</v>
          </cell>
        </row>
        <row r="24705">
          <cell r="H24705" t="str">
            <v>EE_8</v>
          </cell>
          <cell r="L24705" t="str">
            <v>KESE</v>
          </cell>
          <cell r="V24705" t="str">
            <v>halb</v>
          </cell>
          <cell r="W24705">
            <v>2023</v>
          </cell>
        </row>
        <row r="24706">
          <cell r="H24706" t="str">
            <v>EE_8</v>
          </cell>
          <cell r="L24706" t="str">
            <v>SPETS</v>
          </cell>
          <cell r="V24706" t="str">
            <v>hea</v>
          </cell>
          <cell r="W24706">
            <v>2023</v>
          </cell>
        </row>
        <row r="24707">
          <cell r="H24707" t="str">
            <v>EE_8</v>
          </cell>
          <cell r="L24707" t="str">
            <v>HÜMO</v>
          </cell>
          <cell r="V24707" t="str">
            <v>kesine</v>
          </cell>
          <cell r="W24707">
            <v>2024</v>
          </cell>
        </row>
        <row r="24708">
          <cell r="H24708" t="str">
            <v>EE_8</v>
          </cell>
          <cell r="L24708" t="str">
            <v>KOOND</v>
          </cell>
          <cell r="V24708" t="str">
            <v>väga halb</v>
          </cell>
          <cell r="W24708">
            <v>2024</v>
          </cell>
        </row>
        <row r="24709">
          <cell r="H24709" t="str">
            <v>EE_8</v>
          </cell>
          <cell r="L24709" t="str">
            <v>ÖSE</v>
          </cell>
          <cell r="V24709" t="str">
            <v>väga halb</v>
          </cell>
          <cell r="W24709">
            <v>2024</v>
          </cell>
        </row>
        <row r="24710">
          <cell r="H24710" t="str">
            <v>EE_8</v>
          </cell>
          <cell r="L24710" t="str">
            <v>FÜKE</v>
          </cell>
          <cell r="V24710" t="str">
            <v>halb</v>
          </cell>
          <cell r="W24710">
            <v>2024</v>
          </cell>
        </row>
        <row r="24711">
          <cell r="H24711" t="str">
            <v>EE_8</v>
          </cell>
          <cell r="L24711" t="str">
            <v>SUSE</v>
          </cell>
          <cell r="V24711" t="str">
            <v>väga hea</v>
          </cell>
          <cell r="W24711">
            <v>2024</v>
          </cell>
        </row>
        <row r="24712">
          <cell r="H24712" t="str">
            <v>EE_8</v>
          </cell>
          <cell r="L24712" t="str">
            <v>MAFÜ</v>
          </cell>
          <cell r="V24712" t="str">
            <v>hea</v>
          </cell>
          <cell r="W24712">
            <v>2024</v>
          </cell>
        </row>
        <row r="24713">
          <cell r="H24713" t="str">
            <v>EE_8</v>
          </cell>
          <cell r="L24713" t="str">
            <v>MAFÜ-FÜBE</v>
          </cell>
          <cell r="V24713" t="str">
            <v>hea</v>
          </cell>
          <cell r="W24713">
            <v>2024</v>
          </cell>
        </row>
        <row r="24714">
          <cell r="H24714" t="str">
            <v>EE_8</v>
          </cell>
          <cell r="L24714" t="str">
            <v>FÜPLA</v>
          </cell>
          <cell r="V24714" t="str">
            <v>väga halb</v>
          </cell>
          <cell r="W24714">
            <v>2024</v>
          </cell>
        </row>
        <row r="24715">
          <cell r="H24715" t="str">
            <v>EE_8</v>
          </cell>
          <cell r="L24715" t="str">
            <v>HÜMO</v>
          </cell>
          <cell r="V24715" t="str">
            <v>kesine</v>
          </cell>
          <cell r="W24715">
            <v>2024</v>
          </cell>
        </row>
        <row r="24716">
          <cell r="H24716" t="str">
            <v>EE_2</v>
          </cell>
          <cell r="L24716" t="str">
            <v>KOOND</v>
          </cell>
          <cell r="V24716" t="str">
            <v>halb</v>
          </cell>
          <cell r="W24716">
            <v>2020</v>
          </cell>
        </row>
        <row r="24717">
          <cell r="H24717" t="str">
            <v>EE_2</v>
          </cell>
          <cell r="L24717" t="str">
            <v>ÖSE</v>
          </cell>
          <cell r="V24717" t="str">
            <v>hea</v>
          </cell>
          <cell r="W24717">
            <v>2020</v>
          </cell>
        </row>
        <row r="24718">
          <cell r="H24718" t="str">
            <v>EE_2</v>
          </cell>
          <cell r="L24718" t="str">
            <v>KOOND</v>
          </cell>
          <cell r="V24718" t="str">
            <v>halb</v>
          </cell>
          <cell r="W24718">
            <v>2020</v>
          </cell>
        </row>
        <row r="24719">
          <cell r="H24719" t="str">
            <v>EE_2</v>
          </cell>
          <cell r="L24719" t="str">
            <v>KOOND</v>
          </cell>
          <cell r="V24719" t="str">
            <v>halb</v>
          </cell>
          <cell r="W24719">
            <v>2020</v>
          </cell>
        </row>
        <row r="24720">
          <cell r="H24720" t="str">
            <v>EE_2</v>
          </cell>
          <cell r="L24720" t="str">
            <v>ÖSE</v>
          </cell>
          <cell r="V24720" t="str">
            <v>hea</v>
          </cell>
          <cell r="W24720">
            <v>2020</v>
          </cell>
        </row>
        <row r="24721">
          <cell r="H24721" t="str">
            <v>EE_2</v>
          </cell>
          <cell r="L24721" t="str">
            <v>KOOND</v>
          </cell>
          <cell r="V24721" t="str">
            <v>halb</v>
          </cell>
          <cell r="W24721">
            <v>2020</v>
          </cell>
        </row>
        <row r="24722">
          <cell r="H24722" t="str">
            <v>EE_2</v>
          </cell>
          <cell r="L24722" t="str">
            <v>ÖSE</v>
          </cell>
          <cell r="V24722" t="str">
            <v>hea</v>
          </cell>
          <cell r="W24722">
            <v>2020</v>
          </cell>
        </row>
        <row r="24723">
          <cell r="H24723" t="str">
            <v>EE_2</v>
          </cell>
          <cell r="L24723" t="str">
            <v>KOOND</v>
          </cell>
          <cell r="V24723" t="str">
            <v>halb</v>
          </cell>
          <cell r="W24723">
            <v>2020</v>
          </cell>
        </row>
        <row r="24724">
          <cell r="H24724" t="str">
            <v>EE_2</v>
          </cell>
          <cell r="L24724" t="str">
            <v>ÖSE</v>
          </cell>
          <cell r="V24724" t="str">
            <v>hea</v>
          </cell>
          <cell r="W24724">
            <v>2020</v>
          </cell>
        </row>
        <row r="24725">
          <cell r="H24725" t="str">
            <v>EE_2</v>
          </cell>
          <cell r="L24725" t="str">
            <v>KOOND</v>
          </cell>
          <cell r="V24725" t="str">
            <v>halb</v>
          </cell>
          <cell r="W24725">
            <v>2020</v>
          </cell>
        </row>
        <row r="24726">
          <cell r="H24726" t="str">
            <v>EE_2</v>
          </cell>
          <cell r="L24726" t="str">
            <v>ÖSE</v>
          </cell>
          <cell r="V24726" t="str">
            <v>hea</v>
          </cell>
          <cell r="W24726">
            <v>2020</v>
          </cell>
        </row>
        <row r="24727">
          <cell r="H24727" t="str">
            <v>EE_2</v>
          </cell>
          <cell r="L24727" t="str">
            <v>FÜKE</v>
          </cell>
          <cell r="V24727" t="str">
            <v>kesine</v>
          </cell>
          <cell r="W24727">
            <v>2020</v>
          </cell>
        </row>
        <row r="24728">
          <cell r="H24728" t="str">
            <v>EE_2</v>
          </cell>
          <cell r="L24728" t="str">
            <v>SUSE</v>
          </cell>
          <cell r="V24728" t="str">
            <v>hea</v>
          </cell>
          <cell r="W24728">
            <v>2020</v>
          </cell>
        </row>
        <row r="24729">
          <cell r="H24729" t="str">
            <v>EE_2</v>
          </cell>
          <cell r="L24729" t="str">
            <v>MAFÜ</v>
          </cell>
          <cell r="V24729" t="str">
            <v>väga hea</v>
          </cell>
          <cell r="W24729">
            <v>2020</v>
          </cell>
        </row>
        <row r="24730">
          <cell r="H24730" t="str">
            <v>EE_2</v>
          </cell>
          <cell r="L24730" t="str">
            <v>MAFÜ-FÜBE</v>
          </cell>
          <cell r="V24730" t="str">
            <v>väga hea</v>
          </cell>
          <cell r="W24730">
            <v>2020</v>
          </cell>
        </row>
        <row r="24731">
          <cell r="H24731" t="str">
            <v>EE_2</v>
          </cell>
          <cell r="L24731" t="str">
            <v>FÜPLA</v>
          </cell>
          <cell r="V24731" t="str">
            <v>hea</v>
          </cell>
          <cell r="W24731">
            <v>2020</v>
          </cell>
        </row>
        <row r="24732">
          <cell r="H24732" t="str">
            <v>EE_2</v>
          </cell>
          <cell r="L24732" t="str">
            <v>KOOND</v>
          </cell>
          <cell r="V24732" t="str">
            <v>halb</v>
          </cell>
          <cell r="W24732">
            <v>2020</v>
          </cell>
        </row>
        <row r="24733">
          <cell r="H24733" t="str">
            <v>EE_2</v>
          </cell>
          <cell r="L24733" t="str">
            <v>KESE</v>
          </cell>
          <cell r="V24733" t="str">
            <v>halb</v>
          </cell>
          <cell r="W24733">
            <v>2020</v>
          </cell>
        </row>
        <row r="24734">
          <cell r="H24734" t="str">
            <v>EE_2</v>
          </cell>
          <cell r="L24734" t="str">
            <v>ÖSE</v>
          </cell>
          <cell r="V24734" t="str">
            <v>hea</v>
          </cell>
          <cell r="W24734">
            <v>2020</v>
          </cell>
        </row>
        <row r="24735">
          <cell r="H24735" t="str">
            <v>EE_2</v>
          </cell>
          <cell r="L24735" t="str">
            <v>FÜKE</v>
          </cell>
          <cell r="V24735" t="str">
            <v>kesine</v>
          </cell>
          <cell r="W24735">
            <v>2020</v>
          </cell>
        </row>
        <row r="24736">
          <cell r="H24736" t="str">
            <v>EE_2</v>
          </cell>
          <cell r="L24736" t="str">
            <v>SPETS</v>
          </cell>
          <cell r="V24736" t="str">
            <v>hea</v>
          </cell>
          <cell r="W24736">
            <v>2020</v>
          </cell>
        </row>
        <row r="24737">
          <cell r="H24737" t="str">
            <v>EE_2</v>
          </cell>
          <cell r="L24737" t="str">
            <v>SUSE</v>
          </cell>
          <cell r="V24737" t="str">
            <v>hea</v>
          </cell>
          <cell r="W24737">
            <v>2020</v>
          </cell>
        </row>
        <row r="24738">
          <cell r="H24738" t="str">
            <v>EE_2</v>
          </cell>
          <cell r="L24738" t="str">
            <v>MAFÜ</v>
          </cell>
          <cell r="V24738" t="str">
            <v>väga hea</v>
          </cell>
          <cell r="W24738">
            <v>2020</v>
          </cell>
        </row>
        <row r="24739">
          <cell r="H24739" t="str">
            <v>EE_2</v>
          </cell>
          <cell r="L24739" t="str">
            <v>MAFÜ-FÜBE</v>
          </cell>
          <cell r="V24739" t="str">
            <v>väga hea</v>
          </cell>
          <cell r="W24739">
            <v>2020</v>
          </cell>
        </row>
        <row r="24740">
          <cell r="H24740" t="str">
            <v>EE_2</v>
          </cell>
          <cell r="L24740" t="str">
            <v>FÜPLA</v>
          </cell>
          <cell r="V24740" t="str">
            <v>hea</v>
          </cell>
          <cell r="W24740">
            <v>2020</v>
          </cell>
        </row>
        <row r="24741">
          <cell r="H24741" t="str">
            <v>EE_2</v>
          </cell>
          <cell r="L24741" t="str">
            <v>HÜMO</v>
          </cell>
          <cell r="V24741" t="str">
            <v>väga hea</v>
          </cell>
          <cell r="W24741">
            <v>2020</v>
          </cell>
        </row>
        <row r="24742">
          <cell r="H24742" t="str">
            <v>EE_12</v>
          </cell>
          <cell r="L24742" t="str">
            <v>KOOND</v>
          </cell>
          <cell r="V24742" t="str">
            <v>halb</v>
          </cell>
          <cell r="W24742">
            <v>2017</v>
          </cell>
        </row>
        <row r="24743">
          <cell r="H24743" t="str">
            <v>EE_12</v>
          </cell>
          <cell r="L24743" t="str">
            <v>KESE</v>
          </cell>
          <cell r="V24743" t="str">
            <v>halb</v>
          </cell>
          <cell r="W24743">
            <v>2017</v>
          </cell>
        </row>
        <row r="24744">
          <cell r="H24744" t="str">
            <v>EE_12</v>
          </cell>
          <cell r="L24744" t="str">
            <v>ÖSE</v>
          </cell>
          <cell r="V24744" t="str">
            <v>kesine</v>
          </cell>
          <cell r="W24744">
            <v>2017</v>
          </cell>
        </row>
        <row r="24745">
          <cell r="H24745" t="str">
            <v>EE_12</v>
          </cell>
          <cell r="L24745" t="str">
            <v>KOOND</v>
          </cell>
          <cell r="V24745" t="str">
            <v>halb</v>
          </cell>
          <cell r="W24745">
            <v>2017</v>
          </cell>
        </row>
        <row r="24746">
          <cell r="H24746" t="str">
            <v>EE_12</v>
          </cell>
          <cell r="L24746" t="str">
            <v>KOOND</v>
          </cell>
          <cell r="V24746" t="str">
            <v>halb</v>
          </cell>
          <cell r="W24746">
            <v>2017</v>
          </cell>
        </row>
        <row r="24747">
          <cell r="H24747" t="str">
            <v>EE_12</v>
          </cell>
          <cell r="L24747" t="str">
            <v>KESE</v>
          </cell>
          <cell r="V24747" t="str">
            <v>halb</v>
          </cell>
          <cell r="W24747">
            <v>2017</v>
          </cell>
        </row>
        <row r="24748">
          <cell r="H24748" t="str">
            <v>EE_12</v>
          </cell>
          <cell r="L24748" t="str">
            <v>ÖSE</v>
          </cell>
          <cell r="V24748" t="str">
            <v>kesine</v>
          </cell>
          <cell r="W24748">
            <v>2017</v>
          </cell>
        </row>
        <row r="24749">
          <cell r="H24749" t="str">
            <v>EE_12</v>
          </cell>
          <cell r="L24749" t="str">
            <v>KOOND</v>
          </cell>
          <cell r="V24749" t="str">
            <v>halb</v>
          </cell>
          <cell r="W24749">
            <v>2017</v>
          </cell>
        </row>
        <row r="24750">
          <cell r="H24750" t="str">
            <v>EE_12</v>
          </cell>
          <cell r="L24750" t="str">
            <v>KESE</v>
          </cell>
          <cell r="V24750" t="str">
            <v>halb</v>
          </cell>
          <cell r="W24750">
            <v>2017</v>
          </cell>
        </row>
        <row r="24751">
          <cell r="H24751" t="str">
            <v>EE_12</v>
          </cell>
          <cell r="L24751" t="str">
            <v>ÖSE</v>
          </cell>
          <cell r="V24751" t="str">
            <v>kesine</v>
          </cell>
          <cell r="W24751">
            <v>2017</v>
          </cell>
        </row>
        <row r="24752">
          <cell r="H24752" t="str">
            <v>EE_12</v>
          </cell>
          <cell r="L24752" t="str">
            <v>KOOND</v>
          </cell>
          <cell r="V24752" t="str">
            <v>halb</v>
          </cell>
          <cell r="W24752">
            <v>2017</v>
          </cell>
        </row>
        <row r="24753">
          <cell r="H24753" t="str">
            <v>EE_12</v>
          </cell>
          <cell r="L24753" t="str">
            <v>KESE</v>
          </cell>
          <cell r="V24753" t="str">
            <v>halb</v>
          </cell>
          <cell r="W24753">
            <v>2017</v>
          </cell>
        </row>
        <row r="24754">
          <cell r="H24754" t="str">
            <v>EE_12</v>
          </cell>
          <cell r="L24754" t="str">
            <v>ÖSE</v>
          </cell>
          <cell r="V24754" t="str">
            <v>kesine</v>
          </cell>
          <cell r="W24754">
            <v>2017</v>
          </cell>
        </row>
        <row r="24755">
          <cell r="H24755" t="str">
            <v>EE_12</v>
          </cell>
          <cell r="L24755" t="str">
            <v>FÜKE</v>
          </cell>
          <cell r="V24755" t="str">
            <v>kesine</v>
          </cell>
          <cell r="W24755">
            <v>2017</v>
          </cell>
        </row>
        <row r="24756">
          <cell r="H24756" t="str">
            <v>EE_12</v>
          </cell>
          <cell r="L24756" t="str">
            <v>SUSE</v>
          </cell>
          <cell r="V24756" t="str">
            <v>kesine</v>
          </cell>
          <cell r="W24756">
            <v>2017</v>
          </cell>
        </row>
        <row r="24757">
          <cell r="H24757" t="str">
            <v>EE_12</v>
          </cell>
          <cell r="L24757" t="str">
            <v>MAFÜ</v>
          </cell>
          <cell r="V24757" t="str">
            <v>hea</v>
          </cell>
          <cell r="W24757">
            <v>2017</v>
          </cell>
        </row>
        <row r="24758">
          <cell r="H24758" t="str">
            <v>EE_12</v>
          </cell>
          <cell r="L24758" t="str">
            <v>MAFÜ-FÜBE</v>
          </cell>
          <cell r="V24758" t="str">
            <v>hea</v>
          </cell>
          <cell r="W24758">
            <v>2017</v>
          </cell>
        </row>
        <row r="24759">
          <cell r="H24759" t="str">
            <v>EE_12</v>
          </cell>
          <cell r="L24759" t="str">
            <v>FÜPLA</v>
          </cell>
          <cell r="V24759" t="str">
            <v>hea</v>
          </cell>
          <cell r="W24759">
            <v>2017</v>
          </cell>
        </row>
        <row r="24760">
          <cell r="H24760" t="str">
            <v>EE_12</v>
          </cell>
          <cell r="L24760" t="str">
            <v>HÜMO</v>
          </cell>
          <cell r="V24760" t="str">
            <v>väga hea</v>
          </cell>
          <cell r="W24760">
            <v>2017</v>
          </cell>
        </row>
        <row r="24761">
          <cell r="H24761" t="str">
            <v>EE_12</v>
          </cell>
          <cell r="L24761" t="str">
            <v>KOOND</v>
          </cell>
          <cell r="V24761" t="str">
            <v>halb</v>
          </cell>
          <cell r="W24761">
            <v>2017</v>
          </cell>
        </row>
        <row r="24762">
          <cell r="H24762" t="str">
            <v>EE_12</v>
          </cell>
          <cell r="L24762" t="str">
            <v>KESE</v>
          </cell>
          <cell r="V24762" t="str">
            <v>halb</v>
          </cell>
          <cell r="W24762">
            <v>2017</v>
          </cell>
        </row>
        <row r="24763">
          <cell r="H24763" t="str">
            <v>EE_12</v>
          </cell>
          <cell r="L24763" t="str">
            <v>ÖSE</v>
          </cell>
          <cell r="V24763" t="str">
            <v>kesine</v>
          </cell>
          <cell r="W24763">
            <v>2017</v>
          </cell>
        </row>
        <row r="24764">
          <cell r="H24764" t="str">
            <v>EE_17</v>
          </cell>
          <cell r="L24764" t="str">
            <v>KOOND</v>
          </cell>
          <cell r="V24764" t="str">
            <v>halb</v>
          </cell>
          <cell r="W24764">
            <v>2022</v>
          </cell>
        </row>
        <row r="24765">
          <cell r="H24765" t="str">
            <v>EE_17</v>
          </cell>
          <cell r="L24765" t="str">
            <v>KESE</v>
          </cell>
          <cell r="V24765" t="str">
            <v>halb</v>
          </cell>
          <cell r="W24765">
            <v>2022</v>
          </cell>
        </row>
        <row r="24766">
          <cell r="H24766" t="str">
            <v>EE_17</v>
          </cell>
          <cell r="L24766" t="str">
            <v>ÖSE</v>
          </cell>
          <cell r="V24766" t="str">
            <v>hea</v>
          </cell>
          <cell r="W24766">
            <v>2022</v>
          </cell>
        </row>
        <row r="24767">
          <cell r="H24767" t="str">
            <v>EE_17</v>
          </cell>
          <cell r="L24767" t="str">
            <v>FÜKE</v>
          </cell>
          <cell r="V24767" t="str">
            <v>hea</v>
          </cell>
          <cell r="W24767">
            <v>2022</v>
          </cell>
        </row>
        <row r="24768">
          <cell r="H24768" t="str">
            <v>EE_17</v>
          </cell>
          <cell r="L24768" t="str">
            <v>SUSE</v>
          </cell>
          <cell r="V24768" t="str">
            <v>hea</v>
          </cell>
          <cell r="W24768">
            <v>2022</v>
          </cell>
        </row>
        <row r="24769">
          <cell r="H24769" t="str">
            <v>EE_17</v>
          </cell>
          <cell r="L24769" t="str">
            <v>MAFÜ</v>
          </cell>
          <cell r="V24769" t="str">
            <v>hea</v>
          </cell>
          <cell r="W24769">
            <v>2022</v>
          </cell>
        </row>
        <row r="24770">
          <cell r="H24770" t="str">
            <v>EE_17</v>
          </cell>
          <cell r="L24770" t="str">
            <v>MAFÜ-FÜBE</v>
          </cell>
          <cell r="V24770" t="str">
            <v>hea</v>
          </cell>
          <cell r="W24770">
            <v>2022</v>
          </cell>
        </row>
        <row r="24771">
          <cell r="H24771" t="str">
            <v>EE_17</v>
          </cell>
          <cell r="L24771" t="str">
            <v>FÜPLA</v>
          </cell>
          <cell r="V24771" t="str">
            <v>hea</v>
          </cell>
          <cell r="W24771">
            <v>2022</v>
          </cell>
        </row>
        <row r="24772">
          <cell r="H24772" t="str">
            <v>EE_17</v>
          </cell>
          <cell r="L24772" t="str">
            <v>HÜMO</v>
          </cell>
          <cell r="V24772" t="str">
            <v>väga hea</v>
          </cell>
          <cell r="W24772">
            <v>2022</v>
          </cell>
        </row>
        <row r="24773">
          <cell r="H24773" t="str">
            <v>EE_17</v>
          </cell>
          <cell r="L24773" t="str">
            <v>KOOND</v>
          </cell>
          <cell r="V24773" t="str">
            <v>halb</v>
          </cell>
          <cell r="W24773">
            <v>2022</v>
          </cell>
        </row>
        <row r="24774">
          <cell r="H24774" t="str">
            <v>EE_17</v>
          </cell>
          <cell r="L24774" t="str">
            <v>KESE</v>
          </cell>
          <cell r="V24774" t="str">
            <v>halb</v>
          </cell>
          <cell r="W24774">
            <v>2022</v>
          </cell>
        </row>
        <row r="24775">
          <cell r="H24775" t="str">
            <v>EE_17</v>
          </cell>
          <cell r="L24775" t="str">
            <v>ÖSE</v>
          </cell>
          <cell r="V24775" t="str">
            <v>hea</v>
          </cell>
          <cell r="W24775">
            <v>2022</v>
          </cell>
        </row>
        <row r="24776">
          <cell r="H24776" t="str">
            <v>EE_17</v>
          </cell>
          <cell r="L24776" t="str">
            <v>FÜKE</v>
          </cell>
          <cell r="V24776" t="str">
            <v>hea</v>
          </cell>
          <cell r="W24776">
            <v>2022</v>
          </cell>
        </row>
        <row r="24777">
          <cell r="H24777" t="str">
            <v>EE_17</v>
          </cell>
          <cell r="L24777" t="str">
            <v>SPETS</v>
          </cell>
          <cell r="V24777" t="str">
            <v>hea</v>
          </cell>
          <cell r="W24777">
            <v>2022</v>
          </cell>
        </row>
        <row r="24778">
          <cell r="H24778" t="str">
            <v>EE_17</v>
          </cell>
          <cell r="L24778" t="str">
            <v>SUSE</v>
          </cell>
          <cell r="V24778" t="str">
            <v>hea</v>
          </cell>
          <cell r="W24778">
            <v>2022</v>
          </cell>
        </row>
        <row r="24779">
          <cell r="H24779" t="str">
            <v>EE_17</v>
          </cell>
          <cell r="L24779" t="str">
            <v>MAFÜ</v>
          </cell>
          <cell r="V24779" t="str">
            <v>hea</v>
          </cell>
          <cell r="W24779">
            <v>2022</v>
          </cell>
        </row>
        <row r="24780">
          <cell r="H24780" t="str">
            <v>EE_17</v>
          </cell>
          <cell r="L24780" t="str">
            <v>MAFÜ-FÜBE</v>
          </cell>
          <cell r="V24780" t="str">
            <v>hea</v>
          </cell>
          <cell r="W24780">
            <v>2022</v>
          </cell>
        </row>
        <row r="24781">
          <cell r="H24781" t="str">
            <v>EE_17</v>
          </cell>
          <cell r="L24781" t="str">
            <v>FÜPLA</v>
          </cell>
          <cell r="V24781" t="str">
            <v>hea</v>
          </cell>
          <cell r="W24781">
            <v>2022</v>
          </cell>
        </row>
        <row r="24782">
          <cell r="H24782" t="str">
            <v>EE_17</v>
          </cell>
          <cell r="L24782" t="str">
            <v>HÜMO</v>
          </cell>
          <cell r="V24782" t="str">
            <v>väga hea</v>
          </cell>
          <cell r="W24782">
            <v>2022</v>
          </cell>
        </row>
        <row r="24783">
          <cell r="H24783" t="str">
            <v>EETeW</v>
          </cell>
          <cell r="L24783" t="str">
            <v>KOOND</v>
          </cell>
          <cell r="V24783" t="str">
            <v>halb</v>
          </cell>
          <cell r="W24783">
            <v>2024</v>
          </cell>
        </row>
        <row r="24784">
          <cell r="H24784" t="str">
            <v>EETeW</v>
          </cell>
          <cell r="L24784" t="str">
            <v>KESE</v>
          </cell>
          <cell r="V24784" t="str">
            <v>halb</v>
          </cell>
          <cell r="W24784">
            <v>2024</v>
          </cell>
        </row>
        <row r="24785">
          <cell r="H24785" t="str">
            <v>EETeW</v>
          </cell>
          <cell r="L24785" t="str">
            <v>KOOND</v>
          </cell>
          <cell r="V24785" t="str">
            <v>halb</v>
          </cell>
          <cell r="W24785">
            <v>2024</v>
          </cell>
        </row>
        <row r="24786">
          <cell r="H24786" t="str">
            <v>EETeW</v>
          </cell>
          <cell r="L24786" t="str">
            <v>KESE</v>
          </cell>
          <cell r="V24786" t="str">
            <v>halb</v>
          </cell>
          <cell r="W24786">
            <v>2024</v>
          </cell>
        </row>
        <row r="24787">
          <cell r="H24787" t="str">
            <v>EETeW</v>
          </cell>
          <cell r="L24787" t="str">
            <v>KOOND</v>
          </cell>
          <cell r="V24787" t="str">
            <v>halb</v>
          </cell>
          <cell r="W24787">
            <v>2024</v>
          </cell>
        </row>
        <row r="24788">
          <cell r="H24788" t="str">
            <v>EETeW</v>
          </cell>
          <cell r="L24788" t="str">
            <v>KESE</v>
          </cell>
          <cell r="V24788" t="str">
            <v>halb</v>
          </cell>
          <cell r="W24788">
            <v>2024</v>
          </cell>
        </row>
        <row r="24789">
          <cell r="H24789" t="str">
            <v>EETeW</v>
          </cell>
          <cell r="L24789" t="str">
            <v>KOOND</v>
          </cell>
          <cell r="V24789" t="str">
            <v>halb</v>
          </cell>
          <cell r="W24789">
            <v>2024</v>
          </cell>
        </row>
        <row r="24790">
          <cell r="H24790" t="str">
            <v>EETeW</v>
          </cell>
          <cell r="L24790" t="str">
            <v>KESE</v>
          </cell>
          <cell r="V24790" t="str">
            <v>halb</v>
          </cell>
          <cell r="W24790">
            <v>2024</v>
          </cell>
        </row>
        <row r="24791">
          <cell r="H24791" t="str">
            <v>EETeW</v>
          </cell>
          <cell r="L24791" t="str">
            <v>KOOND</v>
          </cell>
          <cell r="V24791" t="str">
            <v>halb</v>
          </cell>
          <cell r="W24791">
            <v>2024</v>
          </cell>
        </row>
        <row r="24792">
          <cell r="H24792" t="str">
            <v>EETeW</v>
          </cell>
          <cell r="L24792" t="str">
            <v>KESE</v>
          </cell>
          <cell r="V24792" t="str">
            <v>halb</v>
          </cell>
          <cell r="W24792">
            <v>2024</v>
          </cell>
        </row>
        <row r="24793">
          <cell r="H24793" t="str">
            <v>EE_11</v>
          </cell>
          <cell r="L24793" t="str">
            <v>KOOND</v>
          </cell>
          <cell r="V24793" t="str">
            <v>halb</v>
          </cell>
          <cell r="W24793">
            <v>2024</v>
          </cell>
        </row>
        <row r="24794">
          <cell r="H24794" t="str">
            <v>EE_11</v>
          </cell>
          <cell r="L24794" t="str">
            <v>KOOND</v>
          </cell>
          <cell r="V24794" t="str">
            <v>halb</v>
          </cell>
          <cell r="W24794">
            <v>2024</v>
          </cell>
        </row>
        <row r="24795">
          <cell r="H24795" t="str">
            <v>EE_11</v>
          </cell>
          <cell r="L24795" t="str">
            <v>ÖSE</v>
          </cell>
          <cell r="V24795" t="str">
            <v>kesine</v>
          </cell>
          <cell r="W24795">
            <v>2024</v>
          </cell>
        </row>
        <row r="24796">
          <cell r="H24796" t="str">
            <v>EE_11</v>
          </cell>
          <cell r="L24796" t="str">
            <v>KOOND</v>
          </cell>
          <cell r="V24796" t="str">
            <v>halb</v>
          </cell>
          <cell r="W24796">
            <v>2024</v>
          </cell>
        </row>
        <row r="24797">
          <cell r="H24797" t="str">
            <v>EE_11</v>
          </cell>
          <cell r="L24797" t="str">
            <v>KESE</v>
          </cell>
          <cell r="V24797" t="str">
            <v>halb</v>
          </cell>
          <cell r="W24797">
            <v>2024</v>
          </cell>
        </row>
        <row r="24798">
          <cell r="H24798" t="str">
            <v>EE_11</v>
          </cell>
          <cell r="L24798" t="str">
            <v>ÖSE</v>
          </cell>
          <cell r="V24798" t="str">
            <v>kesine</v>
          </cell>
          <cell r="W24798">
            <v>2024</v>
          </cell>
        </row>
        <row r="24799">
          <cell r="H24799" t="str">
            <v>EE_11</v>
          </cell>
          <cell r="L24799" t="str">
            <v>FÜKE</v>
          </cell>
          <cell r="V24799" t="str">
            <v>kesine</v>
          </cell>
          <cell r="W24799">
            <v>2024</v>
          </cell>
        </row>
        <row r="24800">
          <cell r="H24800" t="str">
            <v>EE_11</v>
          </cell>
          <cell r="L24800" t="str">
            <v>SUSE</v>
          </cell>
          <cell r="V24800" t="str">
            <v>väga hea</v>
          </cell>
          <cell r="W24800">
            <v>2024</v>
          </cell>
        </row>
        <row r="24801">
          <cell r="H24801" t="str">
            <v>EE_11</v>
          </cell>
          <cell r="L24801" t="str">
            <v>MAFÜ</v>
          </cell>
          <cell r="V24801" t="str">
            <v>hea</v>
          </cell>
          <cell r="W24801">
            <v>2024</v>
          </cell>
        </row>
        <row r="24802">
          <cell r="H24802" t="str">
            <v>EE_11</v>
          </cell>
          <cell r="L24802" t="str">
            <v>MAFÜ-FÜBE</v>
          </cell>
          <cell r="V24802" t="str">
            <v>hea</v>
          </cell>
          <cell r="W24802">
            <v>2024</v>
          </cell>
        </row>
        <row r="24803">
          <cell r="H24803" t="str">
            <v>EE_11</v>
          </cell>
          <cell r="L24803" t="str">
            <v>FÜPLA</v>
          </cell>
          <cell r="V24803" t="str">
            <v>kesine</v>
          </cell>
          <cell r="W24803">
            <v>2024</v>
          </cell>
        </row>
        <row r="24804">
          <cell r="H24804" t="str">
            <v>EE_11</v>
          </cell>
          <cell r="L24804" t="str">
            <v>KOOND</v>
          </cell>
          <cell r="V24804" t="str">
            <v>halb</v>
          </cell>
          <cell r="W24804">
            <v>2024</v>
          </cell>
        </row>
        <row r="24805">
          <cell r="H24805" t="str">
            <v>EE_11</v>
          </cell>
          <cell r="L24805" t="str">
            <v>ÖSE</v>
          </cell>
          <cell r="V24805" t="str">
            <v>kesine</v>
          </cell>
          <cell r="W24805">
            <v>2024</v>
          </cell>
        </row>
        <row r="24806">
          <cell r="H24806" t="str">
            <v>EE_11</v>
          </cell>
          <cell r="L24806" t="str">
            <v>KOOND</v>
          </cell>
          <cell r="V24806" t="str">
            <v>halb</v>
          </cell>
          <cell r="W24806">
            <v>2024</v>
          </cell>
        </row>
        <row r="24807">
          <cell r="H24807" t="str">
            <v>EE_11</v>
          </cell>
          <cell r="L24807" t="str">
            <v>ÖSE</v>
          </cell>
          <cell r="V24807" t="str">
            <v>kesine</v>
          </cell>
          <cell r="W24807">
            <v>2024</v>
          </cell>
        </row>
        <row r="24808">
          <cell r="H24808" t="str">
            <v>EE_11</v>
          </cell>
          <cell r="L24808" t="str">
            <v>KOOND</v>
          </cell>
          <cell r="V24808" t="str">
            <v>halb</v>
          </cell>
          <cell r="W24808">
            <v>2024</v>
          </cell>
        </row>
        <row r="24809">
          <cell r="H24809" t="str">
            <v>EE_11</v>
          </cell>
          <cell r="L24809" t="str">
            <v>ÖSE</v>
          </cell>
          <cell r="V24809" t="str">
            <v>kesine</v>
          </cell>
          <cell r="W24809">
            <v>2024</v>
          </cell>
        </row>
        <row r="24810">
          <cell r="H24810" t="str">
            <v>EE_11</v>
          </cell>
          <cell r="L24810" t="str">
            <v>FÜKE</v>
          </cell>
          <cell r="V24810" t="str">
            <v>kesine</v>
          </cell>
          <cell r="W24810">
            <v>2024</v>
          </cell>
        </row>
        <row r="24811">
          <cell r="H24811" t="str">
            <v>EE_11</v>
          </cell>
          <cell r="L24811" t="str">
            <v>SUSE</v>
          </cell>
          <cell r="V24811" t="str">
            <v>väga hea</v>
          </cell>
          <cell r="W24811">
            <v>2024</v>
          </cell>
        </row>
        <row r="24812">
          <cell r="H24812" t="str">
            <v>EE_11</v>
          </cell>
          <cell r="L24812" t="str">
            <v>MAFÜ</v>
          </cell>
          <cell r="V24812" t="str">
            <v>hea</v>
          </cell>
          <cell r="W24812">
            <v>2024</v>
          </cell>
        </row>
        <row r="24813">
          <cell r="H24813" t="str">
            <v>EE_11</v>
          </cell>
          <cell r="L24813" t="str">
            <v>MAFÜ-FÜBE</v>
          </cell>
          <cell r="V24813" t="str">
            <v>hea</v>
          </cell>
          <cell r="W24813">
            <v>2024</v>
          </cell>
        </row>
        <row r="24814">
          <cell r="H24814" t="str">
            <v>EE_11</v>
          </cell>
          <cell r="L24814" t="str">
            <v>FÜPLA</v>
          </cell>
          <cell r="V24814" t="str">
            <v>kesine</v>
          </cell>
          <cell r="W24814">
            <v>2024</v>
          </cell>
        </row>
        <row r="24815">
          <cell r="H24815" t="str">
            <v>EE_11</v>
          </cell>
          <cell r="L24815" t="str">
            <v>HÜMO</v>
          </cell>
          <cell r="V24815" t="str">
            <v>väga hea</v>
          </cell>
          <cell r="W24815">
            <v>2024</v>
          </cell>
        </row>
        <row r="24816">
          <cell r="H24816" t="str">
            <v>EE_11</v>
          </cell>
          <cell r="L24816" t="str">
            <v>FÜPLA</v>
          </cell>
          <cell r="V24816" t="str">
            <v>kesine</v>
          </cell>
          <cell r="W24816">
            <v>2024</v>
          </cell>
        </row>
        <row r="24817">
          <cell r="H24817" t="str">
            <v>EE_11</v>
          </cell>
          <cell r="L24817" t="str">
            <v>KOOND</v>
          </cell>
          <cell r="V24817" t="str">
            <v>halb</v>
          </cell>
          <cell r="W24817">
            <v>2024</v>
          </cell>
        </row>
        <row r="24818">
          <cell r="H24818" t="str">
            <v>EE_11</v>
          </cell>
          <cell r="L24818" t="str">
            <v>KESE</v>
          </cell>
          <cell r="V24818" t="str">
            <v>halb</v>
          </cell>
          <cell r="W24818">
            <v>2024</v>
          </cell>
        </row>
        <row r="24819">
          <cell r="H24819" t="str">
            <v>EE_11</v>
          </cell>
          <cell r="L24819" t="str">
            <v>SPETS</v>
          </cell>
          <cell r="V24819" t="str">
            <v>hea</v>
          </cell>
          <cell r="W24819">
            <v>2024</v>
          </cell>
        </row>
        <row r="24820">
          <cell r="H24820" t="str">
            <v>EE_11</v>
          </cell>
          <cell r="L24820" t="str">
            <v>HÜMO</v>
          </cell>
          <cell r="V24820" t="str">
            <v>väga hea</v>
          </cell>
          <cell r="W24820">
            <v>2024</v>
          </cell>
        </row>
        <row r="24821">
          <cell r="H24821" t="str">
            <v>EE_11</v>
          </cell>
          <cell r="L24821" t="str">
            <v>KOOND</v>
          </cell>
          <cell r="V24821" t="str">
            <v>halb</v>
          </cell>
          <cell r="W24821">
            <v>2024</v>
          </cell>
        </row>
        <row r="24822">
          <cell r="H24822" t="str">
            <v>EE_11</v>
          </cell>
          <cell r="L24822" t="str">
            <v>KESE</v>
          </cell>
          <cell r="V24822" t="str">
            <v>halb</v>
          </cell>
          <cell r="W24822">
            <v>2024</v>
          </cell>
        </row>
        <row r="24823">
          <cell r="H24823" t="str">
            <v>EE_11</v>
          </cell>
          <cell r="L24823" t="str">
            <v>ÖSE</v>
          </cell>
          <cell r="V24823" t="str">
            <v>kesine</v>
          </cell>
          <cell r="W24823">
            <v>2024</v>
          </cell>
        </row>
        <row r="24824">
          <cell r="H24824" t="str">
            <v>EE_11</v>
          </cell>
          <cell r="L24824" t="str">
            <v>FÜKE</v>
          </cell>
          <cell r="V24824" t="str">
            <v>kesine</v>
          </cell>
          <cell r="W24824">
            <v>2024</v>
          </cell>
        </row>
        <row r="24825">
          <cell r="H24825" t="str">
            <v>EE_11</v>
          </cell>
          <cell r="L24825" t="str">
            <v>SPETS</v>
          </cell>
          <cell r="V24825" t="str">
            <v>hea</v>
          </cell>
          <cell r="W24825">
            <v>2024</v>
          </cell>
        </row>
        <row r="24826">
          <cell r="H24826" t="str">
            <v>EE_11</v>
          </cell>
          <cell r="L24826" t="str">
            <v>SUSE</v>
          </cell>
          <cell r="V24826" t="str">
            <v>väga hea</v>
          </cell>
          <cell r="W24826">
            <v>2024</v>
          </cell>
        </row>
        <row r="24827">
          <cell r="H24827" t="str">
            <v>EE_11</v>
          </cell>
          <cell r="L24827" t="str">
            <v>MAFÜ</v>
          </cell>
          <cell r="V24827" t="str">
            <v>hea</v>
          </cell>
          <cell r="W24827">
            <v>2024</v>
          </cell>
        </row>
        <row r="24828">
          <cell r="H24828" t="str">
            <v>EE_11</v>
          </cell>
          <cell r="L24828" t="str">
            <v>MAFÜ-FÜBE</v>
          </cell>
          <cell r="V24828" t="str">
            <v>hea</v>
          </cell>
          <cell r="W24828">
            <v>2024</v>
          </cell>
        </row>
        <row r="24829">
          <cell r="H24829" t="str">
            <v>EE_11</v>
          </cell>
          <cell r="L24829" t="str">
            <v>FÜPLA</v>
          </cell>
          <cell r="V24829" t="str">
            <v>kesine</v>
          </cell>
          <cell r="W24829">
            <v>2024</v>
          </cell>
        </row>
        <row r="24830">
          <cell r="H24830" t="str">
            <v>EE_11</v>
          </cell>
          <cell r="L24830" t="str">
            <v>HÜMO</v>
          </cell>
          <cell r="V24830" t="str">
            <v>väga hea</v>
          </cell>
          <cell r="W24830">
            <v>2024</v>
          </cell>
        </row>
        <row r="24831">
          <cell r="H24831" t="str">
            <v>EE_5</v>
          </cell>
          <cell r="L24831" t="str">
            <v>KOOND</v>
          </cell>
          <cell r="V24831" t="str">
            <v>halb</v>
          </cell>
          <cell r="W24831">
            <v>2024</v>
          </cell>
        </row>
        <row r="24832">
          <cell r="H24832" t="str">
            <v>EE_5</v>
          </cell>
          <cell r="L24832" t="str">
            <v>ÖSE</v>
          </cell>
          <cell r="V24832" t="str">
            <v>kesine</v>
          </cell>
          <cell r="W24832">
            <v>2024</v>
          </cell>
        </row>
        <row r="24833">
          <cell r="H24833" t="str">
            <v>EE_5</v>
          </cell>
          <cell r="L24833" t="str">
            <v>KOOND</v>
          </cell>
          <cell r="V24833" t="str">
            <v>halb</v>
          </cell>
          <cell r="W24833">
            <v>2024</v>
          </cell>
        </row>
        <row r="24834">
          <cell r="H24834" t="str">
            <v>EE_5</v>
          </cell>
          <cell r="L24834" t="str">
            <v>ÖSE</v>
          </cell>
          <cell r="V24834" t="str">
            <v>kesine</v>
          </cell>
          <cell r="W24834">
            <v>2024</v>
          </cell>
        </row>
        <row r="24835">
          <cell r="H24835" t="str">
            <v>EE_5</v>
          </cell>
          <cell r="L24835" t="str">
            <v>FÜKE</v>
          </cell>
          <cell r="V24835" t="str">
            <v>kesine</v>
          </cell>
          <cell r="W24835">
            <v>2024</v>
          </cell>
        </row>
        <row r="24836">
          <cell r="H24836" t="str">
            <v>EE_5</v>
          </cell>
          <cell r="L24836" t="str">
            <v>SUSE</v>
          </cell>
          <cell r="V24836" t="str">
            <v>hea</v>
          </cell>
          <cell r="W24836">
            <v>2024</v>
          </cell>
        </row>
        <row r="24837">
          <cell r="H24837" t="str">
            <v>EE_5</v>
          </cell>
          <cell r="L24837" t="str">
            <v>MAFÜ</v>
          </cell>
          <cell r="V24837" t="str">
            <v>kesine</v>
          </cell>
          <cell r="W24837">
            <v>2024</v>
          </cell>
        </row>
        <row r="24838">
          <cell r="H24838" t="str">
            <v>EE_5</v>
          </cell>
          <cell r="L24838" t="str">
            <v>MAFÜ-FÜBE</v>
          </cell>
          <cell r="V24838" t="str">
            <v>kesine</v>
          </cell>
          <cell r="W24838">
            <v>2024</v>
          </cell>
        </row>
        <row r="24839">
          <cell r="H24839" t="str">
            <v>EE_5</v>
          </cell>
          <cell r="L24839" t="str">
            <v>FÜPLA</v>
          </cell>
          <cell r="V24839" t="str">
            <v>kesine</v>
          </cell>
          <cell r="W24839">
            <v>2024</v>
          </cell>
        </row>
        <row r="24840">
          <cell r="H24840" t="str">
            <v>EE_5</v>
          </cell>
          <cell r="L24840" t="str">
            <v>KOOND</v>
          </cell>
          <cell r="V24840" t="str">
            <v>halb</v>
          </cell>
          <cell r="W24840">
            <v>2024</v>
          </cell>
        </row>
        <row r="24841">
          <cell r="H24841" t="str">
            <v>EE_5</v>
          </cell>
          <cell r="L24841" t="str">
            <v>ÖSE</v>
          </cell>
          <cell r="V24841" t="str">
            <v>kesine</v>
          </cell>
          <cell r="W24841">
            <v>2024</v>
          </cell>
        </row>
        <row r="24842">
          <cell r="H24842" t="str">
            <v>EE_5</v>
          </cell>
          <cell r="L24842" t="str">
            <v>FÜKE</v>
          </cell>
          <cell r="V24842" t="str">
            <v>kesine</v>
          </cell>
          <cell r="W24842">
            <v>2024</v>
          </cell>
        </row>
        <row r="24843">
          <cell r="H24843" t="str">
            <v>EE_5</v>
          </cell>
          <cell r="L24843" t="str">
            <v>SUSE</v>
          </cell>
          <cell r="V24843" t="str">
            <v>hea</v>
          </cell>
          <cell r="W24843">
            <v>2024</v>
          </cell>
        </row>
        <row r="24844">
          <cell r="H24844" t="str">
            <v>EE_5</v>
          </cell>
          <cell r="L24844" t="str">
            <v>MAFÜ</v>
          </cell>
          <cell r="V24844" t="str">
            <v>kesine</v>
          </cell>
          <cell r="W24844">
            <v>2024</v>
          </cell>
        </row>
        <row r="24845">
          <cell r="H24845" t="str">
            <v>EE_5</v>
          </cell>
          <cell r="L24845" t="str">
            <v>MAFÜ-FÜBE</v>
          </cell>
          <cell r="V24845" t="str">
            <v>kesine</v>
          </cell>
          <cell r="W24845">
            <v>2024</v>
          </cell>
        </row>
        <row r="24846">
          <cell r="H24846" t="str">
            <v>EE_5</v>
          </cell>
          <cell r="L24846" t="str">
            <v>FÜPLA</v>
          </cell>
          <cell r="V24846" t="str">
            <v>kesine</v>
          </cell>
          <cell r="W24846">
            <v>2024</v>
          </cell>
        </row>
        <row r="24847">
          <cell r="H24847" t="str">
            <v>EE_5</v>
          </cell>
          <cell r="L24847" t="str">
            <v>KOOND</v>
          </cell>
          <cell r="V24847" t="str">
            <v>halb</v>
          </cell>
          <cell r="W24847">
            <v>2024</v>
          </cell>
        </row>
        <row r="24848">
          <cell r="H24848" t="str">
            <v>EE_5</v>
          </cell>
          <cell r="L24848" t="str">
            <v>ÖSE</v>
          </cell>
          <cell r="V24848" t="str">
            <v>kesine</v>
          </cell>
          <cell r="W24848">
            <v>2024</v>
          </cell>
        </row>
        <row r="24849">
          <cell r="H24849" t="str">
            <v>EE_5</v>
          </cell>
          <cell r="L24849" t="str">
            <v>FÜKE</v>
          </cell>
          <cell r="V24849" t="str">
            <v>kesine</v>
          </cell>
          <cell r="W24849">
            <v>2024</v>
          </cell>
        </row>
        <row r="24850">
          <cell r="H24850" t="str">
            <v>EE_5</v>
          </cell>
          <cell r="L24850" t="str">
            <v>SUSE</v>
          </cell>
          <cell r="V24850" t="str">
            <v>hea</v>
          </cell>
          <cell r="W24850">
            <v>2024</v>
          </cell>
        </row>
        <row r="24851">
          <cell r="H24851" t="str">
            <v>EE_5</v>
          </cell>
          <cell r="L24851" t="str">
            <v>MAFÜ</v>
          </cell>
          <cell r="V24851" t="str">
            <v>kesine</v>
          </cell>
          <cell r="W24851">
            <v>2024</v>
          </cell>
        </row>
        <row r="24852">
          <cell r="H24852" t="str">
            <v>EE_5</v>
          </cell>
          <cell r="L24852" t="str">
            <v>MAFÜ-FÜBE</v>
          </cell>
          <cell r="V24852" t="str">
            <v>kesine</v>
          </cell>
          <cell r="W24852">
            <v>2024</v>
          </cell>
        </row>
        <row r="24853">
          <cell r="H24853" t="str">
            <v>EE_5</v>
          </cell>
          <cell r="L24853" t="str">
            <v>FÜPLA</v>
          </cell>
          <cell r="V24853" t="str">
            <v>kesine</v>
          </cell>
          <cell r="W24853">
            <v>2024</v>
          </cell>
        </row>
        <row r="24854">
          <cell r="H24854" t="str">
            <v>EE_5</v>
          </cell>
          <cell r="L24854" t="str">
            <v>KOOND</v>
          </cell>
          <cell r="V24854" t="str">
            <v>halb</v>
          </cell>
          <cell r="W24854">
            <v>2024</v>
          </cell>
        </row>
        <row r="24855">
          <cell r="H24855" t="str">
            <v>EE_5</v>
          </cell>
          <cell r="L24855" t="str">
            <v>ÖSE</v>
          </cell>
          <cell r="V24855" t="str">
            <v>kesine</v>
          </cell>
          <cell r="W24855">
            <v>2024</v>
          </cell>
        </row>
        <row r="24856">
          <cell r="H24856" t="str">
            <v>EE_5</v>
          </cell>
          <cell r="L24856" t="str">
            <v>FÜKE</v>
          </cell>
          <cell r="V24856" t="str">
            <v>kesine</v>
          </cell>
          <cell r="W24856">
            <v>2024</v>
          </cell>
        </row>
        <row r="24857">
          <cell r="H24857" t="str">
            <v>EE_5</v>
          </cell>
          <cell r="L24857" t="str">
            <v>SUSE</v>
          </cell>
          <cell r="V24857" t="str">
            <v>hea</v>
          </cell>
          <cell r="W24857">
            <v>2024</v>
          </cell>
        </row>
        <row r="24858">
          <cell r="H24858" t="str">
            <v>EE_5</v>
          </cell>
          <cell r="L24858" t="str">
            <v>MAFÜ</v>
          </cell>
          <cell r="V24858" t="str">
            <v>kesine</v>
          </cell>
          <cell r="W24858">
            <v>2024</v>
          </cell>
        </row>
        <row r="24859">
          <cell r="H24859" t="str">
            <v>EE_5</v>
          </cell>
          <cell r="L24859" t="str">
            <v>MAFÜ-FÜBE</v>
          </cell>
          <cell r="V24859" t="str">
            <v>kesine</v>
          </cell>
          <cell r="W24859">
            <v>2024</v>
          </cell>
        </row>
        <row r="24860">
          <cell r="H24860" t="str">
            <v>EE_5</v>
          </cell>
          <cell r="L24860" t="str">
            <v>FÜPLA</v>
          </cell>
          <cell r="V24860" t="str">
            <v>kesine</v>
          </cell>
          <cell r="W24860">
            <v>2024</v>
          </cell>
        </row>
        <row r="24861">
          <cell r="H24861" t="str">
            <v>EE_5</v>
          </cell>
          <cell r="L24861" t="str">
            <v>KOOND</v>
          </cell>
          <cell r="V24861" t="str">
            <v>halb</v>
          </cell>
          <cell r="W24861">
            <v>2024</v>
          </cell>
        </row>
        <row r="24862">
          <cell r="H24862" t="str">
            <v>EE_5</v>
          </cell>
          <cell r="L24862" t="str">
            <v>ÖSE</v>
          </cell>
          <cell r="V24862" t="str">
            <v>kesine</v>
          </cell>
          <cell r="W24862">
            <v>2024</v>
          </cell>
        </row>
        <row r="24863">
          <cell r="H24863" t="str">
            <v>EE_5</v>
          </cell>
          <cell r="L24863" t="str">
            <v>KOOND</v>
          </cell>
          <cell r="V24863" t="str">
            <v>halb</v>
          </cell>
          <cell r="W24863">
            <v>2024</v>
          </cell>
        </row>
        <row r="24864">
          <cell r="H24864" t="str">
            <v>EE_5</v>
          </cell>
          <cell r="L24864" t="str">
            <v>ÖSE</v>
          </cell>
          <cell r="V24864" t="str">
            <v>kesine</v>
          </cell>
          <cell r="W24864">
            <v>2024</v>
          </cell>
        </row>
        <row r="24865">
          <cell r="H24865" t="str">
            <v>EE_5</v>
          </cell>
          <cell r="L24865" t="str">
            <v>FÜKE</v>
          </cell>
          <cell r="V24865" t="str">
            <v>kesine</v>
          </cell>
          <cell r="W24865">
            <v>2024</v>
          </cell>
        </row>
        <row r="24866">
          <cell r="H24866" t="str">
            <v>EE_5</v>
          </cell>
          <cell r="L24866" t="str">
            <v>SUSE</v>
          </cell>
          <cell r="V24866" t="str">
            <v>hea</v>
          </cell>
          <cell r="W24866">
            <v>2024</v>
          </cell>
        </row>
        <row r="24867">
          <cell r="H24867" t="str">
            <v>EE_5</v>
          </cell>
          <cell r="L24867" t="str">
            <v>MAFÜ</v>
          </cell>
          <cell r="V24867" t="str">
            <v>kesine</v>
          </cell>
          <cell r="W24867">
            <v>2024</v>
          </cell>
        </row>
        <row r="24868">
          <cell r="H24868" t="str">
            <v>EE_5</v>
          </cell>
          <cell r="L24868" t="str">
            <v>MAFÜ-FÜBE</v>
          </cell>
          <cell r="V24868" t="str">
            <v>kesine</v>
          </cell>
          <cell r="W24868">
            <v>2024</v>
          </cell>
        </row>
        <row r="24869">
          <cell r="H24869" t="str">
            <v>EE_5</v>
          </cell>
          <cell r="L24869" t="str">
            <v>FÜPLA</v>
          </cell>
          <cell r="V24869" t="str">
            <v>kesine</v>
          </cell>
          <cell r="W24869">
            <v>2024</v>
          </cell>
        </row>
        <row r="24870">
          <cell r="H24870" t="str">
            <v>EE_5</v>
          </cell>
          <cell r="L24870" t="str">
            <v>KOOND</v>
          </cell>
          <cell r="V24870" t="str">
            <v>halb</v>
          </cell>
          <cell r="W24870">
            <v>2024</v>
          </cell>
        </row>
        <row r="24871">
          <cell r="H24871" t="str">
            <v>EE_5</v>
          </cell>
          <cell r="L24871" t="str">
            <v>ÖSE</v>
          </cell>
          <cell r="V24871" t="str">
            <v>kesine</v>
          </cell>
          <cell r="W24871">
            <v>2024</v>
          </cell>
        </row>
        <row r="24872">
          <cell r="H24872" t="str">
            <v>EE_5</v>
          </cell>
          <cell r="L24872" t="str">
            <v>FÜKE</v>
          </cell>
          <cell r="V24872" t="str">
            <v>kesine</v>
          </cell>
          <cell r="W24872">
            <v>2024</v>
          </cell>
        </row>
        <row r="24873">
          <cell r="H24873" t="str">
            <v>EE_5</v>
          </cell>
          <cell r="L24873" t="str">
            <v>SUSE</v>
          </cell>
          <cell r="V24873" t="str">
            <v>hea</v>
          </cell>
          <cell r="W24873">
            <v>2024</v>
          </cell>
        </row>
        <row r="24874">
          <cell r="H24874" t="str">
            <v>EE_5</v>
          </cell>
          <cell r="L24874" t="str">
            <v>MAFÜ</v>
          </cell>
          <cell r="V24874" t="str">
            <v>kesine</v>
          </cell>
          <cell r="W24874">
            <v>2024</v>
          </cell>
        </row>
        <row r="24875">
          <cell r="H24875" t="str">
            <v>EE_5</v>
          </cell>
          <cell r="L24875" t="str">
            <v>MAFÜ-FÜBE</v>
          </cell>
          <cell r="V24875" t="str">
            <v>kesine</v>
          </cell>
          <cell r="W24875">
            <v>2024</v>
          </cell>
        </row>
        <row r="24876">
          <cell r="H24876" t="str">
            <v>EE_5</v>
          </cell>
          <cell r="L24876" t="str">
            <v>FÜPLA</v>
          </cell>
          <cell r="V24876" t="str">
            <v>kesine</v>
          </cell>
          <cell r="W24876">
            <v>2024</v>
          </cell>
        </row>
        <row r="24877">
          <cell r="H24877" t="str">
            <v>EE_5</v>
          </cell>
          <cell r="L24877" t="str">
            <v>HÜMO</v>
          </cell>
          <cell r="V24877" t="str">
            <v>kesine</v>
          </cell>
          <cell r="W24877">
            <v>2024</v>
          </cell>
        </row>
        <row r="24878">
          <cell r="H24878" t="str">
            <v>EE_5</v>
          </cell>
          <cell r="L24878" t="str">
            <v>KOOND</v>
          </cell>
          <cell r="V24878" t="str">
            <v>halb</v>
          </cell>
          <cell r="W24878">
            <v>2024</v>
          </cell>
        </row>
        <row r="24879">
          <cell r="H24879" t="str">
            <v>EE_5</v>
          </cell>
          <cell r="L24879" t="str">
            <v>KESE</v>
          </cell>
          <cell r="V24879" t="str">
            <v>halb</v>
          </cell>
          <cell r="W24879">
            <v>2025</v>
          </cell>
        </row>
        <row r="24880">
          <cell r="H24880" t="str">
            <v>EE_5</v>
          </cell>
          <cell r="L24880" t="str">
            <v>ÖSE</v>
          </cell>
          <cell r="V24880" t="str">
            <v>kesine</v>
          </cell>
          <cell r="W24880">
            <v>2024</v>
          </cell>
        </row>
        <row r="24881">
          <cell r="H24881" t="str">
            <v>EE_5</v>
          </cell>
          <cell r="L24881" t="str">
            <v>FÜKE</v>
          </cell>
          <cell r="V24881" t="str">
            <v>kesine</v>
          </cell>
          <cell r="W24881">
            <v>2024</v>
          </cell>
        </row>
        <row r="24882">
          <cell r="H24882" t="str">
            <v>EE_5</v>
          </cell>
          <cell r="L24882" t="str">
            <v>SPETS</v>
          </cell>
          <cell r="V24882" t="str">
            <v>hea</v>
          </cell>
          <cell r="W24882">
            <v>2025</v>
          </cell>
        </row>
        <row r="24883">
          <cell r="H24883" t="str">
            <v>EE_5</v>
          </cell>
          <cell r="L24883" t="str">
            <v>SUSE</v>
          </cell>
          <cell r="V24883" t="str">
            <v>hea</v>
          </cell>
          <cell r="W24883">
            <v>2024</v>
          </cell>
        </row>
        <row r="24884">
          <cell r="H24884" t="str">
            <v>EE_5</v>
          </cell>
          <cell r="L24884" t="str">
            <v>MAFÜ</v>
          </cell>
          <cell r="V24884" t="str">
            <v>kesine</v>
          </cell>
          <cell r="W24884">
            <v>2024</v>
          </cell>
        </row>
        <row r="24885">
          <cell r="H24885" t="str">
            <v>EE_5</v>
          </cell>
          <cell r="L24885" t="str">
            <v>MAFÜ-FÜBE</v>
          </cell>
          <cell r="V24885" t="str">
            <v>kesine</v>
          </cell>
          <cell r="W24885">
            <v>2024</v>
          </cell>
        </row>
        <row r="24886">
          <cell r="H24886" t="str">
            <v>EE_5</v>
          </cell>
          <cell r="L24886" t="str">
            <v>FÜPLA</v>
          </cell>
          <cell r="V24886" t="str">
            <v>kesine</v>
          </cell>
          <cell r="W24886">
            <v>2024</v>
          </cell>
        </row>
        <row r="24887">
          <cell r="H24887" t="str">
            <v>EE_5</v>
          </cell>
          <cell r="L24887" t="str">
            <v>HÜMO</v>
          </cell>
          <cell r="V24887" t="str">
            <v>kesine</v>
          </cell>
          <cell r="W24887">
            <v>2024</v>
          </cell>
        </row>
        <row r="24888">
          <cell r="H24888" t="str">
            <v>EE_5</v>
          </cell>
          <cell r="L24888" t="str">
            <v>KOOND</v>
          </cell>
          <cell r="V24888" t="str">
            <v>halb</v>
          </cell>
          <cell r="W24888">
            <v>2024</v>
          </cell>
        </row>
        <row r="24889">
          <cell r="H24889" t="str">
            <v>EE_5</v>
          </cell>
          <cell r="L24889" t="str">
            <v>KESE</v>
          </cell>
          <cell r="V24889" t="str">
            <v>halb</v>
          </cell>
          <cell r="W24889">
            <v>2025</v>
          </cell>
        </row>
        <row r="24890">
          <cell r="H24890" t="str">
            <v>EE_5</v>
          </cell>
          <cell r="L24890" t="str">
            <v>ÖSE</v>
          </cell>
          <cell r="V24890" t="str">
            <v>kesine</v>
          </cell>
          <cell r="W24890">
            <v>2024</v>
          </cell>
        </row>
        <row r="24891">
          <cell r="H24891" t="str">
            <v>EE_5</v>
          </cell>
          <cell r="L24891" t="str">
            <v>FÜKE</v>
          </cell>
          <cell r="V24891" t="str">
            <v>kesine</v>
          </cell>
          <cell r="W24891">
            <v>2024</v>
          </cell>
        </row>
        <row r="24892">
          <cell r="H24892" t="str">
            <v>EE_5</v>
          </cell>
          <cell r="L24892" t="str">
            <v>SPETS</v>
          </cell>
          <cell r="V24892" t="str">
            <v>hea</v>
          </cell>
          <cell r="W24892">
            <v>2025</v>
          </cell>
        </row>
        <row r="24893">
          <cell r="H24893" t="str">
            <v>EE_5</v>
          </cell>
          <cell r="L24893" t="str">
            <v>SUSE</v>
          </cell>
          <cell r="V24893" t="str">
            <v>hea</v>
          </cell>
          <cell r="W24893">
            <v>2024</v>
          </cell>
        </row>
        <row r="24894">
          <cell r="H24894" t="str">
            <v>EE_5</v>
          </cell>
          <cell r="L24894" t="str">
            <v>MAFÜ</v>
          </cell>
          <cell r="V24894" t="str">
            <v>kesine</v>
          </cell>
          <cell r="W24894">
            <v>2024</v>
          </cell>
        </row>
        <row r="24895">
          <cell r="H24895" t="str">
            <v>EE_5</v>
          </cell>
          <cell r="L24895" t="str">
            <v>MAFÜ-FÜBE</v>
          </cell>
          <cell r="V24895" t="str">
            <v>kesine</v>
          </cell>
          <cell r="W24895">
            <v>2024</v>
          </cell>
        </row>
        <row r="24896">
          <cell r="H24896" t="str">
            <v>EE_5</v>
          </cell>
          <cell r="L24896" t="str">
            <v>FÜPLA</v>
          </cell>
          <cell r="V24896" t="str">
            <v>kesine</v>
          </cell>
          <cell r="W24896">
            <v>2024</v>
          </cell>
        </row>
        <row r="24897">
          <cell r="H24897" t="str">
            <v>EE_5</v>
          </cell>
          <cell r="L24897" t="str">
            <v>HÜMO</v>
          </cell>
          <cell r="V24897" t="str">
            <v>kesine</v>
          </cell>
          <cell r="W24897">
            <v>2024</v>
          </cell>
        </row>
        <row r="24898">
          <cell r="H24898" t="str">
            <v>EE_5</v>
          </cell>
          <cell r="L24898" t="str">
            <v>KOOND</v>
          </cell>
          <cell r="V24898" t="str">
            <v>halb</v>
          </cell>
          <cell r="W24898">
            <v>2024</v>
          </cell>
        </row>
        <row r="24899">
          <cell r="H24899" t="str">
            <v>EE_5</v>
          </cell>
          <cell r="L24899" t="str">
            <v>ÖSE</v>
          </cell>
          <cell r="V24899" t="str">
            <v>kesine</v>
          </cell>
          <cell r="W24899">
            <v>2024</v>
          </cell>
        </row>
        <row r="24900">
          <cell r="H24900" t="str">
            <v>EE_5</v>
          </cell>
          <cell r="L24900" t="str">
            <v>FÜKE</v>
          </cell>
          <cell r="V24900" t="str">
            <v>kesine</v>
          </cell>
          <cell r="W24900">
            <v>2024</v>
          </cell>
        </row>
        <row r="24901">
          <cell r="H24901" t="str">
            <v>EE_5</v>
          </cell>
          <cell r="L24901" t="str">
            <v>SUSE</v>
          </cell>
          <cell r="V24901" t="str">
            <v>hea</v>
          </cell>
          <cell r="W24901">
            <v>2024</v>
          </cell>
        </row>
        <row r="24902">
          <cell r="H24902" t="str">
            <v>EE_5</v>
          </cell>
          <cell r="L24902" t="str">
            <v>MAFÜ</v>
          </cell>
          <cell r="V24902" t="str">
            <v>kesine</v>
          </cell>
          <cell r="W24902">
            <v>2024</v>
          </cell>
        </row>
        <row r="24903">
          <cell r="H24903" t="str">
            <v>EE_5</v>
          </cell>
          <cell r="L24903" t="str">
            <v>MAFÜ-FÜBE</v>
          </cell>
          <cell r="V24903" t="str">
            <v>kesine</v>
          </cell>
          <cell r="W24903">
            <v>2024</v>
          </cell>
        </row>
        <row r="24904">
          <cell r="H24904" t="str">
            <v>EE_5</v>
          </cell>
          <cell r="L24904" t="str">
            <v>FÜPLA</v>
          </cell>
          <cell r="V24904" t="str">
            <v>kesine</v>
          </cell>
          <cell r="W24904">
            <v>2024</v>
          </cell>
        </row>
        <row r="24905">
          <cell r="H24905" t="str">
            <v>EE_5</v>
          </cell>
          <cell r="L24905" t="str">
            <v>HÜMO</v>
          </cell>
          <cell r="V24905" t="str">
            <v>kesine</v>
          </cell>
          <cell r="W24905">
            <v>2024</v>
          </cell>
        </row>
        <row r="24906">
          <cell r="H24906" t="str">
            <v>EE_5</v>
          </cell>
          <cell r="L24906" t="str">
            <v>KOOND</v>
          </cell>
          <cell r="V24906" t="str">
            <v>halb</v>
          </cell>
          <cell r="W24906">
            <v>2024</v>
          </cell>
        </row>
        <row r="24907">
          <cell r="H24907" t="str">
            <v>EE_5</v>
          </cell>
          <cell r="L24907" t="str">
            <v>KESE</v>
          </cell>
          <cell r="V24907" t="str">
            <v>halb</v>
          </cell>
          <cell r="W24907">
            <v>2025</v>
          </cell>
        </row>
        <row r="24908">
          <cell r="H24908" t="str">
            <v>EE_5</v>
          </cell>
          <cell r="L24908" t="str">
            <v>ÖSE</v>
          </cell>
          <cell r="V24908" t="str">
            <v>kesine</v>
          </cell>
          <cell r="W24908">
            <v>2024</v>
          </cell>
        </row>
        <row r="24909">
          <cell r="H24909" t="str">
            <v>EE_5</v>
          </cell>
          <cell r="L24909" t="str">
            <v>FÜKE</v>
          </cell>
          <cell r="V24909" t="str">
            <v>kesine</v>
          </cell>
          <cell r="W24909">
            <v>2024</v>
          </cell>
        </row>
        <row r="24910">
          <cell r="H24910" t="str">
            <v>EE_5</v>
          </cell>
          <cell r="L24910" t="str">
            <v>SPETS</v>
          </cell>
          <cell r="V24910" t="str">
            <v>hea</v>
          </cell>
          <cell r="W24910">
            <v>2025</v>
          </cell>
        </row>
        <row r="24911">
          <cell r="H24911" t="str">
            <v>EE_5</v>
          </cell>
          <cell r="L24911" t="str">
            <v>SUSE</v>
          </cell>
          <cell r="V24911" t="str">
            <v>hea</v>
          </cell>
          <cell r="W24911">
            <v>2024</v>
          </cell>
        </row>
        <row r="24912">
          <cell r="H24912" t="str">
            <v>EE_5</v>
          </cell>
          <cell r="L24912" t="str">
            <v>MAFÜ</v>
          </cell>
          <cell r="V24912" t="str">
            <v>kesine</v>
          </cell>
          <cell r="W24912">
            <v>2024</v>
          </cell>
        </row>
        <row r="24913">
          <cell r="H24913" t="str">
            <v>EE_5</v>
          </cell>
          <cell r="L24913" t="str">
            <v>MAFÜ-FÜBE</v>
          </cell>
          <cell r="V24913" t="str">
            <v>kesine</v>
          </cell>
          <cell r="W24913">
            <v>2024</v>
          </cell>
        </row>
        <row r="24914">
          <cell r="H24914" t="str">
            <v>EE_5</v>
          </cell>
          <cell r="L24914" t="str">
            <v>FÜPLA</v>
          </cell>
          <cell r="V24914" t="str">
            <v>kesine</v>
          </cell>
          <cell r="W24914">
            <v>2024</v>
          </cell>
        </row>
        <row r="24915">
          <cell r="H24915" t="str">
            <v>EE_5</v>
          </cell>
          <cell r="L24915" t="str">
            <v>HÜMO</v>
          </cell>
          <cell r="V24915" t="str">
            <v>kesine</v>
          </cell>
          <cell r="W24915">
            <v>2024</v>
          </cell>
        </row>
        <row r="24916">
          <cell r="H24916" t="str">
            <v>EE_5</v>
          </cell>
          <cell r="L24916" t="str">
            <v>KOOND</v>
          </cell>
          <cell r="V24916" t="str">
            <v>halb</v>
          </cell>
          <cell r="W24916">
            <v>2024</v>
          </cell>
        </row>
        <row r="24917">
          <cell r="H24917" t="str">
            <v>EE_5</v>
          </cell>
          <cell r="L24917" t="str">
            <v>ÖSE</v>
          </cell>
          <cell r="V24917" t="str">
            <v>kesine</v>
          </cell>
          <cell r="W24917">
            <v>2024</v>
          </cell>
        </row>
        <row r="24918">
          <cell r="H24918" t="str">
            <v>EE_5</v>
          </cell>
          <cell r="L24918" t="str">
            <v>FÜKE</v>
          </cell>
          <cell r="V24918" t="str">
            <v>kesine</v>
          </cell>
          <cell r="W24918">
            <v>2024</v>
          </cell>
        </row>
        <row r="24919">
          <cell r="H24919" t="str">
            <v>EE_5</v>
          </cell>
          <cell r="L24919" t="str">
            <v>SUSE</v>
          </cell>
          <cell r="V24919" t="str">
            <v>hea</v>
          </cell>
          <cell r="W24919">
            <v>2024</v>
          </cell>
        </row>
        <row r="24920">
          <cell r="H24920" t="str">
            <v>EE_5</v>
          </cell>
          <cell r="L24920" t="str">
            <v>MAFÜ</v>
          </cell>
          <cell r="V24920" t="str">
            <v>kesine</v>
          </cell>
          <cell r="W24920">
            <v>2024</v>
          </cell>
        </row>
        <row r="24921">
          <cell r="H24921" t="str">
            <v>EE_5</v>
          </cell>
          <cell r="L24921" t="str">
            <v>MAFÜ-FÜBE</v>
          </cell>
          <cell r="V24921" t="str">
            <v>kesine</v>
          </cell>
          <cell r="W24921">
            <v>2024</v>
          </cell>
        </row>
        <row r="24922">
          <cell r="H24922" t="str">
            <v>EE_5</v>
          </cell>
          <cell r="L24922" t="str">
            <v>FÜPLA</v>
          </cell>
          <cell r="V24922" t="str">
            <v>kesine</v>
          </cell>
          <cell r="W24922">
            <v>2024</v>
          </cell>
        </row>
        <row r="24923">
          <cell r="H24923" t="str">
            <v>EE_5</v>
          </cell>
          <cell r="L24923" t="str">
            <v>HÜMO</v>
          </cell>
          <cell r="V24923" t="str">
            <v>kesine</v>
          </cell>
          <cell r="W24923">
            <v>2024</v>
          </cell>
        </row>
        <row r="24924">
          <cell r="H24924" t="str">
            <v>EE_5</v>
          </cell>
          <cell r="L24924" t="str">
            <v>KOOND</v>
          </cell>
          <cell r="V24924" t="str">
            <v>halb</v>
          </cell>
          <cell r="W24924">
            <v>2024</v>
          </cell>
        </row>
        <row r="24925">
          <cell r="H24925" t="str">
            <v>EE_5</v>
          </cell>
          <cell r="L24925" t="str">
            <v>KESE</v>
          </cell>
          <cell r="V24925" t="str">
            <v>halb</v>
          </cell>
          <cell r="W24925">
            <v>2025</v>
          </cell>
        </row>
        <row r="24926">
          <cell r="H24926" t="str">
            <v>EE_5</v>
          </cell>
          <cell r="L24926" t="str">
            <v>ÖSE</v>
          </cell>
          <cell r="V24926" t="str">
            <v>kesine</v>
          </cell>
          <cell r="W24926">
            <v>2024</v>
          </cell>
        </row>
        <row r="24927">
          <cell r="H24927" t="str">
            <v>EE_5</v>
          </cell>
          <cell r="L24927" t="str">
            <v>FÜKE</v>
          </cell>
          <cell r="V24927" t="str">
            <v>kesine</v>
          </cell>
          <cell r="W24927">
            <v>2024</v>
          </cell>
        </row>
        <row r="24928">
          <cell r="H24928" t="str">
            <v>EE_5</v>
          </cell>
          <cell r="L24928" t="str">
            <v>SPETS</v>
          </cell>
          <cell r="V24928" t="str">
            <v>hea</v>
          </cell>
          <cell r="W24928">
            <v>2025</v>
          </cell>
        </row>
        <row r="24929">
          <cell r="H24929" t="str">
            <v>EE_5</v>
          </cell>
          <cell r="L24929" t="str">
            <v>SUSE</v>
          </cell>
          <cell r="V24929" t="str">
            <v>hea</v>
          </cell>
          <cell r="W24929">
            <v>2024</v>
          </cell>
        </row>
        <row r="24930">
          <cell r="H24930" t="str">
            <v>EE_5</v>
          </cell>
          <cell r="L24930" t="str">
            <v>MAFÜ</v>
          </cell>
          <cell r="V24930" t="str">
            <v>kesine</v>
          </cell>
          <cell r="W24930">
            <v>2024</v>
          </cell>
        </row>
        <row r="24931">
          <cell r="H24931" t="str">
            <v>EE_5</v>
          </cell>
          <cell r="L24931" t="str">
            <v>MAFÜ-FÜBE</v>
          </cell>
          <cell r="V24931" t="str">
            <v>kesine</v>
          </cell>
          <cell r="W24931">
            <v>2024</v>
          </cell>
        </row>
        <row r="24932">
          <cell r="H24932" t="str">
            <v>EE_5</v>
          </cell>
          <cell r="L24932" t="str">
            <v>FÜPLA</v>
          </cell>
          <cell r="V24932" t="str">
            <v>kesine</v>
          </cell>
          <cell r="W24932">
            <v>2024</v>
          </cell>
        </row>
        <row r="24933">
          <cell r="H24933" t="str">
            <v>EE_5</v>
          </cell>
          <cell r="L24933" t="str">
            <v>HÜMO</v>
          </cell>
          <cell r="V24933" t="str">
            <v>kesine</v>
          </cell>
          <cell r="W24933">
            <v>2024</v>
          </cell>
        </row>
        <row r="24934">
          <cell r="H24934" t="str">
            <v>EE_5</v>
          </cell>
          <cell r="L24934" t="str">
            <v>KOOND</v>
          </cell>
          <cell r="V24934" t="str">
            <v>halb</v>
          </cell>
          <cell r="W24934">
            <v>2024</v>
          </cell>
        </row>
        <row r="24935">
          <cell r="H24935" t="str">
            <v>EE_5</v>
          </cell>
          <cell r="L24935" t="str">
            <v>ÖSE</v>
          </cell>
          <cell r="V24935" t="str">
            <v>kesine</v>
          </cell>
          <cell r="W24935">
            <v>2024</v>
          </cell>
        </row>
        <row r="24936">
          <cell r="H24936" t="str">
            <v>EE_5</v>
          </cell>
          <cell r="L24936" t="str">
            <v>FÜKE</v>
          </cell>
          <cell r="V24936" t="str">
            <v>kesine</v>
          </cell>
          <cell r="W24936">
            <v>2024</v>
          </cell>
        </row>
        <row r="24937">
          <cell r="H24937" t="str">
            <v>EE_5</v>
          </cell>
          <cell r="L24937" t="str">
            <v>SUSE</v>
          </cell>
          <cell r="V24937" t="str">
            <v>hea</v>
          </cell>
          <cell r="W24937">
            <v>2024</v>
          </cell>
        </row>
        <row r="24938">
          <cell r="H24938" t="str">
            <v>EE_5</v>
          </cell>
          <cell r="L24938" t="str">
            <v>MAFÜ</v>
          </cell>
          <cell r="V24938" t="str">
            <v>kesine</v>
          </cell>
          <cell r="W24938">
            <v>2024</v>
          </cell>
        </row>
        <row r="24939">
          <cell r="H24939" t="str">
            <v>EE_5</v>
          </cell>
          <cell r="L24939" t="str">
            <v>MAFÜ-FÜBE</v>
          </cell>
          <cell r="V24939" t="str">
            <v>kesine</v>
          </cell>
          <cell r="W24939">
            <v>2024</v>
          </cell>
        </row>
        <row r="24940">
          <cell r="H24940" t="str">
            <v>EE_5</v>
          </cell>
          <cell r="L24940" t="str">
            <v>FÜPLA</v>
          </cell>
          <cell r="V24940" t="str">
            <v>kesine</v>
          </cell>
          <cell r="W24940">
            <v>2024</v>
          </cell>
        </row>
        <row r="24941">
          <cell r="H24941" t="str">
            <v>EE_5</v>
          </cell>
          <cell r="L24941" t="str">
            <v>HÜMO</v>
          </cell>
          <cell r="V24941" t="str">
            <v>kesine</v>
          </cell>
          <cell r="W24941">
            <v>2024</v>
          </cell>
        </row>
        <row r="24942">
          <cell r="H24942" t="str">
            <v>EE_6</v>
          </cell>
          <cell r="L24942" t="str">
            <v>KOOND</v>
          </cell>
          <cell r="V24942" t="str">
            <v>halb</v>
          </cell>
          <cell r="W24942">
            <v>2024</v>
          </cell>
        </row>
        <row r="24943">
          <cell r="H24943" t="str">
            <v>EE_6</v>
          </cell>
          <cell r="L24943" t="str">
            <v>KOOND</v>
          </cell>
          <cell r="V24943" t="str">
            <v>halb</v>
          </cell>
          <cell r="W24943">
            <v>2024</v>
          </cell>
        </row>
        <row r="24944">
          <cell r="H24944" t="str">
            <v>EE_6</v>
          </cell>
          <cell r="L24944" t="str">
            <v>KESE</v>
          </cell>
          <cell r="V24944" t="str">
            <v>halb</v>
          </cell>
          <cell r="W24944">
            <v>2024</v>
          </cell>
        </row>
        <row r="24945">
          <cell r="H24945" t="str">
            <v>EE_6</v>
          </cell>
          <cell r="L24945" t="str">
            <v>ÖSE</v>
          </cell>
          <cell r="V24945" t="str">
            <v>kesine</v>
          </cell>
          <cell r="W24945">
            <v>2023</v>
          </cell>
        </row>
        <row r="24946">
          <cell r="H24946" t="str">
            <v>EE_6</v>
          </cell>
          <cell r="L24946" t="str">
            <v>KOOND</v>
          </cell>
          <cell r="V24946" t="str">
            <v>halb</v>
          </cell>
          <cell r="W24946">
            <v>2024</v>
          </cell>
        </row>
        <row r="24947">
          <cell r="H24947" t="str">
            <v>EE_6</v>
          </cell>
          <cell r="L24947" t="str">
            <v>KESE</v>
          </cell>
          <cell r="V24947" t="str">
            <v>halb</v>
          </cell>
          <cell r="W24947">
            <v>2024</v>
          </cell>
        </row>
        <row r="24948">
          <cell r="H24948" t="str">
            <v>EE_6</v>
          </cell>
          <cell r="L24948" t="str">
            <v>ÖSE</v>
          </cell>
          <cell r="V24948" t="str">
            <v>kesine</v>
          </cell>
          <cell r="W24948">
            <v>2023</v>
          </cell>
        </row>
        <row r="24949">
          <cell r="H24949" t="str">
            <v>EE_6</v>
          </cell>
          <cell r="L24949" t="str">
            <v>KOOND</v>
          </cell>
          <cell r="V24949" t="str">
            <v>halb</v>
          </cell>
          <cell r="W24949">
            <v>2024</v>
          </cell>
        </row>
        <row r="24950">
          <cell r="H24950" t="str">
            <v>EE_6</v>
          </cell>
          <cell r="L24950" t="str">
            <v>KESE</v>
          </cell>
          <cell r="V24950" t="str">
            <v>halb</v>
          </cell>
          <cell r="W24950">
            <v>2024</v>
          </cell>
        </row>
        <row r="24951">
          <cell r="H24951" t="str">
            <v>EE_6</v>
          </cell>
          <cell r="L24951" t="str">
            <v>ÖSE</v>
          </cell>
          <cell r="V24951" t="str">
            <v>kesine</v>
          </cell>
          <cell r="W24951">
            <v>2023</v>
          </cell>
        </row>
        <row r="24952">
          <cell r="H24952" t="str">
            <v>EE_6</v>
          </cell>
          <cell r="L24952" t="str">
            <v>KOOND</v>
          </cell>
          <cell r="V24952" t="str">
            <v>halb</v>
          </cell>
          <cell r="W24952">
            <v>2024</v>
          </cell>
        </row>
        <row r="24953">
          <cell r="H24953" t="str">
            <v>EE_6</v>
          </cell>
          <cell r="L24953" t="str">
            <v>KESE</v>
          </cell>
          <cell r="V24953" t="str">
            <v>halb</v>
          </cell>
          <cell r="W24953">
            <v>2024</v>
          </cell>
        </row>
        <row r="24954">
          <cell r="H24954" t="str">
            <v>EE_6</v>
          </cell>
          <cell r="L24954" t="str">
            <v>ÖSE</v>
          </cell>
          <cell r="V24954" t="str">
            <v>kesine</v>
          </cell>
          <cell r="W24954">
            <v>2023</v>
          </cell>
        </row>
        <row r="24955">
          <cell r="H24955" t="str">
            <v>EE_6</v>
          </cell>
          <cell r="L24955" t="str">
            <v>FÜKE</v>
          </cell>
          <cell r="V24955" t="str">
            <v>hea</v>
          </cell>
          <cell r="W24955">
            <v>2023</v>
          </cell>
        </row>
        <row r="24956">
          <cell r="H24956" t="str">
            <v>EE_6</v>
          </cell>
          <cell r="L24956" t="str">
            <v>SUSE</v>
          </cell>
          <cell r="V24956" t="str">
            <v>väga hea</v>
          </cell>
          <cell r="W24956">
            <v>2023</v>
          </cell>
        </row>
        <row r="24957">
          <cell r="H24957" t="str">
            <v>EE_6</v>
          </cell>
          <cell r="L24957" t="str">
            <v>MAFÜ</v>
          </cell>
          <cell r="V24957" t="str">
            <v>kesine</v>
          </cell>
          <cell r="W24957">
            <v>2023</v>
          </cell>
        </row>
        <row r="24958">
          <cell r="H24958" t="str">
            <v>EE_6</v>
          </cell>
          <cell r="L24958" t="str">
            <v>MAFÜ-FÜBE</v>
          </cell>
          <cell r="V24958" t="str">
            <v>kesine</v>
          </cell>
          <cell r="W24958">
            <v>2023</v>
          </cell>
        </row>
        <row r="24959">
          <cell r="H24959" t="str">
            <v>EE_6</v>
          </cell>
          <cell r="L24959" t="str">
            <v>FÜPLA</v>
          </cell>
          <cell r="V24959" t="str">
            <v>kesine</v>
          </cell>
          <cell r="W24959">
            <v>2023</v>
          </cell>
        </row>
        <row r="24960">
          <cell r="H24960" t="str">
            <v>EE_6</v>
          </cell>
          <cell r="L24960" t="str">
            <v>KOOND</v>
          </cell>
          <cell r="V24960" t="str">
            <v>halb</v>
          </cell>
          <cell r="W24960">
            <v>2024</v>
          </cell>
        </row>
        <row r="24961">
          <cell r="H24961" t="str">
            <v>EE_6</v>
          </cell>
          <cell r="L24961" t="str">
            <v>KESE</v>
          </cell>
          <cell r="V24961" t="str">
            <v>halb</v>
          </cell>
          <cell r="W24961">
            <v>2024</v>
          </cell>
        </row>
        <row r="24962">
          <cell r="H24962" t="str">
            <v>EE_6</v>
          </cell>
          <cell r="L24962" t="str">
            <v>ÖSE</v>
          </cell>
          <cell r="V24962" t="str">
            <v>kesine</v>
          </cell>
          <cell r="W24962">
            <v>2023</v>
          </cell>
        </row>
        <row r="24963">
          <cell r="H24963" t="str">
            <v>EE_6</v>
          </cell>
          <cell r="L24963" t="str">
            <v>FÜKE</v>
          </cell>
          <cell r="V24963" t="str">
            <v>hea</v>
          </cell>
          <cell r="W24963">
            <v>2023</v>
          </cell>
        </row>
        <row r="24964">
          <cell r="H24964" t="str">
            <v>EE_6</v>
          </cell>
          <cell r="L24964" t="str">
            <v>SUSE</v>
          </cell>
          <cell r="V24964" t="str">
            <v>väga hea</v>
          </cell>
          <cell r="W24964">
            <v>2023</v>
          </cell>
        </row>
        <row r="24965">
          <cell r="H24965" t="str">
            <v>EE_6</v>
          </cell>
          <cell r="L24965" t="str">
            <v>MAFÜ</v>
          </cell>
          <cell r="V24965" t="str">
            <v>kesine</v>
          </cell>
          <cell r="W24965">
            <v>2023</v>
          </cell>
        </row>
        <row r="24966">
          <cell r="H24966" t="str">
            <v>EE_6</v>
          </cell>
          <cell r="L24966" t="str">
            <v>MAFÜ-FÜBE</v>
          </cell>
          <cell r="V24966" t="str">
            <v>kesine</v>
          </cell>
          <cell r="W24966">
            <v>2023</v>
          </cell>
        </row>
        <row r="24967">
          <cell r="H24967" t="str">
            <v>EE_6</v>
          </cell>
          <cell r="L24967" t="str">
            <v>FÜPLA</v>
          </cell>
          <cell r="V24967" t="str">
            <v>kesine</v>
          </cell>
          <cell r="W24967">
            <v>2023</v>
          </cell>
        </row>
        <row r="24968">
          <cell r="H24968" t="str">
            <v>EE_6</v>
          </cell>
          <cell r="L24968" t="str">
            <v>KOOND</v>
          </cell>
          <cell r="V24968" t="str">
            <v>halb</v>
          </cell>
          <cell r="W24968">
            <v>2024</v>
          </cell>
        </row>
        <row r="24969">
          <cell r="H24969" t="str">
            <v>EE_6</v>
          </cell>
          <cell r="L24969" t="str">
            <v>KESE</v>
          </cell>
          <cell r="V24969" t="str">
            <v>halb</v>
          </cell>
          <cell r="W24969">
            <v>2024</v>
          </cell>
        </row>
        <row r="24970">
          <cell r="H24970" t="str">
            <v>EE_6</v>
          </cell>
          <cell r="L24970" t="str">
            <v>ÖSE</v>
          </cell>
          <cell r="V24970" t="str">
            <v>kesine</v>
          </cell>
          <cell r="W24970">
            <v>2023</v>
          </cell>
        </row>
        <row r="24971">
          <cell r="H24971" t="str">
            <v>EE_6</v>
          </cell>
          <cell r="L24971" t="str">
            <v>KOOND</v>
          </cell>
          <cell r="V24971" t="str">
            <v>halb</v>
          </cell>
          <cell r="W24971">
            <v>2024</v>
          </cell>
        </row>
        <row r="24972">
          <cell r="H24972" t="str">
            <v>EE_6</v>
          </cell>
          <cell r="L24972" t="str">
            <v>KESE</v>
          </cell>
          <cell r="V24972" t="str">
            <v>halb</v>
          </cell>
          <cell r="W24972">
            <v>2024</v>
          </cell>
        </row>
        <row r="24973">
          <cell r="H24973" t="str">
            <v>EE_6</v>
          </cell>
          <cell r="L24973" t="str">
            <v>SPETS</v>
          </cell>
          <cell r="V24973" t="str">
            <v>halb</v>
          </cell>
          <cell r="W24973">
            <v>2024</v>
          </cell>
        </row>
        <row r="24974">
          <cell r="H24974" t="str">
            <v>EE_6</v>
          </cell>
          <cell r="L24974" t="str">
            <v>KOOND</v>
          </cell>
          <cell r="V24974" t="str">
            <v>halb</v>
          </cell>
          <cell r="W24974">
            <v>2024</v>
          </cell>
        </row>
        <row r="24975">
          <cell r="H24975" t="str">
            <v>EE_6</v>
          </cell>
          <cell r="L24975" t="str">
            <v>ÖSE</v>
          </cell>
          <cell r="V24975" t="str">
            <v>kesine</v>
          </cell>
          <cell r="W24975">
            <v>2023</v>
          </cell>
        </row>
        <row r="24976">
          <cell r="H24976" t="str">
            <v>EE_6</v>
          </cell>
          <cell r="L24976" t="str">
            <v>FÜKE</v>
          </cell>
          <cell r="V24976" t="str">
            <v>hea</v>
          </cell>
          <cell r="W24976">
            <v>2023</v>
          </cell>
        </row>
        <row r="24977">
          <cell r="H24977" t="str">
            <v>EE_6</v>
          </cell>
          <cell r="L24977" t="str">
            <v>SUSE</v>
          </cell>
          <cell r="V24977" t="str">
            <v>väga hea</v>
          </cell>
          <cell r="W24977">
            <v>2023</v>
          </cell>
        </row>
        <row r="24978">
          <cell r="H24978" t="str">
            <v>EE_6</v>
          </cell>
          <cell r="L24978" t="str">
            <v>MAFÜ</v>
          </cell>
          <cell r="V24978" t="str">
            <v>kesine</v>
          </cell>
          <cell r="W24978">
            <v>2023</v>
          </cell>
        </row>
        <row r="24979">
          <cell r="H24979" t="str">
            <v>EE_6</v>
          </cell>
          <cell r="L24979" t="str">
            <v>MAFÜ-FÜBE</v>
          </cell>
          <cell r="V24979" t="str">
            <v>kesine</v>
          </cell>
          <cell r="W24979">
            <v>2023</v>
          </cell>
        </row>
        <row r="24980">
          <cell r="H24980" t="str">
            <v>EE_6</v>
          </cell>
          <cell r="L24980" t="str">
            <v>FÜPLA</v>
          </cell>
          <cell r="V24980" t="str">
            <v>kesine</v>
          </cell>
          <cell r="W24980">
            <v>2023</v>
          </cell>
        </row>
        <row r="24981">
          <cell r="H24981" t="str">
            <v>EE_6</v>
          </cell>
          <cell r="L24981" t="str">
            <v>HÜMO</v>
          </cell>
          <cell r="V24981" t="str">
            <v>väga hea</v>
          </cell>
          <cell r="W24981">
            <v>2024</v>
          </cell>
        </row>
        <row r="24982">
          <cell r="H24982" t="str">
            <v>EE_6</v>
          </cell>
          <cell r="L24982" t="str">
            <v>KOOND</v>
          </cell>
          <cell r="V24982" t="str">
            <v>halb</v>
          </cell>
          <cell r="W24982">
            <v>2024</v>
          </cell>
        </row>
        <row r="24983">
          <cell r="H24983" t="str">
            <v>EE_6</v>
          </cell>
          <cell r="L24983" t="str">
            <v>KESE</v>
          </cell>
          <cell r="V24983" t="str">
            <v>halb</v>
          </cell>
          <cell r="W24983">
            <v>2024</v>
          </cell>
        </row>
        <row r="24984">
          <cell r="H24984" t="str">
            <v>EE_6</v>
          </cell>
          <cell r="L24984" t="str">
            <v>SPETS</v>
          </cell>
          <cell r="V24984" t="str">
            <v>halb</v>
          </cell>
          <cell r="W24984">
            <v>2024</v>
          </cell>
        </row>
        <row r="24985">
          <cell r="H24985" t="str">
            <v>EE_6</v>
          </cell>
          <cell r="L24985" t="str">
            <v>HÜMO</v>
          </cell>
          <cell r="V24985" t="str">
            <v>väga hea</v>
          </cell>
          <cell r="W24985">
            <v>2024</v>
          </cell>
        </row>
        <row r="24986">
          <cell r="H24986" t="str">
            <v>EE_10</v>
          </cell>
          <cell r="L24986" t="str">
            <v>KOOND</v>
          </cell>
          <cell r="V24986" t="str">
            <v>halb</v>
          </cell>
          <cell r="W24986">
            <v>2024</v>
          </cell>
        </row>
        <row r="24987">
          <cell r="H24987" t="str">
            <v>EE_10</v>
          </cell>
          <cell r="L24987" t="str">
            <v>ÖSE</v>
          </cell>
          <cell r="V24987" t="str">
            <v>halb</v>
          </cell>
          <cell r="W24987">
            <v>2024</v>
          </cell>
        </row>
        <row r="24988">
          <cell r="H24988" t="str">
            <v>EE_10</v>
          </cell>
          <cell r="L24988" t="str">
            <v>FÜKE</v>
          </cell>
          <cell r="V24988" t="str">
            <v>kesine</v>
          </cell>
          <cell r="W24988">
            <v>2024</v>
          </cell>
        </row>
        <row r="24989">
          <cell r="H24989" t="str">
            <v>EE_10</v>
          </cell>
          <cell r="L24989" t="str">
            <v>SUSE</v>
          </cell>
          <cell r="V24989" t="str">
            <v>väga hea</v>
          </cell>
          <cell r="W24989">
            <v>2024</v>
          </cell>
        </row>
        <row r="24990">
          <cell r="H24990" t="str">
            <v>EE_10</v>
          </cell>
          <cell r="L24990" t="str">
            <v>MAFÜ</v>
          </cell>
          <cell r="V24990" t="str">
            <v>hea</v>
          </cell>
          <cell r="W24990">
            <v>2024</v>
          </cell>
        </row>
        <row r="24991">
          <cell r="H24991" t="str">
            <v>EE_10</v>
          </cell>
          <cell r="L24991" t="str">
            <v>MAFÜ-FÜBE</v>
          </cell>
          <cell r="V24991" t="str">
            <v>hea</v>
          </cell>
          <cell r="W24991">
            <v>2024</v>
          </cell>
        </row>
        <row r="24992">
          <cell r="H24992" t="str">
            <v>EE_10</v>
          </cell>
          <cell r="L24992" t="str">
            <v>FÜPLA</v>
          </cell>
          <cell r="V24992" t="str">
            <v>halb</v>
          </cell>
          <cell r="W24992">
            <v>2024</v>
          </cell>
        </row>
        <row r="24993">
          <cell r="H24993" t="str">
            <v>EE_10</v>
          </cell>
          <cell r="L24993" t="str">
            <v>KOOND</v>
          </cell>
          <cell r="V24993" t="str">
            <v>halb</v>
          </cell>
          <cell r="W24993">
            <v>2024</v>
          </cell>
        </row>
        <row r="24994">
          <cell r="H24994" t="str">
            <v>EE_10</v>
          </cell>
          <cell r="L24994" t="str">
            <v>KOOND</v>
          </cell>
          <cell r="V24994" t="str">
            <v>halb</v>
          </cell>
          <cell r="W24994">
            <v>2024</v>
          </cell>
        </row>
        <row r="24995">
          <cell r="H24995" t="str">
            <v>EE_10</v>
          </cell>
          <cell r="L24995" t="str">
            <v>ÖSE</v>
          </cell>
          <cell r="V24995" t="str">
            <v>halb</v>
          </cell>
          <cell r="W24995">
            <v>2024</v>
          </cell>
        </row>
        <row r="24996">
          <cell r="H24996" t="str">
            <v>EE_10</v>
          </cell>
          <cell r="L24996" t="str">
            <v>KOOND</v>
          </cell>
          <cell r="V24996" t="str">
            <v>halb</v>
          </cell>
          <cell r="W24996">
            <v>2024</v>
          </cell>
        </row>
        <row r="24997">
          <cell r="H24997" t="str">
            <v>EE_10</v>
          </cell>
          <cell r="L24997" t="str">
            <v>ÖSE</v>
          </cell>
          <cell r="V24997" t="str">
            <v>halb</v>
          </cell>
          <cell r="W24997">
            <v>2024</v>
          </cell>
        </row>
        <row r="24998">
          <cell r="H24998" t="str">
            <v>EE_10</v>
          </cell>
          <cell r="L24998" t="str">
            <v>KOOND</v>
          </cell>
          <cell r="V24998" t="str">
            <v>halb</v>
          </cell>
          <cell r="W24998">
            <v>2024</v>
          </cell>
        </row>
        <row r="24999">
          <cell r="H24999" t="str">
            <v>EE_10</v>
          </cell>
          <cell r="L24999" t="str">
            <v>KESE</v>
          </cell>
          <cell r="V24999" t="str">
            <v>halb</v>
          </cell>
          <cell r="W24999">
            <v>2023</v>
          </cell>
        </row>
        <row r="25000">
          <cell r="H25000" t="str">
            <v>EE_10</v>
          </cell>
          <cell r="L25000" t="str">
            <v>ÖSE</v>
          </cell>
          <cell r="V25000" t="str">
            <v>halb</v>
          </cell>
          <cell r="W25000">
            <v>2024</v>
          </cell>
        </row>
        <row r="25001">
          <cell r="H25001" t="str">
            <v>EE_10</v>
          </cell>
          <cell r="L25001" t="str">
            <v>FÜKE</v>
          </cell>
          <cell r="V25001" t="str">
            <v>kesine</v>
          </cell>
          <cell r="W25001">
            <v>2024</v>
          </cell>
        </row>
        <row r="25002">
          <cell r="H25002" t="str">
            <v>EE_10</v>
          </cell>
          <cell r="L25002" t="str">
            <v>SUSE</v>
          </cell>
          <cell r="V25002" t="str">
            <v>väga hea</v>
          </cell>
          <cell r="W25002">
            <v>2024</v>
          </cell>
        </row>
        <row r="25003">
          <cell r="H25003" t="str">
            <v>EE_10</v>
          </cell>
          <cell r="L25003" t="str">
            <v>MAFÜ</v>
          </cell>
          <cell r="V25003" t="str">
            <v>hea</v>
          </cell>
          <cell r="W25003">
            <v>2024</v>
          </cell>
        </row>
        <row r="25004">
          <cell r="H25004" t="str">
            <v>EE_10</v>
          </cell>
          <cell r="L25004" t="str">
            <v>MAFÜ-FÜBE</v>
          </cell>
          <cell r="V25004" t="str">
            <v>hea</v>
          </cell>
          <cell r="W25004">
            <v>2024</v>
          </cell>
        </row>
        <row r="25005">
          <cell r="H25005" t="str">
            <v>EE_10</v>
          </cell>
          <cell r="L25005" t="str">
            <v>FÜPLA</v>
          </cell>
          <cell r="V25005" t="str">
            <v>halb</v>
          </cell>
          <cell r="W25005">
            <v>2024</v>
          </cell>
        </row>
        <row r="25006">
          <cell r="H25006" t="str">
            <v>EE_10</v>
          </cell>
          <cell r="L25006" t="str">
            <v>KOOND</v>
          </cell>
          <cell r="V25006" t="str">
            <v>halb</v>
          </cell>
          <cell r="W25006">
            <v>2024</v>
          </cell>
        </row>
        <row r="25007">
          <cell r="H25007" t="str">
            <v>EE_10</v>
          </cell>
          <cell r="L25007" t="str">
            <v>ÖSE</v>
          </cell>
          <cell r="V25007" t="str">
            <v>halb</v>
          </cell>
          <cell r="W25007">
            <v>2024</v>
          </cell>
        </row>
        <row r="25008">
          <cell r="H25008" t="str">
            <v>EE_10</v>
          </cell>
          <cell r="L25008" t="str">
            <v>FÜKE</v>
          </cell>
          <cell r="V25008" t="str">
            <v>kesine</v>
          </cell>
          <cell r="W25008">
            <v>2024</v>
          </cell>
        </row>
        <row r="25009">
          <cell r="H25009" t="str">
            <v>EE_10</v>
          </cell>
          <cell r="L25009" t="str">
            <v>SUSE</v>
          </cell>
          <cell r="V25009" t="str">
            <v>väga hea</v>
          </cell>
          <cell r="W25009">
            <v>2024</v>
          </cell>
        </row>
        <row r="25010">
          <cell r="H25010" t="str">
            <v>EE_10</v>
          </cell>
          <cell r="L25010" t="str">
            <v>MAFÜ</v>
          </cell>
          <cell r="V25010" t="str">
            <v>hea</v>
          </cell>
          <cell r="W25010">
            <v>2024</v>
          </cell>
        </row>
        <row r="25011">
          <cell r="H25011" t="str">
            <v>EE_10</v>
          </cell>
          <cell r="L25011" t="str">
            <v>MAFÜ-FÜBE</v>
          </cell>
          <cell r="V25011" t="str">
            <v>hea</v>
          </cell>
          <cell r="W25011">
            <v>2024</v>
          </cell>
        </row>
        <row r="25012">
          <cell r="H25012" t="str">
            <v>EE_10</v>
          </cell>
          <cell r="L25012" t="str">
            <v>FÜPLA</v>
          </cell>
          <cell r="V25012" t="str">
            <v>halb</v>
          </cell>
          <cell r="W25012">
            <v>2024</v>
          </cell>
        </row>
        <row r="25013">
          <cell r="H25013" t="str">
            <v>EE_10</v>
          </cell>
          <cell r="L25013" t="str">
            <v>HÜMO</v>
          </cell>
          <cell r="V25013" t="str">
            <v>väga hea</v>
          </cell>
          <cell r="W25013">
            <v>2024</v>
          </cell>
        </row>
        <row r="25014">
          <cell r="H25014" t="str">
            <v>EE_10</v>
          </cell>
          <cell r="L25014" t="str">
            <v>KOOND</v>
          </cell>
          <cell r="V25014" t="str">
            <v>halb</v>
          </cell>
          <cell r="W25014">
            <v>2024</v>
          </cell>
        </row>
        <row r="25015">
          <cell r="H25015" t="str">
            <v>EE_10</v>
          </cell>
          <cell r="L25015" t="str">
            <v>KESE</v>
          </cell>
          <cell r="V25015" t="str">
            <v>halb</v>
          </cell>
          <cell r="W25015">
            <v>2023</v>
          </cell>
        </row>
        <row r="25016">
          <cell r="H25016" t="str">
            <v>EE_10</v>
          </cell>
          <cell r="L25016" t="str">
            <v>SPETS</v>
          </cell>
          <cell r="V25016" t="str">
            <v>hea</v>
          </cell>
          <cell r="W25016">
            <v>2023</v>
          </cell>
        </row>
        <row r="25017">
          <cell r="H25017" t="str">
            <v>EE_10</v>
          </cell>
          <cell r="L25017" t="str">
            <v>HÜMO</v>
          </cell>
          <cell r="V25017" t="str">
            <v>väga hea</v>
          </cell>
          <cell r="W25017">
            <v>2024</v>
          </cell>
        </row>
        <row r="25018">
          <cell r="H25018" t="str">
            <v>EE_10</v>
          </cell>
          <cell r="L25018" t="str">
            <v>KOOND</v>
          </cell>
          <cell r="V25018" t="str">
            <v>halb</v>
          </cell>
          <cell r="W25018">
            <v>2024</v>
          </cell>
        </row>
        <row r="25019">
          <cell r="H25019" t="str">
            <v>EE_10</v>
          </cell>
          <cell r="L25019" t="str">
            <v>KESE</v>
          </cell>
          <cell r="V25019" t="str">
            <v>halb</v>
          </cell>
          <cell r="W25019">
            <v>2023</v>
          </cell>
        </row>
        <row r="25020">
          <cell r="H25020" t="str">
            <v>EE_10</v>
          </cell>
          <cell r="L25020" t="str">
            <v>SPETS</v>
          </cell>
          <cell r="V25020" t="str">
            <v>hea</v>
          </cell>
          <cell r="W25020">
            <v>2023</v>
          </cell>
        </row>
        <row r="25021">
          <cell r="H25021" t="str">
            <v>EE_10</v>
          </cell>
          <cell r="L25021" t="str">
            <v>HÜMO</v>
          </cell>
          <cell r="V25021" t="str">
            <v>väga hea</v>
          </cell>
          <cell r="W25021">
            <v>2024</v>
          </cell>
        </row>
        <row r="25022">
          <cell r="H25022" t="str">
            <v>EE_10</v>
          </cell>
          <cell r="L25022" t="str">
            <v>FÜPLA</v>
          </cell>
          <cell r="V25022" t="str">
            <v>halb</v>
          </cell>
          <cell r="W25022">
            <v>2024</v>
          </cell>
        </row>
        <row r="25023">
          <cell r="H25023" t="str">
            <v>EE_10</v>
          </cell>
          <cell r="L25023" t="str">
            <v>KOOND</v>
          </cell>
          <cell r="V25023" t="str">
            <v>halb</v>
          </cell>
          <cell r="W25023">
            <v>2024</v>
          </cell>
        </row>
        <row r="25024">
          <cell r="H25024" t="str">
            <v>EE_10</v>
          </cell>
          <cell r="L25024" t="str">
            <v>KESE</v>
          </cell>
          <cell r="V25024" t="str">
            <v>halb</v>
          </cell>
          <cell r="W25024">
            <v>2023</v>
          </cell>
        </row>
        <row r="25025">
          <cell r="H25025" t="str">
            <v>EE_10</v>
          </cell>
          <cell r="L25025" t="str">
            <v>SPETS</v>
          </cell>
          <cell r="V25025" t="str">
            <v>hea</v>
          </cell>
          <cell r="W25025">
            <v>2023</v>
          </cell>
        </row>
        <row r="25026">
          <cell r="H25026" t="str">
            <v>EE_10</v>
          </cell>
          <cell r="L25026" t="str">
            <v>HÜMO</v>
          </cell>
          <cell r="V25026" t="str">
            <v>väga hea</v>
          </cell>
          <cell r="W25026">
            <v>2024</v>
          </cell>
        </row>
        <row r="25027">
          <cell r="H25027" t="str">
            <v>EE_10</v>
          </cell>
          <cell r="L25027" t="str">
            <v>KOOND</v>
          </cell>
          <cell r="V25027" t="str">
            <v>halb</v>
          </cell>
          <cell r="W25027">
            <v>2024</v>
          </cell>
        </row>
        <row r="25028">
          <cell r="H25028" t="str">
            <v>EE_10</v>
          </cell>
          <cell r="L25028" t="str">
            <v>ÖSE</v>
          </cell>
          <cell r="V25028" t="str">
            <v>halb</v>
          </cell>
          <cell r="W25028">
            <v>2024</v>
          </cell>
        </row>
        <row r="25029">
          <cell r="H25029" t="str">
            <v>EE_10</v>
          </cell>
          <cell r="L25029" t="str">
            <v>FÜKE</v>
          </cell>
          <cell r="V25029" t="str">
            <v>kesine</v>
          </cell>
          <cell r="W25029">
            <v>2024</v>
          </cell>
        </row>
        <row r="25030">
          <cell r="H25030" t="str">
            <v>EE_10</v>
          </cell>
          <cell r="L25030" t="str">
            <v>SUSE</v>
          </cell>
          <cell r="V25030" t="str">
            <v>väga hea</v>
          </cell>
          <cell r="W25030">
            <v>2024</v>
          </cell>
        </row>
        <row r="25031">
          <cell r="H25031" t="str">
            <v>EE_10</v>
          </cell>
          <cell r="L25031" t="str">
            <v>MAFÜ</v>
          </cell>
          <cell r="V25031" t="str">
            <v>hea</v>
          </cell>
          <cell r="W25031">
            <v>2024</v>
          </cell>
        </row>
        <row r="25032">
          <cell r="H25032" t="str">
            <v>EE_10</v>
          </cell>
          <cell r="L25032" t="str">
            <v>MAFÜ-FÜBE</v>
          </cell>
          <cell r="V25032" t="str">
            <v>hea</v>
          </cell>
          <cell r="W25032">
            <v>2024</v>
          </cell>
        </row>
        <row r="25033">
          <cell r="H25033" t="str">
            <v>EE_10</v>
          </cell>
          <cell r="L25033" t="str">
            <v>FÜPLA</v>
          </cell>
          <cell r="V25033" t="str">
            <v>halb</v>
          </cell>
          <cell r="W25033">
            <v>2024</v>
          </cell>
        </row>
        <row r="25034">
          <cell r="H25034" t="str">
            <v>EE_10</v>
          </cell>
          <cell r="L25034" t="str">
            <v>HÜMO</v>
          </cell>
          <cell r="V25034" t="str">
            <v>väga hea</v>
          </cell>
          <cell r="W25034">
            <v>2024</v>
          </cell>
        </row>
        <row r="25035">
          <cell r="H25035" t="str">
            <v>EE_16</v>
          </cell>
          <cell r="L25035" t="str">
            <v>KOOND</v>
          </cell>
          <cell r="V25035" t="str">
            <v>halb</v>
          </cell>
          <cell r="W25035">
            <v>2023</v>
          </cell>
        </row>
        <row r="25036">
          <cell r="H25036" t="str">
            <v>EE_16</v>
          </cell>
          <cell r="L25036" t="str">
            <v>KESE</v>
          </cell>
          <cell r="V25036" t="str">
            <v>halb</v>
          </cell>
          <cell r="W25036">
            <v>2025</v>
          </cell>
        </row>
        <row r="25037">
          <cell r="H25037" t="str">
            <v>EE_16</v>
          </cell>
          <cell r="L25037" t="str">
            <v>ÖSE</v>
          </cell>
          <cell r="V25037" t="str">
            <v>kesine</v>
          </cell>
          <cell r="W25037">
            <v>2019</v>
          </cell>
        </row>
        <row r="25038">
          <cell r="H25038" t="str">
            <v>EE_16</v>
          </cell>
          <cell r="L25038" t="str">
            <v>FÜKE</v>
          </cell>
          <cell r="V25038" t="str">
            <v>kesine</v>
          </cell>
          <cell r="W25038">
            <v>2019</v>
          </cell>
        </row>
        <row r="25039">
          <cell r="H25039" t="str">
            <v>EE_16</v>
          </cell>
          <cell r="L25039" t="str">
            <v>SUSE</v>
          </cell>
          <cell r="V25039" t="str">
            <v>kesine</v>
          </cell>
          <cell r="W25039">
            <v>2019</v>
          </cell>
        </row>
        <row r="25040">
          <cell r="H25040" t="str">
            <v>EE_16</v>
          </cell>
          <cell r="L25040" t="str">
            <v>MAFÜ</v>
          </cell>
          <cell r="V25040" t="str">
            <v>hea</v>
          </cell>
          <cell r="W25040">
            <v>2019</v>
          </cell>
        </row>
        <row r="25041">
          <cell r="H25041" t="str">
            <v>EE_16</v>
          </cell>
          <cell r="L25041" t="str">
            <v>MAFÜ-FÜBE</v>
          </cell>
          <cell r="V25041" t="str">
            <v>hea</v>
          </cell>
          <cell r="W25041">
            <v>2019</v>
          </cell>
        </row>
        <row r="25042">
          <cell r="H25042" t="str">
            <v>EE_16</v>
          </cell>
          <cell r="L25042" t="str">
            <v>FÜPLA</v>
          </cell>
          <cell r="V25042" t="str">
            <v>kesine</v>
          </cell>
          <cell r="W25042">
            <v>2019</v>
          </cell>
        </row>
        <row r="25043">
          <cell r="H25043" t="str">
            <v>EE_16</v>
          </cell>
          <cell r="L25043" t="str">
            <v>KOOND</v>
          </cell>
          <cell r="V25043" t="str">
            <v>halb</v>
          </cell>
          <cell r="W25043">
            <v>2023</v>
          </cell>
        </row>
        <row r="25044">
          <cell r="H25044" t="str">
            <v>EE_16</v>
          </cell>
          <cell r="L25044" t="str">
            <v>ÖSE</v>
          </cell>
          <cell r="V25044" t="str">
            <v>kesine</v>
          </cell>
          <cell r="W25044">
            <v>2019</v>
          </cell>
        </row>
        <row r="25045">
          <cell r="H25045" t="str">
            <v>EE_16</v>
          </cell>
          <cell r="L25045" t="str">
            <v>KOOND</v>
          </cell>
          <cell r="V25045" t="str">
            <v>halb</v>
          </cell>
          <cell r="W25045">
            <v>2023</v>
          </cell>
        </row>
        <row r="25046">
          <cell r="H25046" t="str">
            <v>EE_16</v>
          </cell>
          <cell r="L25046" t="str">
            <v>KESE</v>
          </cell>
          <cell r="V25046" t="str">
            <v>halb</v>
          </cell>
          <cell r="W25046">
            <v>2025</v>
          </cell>
        </row>
        <row r="25047">
          <cell r="H25047" t="str">
            <v>EE_16</v>
          </cell>
          <cell r="L25047" t="str">
            <v>ÖSE</v>
          </cell>
          <cell r="V25047" t="str">
            <v>kesine</v>
          </cell>
          <cell r="W25047">
            <v>2019</v>
          </cell>
        </row>
        <row r="25048">
          <cell r="H25048" t="str">
            <v>EE_16</v>
          </cell>
          <cell r="L25048" t="str">
            <v>KOOND</v>
          </cell>
          <cell r="V25048" t="str">
            <v>halb</v>
          </cell>
          <cell r="W25048">
            <v>2023</v>
          </cell>
        </row>
        <row r="25049">
          <cell r="H25049" t="str">
            <v>EE_16</v>
          </cell>
          <cell r="L25049" t="str">
            <v>KESE</v>
          </cell>
          <cell r="V25049" t="str">
            <v>halb</v>
          </cell>
          <cell r="W25049">
            <v>2025</v>
          </cell>
        </row>
        <row r="25050">
          <cell r="H25050" t="str">
            <v>EE_16</v>
          </cell>
          <cell r="L25050" t="str">
            <v>ÖSE</v>
          </cell>
          <cell r="V25050" t="str">
            <v>kesine</v>
          </cell>
          <cell r="W25050">
            <v>2019</v>
          </cell>
        </row>
        <row r="25051">
          <cell r="H25051" t="str">
            <v>EE_16</v>
          </cell>
          <cell r="L25051" t="str">
            <v>KOOND</v>
          </cell>
          <cell r="V25051" t="str">
            <v>halb</v>
          </cell>
          <cell r="W25051">
            <v>2023</v>
          </cell>
        </row>
        <row r="25052">
          <cell r="H25052" t="str">
            <v>EE_16</v>
          </cell>
          <cell r="L25052" t="str">
            <v>KESE</v>
          </cell>
          <cell r="V25052" t="str">
            <v>halb</v>
          </cell>
          <cell r="W25052">
            <v>2025</v>
          </cell>
        </row>
        <row r="25053">
          <cell r="H25053" t="str">
            <v>EE_16</v>
          </cell>
          <cell r="L25053" t="str">
            <v>ÖSE</v>
          </cell>
          <cell r="V25053" t="str">
            <v>kesine</v>
          </cell>
          <cell r="W25053">
            <v>2019</v>
          </cell>
        </row>
        <row r="25054">
          <cell r="H25054" t="str">
            <v>EE_16</v>
          </cell>
          <cell r="L25054" t="str">
            <v>FÜKE</v>
          </cell>
          <cell r="V25054" t="str">
            <v>kesine</v>
          </cell>
          <cell r="W25054">
            <v>2019</v>
          </cell>
        </row>
        <row r="25055">
          <cell r="H25055" t="str">
            <v>EE_16</v>
          </cell>
          <cell r="L25055" t="str">
            <v>SPETS</v>
          </cell>
          <cell r="V25055" t="str">
            <v>hea</v>
          </cell>
          <cell r="W25055">
            <v>2025</v>
          </cell>
        </row>
        <row r="25056">
          <cell r="H25056" t="str">
            <v>EE_16</v>
          </cell>
          <cell r="L25056" t="str">
            <v>SUSE</v>
          </cell>
          <cell r="V25056" t="str">
            <v>kesine</v>
          </cell>
          <cell r="W25056">
            <v>2019</v>
          </cell>
        </row>
        <row r="25057">
          <cell r="H25057" t="str">
            <v>EE_16</v>
          </cell>
          <cell r="L25057" t="str">
            <v>MAFÜ</v>
          </cell>
          <cell r="V25057" t="str">
            <v>hea</v>
          </cell>
          <cell r="W25057">
            <v>2019</v>
          </cell>
        </row>
        <row r="25058">
          <cell r="H25058" t="str">
            <v>EE_16</v>
          </cell>
          <cell r="L25058" t="str">
            <v>MAFÜ-FÜBE</v>
          </cell>
          <cell r="V25058" t="str">
            <v>hea</v>
          </cell>
          <cell r="W25058">
            <v>2019</v>
          </cell>
        </row>
        <row r="25059">
          <cell r="H25059" t="str">
            <v>EE_16</v>
          </cell>
          <cell r="L25059" t="str">
            <v>FÜPLA</v>
          </cell>
          <cell r="V25059" t="str">
            <v>kesine</v>
          </cell>
          <cell r="W25059">
            <v>2019</v>
          </cell>
        </row>
        <row r="25060">
          <cell r="H25060" t="str">
            <v>EE_16</v>
          </cell>
          <cell r="L25060" t="str">
            <v>HÜMO</v>
          </cell>
          <cell r="V25060" t="str">
            <v>hea</v>
          </cell>
          <cell r="W25060">
            <v>2023</v>
          </cell>
        </row>
        <row r="25061">
          <cell r="H25061" t="str">
            <v>EE_16</v>
          </cell>
          <cell r="L25061" t="str">
            <v>KOOND</v>
          </cell>
          <cell r="V25061" t="str">
            <v>halb</v>
          </cell>
          <cell r="W25061">
            <v>2023</v>
          </cell>
        </row>
        <row r="25062">
          <cell r="H25062" t="str">
            <v>EE_16</v>
          </cell>
          <cell r="L25062" t="str">
            <v>ÖSE</v>
          </cell>
          <cell r="V25062" t="str">
            <v>kesine</v>
          </cell>
          <cell r="W25062">
            <v>2019</v>
          </cell>
        </row>
        <row r="25063">
          <cell r="H25063" t="str">
            <v>EE_16</v>
          </cell>
          <cell r="L25063" t="str">
            <v>FÜKE</v>
          </cell>
          <cell r="V25063" t="str">
            <v>kesine</v>
          </cell>
          <cell r="W25063">
            <v>2019</v>
          </cell>
        </row>
        <row r="25064">
          <cell r="H25064" t="str">
            <v>EE_16</v>
          </cell>
          <cell r="L25064" t="str">
            <v>SUSE</v>
          </cell>
          <cell r="V25064" t="str">
            <v>kesine</v>
          </cell>
          <cell r="W25064">
            <v>2019</v>
          </cell>
        </row>
        <row r="25065">
          <cell r="H25065" t="str">
            <v>EE_16</v>
          </cell>
          <cell r="L25065" t="str">
            <v>MAFÜ</v>
          </cell>
          <cell r="V25065" t="str">
            <v>hea</v>
          </cell>
          <cell r="W25065">
            <v>2019</v>
          </cell>
        </row>
        <row r="25066">
          <cell r="H25066" t="str">
            <v>EE_16</v>
          </cell>
          <cell r="L25066" t="str">
            <v>MAFÜ-FÜBE</v>
          </cell>
          <cell r="V25066" t="str">
            <v>hea</v>
          </cell>
          <cell r="W25066">
            <v>2019</v>
          </cell>
        </row>
        <row r="25067">
          <cell r="H25067" t="str">
            <v>EE_16</v>
          </cell>
          <cell r="L25067" t="str">
            <v>FÜPLA</v>
          </cell>
          <cell r="V25067" t="str">
            <v>kesine</v>
          </cell>
          <cell r="W25067">
            <v>2019</v>
          </cell>
        </row>
        <row r="25068">
          <cell r="H25068" t="str">
            <v>EE_16</v>
          </cell>
          <cell r="L25068" t="str">
            <v>KOOND</v>
          </cell>
          <cell r="V25068" t="str">
            <v>halb</v>
          </cell>
          <cell r="W25068">
            <v>2023</v>
          </cell>
        </row>
        <row r="25069">
          <cell r="H25069" t="str">
            <v>EE_16</v>
          </cell>
          <cell r="L25069" t="str">
            <v>KESE</v>
          </cell>
          <cell r="V25069" t="str">
            <v>halb</v>
          </cell>
          <cell r="W25069">
            <v>2025</v>
          </cell>
        </row>
        <row r="25070">
          <cell r="H25070" t="str">
            <v>EE_16</v>
          </cell>
          <cell r="L25070" t="str">
            <v>SPETS</v>
          </cell>
          <cell r="V25070" t="str">
            <v>hea</v>
          </cell>
          <cell r="W25070">
            <v>2025</v>
          </cell>
        </row>
        <row r="25071">
          <cell r="H25071" t="str">
            <v>EE_16</v>
          </cell>
          <cell r="L25071" t="str">
            <v>HÜMO</v>
          </cell>
          <cell r="V25071" t="str">
            <v>hea</v>
          </cell>
          <cell r="W25071">
            <v>2023</v>
          </cell>
        </row>
        <row r="25072">
          <cell r="H25072" t="str">
            <v>EE_16</v>
          </cell>
          <cell r="L25072" t="str">
            <v>KOOND</v>
          </cell>
          <cell r="V25072" t="str">
            <v>halb</v>
          </cell>
          <cell r="W25072">
            <v>2023</v>
          </cell>
        </row>
        <row r="25073">
          <cell r="H25073" t="str">
            <v>EE_16</v>
          </cell>
          <cell r="L25073" t="str">
            <v>KESE</v>
          </cell>
          <cell r="V25073" t="str">
            <v>halb</v>
          </cell>
          <cell r="W25073">
            <v>2025</v>
          </cell>
        </row>
        <row r="25074">
          <cell r="H25074" t="str">
            <v>EE_16</v>
          </cell>
          <cell r="L25074" t="str">
            <v>SPETS</v>
          </cell>
          <cell r="V25074" t="str">
            <v>hea</v>
          </cell>
          <cell r="W25074">
            <v>2025</v>
          </cell>
        </row>
        <row r="25075">
          <cell r="H25075" t="str">
            <v>EE_16</v>
          </cell>
          <cell r="L25075" t="str">
            <v>HÜMO</v>
          </cell>
          <cell r="V25075" t="str">
            <v>hea</v>
          </cell>
          <cell r="W25075">
            <v>2023</v>
          </cell>
        </row>
        <row r="25076">
          <cell r="H25076" t="str">
            <v>EE_3</v>
          </cell>
          <cell r="L25076" t="str">
            <v>KOOND</v>
          </cell>
          <cell r="V25076" t="str">
            <v>halb</v>
          </cell>
          <cell r="W25076">
            <v>2020</v>
          </cell>
        </row>
        <row r="25077">
          <cell r="H25077" t="str">
            <v>EE_3</v>
          </cell>
          <cell r="L25077" t="str">
            <v>KESE</v>
          </cell>
          <cell r="V25077" t="str">
            <v>halb</v>
          </cell>
          <cell r="W25077">
            <v>2020</v>
          </cell>
        </row>
        <row r="25078">
          <cell r="H25078" t="str">
            <v>EE_3</v>
          </cell>
          <cell r="L25078" t="str">
            <v>ÖSE</v>
          </cell>
          <cell r="V25078" t="str">
            <v>kesine</v>
          </cell>
          <cell r="W25078">
            <v>2020</v>
          </cell>
        </row>
        <row r="25079">
          <cell r="H25079" t="str">
            <v>EE_3</v>
          </cell>
          <cell r="L25079" t="str">
            <v>FÜKE</v>
          </cell>
          <cell r="V25079" t="str">
            <v>kesine</v>
          </cell>
          <cell r="W25079">
            <v>2020</v>
          </cell>
        </row>
        <row r="25080">
          <cell r="H25080" t="str">
            <v>EE_3</v>
          </cell>
          <cell r="L25080" t="str">
            <v>SPETS</v>
          </cell>
          <cell r="V25080" t="str">
            <v>hea</v>
          </cell>
          <cell r="W25080">
            <v>2020</v>
          </cell>
        </row>
        <row r="25081">
          <cell r="H25081" t="str">
            <v>EE_3</v>
          </cell>
          <cell r="L25081" t="str">
            <v>SUSE</v>
          </cell>
          <cell r="V25081" t="str">
            <v>hea</v>
          </cell>
          <cell r="W25081">
            <v>2020</v>
          </cell>
        </row>
        <row r="25082">
          <cell r="H25082" t="str">
            <v>EE_3</v>
          </cell>
          <cell r="L25082" t="str">
            <v>MAFÜ</v>
          </cell>
          <cell r="V25082" t="str">
            <v>kesine</v>
          </cell>
          <cell r="W25082">
            <v>2020</v>
          </cell>
        </row>
        <row r="25083">
          <cell r="H25083" t="str">
            <v>EE_3</v>
          </cell>
          <cell r="L25083" t="str">
            <v>MAFÜ-FÜBE</v>
          </cell>
          <cell r="V25083" t="str">
            <v>kesine</v>
          </cell>
          <cell r="W25083">
            <v>2020</v>
          </cell>
        </row>
        <row r="25084">
          <cell r="H25084" t="str">
            <v>EE_3</v>
          </cell>
          <cell r="L25084" t="str">
            <v>FÜPLA</v>
          </cell>
          <cell r="V25084" t="str">
            <v>kesine</v>
          </cell>
          <cell r="W25084">
            <v>2020</v>
          </cell>
        </row>
        <row r="25085">
          <cell r="H25085" t="str">
            <v>EE_3</v>
          </cell>
          <cell r="L25085" t="str">
            <v>HÜMO</v>
          </cell>
          <cell r="V25085" t="str">
            <v>väga hea</v>
          </cell>
          <cell r="W25085">
            <v>2020</v>
          </cell>
        </row>
        <row r="25086">
          <cell r="H25086" t="str">
            <v>EE_18</v>
          </cell>
          <cell r="L25086" t="str">
            <v>KOOND</v>
          </cell>
          <cell r="V25086" t="str">
            <v>halb</v>
          </cell>
          <cell r="W25086">
            <v>2022</v>
          </cell>
        </row>
        <row r="25087">
          <cell r="H25087" t="str">
            <v>EE_18</v>
          </cell>
          <cell r="L25087" t="str">
            <v>KESE</v>
          </cell>
          <cell r="V25087" t="str">
            <v>halb</v>
          </cell>
          <cell r="W25087">
            <v>2022</v>
          </cell>
        </row>
        <row r="25088">
          <cell r="H25088" t="str">
            <v>EE_18</v>
          </cell>
          <cell r="L25088" t="str">
            <v>ÖSE</v>
          </cell>
          <cell r="V25088" t="str">
            <v>kesine</v>
          </cell>
          <cell r="W25088">
            <v>2022</v>
          </cell>
        </row>
        <row r="25089">
          <cell r="H25089" t="str">
            <v>EE_18</v>
          </cell>
          <cell r="L25089" t="str">
            <v>FÜKE</v>
          </cell>
          <cell r="V25089" t="str">
            <v>kesine</v>
          </cell>
          <cell r="W25089">
            <v>2022</v>
          </cell>
        </row>
        <row r="25090">
          <cell r="H25090" t="str">
            <v>EE_18</v>
          </cell>
          <cell r="L25090" t="str">
            <v>SUSE</v>
          </cell>
          <cell r="V25090" t="str">
            <v>hea</v>
          </cell>
          <cell r="W25090">
            <v>2022</v>
          </cell>
        </row>
        <row r="25091">
          <cell r="H25091" t="str">
            <v>EE_18</v>
          </cell>
          <cell r="L25091" t="str">
            <v>MAFÜ</v>
          </cell>
          <cell r="V25091" t="str">
            <v>hea</v>
          </cell>
          <cell r="W25091">
            <v>2022</v>
          </cell>
        </row>
        <row r="25092">
          <cell r="H25092" t="str">
            <v>EE_18</v>
          </cell>
          <cell r="L25092" t="str">
            <v>MAFÜ-FÜBE</v>
          </cell>
          <cell r="V25092" t="str">
            <v>hea</v>
          </cell>
          <cell r="W25092">
            <v>2022</v>
          </cell>
        </row>
        <row r="25093">
          <cell r="H25093" t="str">
            <v>EE_18</v>
          </cell>
          <cell r="L25093" t="str">
            <v>FÜPLA</v>
          </cell>
          <cell r="V25093" t="str">
            <v>kesine</v>
          </cell>
          <cell r="W25093">
            <v>2022</v>
          </cell>
        </row>
        <row r="25094">
          <cell r="H25094" t="str">
            <v>EE_18</v>
          </cell>
          <cell r="L25094" t="str">
            <v>HÜMO</v>
          </cell>
          <cell r="V25094" t="str">
            <v>väga hea</v>
          </cell>
          <cell r="W25094">
            <v>2022</v>
          </cell>
        </row>
        <row r="25095">
          <cell r="H25095" t="str">
            <v>EE_18</v>
          </cell>
          <cell r="L25095" t="str">
            <v>KOOND</v>
          </cell>
          <cell r="V25095" t="str">
            <v>halb</v>
          </cell>
          <cell r="W25095">
            <v>2022</v>
          </cell>
        </row>
        <row r="25096">
          <cell r="H25096" t="str">
            <v>EE_18</v>
          </cell>
          <cell r="L25096" t="str">
            <v>KESE</v>
          </cell>
          <cell r="V25096" t="str">
            <v>halb</v>
          </cell>
          <cell r="W25096">
            <v>2022</v>
          </cell>
        </row>
        <row r="25097">
          <cell r="H25097" t="str">
            <v>EE_18</v>
          </cell>
          <cell r="L25097" t="str">
            <v>ÖSE</v>
          </cell>
          <cell r="V25097" t="str">
            <v>kesine</v>
          </cell>
          <cell r="W25097">
            <v>2022</v>
          </cell>
        </row>
        <row r="25098">
          <cell r="H25098" t="str">
            <v>EE_18</v>
          </cell>
          <cell r="L25098" t="str">
            <v>FÜKE</v>
          </cell>
          <cell r="V25098" t="str">
            <v>kesine</v>
          </cell>
          <cell r="W25098">
            <v>2022</v>
          </cell>
        </row>
        <row r="25099">
          <cell r="H25099" t="str">
            <v>EE_18</v>
          </cell>
          <cell r="L25099" t="str">
            <v>SPETS</v>
          </cell>
          <cell r="V25099" t="str">
            <v>hea</v>
          </cell>
          <cell r="W25099">
            <v>2022</v>
          </cell>
        </row>
        <row r="25100">
          <cell r="H25100" t="str">
            <v>EE_18</v>
          </cell>
          <cell r="L25100" t="str">
            <v>SUSE</v>
          </cell>
          <cell r="V25100" t="str">
            <v>hea</v>
          </cell>
          <cell r="W25100">
            <v>2022</v>
          </cell>
        </row>
        <row r="25101">
          <cell r="H25101" t="str">
            <v>EE_18</v>
          </cell>
          <cell r="L25101" t="str">
            <v>MAFÜ</v>
          </cell>
          <cell r="V25101" t="str">
            <v>hea</v>
          </cell>
          <cell r="W25101">
            <v>2022</v>
          </cell>
        </row>
        <row r="25102">
          <cell r="H25102" t="str">
            <v>EE_18</v>
          </cell>
          <cell r="L25102" t="str">
            <v>MAFÜ-FÜBE</v>
          </cell>
          <cell r="V25102" t="str">
            <v>hea</v>
          </cell>
          <cell r="W25102">
            <v>2022</v>
          </cell>
        </row>
        <row r="25103">
          <cell r="H25103" t="str">
            <v>EE_18</v>
          </cell>
          <cell r="L25103" t="str">
            <v>FÜPLA</v>
          </cell>
          <cell r="V25103" t="str">
            <v>kesine</v>
          </cell>
          <cell r="W25103">
            <v>2022</v>
          </cell>
        </row>
        <row r="25104">
          <cell r="H25104" t="str">
            <v>EE_18</v>
          </cell>
          <cell r="L25104" t="str">
            <v>HÜMO</v>
          </cell>
          <cell r="V25104" t="str">
            <v>väga hea</v>
          </cell>
          <cell r="W25104">
            <v>2022</v>
          </cell>
        </row>
        <row r="25105">
          <cell r="H25105" t="str">
            <v>EE_7</v>
          </cell>
          <cell r="L25105" t="str">
            <v>KOOND</v>
          </cell>
          <cell r="V25105" t="str">
            <v>halb</v>
          </cell>
          <cell r="W25105">
            <v>2023</v>
          </cell>
        </row>
        <row r="25106">
          <cell r="H25106" t="str">
            <v>EE_7</v>
          </cell>
          <cell r="L25106" t="str">
            <v>KOOND</v>
          </cell>
          <cell r="V25106" t="str">
            <v>halb</v>
          </cell>
          <cell r="W25106">
            <v>2023</v>
          </cell>
        </row>
        <row r="25107">
          <cell r="H25107" t="str">
            <v>EE_7</v>
          </cell>
          <cell r="L25107" t="str">
            <v>KESE</v>
          </cell>
          <cell r="V25107" t="str">
            <v>halb</v>
          </cell>
          <cell r="W25107">
            <v>2023</v>
          </cell>
        </row>
        <row r="25108">
          <cell r="H25108" t="str">
            <v>EE_7</v>
          </cell>
          <cell r="L25108" t="str">
            <v>ÖSE</v>
          </cell>
          <cell r="V25108" t="str">
            <v>kesine</v>
          </cell>
          <cell r="W25108">
            <v>2023</v>
          </cell>
        </row>
        <row r="25109">
          <cell r="H25109" t="str">
            <v>EE_7</v>
          </cell>
          <cell r="L25109" t="str">
            <v>KOOND</v>
          </cell>
          <cell r="V25109" t="str">
            <v>halb</v>
          </cell>
          <cell r="W25109">
            <v>2023</v>
          </cell>
        </row>
        <row r="25110">
          <cell r="H25110" t="str">
            <v>EE_7</v>
          </cell>
          <cell r="L25110" t="str">
            <v>KESE</v>
          </cell>
          <cell r="V25110" t="str">
            <v>halb</v>
          </cell>
          <cell r="W25110">
            <v>2023</v>
          </cell>
        </row>
        <row r="25111">
          <cell r="H25111" t="str">
            <v>EE_7</v>
          </cell>
          <cell r="L25111" t="str">
            <v>ÖSE</v>
          </cell>
          <cell r="V25111" t="str">
            <v>kesine</v>
          </cell>
          <cell r="W25111">
            <v>2023</v>
          </cell>
        </row>
        <row r="25112">
          <cell r="H25112" t="str">
            <v>EE_7</v>
          </cell>
          <cell r="L25112" t="str">
            <v>FÜKE</v>
          </cell>
          <cell r="V25112" t="str">
            <v>kesine</v>
          </cell>
          <cell r="W25112">
            <v>2023</v>
          </cell>
        </row>
        <row r="25113">
          <cell r="H25113" t="str">
            <v>EE_7</v>
          </cell>
          <cell r="L25113" t="str">
            <v>SUSE</v>
          </cell>
          <cell r="V25113" t="str">
            <v>väga hea</v>
          </cell>
          <cell r="W25113">
            <v>2023</v>
          </cell>
        </row>
        <row r="25114">
          <cell r="H25114" t="str">
            <v>EE_7</v>
          </cell>
          <cell r="L25114" t="str">
            <v>MAFÜ</v>
          </cell>
          <cell r="V25114" t="str">
            <v>hea</v>
          </cell>
          <cell r="W25114">
            <v>2023</v>
          </cell>
        </row>
        <row r="25115">
          <cell r="H25115" t="str">
            <v>EE_7</v>
          </cell>
          <cell r="L25115" t="str">
            <v>MAFÜ-FÜBE</v>
          </cell>
          <cell r="V25115" t="str">
            <v>hea</v>
          </cell>
          <cell r="W25115">
            <v>2023</v>
          </cell>
        </row>
        <row r="25116">
          <cell r="H25116" t="str">
            <v>EE_7</v>
          </cell>
          <cell r="L25116" t="str">
            <v>FÜPLA</v>
          </cell>
          <cell r="V25116" t="str">
            <v>kesine</v>
          </cell>
          <cell r="W25116">
            <v>2023</v>
          </cell>
        </row>
        <row r="25117">
          <cell r="H25117" t="str">
            <v>EE_7</v>
          </cell>
          <cell r="L25117" t="str">
            <v>KOOND</v>
          </cell>
          <cell r="V25117" t="str">
            <v>halb</v>
          </cell>
          <cell r="W25117">
            <v>2023</v>
          </cell>
        </row>
        <row r="25118">
          <cell r="H25118" t="str">
            <v>EE_7</v>
          </cell>
          <cell r="L25118" t="str">
            <v>KESE</v>
          </cell>
          <cell r="V25118" t="str">
            <v>halb</v>
          </cell>
          <cell r="W25118">
            <v>2023</v>
          </cell>
        </row>
        <row r="25119">
          <cell r="H25119" t="str">
            <v>EE_7</v>
          </cell>
          <cell r="L25119" t="str">
            <v>ÖSE</v>
          </cell>
          <cell r="V25119" t="str">
            <v>kesine</v>
          </cell>
          <cell r="W25119">
            <v>2023</v>
          </cell>
        </row>
        <row r="25120">
          <cell r="H25120" t="str">
            <v>EE_7</v>
          </cell>
          <cell r="L25120" t="str">
            <v>KOOND</v>
          </cell>
          <cell r="V25120" t="str">
            <v>halb</v>
          </cell>
          <cell r="W25120">
            <v>2023</v>
          </cell>
        </row>
        <row r="25121">
          <cell r="H25121" t="str">
            <v>EE_7</v>
          </cell>
          <cell r="L25121" t="str">
            <v>KESE</v>
          </cell>
          <cell r="V25121" t="str">
            <v>halb</v>
          </cell>
          <cell r="W25121">
            <v>2023</v>
          </cell>
        </row>
        <row r="25122">
          <cell r="H25122" t="str">
            <v>EE_7</v>
          </cell>
          <cell r="L25122" t="str">
            <v>ÖSE</v>
          </cell>
          <cell r="V25122" t="str">
            <v>kesine</v>
          </cell>
          <cell r="W25122">
            <v>2023</v>
          </cell>
        </row>
        <row r="25123">
          <cell r="H25123" t="str">
            <v>EE_7</v>
          </cell>
          <cell r="L25123" t="str">
            <v>KOOND</v>
          </cell>
          <cell r="V25123" t="str">
            <v>halb</v>
          </cell>
          <cell r="W25123">
            <v>2023</v>
          </cell>
        </row>
        <row r="25124">
          <cell r="H25124" t="str">
            <v>EE_7</v>
          </cell>
          <cell r="L25124" t="str">
            <v>KESE</v>
          </cell>
          <cell r="V25124" t="str">
            <v>halb</v>
          </cell>
          <cell r="W25124">
            <v>2023</v>
          </cell>
        </row>
        <row r="25125">
          <cell r="H25125" t="str">
            <v>EE_7</v>
          </cell>
          <cell r="L25125" t="str">
            <v>ÖSE</v>
          </cell>
          <cell r="V25125" t="str">
            <v>kesine</v>
          </cell>
          <cell r="W25125">
            <v>2023</v>
          </cell>
        </row>
        <row r="25126">
          <cell r="H25126" t="str">
            <v>EE_7</v>
          </cell>
          <cell r="L25126" t="str">
            <v>KOOND</v>
          </cell>
          <cell r="V25126" t="str">
            <v>halb</v>
          </cell>
          <cell r="W25126">
            <v>2023</v>
          </cell>
        </row>
        <row r="25127">
          <cell r="H25127" t="str">
            <v>EE_7</v>
          </cell>
          <cell r="L25127" t="str">
            <v>KESE</v>
          </cell>
          <cell r="V25127" t="str">
            <v>halb</v>
          </cell>
          <cell r="W25127">
            <v>2023</v>
          </cell>
        </row>
        <row r="25128">
          <cell r="H25128" t="str">
            <v>EE_7</v>
          </cell>
          <cell r="L25128" t="str">
            <v>ÖSE</v>
          </cell>
          <cell r="V25128" t="str">
            <v>kesine</v>
          </cell>
          <cell r="W25128">
            <v>2023</v>
          </cell>
        </row>
        <row r="25129">
          <cell r="H25129" t="str">
            <v>EE_7</v>
          </cell>
          <cell r="L25129" t="str">
            <v>FÜKE</v>
          </cell>
          <cell r="V25129" t="str">
            <v>kesine</v>
          </cell>
          <cell r="W25129">
            <v>2023</v>
          </cell>
        </row>
        <row r="25130">
          <cell r="H25130" t="str">
            <v>EE_7</v>
          </cell>
          <cell r="L25130" t="str">
            <v>SUSE</v>
          </cell>
          <cell r="V25130" t="str">
            <v>väga hea</v>
          </cell>
          <cell r="W25130">
            <v>2023</v>
          </cell>
        </row>
        <row r="25131">
          <cell r="H25131" t="str">
            <v>EE_7</v>
          </cell>
          <cell r="L25131" t="str">
            <v>MAFÜ</v>
          </cell>
          <cell r="V25131" t="str">
            <v>hea</v>
          </cell>
          <cell r="W25131">
            <v>2023</v>
          </cell>
        </row>
        <row r="25132">
          <cell r="H25132" t="str">
            <v>EE_7</v>
          </cell>
          <cell r="L25132" t="str">
            <v>MAFÜ-FÜBE</v>
          </cell>
          <cell r="V25132" t="str">
            <v>hea</v>
          </cell>
          <cell r="W25132">
            <v>2023</v>
          </cell>
        </row>
        <row r="25133">
          <cell r="H25133" t="str">
            <v>EE_7</v>
          </cell>
          <cell r="L25133" t="str">
            <v>FÜPLA</v>
          </cell>
          <cell r="V25133" t="str">
            <v>kesine</v>
          </cell>
          <cell r="W25133">
            <v>2023</v>
          </cell>
        </row>
        <row r="25134">
          <cell r="H25134" t="str">
            <v>EE_7</v>
          </cell>
          <cell r="L25134" t="str">
            <v>HÜMO</v>
          </cell>
          <cell r="V25134" t="str">
            <v>väga hea</v>
          </cell>
          <cell r="W25134">
            <v>2023</v>
          </cell>
        </row>
        <row r="25135">
          <cell r="H25135" t="str">
            <v>EE_7</v>
          </cell>
          <cell r="L25135" t="str">
            <v>KOOND</v>
          </cell>
          <cell r="V25135" t="str">
            <v>halb</v>
          </cell>
          <cell r="W25135">
            <v>2023</v>
          </cell>
        </row>
        <row r="25136">
          <cell r="H25136" t="str">
            <v>EE_7</v>
          </cell>
          <cell r="L25136" t="str">
            <v>KESE</v>
          </cell>
          <cell r="V25136" t="str">
            <v>halb</v>
          </cell>
          <cell r="W25136">
            <v>2023</v>
          </cell>
        </row>
        <row r="25137">
          <cell r="H25137" t="str">
            <v>EE_7</v>
          </cell>
          <cell r="L25137" t="str">
            <v>ÖSE</v>
          </cell>
          <cell r="V25137" t="str">
            <v>kesine</v>
          </cell>
          <cell r="W25137">
            <v>2023</v>
          </cell>
        </row>
        <row r="25138">
          <cell r="H25138" t="str">
            <v>EE_7</v>
          </cell>
          <cell r="L25138" t="str">
            <v>FÜKE</v>
          </cell>
          <cell r="V25138" t="str">
            <v>kesine</v>
          </cell>
          <cell r="W25138">
            <v>2023</v>
          </cell>
        </row>
        <row r="25139">
          <cell r="H25139" t="str">
            <v>EE_7</v>
          </cell>
          <cell r="L25139" t="str">
            <v>SPETS</v>
          </cell>
          <cell r="V25139" t="str">
            <v>hea</v>
          </cell>
          <cell r="W25139">
            <v>2023</v>
          </cell>
        </row>
        <row r="25140">
          <cell r="H25140" t="str">
            <v>EE_7</v>
          </cell>
          <cell r="L25140" t="str">
            <v>SUSE</v>
          </cell>
          <cell r="V25140" t="str">
            <v>väga hea</v>
          </cell>
          <cell r="W25140">
            <v>2023</v>
          </cell>
        </row>
        <row r="25141">
          <cell r="H25141" t="str">
            <v>EE_7</v>
          </cell>
          <cell r="L25141" t="str">
            <v>MAFÜ</v>
          </cell>
          <cell r="V25141" t="str">
            <v>hea</v>
          </cell>
          <cell r="W25141">
            <v>2023</v>
          </cell>
        </row>
        <row r="25142">
          <cell r="H25142" t="str">
            <v>EE_7</v>
          </cell>
          <cell r="L25142" t="str">
            <v>MAFÜ-FÜBE</v>
          </cell>
          <cell r="V25142" t="str">
            <v>hea</v>
          </cell>
          <cell r="W25142">
            <v>2023</v>
          </cell>
        </row>
        <row r="25143">
          <cell r="H25143" t="str">
            <v>EE_7</v>
          </cell>
          <cell r="L25143" t="str">
            <v>FÜPLA</v>
          </cell>
          <cell r="V25143" t="str">
            <v>kesine</v>
          </cell>
          <cell r="W25143">
            <v>2023</v>
          </cell>
        </row>
        <row r="25144">
          <cell r="H25144" t="str">
            <v>EE_7</v>
          </cell>
          <cell r="L25144" t="str">
            <v>HÜMO</v>
          </cell>
          <cell r="V25144" t="str">
            <v>väga hea</v>
          </cell>
          <cell r="W25144">
            <v>2023</v>
          </cell>
        </row>
        <row r="25145">
          <cell r="H25145" t="str">
            <v>EE_14</v>
          </cell>
          <cell r="L25145" t="str">
            <v>KOOND</v>
          </cell>
          <cell r="V25145" t="str">
            <v>halb</v>
          </cell>
          <cell r="W25145">
            <v>2024</v>
          </cell>
        </row>
        <row r="25146">
          <cell r="H25146" t="str">
            <v>EE_14</v>
          </cell>
          <cell r="L25146" t="str">
            <v>KESE</v>
          </cell>
          <cell r="V25146" t="str">
            <v>halb</v>
          </cell>
          <cell r="W25146">
            <v>2024</v>
          </cell>
        </row>
        <row r="25147">
          <cell r="H25147" t="str">
            <v>EE_14</v>
          </cell>
          <cell r="L25147" t="str">
            <v>SPETS</v>
          </cell>
          <cell r="V25147" t="str">
            <v>hea</v>
          </cell>
          <cell r="W25147">
            <v>2024</v>
          </cell>
        </row>
        <row r="25148">
          <cell r="H25148" t="str">
            <v>EE_14</v>
          </cell>
          <cell r="L25148" t="str">
            <v>HÜMO</v>
          </cell>
          <cell r="V25148" t="str">
            <v>väga hea</v>
          </cell>
          <cell r="W25148">
            <v>2024</v>
          </cell>
        </row>
        <row r="25149">
          <cell r="H25149" t="str">
            <v>EE_19</v>
          </cell>
          <cell r="L25149" t="str">
            <v>KOOND</v>
          </cell>
          <cell r="V25149" t="str">
            <v>halb</v>
          </cell>
          <cell r="W25149">
            <v>2022</v>
          </cell>
        </row>
        <row r="25150">
          <cell r="H25150" t="str">
            <v>EE_19</v>
          </cell>
          <cell r="L25150" t="str">
            <v>KESE</v>
          </cell>
          <cell r="V25150" t="str">
            <v>halb</v>
          </cell>
          <cell r="W25150">
            <v>2022</v>
          </cell>
        </row>
        <row r="25151">
          <cell r="H25151" t="str">
            <v>EE_19</v>
          </cell>
          <cell r="L25151" t="str">
            <v>ÖSE</v>
          </cell>
          <cell r="V25151" t="str">
            <v>kesine</v>
          </cell>
          <cell r="W25151">
            <v>2021</v>
          </cell>
        </row>
        <row r="25152">
          <cell r="H25152" t="str">
            <v>EE_19</v>
          </cell>
          <cell r="L25152" t="str">
            <v>FÜKE</v>
          </cell>
          <cell r="V25152" t="str">
            <v>kesine</v>
          </cell>
          <cell r="W25152">
            <v>2021</v>
          </cell>
        </row>
        <row r="25153">
          <cell r="H25153" t="str">
            <v>EE_19</v>
          </cell>
          <cell r="L25153" t="str">
            <v>SUSE</v>
          </cell>
          <cell r="V25153" t="str">
            <v>halb</v>
          </cell>
          <cell r="W25153">
            <v>2021</v>
          </cell>
        </row>
        <row r="25154">
          <cell r="H25154" t="str">
            <v>EE_19</v>
          </cell>
          <cell r="L25154" t="str">
            <v>MAFÜ</v>
          </cell>
          <cell r="V25154" t="str">
            <v>hea</v>
          </cell>
          <cell r="W25154">
            <v>2017</v>
          </cell>
        </row>
        <row r="25155">
          <cell r="H25155" t="str">
            <v>EE_19</v>
          </cell>
          <cell r="L25155" t="str">
            <v>MAFÜ-FÜBE</v>
          </cell>
          <cell r="V25155" t="str">
            <v>hea</v>
          </cell>
          <cell r="W25155">
            <v>2017</v>
          </cell>
        </row>
        <row r="25156">
          <cell r="H25156" t="str">
            <v>EE_19</v>
          </cell>
          <cell r="L25156" t="str">
            <v>FÜPLA</v>
          </cell>
          <cell r="V25156" t="str">
            <v>kesine</v>
          </cell>
          <cell r="W25156">
            <v>2021</v>
          </cell>
        </row>
        <row r="25157">
          <cell r="H25157" t="str">
            <v>EE_19</v>
          </cell>
          <cell r="L25157" t="str">
            <v>HÜMO</v>
          </cell>
          <cell r="V25157" t="str">
            <v>väga hea</v>
          </cell>
          <cell r="W25157">
            <v>2021</v>
          </cell>
        </row>
        <row r="25158">
          <cell r="H25158" t="str">
            <v>EE_19</v>
          </cell>
          <cell r="L25158" t="str">
            <v>KOOND</v>
          </cell>
          <cell r="V25158" t="str">
            <v>halb</v>
          </cell>
          <cell r="W25158">
            <v>2022</v>
          </cell>
        </row>
        <row r="25159">
          <cell r="H25159" t="str">
            <v>EE_19</v>
          </cell>
          <cell r="L25159" t="str">
            <v>ÖSE</v>
          </cell>
          <cell r="V25159" t="str">
            <v>kesine</v>
          </cell>
          <cell r="W25159">
            <v>2021</v>
          </cell>
        </row>
        <row r="25160">
          <cell r="H25160" t="str">
            <v>EE_19</v>
          </cell>
          <cell r="L25160" t="str">
            <v>FÜKE</v>
          </cell>
          <cell r="V25160" t="str">
            <v>kesine</v>
          </cell>
          <cell r="W25160">
            <v>2021</v>
          </cell>
        </row>
        <row r="25161">
          <cell r="H25161" t="str">
            <v>EE_19</v>
          </cell>
          <cell r="L25161" t="str">
            <v>SUSE</v>
          </cell>
          <cell r="V25161" t="str">
            <v>halb</v>
          </cell>
          <cell r="W25161">
            <v>2021</v>
          </cell>
        </row>
        <row r="25162">
          <cell r="H25162" t="str">
            <v>EE_19</v>
          </cell>
          <cell r="L25162" t="str">
            <v>FÜPLA</v>
          </cell>
          <cell r="V25162" t="str">
            <v>kesine</v>
          </cell>
          <cell r="W25162">
            <v>2021</v>
          </cell>
        </row>
        <row r="25163">
          <cell r="H25163" t="str">
            <v>EE_19</v>
          </cell>
          <cell r="L25163" t="str">
            <v>HÜMO</v>
          </cell>
          <cell r="V25163" t="str">
            <v>väga hea</v>
          </cell>
          <cell r="W25163">
            <v>2021</v>
          </cell>
        </row>
        <row r="25164">
          <cell r="H25164" t="str">
            <v>EE_19</v>
          </cell>
          <cell r="L25164" t="str">
            <v>KOOND</v>
          </cell>
          <cell r="V25164" t="str">
            <v>halb</v>
          </cell>
          <cell r="W25164">
            <v>2022</v>
          </cell>
        </row>
        <row r="25165">
          <cell r="H25165" t="str">
            <v>EE_19</v>
          </cell>
          <cell r="L25165" t="str">
            <v>KESE</v>
          </cell>
          <cell r="V25165" t="str">
            <v>halb</v>
          </cell>
          <cell r="W25165">
            <v>2022</v>
          </cell>
        </row>
        <row r="25166">
          <cell r="H25166" t="str">
            <v>EE_19</v>
          </cell>
          <cell r="L25166" t="str">
            <v>SPETS</v>
          </cell>
          <cell r="V25166" t="str">
            <v>hea</v>
          </cell>
          <cell r="W25166">
            <v>2022</v>
          </cell>
        </row>
        <row r="25167">
          <cell r="H25167" t="str">
            <v>EE_1</v>
          </cell>
          <cell r="L25167" t="str">
            <v>KOOND</v>
          </cell>
          <cell r="V25167" t="str">
            <v>halb</v>
          </cell>
          <cell r="W25167">
            <v>2024</v>
          </cell>
        </row>
        <row r="25168">
          <cell r="H25168" t="str">
            <v>EE_1</v>
          </cell>
          <cell r="L25168" t="str">
            <v>KESE</v>
          </cell>
          <cell r="V25168" t="str">
            <v>halb</v>
          </cell>
          <cell r="W25168">
            <v>2024</v>
          </cell>
        </row>
        <row r="25169">
          <cell r="H25169" t="str">
            <v>EE_1</v>
          </cell>
          <cell r="L25169" t="str">
            <v>ÖSE</v>
          </cell>
          <cell r="V25169" t="str">
            <v>kesine</v>
          </cell>
          <cell r="W25169">
            <v>2024</v>
          </cell>
        </row>
        <row r="25170">
          <cell r="H25170" t="str">
            <v>EE_1</v>
          </cell>
          <cell r="L25170" t="str">
            <v>FÜKE</v>
          </cell>
          <cell r="V25170" t="str">
            <v>hea</v>
          </cell>
          <cell r="W25170">
            <v>2024</v>
          </cell>
        </row>
        <row r="25171">
          <cell r="H25171" t="str">
            <v>EE_1</v>
          </cell>
          <cell r="L25171" t="str">
            <v>SUSE</v>
          </cell>
          <cell r="V25171" t="str">
            <v>hea</v>
          </cell>
          <cell r="W25171">
            <v>2024</v>
          </cell>
        </row>
        <row r="25172">
          <cell r="H25172" t="str">
            <v>EE_1</v>
          </cell>
          <cell r="L25172" t="str">
            <v>MAFÜ</v>
          </cell>
          <cell r="V25172" t="str">
            <v>kesine</v>
          </cell>
          <cell r="W25172">
            <v>2024</v>
          </cell>
        </row>
        <row r="25173">
          <cell r="H25173" t="str">
            <v>EE_1</v>
          </cell>
          <cell r="L25173" t="str">
            <v>MAFÜ-FÜBE</v>
          </cell>
          <cell r="V25173" t="str">
            <v>kesine</v>
          </cell>
          <cell r="W25173">
            <v>2024</v>
          </cell>
        </row>
        <row r="25174">
          <cell r="H25174" t="str">
            <v>EE_1</v>
          </cell>
          <cell r="L25174" t="str">
            <v>FÜPLA</v>
          </cell>
          <cell r="V25174" t="str">
            <v>kesine</v>
          </cell>
          <cell r="W25174">
            <v>2024</v>
          </cell>
        </row>
        <row r="25175">
          <cell r="H25175" t="str">
            <v>EE_1</v>
          </cell>
          <cell r="L25175" t="str">
            <v>KOOND</v>
          </cell>
          <cell r="V25175" t="str">
            <v>halb</v>
          </cell>
          <cell r="W25175">
            <v>2024</v>
          </cell>
        </row>
        <row r="25176">
          <cell r="H25176" t="str">
            <v>EE_1</v>
          </cell>
          <cell r="L25176" t="str">
            <v>KESE</v>
          </cell>
          <cell r="V25176" t="str">
            <v>halb</v>
          </cell>
          <cell r="W25176">
            <v>2024</v>
          </cell>
        </row>
        <row r="25177">
          <cell r="H25177" t="str">
            <v>EE_1</v>
          </cell>
          <cell r="L25177" t="str">
            <v>ÖSE</v>
          </cell>
          <cell r="V25177" t="str">
            <v>kesine</v>
          </cell>
          <cell r="W25177">
            <v>2024</v>
          </cell>
        </row>
        <row r="25178">
          <cell r="H25178" t="str">
            <v>EE_1</v>
          </cell>
          <cell r="L25178" t="str">
            <v>KOOND</v>
          </cell>
          <cell r="V25178" t="str">
            <v>halb</v>
          </cell>
          <cell r="W25178">
            <v>2024</v>
          </cell>
        </row>
        <row r="25179">
          <cell r="H25179" t="str">
            <v>EE_1</v>
          </cell>
          <cell r="L25179" t="str">
            <v>KESE</v>
          </cell>
          <cell r="V25179" t="str">
            <v>halb</v>
          </cell>
          <cell r="W25179">
            <v>2024</v>
          </cell>
        </row>
        <row r="25180">
          <cell r="H25180" t="str">
            <v>EE_1</v>
          </cell>
          <cell r="L25180" t="str">
            <v>ÖSE</v>
          </cell>
          <cell r="V25180" t="str">
            <v>kesine</v>
          </cell>
          <cell r="W25180">
            <v>2024</v>
          </cell>
        </row>
        <row r="25181">
          <cell r="H25181" t="str">
            <v>EE_1</v>
          </cell>
          <cell r="L25181" t="str">
            <v>FÜKE</v>
          </cell>
          <cell r="V25181" t="str">
            <v>hea</v>
          </cell>
          <cell r="W25181">
            <v>2024</v>
          </cell>
        </row>
        <row r="25182">
          <cell r="H25182" t="str">
            <v>EE_1</v>
          </cell>
          <cell r="L25182" t="str">
            <v>SUSE</v>
          </cell>
          <cell r="V25182" t="str">
            <v>hea</v>
          </cell>
          <cell r="W25182">
            <v>2024</v>
          </cell>
        </row>
        <row r="25183">
          <cell r="H25183" t="str">
            <v>EE_1</v>
          </cell>
          <cell r="L25183" t="str">
            <v>MAFÜ</v>
          </cell>
          <cell r="V25183" t="str">
            <v>kesine</v>
          </cell>
          <cell r="W25183">
            <v>2024</v>
          </cell>
        </row>
        <row r="25184">
          <cell r="H25184" t="str">
            <v>EE_1</v>
          </cell>
          <cell r="L25184" t="str">
            <v>MAFÜ-FÜBE</v>
          </cell>
          <cell r="V25184" t="str">
            <v>kesine</v>
          </cell>
          <cell r="W25184">
            <v>2024</v>
          </cell>
        </row>
        <row r="25185">
          <cell r="H25185" t="str">
            <v>EE_1</v>
          </cell>
          <cell r="L25185" t="str">
            <v>FÜPLA</v>
          </cell>
          <cell r="V25185" t="str">
            <v>kesine</v>
          </cell>
          <cell r="W25185">
            <v>2024</v>
          </cell>
        </row>
        <row r="25186">
          <cell r="H25186" t="str">
            <v>EE_1</v>
          </cell>
          <cell r="L25186" t="str">
            <v>KOOND</v>
          </cell>
          <cell r="V25186" t="str">
            <v>halb</v>
          </cell>
          <cell r="W25186">
            <v>2024</v>
          </cell>
        </row>
        <row r="25187">
          <cell r="H25187" t="str">
            <v>EE_1</v>
          </cell>
          <cell r="L25187" t="str">
            <v>KESE</v>
          </cell>
          <cell r="V25187" t="str">
            <v>halb</v>
          </cell>
          <cell r="W25187">
            <v>2024</v>
          </cell>
        </row>
        <row r="25188">
          <cell r="H25188" t="str">
            <v>EE_1</v>
          </cell>
          <cell r="L25188" t="str">
            <v>ÖSE</v>
          </cell>
          <cell r="V25188" t="str">
            <v>kesine</v>
          </cell>
          <cell r="W25188">
            <v>2024</v>
          </cell>
        </row>
        <row r="25189">
          <cell r="H25189" t="str">
            <v>EE_1</v>
          </cell>
          <cell r="L25189" t="str">
            <v>FÜKE</v>
          </cell>
          <cell r="V25189" t="str">
            <v>hea</v>
          </cell>
          <cell r="W25189">
            <v>2024</v>
          </cell>
        </row>
        <row r="25190">
          <cell r="H25190" t="str">
            <v>EE_1</v>
          </cell>
          <cell r="L25190" t="str">
            <v>SUSE</v>
          </cell>
          <cell r="V25190" t="str">
            <v>hea</v>
          </cell>
          <cell r="W25190">
            <v>2024</v>
          </cell>
        </row>
        <row r="25191">
          <cell r="H25191" t="str">
            <v>EE_1</v>
          </cell>
          <cell r="L25191" t="str">
            <v>MAFÜ</v>
          </cell>
          <cell r="V25191" t="str">
            <v>kesine</v>
          </cell>
          <cell r="W25191">
            <v>2024</v>
          </cell>
        </row>
        <row r="25192">
          <cell r="H25192" t="str">
            <v>EE_1</v>
          </cell>
          <cell r="L25192" t="str">
            <v>MAFÜ-FÜBE</v>
          </cell>
          <cell r="V25192" t="str">
            <v>kesine</v>
          </cell>
          <cell r="W25192">
            <v>2024</v>
          </cell>
        </row>
        <row r="25193">
          <cell r="H25193" t="str">
            <v>EE_1</v>
          </cell>
          <cell r="L25193" t="str">
            <v>FÜPLA</v>
          </cell>
          <cell r="V25193" t="str">
            <v>kesine</v>
          </cell>
          <cell r="W25193">
            <v>2024</v>
          </cell>
        </row>
        <row r="25194">
          <cell r="H25194" t="str">
            <v>EE_1</v>
          </cell>
          <cell r="L25194" t="str">
            <v>KOOND</v>
          </cell>
          <cell r="V25194" t="str">
            <v>halb</v>
          </cell>
          <cell r="W25194">
            <v>2024</v>
          </cell>
        </row>
        <row r="25195">
          <cell r="H25195" t="str">
            <v>EE_1</v>
          </cell>
          <cell r="L25195" t="str">
            <v>ÖSE</v>
          </cell>
          <cell r="V25195" t="str">
            <v>kesine</v>
          </cell>
          <cell r="W25195">
            <v>2024</v>
          </cell>
        </row>
        <row r="25196">
          <cell r="H25196" t="str">
            <v>EE_1</v>
          </cell>
          <cell r="L25196" t="str">
            <v>FÜKE</v>
          </cell>
          <cell r="V25196" t="str">
            <v>hea</v>
          </cell>
          <cell r="W25196">
            <v>2024</v>
          </cell>
        </row>
        <row r="25197">
          <cell r="H25197" t="str">
            <v>EE_1</v>
          </cell>
          <cell r="L25197" t="str">
            <v>SUSE</v>
          </cell>
          <cell r="V25197" t="str">
            <v>hea</v>
          </cell>
          <cell r="W25197">
            <v>2024</v>
          </cell>
        </row>
        <row r="25198">
          <cell r="H25198" t="str">
            <v>EE_1</v>
          </cell>
          <cell r="L25198" t="str">
            <v>MAFÜ</v>
          </cell>
          <cell r="V25198" t="str">
            <v>kesine</v>
          </cell>
          <cell r="W25198">
            <v>2024</v>
          </cell>
        </row>
        <row r="25199">
          <cell r="H25199" t="str">
            <v>EE_1</v>
          </cell>
          <cell r="L25199" t="str">
            <v>MAFÜ-FÜBE</v>
          </cell>
          <cell r="V25199" t="str">
            <v>kesine</v>
          </cell>
          <cell r="W25199">
            <v>2024</v>
          </cell>
        </row>
        <row r="25200">
          <cell r="H25200" t="str">
            <v>EE_1</v>
          </cell>
          <cell r="L25200" t="str">
            <v>FÜPLA</v>
          </cell>
          <cell r="V25200" t="str">
            <v>kesine</v>
          </cell>
          <cell r="W25200">
            <v>2024</v>
          </cell>
        </row>
        <row r="25201">
          <cell r="H25201" t="str">
            <v>EE_1</v>
          </cell>
          <cell r="L25201" t="str">
            <v>KOOND</v>
          </cell>
          <cell r="V25201" t="str">
            <v>halb</v>
          </cell>
          <cell r="W25201">
            <v>2024</v>
          </cell>
        </row>
        <row r="25202">
          <cell r="H25202" t="str">
            <v>EE_1</v>
          </cell>
          <cell r="L25202" t="str">
            <v>KESE</v>
          </cell>
          <cell r="V25202" t="str">
            <v>halb</v>
          </cell>
          <cell r="W25202">
            <v>2024</v>
          </cell>
        </row>
        <row r="25203">
          <cell r="H25203" t="str">
            <v>EE_1</v>
          </cell>
          <cell r="L25203" t="str">
            <v>ÖSE</v>
          </cell>
          <cell r="V25203" t="str">
            <v>kesine</v>
          </cell>
          <cell r="W25203">
            <v>2024</v>
          </cell>
        </row>
        <row r="25204">
          <cell r="H25204" t="str">
            <v>EE_1</v>
          </cell>
          <cell r="L25204" t="str">
            <v>FÜKE</v>
          </cell>
          <cell r="V25204" t="str">
            <v>hea</v>
          </cell>
          <cell r="W25204">
            <v>2024</v>
          </cell>
        </row>
        <row r="25205">
          <cell r="H25205" t="str">
            <v>EE_1</v>
          </cell>
          <cell r="L25205" t="str">
            <v>SPETS</v>
          </cell>
          <cell r="V25205" t="str">
            <v>hea</v>
          </cell>
          <cell r="W25205">
            <v>2024</v>
          </cell>
        </row>
        <row r="25206">
          <cell r="H25206" t="str">
            <v>EE_1</v>
          </cell>
          <cell r="L25206" t="str">
            <v>SUSE</v>
          </cell>
          <cell r="V25206" t="str">
            <v>hea</v>
          </cell>
          <cell r="W25206">
            <v>2024</v>
          </cell>
        </row>
        <row r="25207">
          <cell r="H25207" t="str">
            <v>EE_1</v>
          </cell>
          <cell r="L25207" t="str">
            <v>MAFÜ</v>
          </cell>
          <cell r="V25207" t="str">
            <v>kesine</v>
          </cell>
          <cell r="W25207">
            <v>2024</v>
          </cell>
        </row>
        <row r="25208">
          <cell r="H25208" t="str">
            <v>EE_1</v>
          </cell>
          <cell r="L25208" t="str">
            <v>MAFÜ-FÜBE</v>
          </cell>
          <cell r="V25208" t="str">
            <v>kesine</v>
          </cell>
          <cell r="W25208">
            <v>2024</v>
          </cell>
        </row>
        <row r="25209">
          <cell r="H25209" t="str">
            <v>EE_1</v>
          </cell>
          <cell r="L25209" t="str">
            <v>FÜPLA</v>
          </cell>
          <cell r="V25209" t="str">
            <v>kesine</v>
          </cell>
          <cell r="W25209">
            <v>2024</v>
          </cell>
        </row>
        <row r="25210">
          <cell r="H25210" t="str">
            <v>EE_1</v>
          </cell>
          <cell r="L25210" t="str">
            <v>HÜMO</v>
          </cell>
          <cell r="V25210" t="str">
            <v>väga hea</v>
          </cell>
          <cell r="W25210">
            <v>2024</v>
          </cell>
        </row>
        <row r="25211">
          <cell r="H25211" t="str">
            <v>EE_1</v>
          </cell>
          <cell r="L25211" t="str">
            <v>KOOND</v>
          </cell>
          <cell r="V25211" t="str">
            <v>halb</v>
          </cell>
          <cell r="W25211">
            <v>2024</v>
          </cell>
        </row>
        <row r="25212">
          <cell r="H25212" t="str">
            <v>EE_1</v>
          </cell>
          <cell r="L25212" t="str">
            <v>KESE</v>
          </cell>
          <cell r="V25212" t="str">
            <v>halb</v>
          </cell>
          <cell r="W25212">
            <v>2024</v>
          </cell>
        </row>
        <row r="25213">
          <cell r="H25213" t="str">
            <v>EE_1</v>
          </cell>
          <cell r="L25213" t="str">
            <v>ÖSE</v>
          </cell>
          <cell r="V25213" t="str">
            <v>kesine</v>
          </cell>
          <cell r="W25213">
            <v>2024</v>
          </cell>
        </row>
        <row r="25214">
          <cell r="H25214" t="str">
            <v>EE_1</v>
          </cell>
          <cell r="L25214" t="str">
            <v>FÜKE</v>
          </cell>
          <cell r="V25214" t="str">
            <v>hea</v>
          </cell>
          <cell r="W25214">
            <v>2024</v>
          </cell>
        </row>
        <row r="25215">
          <cell r="H25215" t="str">
            <v>EE_1</v>
          </cell>
          <cell r="L25215" t="str">
            <v>SUSE</v>
          </cell>
          <cell r="V25215" t="str">
            <v>hea</v>
          </cell>
          <cell r="W25215">
            <v>2024</v>
          </cell>
        </row>
        <row r="25216">
          <cell r="H25216" t="str">
            <v>EE_1</v>
          </cell>
          <cell r="L25216" t="str">
            <v>MAFÜ</v>
          </cell>
          <cell r="V25216" t="str">
            <v>kesine</v>
          </cell>
          <cell r="W25216">
            <v>2024</v>
          </cell>
        </row>
        <row r="25217">
          <cell r="H25217" t="str">
            <v>EE_1</v>
          </cell>
          <cell r="L25217" t="str">
            <v>MAFÜ-FÜBE</v>
          </cell>
          <cell r="V25217" t="str">
            <v>kesine</v>
          </cell>
          <cell r="W25217">
            <v>2024</v>
          </cell>
        </row>
        <row r="25218">
          <cell r="H25218" t="str">
            <v>EE_1</v>
          </cell>
          <cell r="L25218" t="str">
            <v>FÜPLA</v>
          </cell>
          <cell r="V25218" t="str">
            <v>kesine</v>
          </cell>
          <cell r="W25218">
            <v>2024</v>
          </cell>
        </row>
        <row r="25219">
          <cell r="H25219" t="str">
            <v>EE_1</v>
          </cell>
          <cell r="L25219" t="str">
            <v>KOOND</v>
          </cell>
          <cell r="V25219" t="str">
            <v>halb</v>
          </cell>
          <cell r="W25219">
            <v>2024</v>
          </cell>
        </row>
        <row r="25220">
          <cell r="H25220" t="str">
            <v>EE_1</v>
          </cell>
          <cell r="L25220" t="str">
            <v>KESE</v>
          </cell>
          <cell r="V25220" t="str">
            <v>halb</v>
          </cell>
          <cell r="W25220">
            <v>2024</v>
          </cell>
        </row>
        <row r="25221">
          <cell r="H25221" t="str">
            <v>EE_1</v>
          </cell>
          <cell r="L25221" t="str">
            <v>ÖSE</v>
          </cell>
          <cell r="V25221" t="str">
            <v>kesine</v>
          </cell>
          <cell r="W25221">
            <v>2024</v>
          </cell>
        </row>
        <row r="25222">
          <cell r="H25222" t="str">
            <v>EE_1</v>
          </cell>
          <cell r="L25222" t="str">
            <v>FÜKE</v>
          </cell>
          <cell r="V25222" t="str">
            <v>hea</v>
          </cell>
          <cell r="W25222">
            <v>2024</v>
          </cell>
        </row>
        <row r="25223">
          <cell r="H25223" t="str">
            <v>EE_1</v>
          </cell>
          <cell r="L25223" t="str">
            <v>SUSE</v>
          </cell>
          <cell r="V25223" t="str">
            <v>hea</v>
          </cell>
          <cell r="W25223">
            <v>2024</v>
          </cell>
        </row>
        <row r="25224">
          <cell r="H25224" t="str">
            <v>EE_1</v>
          </cell>
          <cell r="L25224" t="str">
            <v>MAFÜ</v>
          </cell>
          <cell r="V25224" t="str">
            <v>kesine</v>
          </cell>
          <cell r="W25224">
            <v>2024</v>
          </cell>
        </row>
        <row r="25225">
          <cell r="H25225" t="str">
            <v>EE_1</v>
          </cell>
          <cell r="L25225" t="str">
            <v>MAFÜ-FÜBE</v>
          </cell>
          <cell r="V25225" t="str">
            <v>kesine</v>
          </cell>
          <cell r="W25225">
            <v>2024</v>
          </cell>
        </row>
        <row r="25226">
          <cell r="H25226" t="str">
            <v>EE_1</v>
          </cell>
          <cell r="L25226" t="str">
            <v>FÜPLA</v>
          </cell>
          <cell r="V25226" t="str">
            <v>kesine</v>
          </cell>
          <cell r="W25226">
            <v>2024</v>
          </cell>
        </row>
        <row r="25227">
          <cell r="H25227" t="str">
            <v>EE_1</v>
          </cell>
          <cell r="L25227" t="str">
            <v>HÜMO</v>
          </cell>
          <cell r="V25227" t="str">
            <v>väga hea</v>
          </cell>
          <cell r="W25227">
            <v>2024</v>
          </cell>
        </row>
        <row r="25228">
          <cell r="H25228" t="str">
            <v>EE_1</v>
          </cell>
          <cell r="L25228" t="str">
            <v>KOOND</v>
          </cell>
          <cell r="V25228" t="str">
            <v>halb</v>
          </cell>
          <cell r="W25228">
            <v>2024</v>
          </cell>
        </row>
        <row r="25229">
          <cell r="H25229" t="str">
            <v>EE_1</v>
          </cell>
          <cell r="L25229" t="str">
            <v>KESE</v>
          </cell>
          <cell r="V25229" t="str">
            <v>halb</v>
          </cell>
          <cell r="W25229">
            <v>2024</v>
          </cell>
        </row>
        <row r="25230">
          <cell r="H25230" t="str">
            <v>EE_1</v>
          </cell>
          <cell r="L25230" t="str">
            <v>ÖSE</v>
          </cell>
          <cell r="V25230" t="str">
            <v>kesine</v>
          </cell>
          <cell r="W25230">
            <v>2024</v>
          </cell>
        </row>
        <row r="25231">
          <cell r="H25231" t="str">
            <v>EE_1</v>
          </cell>
          <cell r="L25231" t="str">
            <v>KOOND</v>
          </cell>
          <cell r="V25231" t="str">
            <v>halb</v>
          </cell>
          <cell r="W25231">
            <v>2024</v>
          </cell>
        </row>
        <row r="25232">
          <cell r="H25232" t="str">
            <v>EE_1</v>
          </cell>
          <cell r="L25232" t="str">
            <v>KESE</v>
          </cell>
          <cell r="V25232" t="str">
            <v>halb</v>
          </cell>
          <cell r="W25232">
            <v>2024</v>
          </cell>
        </row>
        <row r="25233">
          <cell r="H25233" t="str">
            <v>EE_1</v>
          </cell>
          <cell r="L25233" t="str">
            <v>ÖSE</v>
          </cell>
          <cell r="V25233" t="str">
            <v>kesine</v>
          </cell>
          <cell r="W25233">
            <v>2024</v>
          </cell>
        </row>
        <row r="25234">
          <cell r="H25234" t="str">
            <v>EE_1</v>
          </cell>
          <cell r="L25234" t="str">
            <v>FÜKE</v>
          </cell>
          <cell r="V25234" t="str">
            <v>hea</v>
          </cell>
          <cell r="W25234">
            <v>2024</v>
          </cell>
        </row>
        <row r="25235">
          <cell r="H25235" t="str">
            <v>EE_1</v>
          </cell>
          <cell r="L25235" t="str">
            <v>SPETS</v>
          </cell>
          <cell r="V25235" t="str">
            <v>hea</v>
          </cell>
          <cell r="W25235">
            <v>2024</v>
          </cell>
        </row>
        <row r="25236">
          <cell r="H25236" t="str">
            <v>EE_1</v>
          </cell>
          <cell r="L25236" t="str">
            <v>SUSE</v>
          </cell>
          <cell r="V25236" t="str">
            <v>hea</v>
          </cell>
          <cell r="W25236">
            <v>2024</v>
          </cell>
        </row>
        <row r="25237">
          <cell r="H25237" t="str">
            <v>EE_1</v>
          </cell>
          <cell r="L25237" t="str">
            <v>MAFÜ</v>
          </cell>
          <cell r="V25237" t="str">
            <v>kesine</v>
          </cell>
          <cell r="W25237">
            <v>2024</v>
          </cell>
        </row>
        <row r="25238">
          <cell r="H25238" t="str">
            <v>EE_1</v>
          </cell>
          <cell r="L25238" t="str">
            <v>MAFÜ-FÜBE</v>
          </cell>
          <cell r="V25238" t="str">
            <v>kesine</v>
          </cell>
          <cell r="W25238">
            <v>2024</v>
          </cell>
        </row>
        <row r="25239">
          <cell r="H25239" t="str">
            <v>EE_1</v>
          </cell>
          <cell r="L25239" t="str">
            <v>FÜPLA</v>
          </cell>
          <cell r="V25239" t="str">
            <v>kesine</v>
          </cell>
          <cell r="W25239">
            <v>2024</v>
          </cell>
        </row>
        <row r="25240">
          <cell r="H25240" t="str">
            <v>EE_1</v>
          </cell>
          <cell r="L25240" t="str">
            <v>HÜMO</v>
          </cell>
          <cell r="V25240" t="str">
            <v>väga hea</v>
          </cell>
          <cell r="W25240">
            <v>2024</v>
          </cell>
        </row>
        <row r="25241">
          <cell r="H25241" t="str">
            <v>EE_1</v>
          </cell>
          <cell r="L25241" t="str">
            <v>KOOND</v>
          </cell>
          <cell r="V25241" t="str">
            <v>halb</v>
          </cell>
          <cell r="W25241">
            <v>2024</v>
          </cell>
        </row>
        <row r="25242">
          <cell r="H25242" t="str">
            <v>EE_1</v>
          </cell>
          <cell r="L25242" t="str">
            <v>ÖSE</v>
          </cell>
          <cell r="V25242" t="str">
            <v>kesine</v>
          </cell>
          <cell r="W25242">
            <v>2024</v>
          </cell>
        </row>
        <row r="25243">
          <cell r="H25243" t="str">
            <v>EE_1</v>
          </cell>
          <cell r="L25243" t="str">
            <v>FÜKE</v>
          </cell>
          <cell r="V25243" t="str">
            <v>hea</v>
          </cell>
          <cell r="W25243">
            <v>2024</v>
          </cell>
        </row>
        <row r="25244">
          <cell r="H25244" t="str">
            <v>EE_1</v>
          </cell>
          <cell r="L25244" t="str">
            <v>SUSE</v>
          </cell>
          <cell r="V25244" t="str">
            <v>hea</v>
          </cell>
          <cell r="W25244">
            <v>2024</v>
          </cell>
        </row>
        <row r="25245">
          <cell r="H25245" t="str">
            <v>EE_1</v>
          </cell>
          <cell r="L25245" t="str">
            <v>MAFÜ</v>
          </cell>
          <cell r="V25245" t="str">
            <v>kesine</v>
          </cell>
          <cell r="W25245">
            <v>2024</v>
          </cell>
        </row>
        <row r="25246">
          <cell r="H25246" t="str">
            <v>EE_1</v>
          </cell>
          <cell r="L25246" t="str">
            <v>MAFÜ-FÜBE</v>
          </cell>
          <cell r="V25246" t="str">
            <v>kesine</v>
          </cell>
          <cell r="W25246">
            <v>2024</v>
          </cell>
        </row>
        <row r="25247">
          <cell r="H25247" t="str">
            <v>EE_1</v>
          </cell>
          <cell r="L25247" t="str">
            <v>FÜPLA</v>
          </cell>
          <cell r="V25247" t="str">
            <v>kesine</v>
          </cell>
          <cell r="W25247">
            <v>2024</v>
          </cell>
        </row>
        <row r="25248">
          <cell r="H25248" t="str">
            <v>EE_1</v>
          </cell>
          <cell r="L25248" t="str">
            <v>HÜMO</v>
          </cell>
          <cell r="V25248" t="str">
            <v>väga hea</v>
          </cell>
          <cell r="W25248">
            <v>2024</v>
          </cell>
        </row>
        <row r="25249">
          <cell r="H25249" t="str">
            <v>EE_1</v>
          </cell>
          <cell r="L25249" t="str">
            <v>KOOND</v>
          </cell>
          <cell r="V25249" t="str">
            <v>halb</v>
          </cell>
          <cell r="W25249">
            <v>2024</v>
          </cell>
        </row>
        <row r="25250">
          <cell r="H25250" t="str">
            <v>EE_1</v>
          </cell>
          <cell r="L25250" t="str">
            <v>KESE</v>
          </cell>
          <cell r="V25250" t="str">
            <v>halb</v>
          </cell>
          <cell r="W25250">
            <v>2024</v>
          </cell>
        </row>
        <row r="25251">
          <cell r="H25251" t="str">
            <v>EE_1</v>
          </cell>
          <cell r="L25251" t="str">
            <v>ÖSE</v>
          </cell>
          <cell r="V25251" t="str">
            <v>kesine</v>
          </cell>
          <cell r="W25251">
            <v>2024</v>
          </cell>
        </row>
        <row r="25252">
          <cell r="H25252" t="str">
            <v>EE_1</v>
          </cell>
          <cell r="L25252" t="str">
            <v>FÜKE</v>
          </cell>
          <cell r="V25252" t="str">
            <v>hea</v>
          </cell>
          <cell r="W25252">
            <v>2024</v>
          </cell>
        </row>
        <row r="25253">
          <cell r="H25253" t="str">
            <v>EE_1</v>
          </cell>
          <cell r="L25253" t="str">
            <v>SPETS</v>
          </cell>
          <cell r="V25253" t="str">
            <v>hea</v>
          </cell>
          <cell r="W25253">
            <v>2024</v>
          </cell>
        </row>
        <row r="25254">
          <cell r="H25254" t="str">
            <v>EE_1</v>
          </cell>
          <cell r="L25254" t="str">
            <v>SUSE</v>
          </cell>
          <cell r="V25254" t="str">
            <v>hea</v>
          </cell>
          <cell r="W25254">
            <v>2024</v>
          </cell>
        </row>
        <row r="25255">
          <cell r="H25255" t="str">
            <v>EE_1</v>
          </cell>
          <cell r="L25255" t="str">
            <v>MAFÜ</v>
          </cell>
          <cell r="V25255" t="str">
            <v>kesine</v>
          </cell>
          <cell r="W25255">
            <v>2024</v>
          </cell>
        </row>
        <row r="25256">
          <cell r="H25256" t="str">
            <v>EE_1</v>
          </cell>
          <cell r="L25256" t="str">
            <v>MAFÜ-FÜBE</v>
          </cell>
          <cell r="V25256" t="str">
            <v>kesine</v>
          </cell>
          <cell r="W25256">
            <v>2024</v>
          </cell>
        </row>
        <row r="25257">
          <cell r="H25257" t="str">
            <v>EE_1</v>
          </cell>
          <cell r="L25257" t="str">
            <v>FÜPLA</v>
          </cell>
          <cell r="V25257" t="str">
            <v>kesine</v>
          </cell>
          <cell r="W25257">
            <v>2024</v>
          </cell>
        </row>
        <row r="25258">
          <cell r="H25258" t="str">
            <v>EE_1</v>
          </cell>
          <cell r="L25258" t="str">
            <v>HÜMO</v>
          </cell>
          <cell r="V25258" t="str">
            <v>väga hea</v>
          </cell>
          <cell r="W25258">
            <v>2024</v>
          </cell>
        </row>
        <row r="25259">
          <cell r="H25259" t="str">
            <v>EE_1</v>
          </cell>
          <cell r="L25259" t="str">
            <v>KOOND</v>
          </cell>
          <cell r="V25259" t="str">
            <v>halb</v>
          </cell>
          <cell r="W25259">
            <v>2024</v>
          </cell>
        </row>
        <row r="25260">
          <cell r="H25260" t="str">
            <v>EE_1</v>
          </cell>
          <cell r="L25260" t="str">
            <v>ÖSE</v>
          </cell>
          <cell r="V25260" t="str">
            <v>kesine</v>
          </cell>
          <cell r="W25260">
            <v>2024</v>
          </cell>
        </row>
        <row r="25261">
          <cell r="H25261" t="str">
            <v>EE_1</v>
          </cell>
          <cell r="L25261" t="str">
            <v>FÜKE</v>
          </cell>
          <cell r="V25261" t="str">
            <v>hea</v>
          </cell>
          <cell r="W25261">
            <v>2024</v>
          </cell>
        </row>
        <row r="25262">
          <cell r="H25262" t="str">
            <v>EE_1</v>
          </cell>
          <cell r="L25262" t="str">
            <v>SUSE</v>
          </cell>
          <cell r="V25262" t="str">
            <v>hea</v>
          </cell>
          <cell r="W25262">
            <v>2024</v>
          </cell>
        </row>
        <row r="25263">
          <cell r="H25263" t="str">
            <v>EE_1</v>
          </cell>
          <cell r="L25263" t="str">
            <v>MAFÜ</v>
          </cell>
          <cell r="V25263" t="str">
            <v>kesine</v>
          </cell>
          <cell r="W25263">
            <v>2024</v>
          </cell>
        </row>
        <row r="25264">
          <cell r="H25264" t="str">
            <v>EE_1</v>
          </cell>
          <cell r="L25264" t="str">
            <v>MAFÜ-FÜBE</v>
          </cell>
          <cell r="V25264" t="str">
            <v>kesine</v>
          </cell>
          <cell r="W25264">
            <v>2024</v>
          </cell>
        </row>
        <row r="25265">
          <cell r="H25265" t="str">
            <v>EE_1</v>
          </cell>
          <cell r="L25265" t="str">
            <v>FÜPLA</v>
          </cell>
          <cell r="V25265" t="str">
            <v>kesine</v>
          </cell>
          <cell r="W25265">
            <v>2024</v>
          </cell>
        </row>
        <row r="25266">
          <cell r="H25266" t="str">
            <v>EE_1</v>
          </cell>
          <cell r="L25266" t="str">
            <v>HÜMO</v>
          </cell>
          <cell r="V25266" t="str">
            <v>väga hea</v>
          </cell>
          <cell r="W25266">
            <v>2024</v>
          </cell>
        </row>
        <row r="25267">
          <cell r="H25267" t="str">
            <v>EE_1</v>
          </cell>
          <cell r="L25267" t="str">
            <v>KOOND</v>
          </cell>
          <cell r="V25267" t="str">
            <v>halb</v>
          </cell>
          <cell r="W25267">
            <v>2024</v>
          </cell>
        </row>
        <row r="25268">
          <cell r="H25268" t="str">
            <v>EE_1</v>
          </cell>
          <cell r="L25268" t="str">
            <v>ÖSE</v>
          </cell>
          <cell r="V25268" t="str">
            <v>kesine</v>
          </cell>
          <cell r="W25268">
            <v>2024</v>
          </cell>
        </row>
        <row r="25269">
          <cell r="H25269" t="str">
            <v>EE_1</v>
          </cell>
          <cell r="L25269" t="str">
            <v>FÜKE</v>
          </cell>
          <cell r="V25269" t="str">
            <v>hea</v>
          </cell>
          <cell r="W25269">
            <v>2024</v>
          </cell>
        </row>
        <row r="25270">
          <cell r="H25270" t="str">
            <v>EE_1</v>
          </cell>
          <cell r="L25270" t="str">
            <v>SUSE</v>
          </cell>
          <cell r="V25270" t="str">
            <v>hea</v>
          </cell>
          <cell r="W25270">
            <v>2024</v>
          </cell>
        </row>
        <row r="25271">
          <cell r="H25271" t="str">
            <v>EE_1</v>
          </cell>
          <cell r="L25271" t="str">
            <v>MAFÜ</v>
          </cell>
          <cell r="V25271" t="str">
            <v>kesine</v>
          </cell>
          <cell r="W25271">
            <v>2024</v>
          </cell>
        </row>
        <row r="25272">
          <cell r="H25272" t="str">
            <v>EE_1</v>
          </cell>
          <cell r="L25272" t="str">
            <v>MAFÜ-FÜBE</v>
          </cell>
          <cell r="V25272" t="str">
            <v>kesine</v>
          </cell>
          <cell r="W25272">
            <v>2024</v>
          </cell>
        </row>
        <row r="25273">
          <cell r="H25273" t="str">
            <v>EE_1</v>
          </cell>
          <cell r="L25273" t="str">
            <v>FÜPLA</v>
          </cell>
          <cell r="V25273" t="str">
            <v>kesine</v>
          </cell>
          <cell r="W25273">
            <v>2024</v>
          </cell>
        </row>
        <row r="25274">
          <cell r="H25274" t="str">
            <v>EE_1</v>
          </cell>
          <cell r="L25274" t="str">
            <v>HÜMO</v>
          </cell>
          <cell r="V25274" t="str">
            <v>väga hea</v>
          </cell>
          <cell r="W25274">
            <v>2024</v>
          </cell>
        </row>
        <row r="25275">
          <cell r="H25275" t="str">
            <v>EE_1</v>
          </cell>
          <cell r="L25275" t="str">
            <v>KOOND</v>
          </cell>
          <cell r="V25275" t="str">
            <v>halb</v>
          </cell>
          <cell r="W25275">
            <v>2024</v>
          </cell>
        </row>
        <row r="25276">
          <cell r="H25276" t="str">
            <v>EE_1</v>
          </cell>
          <cell r="L25276" t="str">
            <v>KESE</v>
          </cell>
          <cell r="V25276" t="str">
            <v>halb</v>
          </cell>
          <cell r="W25276">
            <v>2024</v>
          </cell>
        </row>
        <row r="25277">
          <cell r="H25277" t="str">
            <v>EE_1</v>
          </cell>
          <cell r="L25277" t="str">
            <v>ÖSE</v>
          </cell>
          <cell r="V25277" t="str">
            <v>kesine</v>
          </cell>
          <cell r="W25277">
            <v>2024</v>
          </cell>
        </row>
        <row r="25278">
          <cell r="H25278" t="str">
            <v>EE_1</v>
          </cell>
          <cell r="L25278" t="str">
            <v>FÜKE</v>
          </cell>
          <cell r="V25278" t="str">
            <v>hea</v>
          </cell>
          <cell r="W25278">
            <v>2024</v>
          </cell>
        </row>
        <row r="25279">
          <cell r="H25279" t="str">
            <v>EE_1</v>
          </cell>
          <cell r="L25279" t="str">
            <v>SPETS</v>
          </cell>
          <cell r="V25279" t="str">
            <v>hea</v>
          </cell>
          <cell r="W25279">
            <v>2024</v>
          </cell>
        </row>
        <row r="25280">
          <cell r="H25280" t="str">
            <v>EE_1</v>
          </cell>
          <cell r="L25280" t="str">
            <v>SUSE</v>
          </cell>
          <cell r="V25280" t="str">
            <v>hea</v>
          </cell>
          <cell r="W25280">
            <v>2024</v>
          </cell>
        </row>
        <row r="25281">
          <cell r="H25281" t="str">
            <v>EE_1</v>
          </cell>
          <cell r="L25281" t="str">
            <v>MAFÜ</v>
          </cell>
          <cell r="V25281" t="str">
            <v>kesine</v>
          </cell>
          <cell r="W25281">
            <v>2024</v>
          </cell>
        </row>
        <row r="25282">
          <cell r="H25282" t="str">
            <v>EE_1</v>
          </cell>
          <cell r="L25282" t="str">
            <v>MAFÜ-FÜBE</v>
          </cell>
          <cell r="V25282" t="str">
            <v>kesine</v>
          </cell>
          <cell r="W25282">
            <v>2024</v>
          </cell>
        </row>
        <row r="25283">
          <cell r="H25283" t="str">
            <v>EE_1</v>
          </cell>
          <cell r="L25283" t="str">
            <v>FÜPLA</v>
          </cell>
          <cell r="V25283" t="str">
            <v>kesine</v>
          </cell>
          <cell r="W25283">
            <v>2024</v>
          </cell>
        </row>
        <row r="25284">
          <cell r="H25284" t="str">
            <v>EE_1</v>
          </cell>
          <cell r="L25284" t="str">
            <v>HÜMO</v>
          </cell>
          <cell r="V25284" t="str">
            <v>väga hea</v>
          </cell>
          <cell r="W25284">
            <v>2024</v>
          </cell>
        </row>
        <row r="25285">
          <cell r="H25285" t="str">
            <v>EE_13</v>
          </cell>
          <cell r="L25285" t="str">
            <v>KOOND</v>
          </cell>
          <cell r="V25285" t="str">
            <v>halb</v>
          </cell>
          <cell r="W25285">
            <v>2024</v>
          </cell>
        </row>
        <row r="25286">
          <cell r="H25286" t="str">
            <v>EE_13</v>
          </cell>
          <cell r="L25286" t="str">
            <v>ÖSE</v>
          </cell>
          <cell r="V25286" t="str">
            <v>halb</v>
          </cell>
          <cell r="W25286">
            <v>2024</v>
          </cell>
        </row>
        <row r="25287">
          <cell r="H25287" t="str">
            <v>EE_13</v>
          </cell>
          <cell r="L25287" t="str">
            <v>FÜKE</v>
          </cell>
          <cell r="V25287" t="str">
            <v>kesine</v>
          </cell>
          <cell r="W25287">
            <v>2024</v>
          </cell>
        </row>
        <row r="25288">
          <cell r="H25288" t="str">
            <v>EE_13</v>
          </cell>
          <cell r="L25288" t="str">
            <v>SUSE</v>
          </cell>
          <cell r="V25288" t="str">
            <v>hea</v>
          </cell>
          <cell r="W25288">
            <v>2024</v>
          </cell>
        </row>
        <row r="25289">
          <cell r="H25289" t="str">
            <v>EE_13</v>
          </cell>
          <cell r="L25289" t="str">
            <v>MAFÜ</v>
          </cell>
          <cell r="V25289" t="str">
            <v>halb</v>
          </cell>
          <cell r="W25289">
            <v>2024</v>
          </cell>
        </row>
        <row r="25290">
          <cell r="H25290" t="str">
            <v>EE_13</v>
          </cell>
          <cell r="L25290" t="str">
            <v>MAFÜ-FÜBE</v>
          </cell>
          <cell r="V25290" t="str">
            <v>halb</v>
          </cell>
          <cell r="W25290">
            <v>2024</v>
          </cell>
        </row>
        <row r="25291">
          <cell r="H25291" t="str">
            <v>EE_13</v>
          </cell>
          <cell r="L25291" t="str">
            <v>FÜPLA</v>
          </cell>
          <cell r="V25291" t="str">
            <v>halb</v>
          </cell>
          <cell r="W25291">
            <v>2024</v>
          </cell>
        </row>
        <row r="25292">
          <cell r="H25292" t="str">
            <v>EE_13</v>
          </cell>
          <cell r="L25292" t="str">
            <v>KOOND</v>
          </cell>
          <cell r="V25292" t="str">
            <v>halb</v>
          </cell>
          <cell r="W25292">
            <v>2024</v>
          </cell>
        </row>
        <row r="25293">
          <cell r="H25293" t="str">
            <v>EE_13</v>
          </cell>
          <cell r="L25293" t="str">
            <v>KESE</v>
          </cell>
          <cell r="V25293" t="str">
            <v>halb</v>
          </cell>
          <cell r="W25293">
            <v>2024</v>
          </cell>
        </row>
        <row r="25294">
          <cell r="H25294" t="str">
            <v>EE_13</v>
          </cell>
          <cell r="L25294" t="str">
            <v>ÖSE</v>
          </cell>
          <cell r="V25294" t="str">
            <v>halb</v>
          </cell>
          <cell r="W25294">
            <v>2024</v>
          </cell>
        </row>
        <row r="25295">
          <cell r="H25295" t="str">
            <v>EE_13</v>
          </cell>
          <cell r="L25295" t="str">
            <v>FÜKE</v>
          </cell>
          <cell r="V25295" t="str">
            <v>kesine</v>
          </cell>
          <cell r="W25295">
            <v>2024</v>
          </cell>
        </row>
        <row r="25296">
          <cell r="H25296" t="str">
            <v>EE_13</v>
          </cell>
          <cell r="L25296" t="str">
            <v>SUSE</v>
          </cell>
          <cell r="V25296" t="str">
            <v>hea</v>
          </cell>
          <cell r="W25296">
            <v>2024</v>
          </cell>
        </row>
        <row r="25297">
          <cell r="H25297" t="str">
            <v>EE_13</v>
          </cell>
          <cell r="L25297" t="str">
            <v>MAFÜ</v>
          </cell>
          <cell r="V25297" t="str">
            <v>halb</v>
          </cell>
          <cell r="W25297">
            <v>2024</v>
          </cell>
        </row>
        <row r="25298">
          <cell r="H25298" t="str">
            <v>EE_13</v>
          </cell>
          <cell r="L25298" t="str">
            <v>MAFÜ-FÜBE</v>
          </cell>
          <cell r="V25298" t="str">
            <v>halb</v>
          </cell>
          <cell r="W25298">
            <v>2024</v>
          </cell>
        </row>
        <row r="25299">
          <cell r="H25299" t="str">
            <v>EE_13</v>
          </cell>
          <cell r="L25299" t="str">
            <v>FÜPLA</v>
          </cell>
          <cell r="V25299" t="str">
            <v>halb</v>
          </cell>
          <cell r="W25299">
            <v>2024</v>
          </cell>
        </row>
        <row r="25300">
          <cell r="H25300" t="str">
            <v>EE_13</v>
          </cell>
          <cell r="L25300" t="str">
            <v>KOOND</v>
          </cell>
          <cell r="V25300" t="str">
            <v>halb</v>
          </cell>
          <cell r="W25300">
            <v>2024</v>
          </cell>
        </row>
        <row r="25301">
          <cell r="H25301" t="str">
            <v>EE_13</v>
          </cell>
          <cell r="L25301" t="str">
            <v>KESE</v>
          </cell>
          <cell r="V25301" t="str">
            <v>halb</v>
          </cell>
          <cell r="W25301">
            <v>2024</v>
          </cell>
        </row>
        <row r="25302">
          <cell r="H25302" t="str">
            <v>EE_13</v>
          </cell>
          <cell r="L25302" t="str">
            <v>ÖSE</v>
          </cell>
          <cell r="V25302" t="str">
            <v>halb</v>
          </cell>
          <cell r="W25302">
            <v>2024</v>
          </cell>
        </row>
        <row r="25303">
          <cell r="H25303" t="str">
            <v>EE_13</v>
          </cell>
          <cell r="L25303" t="str">
            <v>KOOND</v>
          </cell>
          <cell r="V25303" t="str">
            <v>halb</v>
          </cell>
          <cell r="W25303">
            <v>2024</v>
          </cell>
        </row>
        <row r="25304">
          <cell r="H25304" t="str">
            <v>EE_13</v>
          </cell>
          <cell r="L25304" t="str">
            <v>KESE</v>
          </cell>
          <cell r="V25304" t="str">
            <v>halb</v>
          </cell>
          <cell r="W25304">
            <v>2024</v>
          </cell>
        </row>
        <row r="25305">
          <cell r="H25305" t="str">
            <v>EE_13</v>
          </cell>
          <cell r="L25305" t="str">
            <v>ÖSE</v>
          </cell>
          <cell r="V25305" t="str">
            <v>halb</v>
          </cell>
          <cell r="W25305">
            <v>2024</v>
          </cell>
        </row>
        <row r="25306">
          <cell r="H25306" t="str">
            <v>EE_13</v>
          </cell>
          <cell r="L25306" t="str">
            <v>FÜKE</v>
          </cell>
          <cell r="V25306" t="str">
            <v>kesine</v>
          </cell>
          <cell r="W25306">
            <v>2024</v>
          </cell>
        </row>
        <row r="25307">
          <cell r="H25307" t="str">
            <v>EE_13</v>
          </cell>
          <cell r="L25307" t="str">
            <v>SUSE</v>
          </cell>
          <cell r="V25307" t="str">
            <v>hea</v>
          </cell>
          <cell r="W25307">
            <v>2024</v>
          </cell>
        </row>
        <row r="25308">
          <cell r="H25308" t="str">
            <v>EE_13</v>
          </cell>
          <cell r="L25308" t="str">
            <v>MAFÜ</v>
          </cell>
          <cell r="V25308" t="str">
            <v>halb</v>
          </cell>
          <cell r="W25308">
            <v>2024</v>
          </cell>
        </row>
        <row r="25309">
          <cell r="H25309" t="str">
            <v>EE_13</v>
          </cell>
          <cell r="L25309" t="str">
            <v>MAFÜ-FÜBE</v>
          </cell>
          <cell r="V25309" t="str">
            <v>halb</v>
          </cell>
          <cell r="W25309">
            <v>2024</v>
          </cell>
        </row>
        <row r="25310">
          <cell r="H25310" t="str">
            <v>EE_13</v>
          </cell>
          <cell r="L25310" t="str">
            <v>FÜPLA</v>
          </cell>
          <cell r="V25310" t="str">
            <v>halb</v>
          </cell>
          <cell r="W25310">
            <v>2024</v>
          </cell>
        </row>
        <row r="25311">
          <cell r="H25311" t="str">
            <v>EE_13</v>
          </cell>
          <cell r="L25311" t="str">
            <v>KOOND</v>
          </cell>
          <cell r="V25311" t="str">
            <v>halb</v>
          </cell>
          <cell r="W25311">
            <v>2024</v>
          </cell>
        </row>
        <row r="25312">
          <cell r="H25312" t="str">
            <v>EE_13</v>
          </cell>
          <cell r="L25312" t="str">
            <v>ÖSE</v>
          </cell>
          <cell r="V25312" t="str">
            <v>halb</v>
          </cell>
          <cell r="W25312">
            <v>2024</v>
          </cell>
        </row>
        <row r="25313">
          <cell r="H25313" t="str">
            <v>EE_13</v>
          </cell>
          <cell r="L25313" t="str">
            <v>FÜKE</v>
          </cell>
          <cell r="V25313" t="str">
            <v>kesine</v>
          </cell>
          <cell r="W25313">
            <v>2024</v>
          </cell>
        </row>
        <row r="25314">
          <cell r="H25314" t="str">
            <v>EE_13</v>
          </cell>
          <cell r="L25314" t="str">
            <v>SUSE</v>
          </cell>
          <cell r="V25314" t="str">
            <v>hea</v>
          </cell>
          <cell r="W25314">
            <v>2024</v>
          </cell>
        </row>
        <row r="25315">
          <cell r="H25315" t="str">
            <v>EE_13</v>
          </cell>
          <cell r="L25315" t="str">
            <v>MAFÜ</v>
          </cell>
          <cell r="V25315" t="str">
            <v>halb</v>
          </cell>
          <cell r="W25315">
            <v>2024</v>
          </cell>
        </row>
        <row r="25316">
          <cell r="H25316" t="str">
            <v>EE_13</v>
          </cell>
          <cell r="L25316" t="str">
            <v>MAFÜ-FÜBE</v>
          </cell>
          <cell r="V25316" t="str">
            <v>halb</v>
          </cell>
          <cell r="W25316">
            <v>2024</v>
          </cell>
        </row>
        <row r="25317">
          <cell r="H25317" t="str">
            <v>EE_13</v>
          </cell>
          <cell r="L25317" t="str">
            <v>FÜPLA</v>
          </cell>
          <cell r="V25317" t="str">
            <v>halb</v>
          </cell>
          <cell r="W25317">
            <v>2024</v>
          </cell>
        </row>
        <row r="25318">
          <cell r="H25318" t="str">
            <v>EE_13</v>
          </cell>
          <cell r="L25318" t="str">
            <v>KOOND</v>
          </cell>
          <cell r="V25318" t="str">
            <v>halb</v>
          </cell>
          <cell r="W25318">
            <v>2024</v>
          </cell>
        </row>
        <row r="25319">
          <cell r="H25319" t="str">
            <v>EE_13</v>
          </cell>
          <cell r="L25319" t="str">
            <v>KESE</v>
          </cell>
          <cell r="V25319" t="str">
            <v>halb</v>
          </cell>
          <cell r="W25319">
            <v>2024</v>
          </cell>
        </row>
        <row r="25320">
          <cell r="H25320" t="str">
            <v>EE_13</v>
          </cell>
          <cell r="L25320" t="str">
            <v>ÖSE</v>
          </cell>
          <cell r="V25320" t="str">
            <v>halb</v>
          </cell>
          <cell r="W25320">
            <v>2024</v>
          </cell>
        </row>
        <row r="25321">
          <cell r="H25321" t="str">
            <v>EE_13</v>
          </cell>
          <cell r="L25321" t="str">
            <v>FÜKE</v>
          </cell>
          <cell r="V25321" t="str">
            <v>kesine</v>
          </cell>
          <cell r="W25321">
            <v>2024</v>
          </cell>
        </row>
        <row r="25322">
          <cell r="H25322" t="str">
            <v>EE_13</v>
          </cell>
          <cell r="L25322" t="str">
            <v>SUSE</v>
          </cell>
          <cell r="V25322" t="str">
            <v>hea</v>
          </cell>
          <cell r="W25322">
            <v>2024</v>
          </cell>
        </row>
        <row r="25323">
          <cell r="H25323" t="str">
            <v>EE_13</v>
          </cell>
          <cell r="L25323" t="str">
            <v>MAFÜ</v>
          </cell>
          <cell r="V25323" t="str">
            <v>halb</v>
          </cell>
          <cell r="W25323">
            <v>2024</v>
          </cell>
        </row>
        <row r="25324">
          <cell r="H25324" t="str">
            <v>EE_13</v>
          </cell>
          <cell r="L25324" t="str">
            <v>MAFÜ-FÜBE</v>
          </cell>
          <cell r="V25324" t="str">
            <v>halb</v>
          </cell>
          <cell r="W25324">
            <v>2024</v>
          </cell>
        </row>
        <row r="25325">
          <cell r="H25325" t="str">
            <v>EE_13</v>
          </cell>
          <cell r="L25325" t="str">
            <v>FÜPLA</v>
          </cell>
          <cell r="V25325" t="str">
            <v>halb</v>
          </cell>
          <cell r="W25325">
            <v>2024</v>
          </cell>
        </row>
        <row r="25326">
          <cell r="H25326" t="str">
            <v>EE_13</v>
          </cell>
          <cell r="L25326" t="str">
            <v>KOOND</v>
          </cell>
          <cell r="V25326" t="str">
            <v>halb</v>
          </cell>
          <cell r="W25326">
            <v>2024</v>
          </cell>
        </row>
        <row r="25327">
          <cell r="H25327" t="str">
            <v>EE_13</v>
          </cell>
          <cell r="L25327" t="str">
            <v>ÖSE</v>
          </cell>
          <cell r="V25327" t="str">
            <v>halb</v>
          </cell>
          <cell r="W25327">
            <v>2024</v>
          </cell>
        </row>
        <row r="25328">
          <cell r="H25328" t="str">
            <v>EE_13</v>
          </cell>
          <cell r="L25328" t="str">
            <v>FÜKE</v>
          </cell>
          <cell r="V25328" t="str">
            <v>kesine</v>
          </cell>
          <cell r="W25328">
            <v>2024</v>
          </cell>
        </row>
        <row r="25329">
          <cell r="H25329" t="str">
            <v>EE_13</v>
          </cell>
          <cell r="L25329" t="str">
            <v>SUSE</v>
          </cell>
          <cell r="V25329" t="str">
            <v>hea</v>
          </cell>
          <cell r="W25329">
            <v>2024</v>
          </cell>
        </row>
        <row r="25330">
          <cell r="H25330" t="str">
            <v>EE_13</v>
          </cell>
          <cell r="L25330" t="str">
            <v>MAFÜ</v>
          </cell>
          <cell r="V25330" t="str">
            <v>halb</v>
          </cell>
          <cell r="W25330">
            <v>2024</v>
          </cell>
        </row>
        <row r="25331">
          <cell r="H25331" t="str">
            <v>EE_13</v>
          </cell>
          <cell r="L25331" t="str">
            <v>MAFÜ-FÜBE</v>
          </cell>
          <cell r="V25331" t="str">
            <v>halb</v>
          </cell>
          <cell r="W25331">
            <v>2024</v>
          </cell>
        </row>
        <row r="25332">
          <cell r="H25332" t="str">
            <v>EE_13</v>
          </cell>
          <cell r="L25332" t="str">
            <v>FÜPLA</v>
          </cell>
          <cell r="V25332" t="str">
            <v>halb</v>
          </cell>
          <cell r="W25332">
            <v>2024</v>
          </cell>
        </row>
        <row r="25333">
          <cell r="H25333" t="str">
            <v>EE_13</v>
          </cell>
          <cell r="L25333" t="str">
            <v>HÜMO</v>
          </cell>
          <cell r="V25333" t="str">
            <v>hea</v>
          </cell>
          <cell r="W25333">
            <v>2024</v>
          </cell>
        </row>
        <row r="25334">
          <cell r="H25334" t="str">
            <v>EE_13</v>
          </cell>
          <cell r="L25334" t="str">
            <v>KOOND</v>
          </cell>
          <cell r="V25334" t="str">
            <v>halb</v>
          </cell>
          <cell r="W25334">
            <v>2024</v>
          </cell>
        </row>
        <row r="25335">
          <cell r="H25335" t="str">
            <v>EE_13</v>
          </cell>
          <cell r="L25335" t="str">
            <v>ÖSE</v>
          </cell>
          <cell r="V25335" t="str">
            <v>halb</v>
          </cell>
          <cell r="W25335">
            <v>2024</v>
          </cell>
        </row>
        <row r="25336">
          <cell r="H25336" t="str">
            <v>EE_13</v>
          </cell>
          <cell r="L25336" t="str">
            <v>FÜKE</v>
          </cell>
          <cell r="V25336" t="str">
            <v>kesine</v>
          </cell>
          <cell r="W25336">
            <v>2024</v>
          </cell>
        </row>
        <row r="25337">
          <cell r="H25337" t="str">
            <v>EE_13</v>
          </cell>
          <cell r="L25337" t="str">
            <v>SUSE</v>
          </cell>
          <cell r="V25337" t="str">
            <v>hea</v>
          </cell>
          <cell r="W25337">
            <v>2024</v>
          </cell>
        </row>
        <row r="25338">
          <cell r="H25338" t="str">
            <v>EE_13</v>
          </cell>
          <cell r="L25338" t="str">
            <v>MAFÜ</v>
          </cell>
          <cell r="V25338" t="str">
            <v>halb</v>
          </cell>
          <cell r="W25338">
            <v>2024</v>
          </cell>
        </row>
        <row r="25339">
          <cell r="H25339" t="str">
            <v>EE_13</v>
          </cell>
          <cell r="L25339" t="str">
            <v>MAFÜ-FÜBE</v>
          </cell>
          <cell r="V25339" t="str">
            <v>halb</v>
          </cell>
          <cell r="W25339">
            <v>2024</v>
          </cell>
        </row>
        <row r="25340">
          <cell r="H25340" t="str">
            <v>EE_13</v>
          </cell>
          <cell r="L25340" t="str">
            <v>FÜPLA</v>
          </cell>
          <cell r="V25340" t="str">
            <v>halb</v>
          </cell>
          <cell r="W25340">
            <v>2024</v>
          </cell>
        </row>
        <row r="25341">
          <cell r="H25341" t="str">
            <v>EE_13</v>
          </cell>
          <cell r="L25341" t="str">
            <v>HÜMO</v>
          </cell>
          <cell r="V25341" t="str">
            <v>hea</v>
          </cell>
          <cell r="W25341">
            <v>2024</v>
          </cell>
        </row>
        <row r="25342">
          <cell r="H25342" t="str">
            <v>EE_13</v>
          </cell>
          <cell r="L25342" t="str">
            <v>KOOND</v>
          </cell>
          <cell r="V25342" t="str">
            <v>halb</v>
          </cell>
          <cell r="W25342">
            <v>2024</v>
          </cell>
        </row>
        <row r="25343">
          <cell r="H25343" t="str">
            <v>EE_13</v>
          </cell>
          <cell r="L25343" t="str">
            <v>KESE</v>
          </cell>
          <cell r="V25343" t="str">
            <v>halb</v>
          </cell>
          <cell r="W25343">
            <v>2024</v>
          </cell>
        </row>
        <row r="25344">
          <cell r="H25344" t="str">
            <v>EE_13</v>
          </cell>
          <cell r="L25344" t="str">
            <v>ÖSE</v>
          </cell>
          <cell r="V25344" t="str">
            <v>halb</v>
          </cell>
          <cell r="W25344">
            <v>2024</v>
          </cell>
        </row>
        <row r="25345">
          <cell r="H25345" t="str">
            <v>EE_13</v>
          </cell>
          <cell r="L25345" t="str">
            <v>FÜKE</v>
          </cell>
          <cell r="V25345" t="str">
            <v>kesine</v>
          </cell>
          <cell r="W25345">
            <v>2024</v>
          </cell>
        </row>
        <row r="25346">
          <cell r="H25346" t="str">
            <v>EE_13</v>
          </cell>
          <cell r="L25346" t="str">
            <v>SUSE</v>
          </cell>
          <cell r="V25346" t="str">
            <v>hea</v>
          </cell>
          <cell r="W25346">
            <v>2024</v>
          </cell>
        </row>
        <row r="25347">
          <cell r="H25347" t="str">
            <v>EE_13</v>
          </cell>
          <cell r="L25347" t="str">
            <v>MAFÜ</v>
          </cell>
          <cell r="V25347" t="str">
            <v>halb</v>
          </cell>
          <cell r="W25347">
            <v>2024</v>
          </cell>
        </row>
        <row r="25348">
          <cell r="H25348" t="str">
            <v>EE_13</v>
          </cell>
          <cell r="L25348" t="str">
            <v>MAFÜ-FÜBE</v>
          </cell>
          <cell r="V25348" t="str">
            <v>halb</v>
          </cell>
          <cell r="W25348">
            <v>2024</v>
          </cell>
        </row>
        <row r="25349">
          <cell r="H25349" t="str">
            <v>EE_13</v>
          </cell>
          <cell r="L25349" t="str">
            <v>FÜPLA</v>
          </cell>
          <cell r="V25349" t="str">
            <v>halb</v>
          </cell>
          <cell r="W25349">
            <v>2024</v>
          </cell>
        </row>
        <row r="25350">
          <cell r="H25350" t="str">
            <v>EE_13</v>
          </cell>
          <cell r="L25350" t="str">
            <v>KOOND</v>
          </cell>
          <cell r="V25350" t="str">
            <v>halb</v>
          </cell>
          <cell r="W25350">
            <v>2024</v>
          </cell>
        </row>
        <row r="25351">
          <cell r="H25351" t="str">
            <v>EE_13</v>
          </cell>
          <cell r="L25351" t="str">
            <v>KESE</v>
          </cell>
          <cell r="V25351" t="str">
            <v>halb</v>
          </cell>
          <cell r="W25351">
            <v>2024</v>
          </cell>
        </row>
        <row r="25352">
          <cell r="H25352" t="str">
            <v>EE_13</v>
          </cell>
          <cell r="L25352" t="str">
            <v>ÖSE</v>
          </cell>
          <cell r="V25352" t="str">
            <v>halb</v>
          </cell>
          <cell r="W25352">
            <v>2024</v>
          </cell>
        </row>
        <row r="25353">
          <cell r="H25353" t="str">
            <v>EE_13</v>
          </cell>
          <cell r="L25353" t="str">
            <v>FÜKE</v>
          </cell>
          <cell r="V25353" t="str">
            <v>kesine</v>
          </cell>
          <cell r="W25353">
            <v>2024</v>
          </cell>
        </row>
        <row r="25354">
          <cell r="H25354" t="str">
            <v>EE_13</v>
          </cell>
          <cell r="L25354" t="str">
            <v>SPETS</v>
          </cell>
          <cell r="V25354" t="str">
            <v>hea</v>
          </cell>
          <cell r="W25354">
            <v>2024</v>
          </cell>
        </row>
        <row r="25355">
          <cell r="H25355" t="str">
            <v>EE_13</v>
          </cell>
          <cell r="L25355" t="str">
            <v>SUSE</v>
          </cell>
          <cell r="V25355" t="str">
            <v>hea</v>
          </cell>
          <cell r="W25355">
            <v>2024</v>
          </cell>
        </row>
        <row r="25356">
          <cell r="H25356" t="str">
            <v>EE_13</v>
          </cell>
          <cell r="L25356" t="str">
            <v>MAFÜ</v>
          </cell>
          <cell r="V25356" t="str">
            <v>halb</v>
          </cell>
          <cell r="W25356">
            <v>2024</v>
          </cell>
        </row>
        <row r="25357">
          <cell r="H25357" t="str">
            <v>EE_13</v>
          </cell>
          <cell r="L25357" t="str">
            <v>MAFÜ-FÜBE</v>
          </cell>
          <cell r="V25357" t="str">
            <v>halb</v>
          </cell>
          <cell r="W25357">
            <v>2024</v>
          </cell>
        </row>
        <row r="25358">
          <cell r="H25358" t="str">
            <v>EE_13</v>
          </cell>
          <cell r="L25358" t="str">
            <v>FÜPLA</v>
          </cell>
          <cell r="V25358" t="str">
            <v>halb</v>
          </cell>
          <cell r="W25358">
            <v>2024</v>
          </cell>
        </row>
        <row r="25359">
          <cell r="H25359" t="str">
            <v>EE_13</v>
          </cell>
          <cell r="L25359" t="str">
            <v>HÜMO</v>
          </cell>
          <cell r="V25359" t="str">
            <v>hea</v>
          </cell>
          <cell r="W25359">
            <v>2024</v>
          </cell>
        </row>
        <row r="25360">
          <cell r="H25360" t="str">
            <v>EE_13</v>
          </cell>
          <cell r="L25360" t="str">
            <v>KOOND</v>
          </cell>
          <cell r="V25360" t="str">
            <v>halb</v>
          </cell>
          <cell r="W25360">
            <v>2024</v>
          </cell>
        </row>
        <row r="25361">
          <cell r="H25361" t="str">
            <v>EE_13</v>
          </cell>
          <cell r="L25361" t="str">
            <v>KESE</v>
          </cell>
          <cell r="V25361" t="str">
            <v>halb</v>
          </cell>
          <cell r="W25361">
            <v>2024</v>
          </cell>
        </row>
        <row r="25362">
          <cell r="H25362" t="str">
            <v>EE_13</v>
          </cell>
          <cell r="L25362" t="str">
            <v>ÖSE</v>
          </cell>
          <cell r="V25362" t="str">
            <v>halb</v>
          </cell>
          <cell r="W25362">
            <v>2024</v>
          </cell>
        </row>
        <row r="25363">
          <cell r="H25363" t="str">
            <v>EE_13</v>
          </cell>
          <cell r="L25363" t="str">
            <v>FÜKE</v>
          </cell>
          <cell r="V25363" t="str">
            <v>kesine</v>
          </cell>
          <cell r="W25363">
            <v>2024</v>
          </cell>
        </row>
        <row r="25364">
          <cell r="H25364" t="str">
            <v>EE_13</v>
          </cell>
          <cell r="L25364" t="str">
            <v>SPETS</v>
          </cell>
          <cell r="V25364" t="str">
            <v>hea</v>
          </cell>
          <cell r="W25364">
            <v>2024</v>
          </cell>
        </row>
        <row r="25365">
          <cell r="H25365" t="str">
            <v>EE_13</v>
          </cell>
          <cell r="L25365" t="str">
            <v>SUSE</v>
          </cell>
          <cell r="V25365" t="str">
            <v>hea</v>
          </cell>
          <cell r="W25365">
            <v>2024</v>
          </cell>
        </row>
        <row r="25366">
          <cell r="H25366" t="str">
            <v>EE_13</v>
          </cell>
          <cell r="L25366" t="str">
            <v>MAFÜ</v>
          </cell>
          <cell r="V25366" t="str">
            <v>halb</v>
          </cell>
          <cell r="W25366">
            <v>2024</v>
          </cell>
        </row>
        <row r="25367">
          <cell r="H25367" t="str">
            <v>EE_13</v>
          </cell>
          <cell r="L25367" t="str">
            <v>MAFÜ-FÜBE</v>
          </cell>
          <cell r="V25367" t="str">
            <v>halb</v>
          </cell>
          <cell r="W25367">
            <v>2024</v>
          </cell>
        </row>
        <row r="25368">
          <cell r="H25368" t="str">
            <v>EE_13</v>
          </cell>
          <cell r="L25368" t="str">
            <v>FÜPLA</v>
          </cell>
          <cell r="V25368" t="str">
            <v>halb</v>
          </cell>
          <cell r="W25368">
            <v>2024</v>
          </cell>
        </row>
        <row r="25369">
          <cell r="H25369" t="str">
            <v>EE_13</v>
          </cell>
          <cell r="L25369" t="str">
            <v>HÜMO</v>
          </cell>
          <cell r="V25369" t="str">
            <v>hea</v>
          </cell>
          <cell r="W25369">
            <v>2024</v>
          </cell>
        </row>
        <row r="25370">
          <cell r="H25370" t="str">
            <v>EE_13</v>
          </cell>
          <cell r="L25370" t="str">
            <v>KOOND</v>
          </cell>
          <cell r="V25370" t="str">
            <v>halb</v>
          </cell>
          <cell r="W25370">
            <v>2024</v>
          </cell>
        </row>
        <row r="25371">
          <cell r="H25371" t="str">
            <v>EE_13</v>
          </cell>
          <cell r="L25371" t="str">
            <v>KESE</v>
          </cell>
          <cell r="V25371" t="str">
            <v>halb</v>
          </cell>
          <cell r="W25371">
            <v>2024</v>
          </cell>
        </row>
        <row r="25372">
          <cell r="H25372" t="str">
            <v>EE_13</v>
          </cell>
          <cell r="L25372" t="str">
            <v>ÖSE</v>
          </cell>
          <cell r="V25372" t="str">
            <v>halb</v>
          </cell>
          <cell r="W25372">
            <v>2024</v>
          </cell>
        </row>
        <row r="25373">
          <cell r="H25373" t="str">
            <v>EE_13</v>
          </cell>
          <cell r="L25373" t="str">
            <v>FÜKE</v>
          </cell>
          <cell r="V25373" t="str">
            <v>kesine</v>
          </cell>
          <cell r="W25373">
            <v>2024</v>
          </cell>
        </row>
        <row r="25374">
          <cell r="H25374" t="str">
            <v>EE_13</v>
          </cell>
          <cell r="L25374" t="str">
            <v>SPETS</v>
          </cell>
          <cell r="V25374" t="str">
            <v>hea</v>
          </cell>
          <cell r="W25374">
            <v>2024</v>
          </cell>
        </row>
        <row r="25375">
          <cell r="H25375" t="str">
            <v>EE_13</v>
          </cell>
          <cell r="L25375" t="str">
            <v>SUSE</v>
          </cell>
          <cell r="V25375" t="str">
            <v>hea</v>
          </cell>
          <cell r="W25375">
            <v>2024</v>
          </cell>
        </row>
        <row r="25376">
          <cell r="H25376" t="str">
            <v>EE_13</v>
          </cell>
          <cell r="L25376" t="str">
            <v>MAFÜ</v>
          </cell>
          <cell r="V25376" t="str">
            <v>halb</v>
          </cell>
          <cell r="W25376">
            <v>2024</v>
          </cell>
        </row>
        <row r="25377">
          <cell r="H25377" t="str">
            <v>EE_13</v>
          </cell>
          <cell r="L25377" t="str">
            <v>MAFÜ-FÜBE</v>
          </cell>
          <cell r="V25377" t="str">
            <v>halb</v>
          </cell>
          <cell r="W25377">
            <v>2024</v>
          </cell>
        </row>
        <row r="25378">
          <cell r="H25378" t="str">
            <v>EE_13</v>
          </cell>
          <cell r="L25378" t="str">
            <v>FÜPLA</v>
          </cell>
          <cell r="V25378" t="str">
            <v>halb</v>
          </cell>
          <cell r="W25378">
            <v>2024</v>
          </cell>
        </row>
        <row r="25379">
          <cell r="H25379" t="str">
            <v>EE_13</v>
          </cell>
          <cell r="L25379" t="str">
            <v>HÜMO</v>
          </cell>
          <cell r="V25379" t="str">
            <v>hea</v>
          </cell>
          <cell r="W25379">
            <v>2024</v>
          </cell>
        </row>
        <row r="25380">
          <cell r="H25380" t="str">
            <v>EE_13</v>
          </cell>
          <cell r="L25380" t="str">
            <v>KOOND</v>
          </cell>
          <cell r="V25380" t="str">
            <v>halb</v>
          </cell>
          <cell r="W25380">
            <v>2024</v>
          </cell>
        </row>
        <row r="25381">
          <cell r="H25381" t="str">
            <v>EE_13</v>
          </cell>
          <cell r="L25381" t="str">
            <v>ÖSE</v>
          </cell>
          <cell r="V25381" t="str">
            <v>halb</v>
          </cell>
          <cell r="W25381">
            <v>2024</v>
          </cell>
        </row>
        <row r="25382">
          <cell r="H25382" t="str">
            <v>EE_13</v>
          </cell>
          <cell r="L25382" t="str">
            <v>FÜKE</v>
          </cell>
          <cell r="V25382" t="str">
            <v>kesine</v>
          </cell>
          <cell r="W25382">
            <v>2024</v>
          </cell>
        </row>
        <row r="25383">
          <cell r="H25383" t="str">
            <v>EE_13</v>
          </cell>
          <cell r="L25383" t="str">
            <v>SUSE</v>
          </cell>
          <cell r="V25383" t="str">
            <v>hea</v>
          </cell>
          <cell r="W25383">
            <v>2024</v>
          </cell>
        </row>
        <row r="25384">
          <cell r="H25384" t="str">
            <v>EE_13</v>
          </cell>
          <cell r="L25384" t="str">
            <v>MAFÜ</v>
          </cell>
          <cell r="V25384" t="str">
            <v>halb</v>
          </cell>
          <cell r="W25384">
            <v>2024</v>
          </cell>
        </row>
        <row r="25385">
          <cell r="H25385" t="str">
            <v>EE_13</v>
          </cell>
          <cell r="L25385" t="str">
            <v>MAFÜ-FÜBE</v>
          </cell>
          <cell r="V25385" t="str">
            <v>halb</v>
          </cell>
          <cell r="W25385">
            <v>2024</v>
          </cell>
        </row>
        <row r="25386">
          <cell r="H25386" t="str">
            <v>EE_13</v>
          </cell>
          <cell r="L25386" t="str">
            <v>FÜPLA</v>
          </cell>
          <cell r="V25386" t="str">
            <v>halb</v>
          </cell>
          <cell r="W25386">
            <v>2024</v>
          </cell>
        </row>
        <row r="25387">
          <cell r="H25387" t="str">
            <v>EE_13</v>
          </cell>
          <cell r="L25387" t="str">
            <v>HÜMO</v>
          </cell>
          <cell r="V25387" t="str">
            <v>hea</v>
          </cell>
          <cell r="W25387">
            <v>2024</v>
          </cell>
        </row>
        <row r="25388">
          <cell r="H25388" t="str">
            <v>EE_13</v>
          </cell>
          <cell r="L25388" t="str">
            <v>KOOND</v>
          </cell>
          <cell r="V25388" t="str">
            <v>halb</v>
          </cell>
          <cell r="W25388">
            <v>2024</v>
          </cell>
        </row>
        <row r="25389">
          <cell r="H25389" t="str">
            <v>EE_13</v>
          </cell>
          <cell r="L25389" t="str">
            <v>ÖSE</v>
          </cell>
          <cell r="V25389" t="str">
            <v>halb</v>
          </cell>
          <cell r="W25389">
            <v>2024</v>
          </cell>
        </row>
        <row r="25390">
          <cell r="H25390" t="str">
            <v>EE_13</v>
          </cell>
          <cell r="L25390" t="str">
            <v>FÜKE</v>
          </cell>
          <cell r="V25390" t="str">
            <v>kesine</v>
          </cell>
          <cell r="W25390">
            <v>2024</v>
          </cell>
        </row>
        <row r="25391">
          <cell r="H25391" t="str">
            <v>EE_13</v>
          </cell>
          <cell r="L25391" t="str">
            <v>SUSE</v>
          </cell>
          <cell r="V25391" t="str">
            <v>hea</v>
          </cell>
          <cell r="W25391">
            <v>2024</v>
          </cell>
        </row>
        <row r="25392">
          <cell r="H25392" t="str">
            <v>EE_13</v>
          </cell>
          <cell r="L25392" t="str">
            <v>MAFÜ</v>
          </cell>
          <cell r="V25392" t="str">
            <v>halb</v>
          </cell>
          <cell r="W25392">
            <v>2024</v>
          </cell>
        </row>
        <row r="25393">
          <cell r="H25393" t="str">
            <v>EE_13</v>
          </cell>
          <cell r="L25393" t="str">
            <v>MAFÜ-FÜBE</v>
          </cell>
          <cell r="V25393" t="str">
            <v>halb</v>
          </cell>
          <cell r="W25393">
            <v>2024</v>
          </cell>
        </row>
        <row r="25394">
          <cell r="H25394" t="str">
            <v>EE_13</v>
          </cell>
          <cell r="L25394" t="str">
            <v>FÜPLA</v>
          </cell>
          <cell r="V25394" t="str">
            <v>halb</v>
          </cell>
          <cell r="W25394">
            <v>2024</v>
          </cell>
        </row>
        <row r="25395">
          <cell r="H25395" t="str">
            <v>EE_13</v>
          </cell>
          <cell r="L25395" t="str">
            <v>HÜMO</v>
          </cell>
          <cell r="V25395" t="str">
            <v>hea</v>
          </cell>
          <cell r="W25395">
            <v>2024</v>
          </cell>
        </row>
        <row r="25396">
          <cell r="H25396" t="str">
            <v>EE_13</v>
          </cell>
          <cell r="L25396" t="str">
            <v>KOOND</v>
          </cell>
          <cell r="V25396" t="str">
            <v>halb</v>
          </cell>
          <cell r="W25396">
            <v>2024</v>
          </cell>
        </row>
        <row r="25397">
          <cell r="H25397" t="str">
            <v>EE_13</v>
          </cell>
          <cell r="L25397" t="str">
            <v>KESE</v>
          </cell>
          <cell r="V25397" t="str">
            <v>halb</v>
          </cell>
          <cell r="W25397">
            <v>2024</v>
          </cell>
        </row>
        <row r="25398">
          <cell r="H25398" t="str">
            <v>EE_13</v>
          </cell>
          <cell r="L25398" t="str">
            <v>ÖSE</v>
          </cell>
          <cell r="V25398" t="str">
            <v>halb</v>
          </cell>
          <cell r="W25398">
            <v>2024</v>
          </cell>
        </row>
        <row r="25399">
          <cell r="H25399" t="str">
            <v>EE_13</v>
          </cell>
          <cell r="L25399" t="str">
            <v>FÜKE</v>
          </cell>
          <cell r="V25399" t="str">
            <v>kesine</v>
          </cell>
          <cell r="W25399">
            <v>2024</v>
          </cell>
        </row>
        <row r="25400">
          <cell r="H25400" t="str">
            <v>EE_13</v>
          </cell>
          <cell r="L25400" t="str">
            <v>SPETS</v>
          </cell>
          <cell r="V25400" t="str">
            <v>hea</v>
          </cell>
          <cell r="W25400">
            <v>2024</v>
          </cell>
        </row>
        <row r="25401">
          <cell r="H25401" t="str">
            <v>EE_13</v>
          </cell>
          <cell r="L25401" t="str">
            <v>SUSE</v>
          </cell>
          <cell r="V25401" t="str">
            <v>hea</v>
          </cell>
          <cell r="W25401">
            <v>2024</v>
          </cell>
        </row>
        <row r="25402">
          <cell r="H25402" t="str">
            <v>EE_13</v>
          </cell>
          <cell r="L25402" t="str">
            <v>MAFÜ</v>
          </cell>
          <cell r="V25402" t="str">
            <v>halb</v>
          </cell>
          <cell r="W25402">
            <v>2024</v>
          </cell>
        </row>
        <row r="25403">
          <cell r="H25403" t="str">
            <v>EE_13</v>
          </cell>
          <cell r="L25403" t="str">
            <v>MAFÜ-FÜBE</v>
          </cell>
          <cell r="V25403" t="str">
            <v>halb</v>
          </cell>
          <cell r="W25403">
            <v>2024</v>
          </cell>
        </row>
        <row r="25404">
          <cell r="H25404" t="str">
            <v>EE_13</v>
          </cell>
          <cell r="L25404" t="str">
            <v>FÜPLA</v>
          </cell>
          <cell r="V25404" t="str">
            <v>halb</v>
          </cell>
          <cell r="W25404">
            <v>2024</v>
          </cell>
        </row>
        <row r="25405">
          <cell r="H25405" t="str">
            <v>EE_13</v>
          </cell>
          <cell r="L25405" t="str">
            <v>HÜMO</v>
          </cell>
          <cell r="V25405" t="str">
            <v>hea</v>
          </cell>
          <cell r="W25405">
            <v>2024</v>
          </cell>
        </row>
        <row r="25406">
          <cell r="H25406" t="str">
            <v>EE_1</v>
          </cell>
          <cell r="L25406" t="str">
            <v>FÜPLA</v>
          </cell>
          <cell r="V25406" t="str">
            <v>kesine</v>
          </cell>
          <cell r="W25406">
            <v>2024</v>
          </cell>
        </row>
        <row r="25407">
          <cell r="H25407" t="str">
            <v>EE_16</v>
          </cell>
          <cell r="L25407" t="str">
            <v>KESE</v>
          </cell>
          <cell r="V25407" t="str">
            <v>halb</v>
          </cell>
          <cell r="W25407">
            <v>2025</v>
          </cell>
        </row>
        <row r="25408">
          <cell r="H25408" t="str">
            <v>EE_5</v>
          </cell>
          <cell r="L25408" t="str">
            <v>ÖSE</v>
          </cell>
          <cell r="V25408" t="str">
            <v>kesine</v>
          </cell>
          <cell r="W25408">
            <v>2024</v>
          </cell>
        </row>
        <row r="25409">
          <cell r="H25409" t="str">
            <v>EE_8</v>
          </cell>
          <cell r="L25409" t="str">
            <v>KESE</v>
          </cell>
          <cell r="V25409" t="str">
            <v>halb</v>
          </cell>
          <cell r="W25409">
            <v>2023</v>
          </cell>
        </row>
        <row r="25410">
          <cell r="H25410" t="str">
            <v>EE_6</v>
          </cell>
          <cell r="L25410" t="str">
            <v>ÖSE</v>
          </cell>
          <cell r="V25410" t="str">
            <v>kesine</v>
          </cell>
          <cell r="W25410">
            <v>2023</v>
          </cell>
        </row>
        <row r="25411">
          <cell r="H25411" t="str">
            <v>EE_3</v>
          </cell>
          <cell r="L25411" t="str">
            <v>FÜBE</v>
          </cell>
          <cell r="V25411" t="str">
            <v>kesine</v>
          </cell>
          <cell r="W25411">
            <v>2020</v>
          </cell>
        </row>
        <row r="25412">
          <cell r="H25412" t="str">
            <v>EE_2</v>
          </cell>
          <cell r="L25412" t="str">
            <v>FÜPLA</v>
          </cell>
          <cell r="V25412" t="str">
            <v>hea</v>
          </cell>
          <cell r="W25412">
            <v>2020</v>
          </cell>
        </row>
        <row r="25413">
          <cell r="H25413" t="str">
            <v>EE_6</v>
          </cell>
          <cell r="L25413" t="str">
            <v>SPETS</v>
          </cell>
          <cell r="V25413" t="str">
            <v>halb</v>
          </cell>
          <cell r="W25413">
            <v>2024</v>
          </cell>
        </row>
        <row r="25414">
          <cell r="H25414" t="str">
            <v>EE_1</v>
          </cell>
          <cell r="L25414" t="str">
            <v>FÜPLA</v>
          </cell>
          <cell r="V25414" t="str">
            <v>kesine</v>
          </cell>
          <cell r="W25414">
            <v>2024</v>
          </cell>
        </row>
        <row r="25415">
          <cell r="H25415" t="str">
            <v>EE_13</v>
          </cell>
          <cell r="L25415" t="str">
            <v>FÜPLA</v>
          </cell>
          <cell r="V25415" t="str">
            <v>halb</v>
          </cell>
          <cell r="W25415">
            <v>2024</v>
          </cell>
        </row>
        <row r="25416">
          <cell r="H25416" t="str">
            <v>EE_1</v>
          </cell>
          <cell r="L25416" t="str">
            <v>ÖSE</v>
          </cell>
          <cell r="V25416" t="str">
            <v>kesine</v>
          </cell>
          <cell r="W25416">
            <v>2024</v>
          </cell>
        </row>
        <row r="25417">
          <cell r="H25417" t="str">
            <v>EE_1</v>
          </cell>
          <cell r="L25417" t="str">
            <v>SPETS</v>
          </cell>
          <cell r="V25417" t="str">
            <v>hea</v>
          </cell>
          <cell r="W25417">
            <v>2024</v>
          </cell>
        </row>
        <row r="25418">
          <cell r="H25418" t="str">
            <v>EE_5</v>
          </cell>
          <cell r="L25418" t="str">
            <v>SUSE</v>
          </cell>
          <cell r="V25418" t="str">
            <v>hea</v>
          </cell>
          <cell r="W25418">
            <v>2024</v>
          </cell>
        </row>
        <row r="25419">
          <cell r="H25419" t="str">
            <v>EE_14</v>
          </cell>
          <cell r="L25419" t="str">
            <v>FÜBE</v>
          </cell>
          <cell r="V25419" t="str">
            <v>hea</v>
          </cell>
          <cell r="W25419">
            <v>2019</v>
          </cell>
        </row>
        <row r="25420">
          <cell r="H25420" t="str">
            <v>EE_1</v>
          </cell>
          <cell r="L25420" t="str">
            <v>SPETS</v>
          </cell>
          <cell r="V25420" t="str">
            <v>hea</v>
          </cell>
          <cell r="W25420">
            <v>2024</v>
          </cell>
        </row>
        <row r="25421">
          <cell r="H25421" t="str">
            <v>EE_1</v>
          </cell>
          <cell r="L25421" t="str">
            <v>SUSE</v>
          </cell>
          <cell r="V25421" t="str">
            <v>hea</v>
          </cell>
          <cell r="W25421">
            <v>2024</v>
          </cell>
        </row>
        <row r="25422">
          <cell r="H25422" t="str">
            <v>EE_9</v>
          </cell>
          <cell r="L25422" t="str">
            <v>ÖSE</v>
          </cell>
          <cell r="V25422" t="str">
            <v>halb</v>
          </cell>
          <cell r="W25422">
            <v>2021</v>
          </cell>
        </row>
        <row r="25423">
          <cell r="H25423" t="str">
            <v>EE_13</v>
          </cell>
          <cell r="L25423" t="str">
            <v>FÜPLA</v>
          </cell>
          <cell r="V25423" t="str">
            <v>halb</v>
          </cell>
          <cell r="W25423">
            <v>2024</v>
          </cell>
        </row>
        <row r="25424">
          <cell r="H25424" t="str">
            <v>EE_5</v>
          </cell>
          <cell r="L25424" t="str">
            <v>SPETS</v>
          </cell>
          <cell r="V25424" t="str">
            <v>hea</v>
          </cell>
          <cell r="W25424">
            <v>2025</v>
          </cell>
        </row>
        <row r="25425">
          <cell r="H25425" t="str">
            <v>EE_13</v>
          </cell>
          <cell r="L25425" t="str">
            <v>FÜPLA</v>
          </cell>
          <cell r="V25425" t="str">
            <v>halb</v>
          </cell>
          <cell r="W25425">
            <v>2024</v>
          </cell>
        </row>
        <row r="25426">
          <cell r="H25426" t="str">
            <v>EE_2</v>
          </cell>
          <cell r="L25426" t="str">
            <v>ÖSE</v>
          </cell>
          <cell r="V25426" t="str">
            <v>hea</v>
          </cell>
          <cell r="W25426">
            <v>2020</v>
          </cell>
        </row>
        <row r="25427">
          <cell r="H25427" t="str">
            <v>EE_2</v>
          </cell>
          <cell r="L25427" t="str">
            <v>SUSE</v>
          </cell>
          <cell r="V25427" t="str">
            <v>hea</v>
          </cell>
          <cell r="W25427">
            <v>2020</v>
          </cell>
        </row>
        <row r="25428">
          <cell r="H25428" t="str">
            <v>EE_18</v>
          </cell>
          <cell r="L25428" t="str">
            <v>SPETS</v>
          </cell>
          <cell r="V25428" t="str">
            <v>hea</v>
          </cell>
          <cell r="W25428">
            <v>2022</v>
          </cell>
        </row>
        <row r="25429">
          <cell r="H25429" t="str">
            <v>EE_1</v>
          </cell>
          <cell r="L25429" t="str">
            <v>ÖSE</v>
          </cell>
          <cell r="V25429" t="str">
            <v>kesine</v>
          </cell>
          <cell r="W25429">
            <v>2024</v>
          </cell>
        </row>
        <row r="25430">
          <cell r="H25430" t="str">
            <v>EE_13</v>
          </cell>
          <cell r="L25430" t="str">
            <v>SUSE</v>
          </cell>
          <cell r="V25430" t="str">
            <v>hea</v>
          </cell>
          <cell r="W25430">
            <v>2024</v>
          </cell>
        </row>
        <row r="25431">
          <cell r="H25431" t="str">
            <v>EE_1</v>
          </cell>
          <cell r="L25431" t="str">
            <v>ÖSE</v>
          </cell>
          <cell r="V25431" t="str">
            <v>kesine</v>
          </cell>
          <cell r="W25431">
            <v>2024</v>
          </cell>
        </row>
        <row r="25432">
          <cell r="H25432" t="str">
            <v>EE_13</v>
          </cell>
          <cell r="L25432" t="str">
            <v>ÖSE</v>
          </cell>
          <cell r="V25432" t="str">
            <v>halb</v>
          </cell>
          <cell r="W25432">
            <v>2024</v>
          </cell>
        </row>
        <row r="25433">
          <cell r="H25433" t="str">
            <v>EE_8</v>
          </cell>
          <cell r="L25433" t="str">
            <v>ÖSE</v>
          </cell>
          <cell r="V25433" t="str">
            <v>väga halb</v>
          </cell>
          <cell r="W25433">
            <v>2024</v>
          </cell>
        </row>
        <row r="25434">
          <cell r="H25434" t="str">
            <v>EE_5</v>
          </cell>
          <cell r="L25434" t="str">
            <v>SUSE</v>
          </cell>
          <cell r="V25434" t="str">
            <v>hea</v>
          </cell>
          <cell r="W25434">
            <v>2024</v>
          </cell>
        </row>
        <row r="25435">
          <cell r="H25435" t="str">
            <v>EE_1</v>
          </cell>
          <cell r="L25435" t="str">
            <v>SPETS</v>
          </cell>
          <cell r="V25435" t="str">
            <v>hea</v>
          </cell>
          <cell r="W25435">
            <v>2024</v>
          </cell>
        </row>
        <row r="25436">
          <cell r="H25436" t="str">
            <v>EE_3</v>
          </cell>
          <cell r="L25436" t="str">
            <v>ÖSE</v>
          </cell>
          <cell r="V25436" t="str">
            <v>kesine</v>
          </cell>
          <cell r="W25436">
            <v>2020</v>
          </cell>
        </row>
        <row r="25437">
          <cell r="H25437" t="str">
            <v>EE_12</v>
          </cell>
          <cell r="L25437" t="str">
            <v>FÜPLA</v>
          </cell>
          <cell r="V25437" t="str">
            <v>hea</v>
          </cell>
          <cell r="W25437">
            <v>2017</v>
          </cell>
        </row>
        <row r="25438">
          <cell r="H25438" t="str">
            <v>EE_6</v>
          </cell>
          <cell r="L25438" t="str">
            <v>FÜPLA</v>
          </cell>
          <cell r="V25438" t="str">
            <v>kesine</v>
          </cell>
          <cell r="W25438">
            <v>2023</v>
          </cell>
        </row>
        <row r="25439">
          <cell r="H25439" t="str">
            <v>EE_5</v>
          </cell>
          <cell r="L25439" t="str">
            <v>SUSE</v>
          </cell>
          <cell r="V25439" t="str">
            <v>hea</v>
          </cell>
          <cell r="W25439">
            <v>2024</v>
          </cell>
        </row>
        <row r="25440">
          <cell r="H25440" t="str">
            <v>EE_18</v>
          </cell>
          <cell r="L25440" t="str">
            <v>SUSE</v>
          </cell>
          <cell r="V25440" t="str">
            <v>hea</v>
          </cell>
          <cell r="W25440">
            <v>2022</v>
          </cell>
        </row>
        <row r="25441">
          <cell r="H25441" t="str">
            <v>EE_5</v>
          </cell>
          <cell r="L25441" t="str">
            <v>KESE</v>
          </cell>
          <cell r="V25441" t="str">
            <v>halb</v>
          </cell>
          <cell r="W25441">
            <v>2025</v>
          </cell>
        </row>
        <row r="25442">
          <cell r="H25442" t="str">
            <v>EE_13</v>
          </cell>
          <cell r="L25442" t="str">
            <v>FÜBE</v>
          </cell>
          <cell r="V25442" t="str">
            <v>halb</v>
          </cell>
          <cell r="W25442">
            <v>2024</v>
          </cell>
        </row>
        <row r="25443">
          <cell r="H25443" t="str">
            <v>EE_10</v>
          </cell>
          <cell r="L25443" t="str">
            <v>ÖSE</v>
          </cell>
          <cell r="V25443" t="str">
            <v>halb</v>
          </cell>
          <cell r="W25443">
            <v>2024</v>
          </cell>
        </row>
        <row r="25444">
          <cell r="H25444" t="str">
            <v>EE_10</v>
          </cell>
          <cell r="L25444" t="str">
            <v>FÜPLA</v>
          </cell>
          <cell r="V25444" t="str">
            <v>halb</v>
          </cell>
          <cell r="W25444">
            <v>2024</v>
          </cell>
        </row>
        <row r="25445">
          <cell r="H25445" t="str">
            <v>EE_13</v>
          </cell>
          <cell r="L25445" t="str">
            <v>KESE</v>
          </cell>
          <cell r="V25445" t="str">
            <v>halb</v>
          </cell>
          <cell r="W25445">
            <v>2024</v>
          </cell>
        </row>
        <row r="25446">
          <cell r="H25446" t="str">
            <v>EE_12</v>
          </cell>
          <cell r="L25446" t="str">
            <v>ÖSE</v>
          </cell>
          <cell r="V25446" t="str">
            <v>kesine</v>
          </cell>
          <cell r="W25446">
            <v>2017</v>
          </cell>
        </row>
        <row r="25447">
          <cell r="H25447" t="str">
            <v>EE_5</v>
          </cell>
          <cell r="L25447" t="str">
            <v>FÜBE</v>
          </cell>
          <cell r="V25447" t="str">
            <v>kesine</v>
          </cell>
          <cell r="W25447">
            <v>2024</v>
          </cell>
        </row>
        <row r="25448">
          <cell r="H25448" t="str">
            <v>EE_17</v>
          </cell>
          <cell r="L25448" t="str">
            <v>KESE</v>
          </cell>
          <cell r="V25448" t="str">
            <v>halb</v>
          </cell>
          <cell r="W25448">
            <v>2022</v>
          </cell>
        </row>
        <row r="25449">
          <cell r="H25449" t="str">
            <v>EE_13</v>
          </cell>
          <cell r="L25449" t="str">
            <v>FÜPLA</v>
          </cell>
          <cell r="V25449" t="str">
            <v>halb</v>
          </cell>
          <cell r="W25449">
            <v>2024</v>
          </cell>
        </row>
        <row r="25450">
          <cell r="H25450" t="str">
            <v>EE_11</v>
          </cell>
          <cell r="L25450" t="str">
            <v>KESE</v>
          </cell>
          <cell r="V25450" t="str">
            <v>halb</v>
          </cell>
          <cell r="W25450">
            <v>2024</v>
          </cell>
        </row>
        <row r="25451">
          <cell r="H25451" t="str">
            <v>EE_5</v>
          </cell>
          <cell r="L25451" t="str">
            <v>FÜBE</v>
          </cell>
          <cell r="V25451" t="str">
            <v>kesine</v>
          </cell>
          <cell r="W25451">
            <v>2024</v>
          </cell>
        </row>
        <row r="25452">
          <cell r="H25452" t="str">
            <v>EE_7</v>
          </cell>
          <cell r="L25452" t="str">
            <v>SUSE</v>
          </cell>
          <cell r="V25452" t="str">
            <v>väga hea</v>
          </cell>
          <cell r="W25452">
            <v>2023</v>
          </cell>
        </row>
        <row r="25453">
          <cell r="H25453" t="str">
            <v>EE_5</v>
          </cell>
          <cell r="L25453" t="str">
            <v>FÜPLA</v>
          </cell>
          <cell r="V25453" t="str">
            <v>kesine</v>
          </cell>
          <cell r="W25453">
            <v>2024</v>
          </cell>
        </row>
        <row r="25454">
          <cell r="H25454" t="str">
            <v>EE_13</v>
          </cell>
          <cell r="L25454" t="str">
            <v>ÖSE</v>
          </cell>
          <cell r="V25454" t="str">
            <v>halb</v>
          </cell>
          <cell r="W25454">
            <v>2024</v>
          </cell>
        </row>
        <row r="25455">
          <cell r="H25455" t="str">
            <v>EE_3</v>
          </cell>
          <cell r="L25455" t="str">
            <v>SPETS</v>
          </cell>
          <cell r="V25455" t="str">
            <v>hea</v>
          </cell>
          <cell r="W25455">
            <v>2020</v>
          </cell>
        </row>
        <row r="25456">
          <cell r="H25456" t="str">
            <v>EE_16</v>
          </cell>
          <cell r="L25456" t="str">
            <v>SUSE</v>
          </cell>
          <cell r="V25456" t="str">
            <v>kesine</v>
          </cell>
          <cell r="W25456">
            <v>2019</v>
          </cell>
        </row>
        <row r="25457">
          <cell r="H25457" t="str">
            <v>EE_10</v>
          </cell>
          <cell r="L25457" t="str">
            <v>SUSE</v>
          </cell>
          <cell r="V25457" t="str">
            <v>väga hea</v>
          </cell>
          <cell r="W25457">
            <v>2024</v>
          </cell>
        </row>
        <row r="25458">
          <cell r="H25458" t="str">
            <v>EE_1</v>
          </cell>
          <cell r="L25458" t="str">
            <v>KESE</v>
          </cell>
          <cell r="V25458" t="str">
            <v>halb</v>
          </cell>
          <cell r="W25458">
            <v>2024</v>
          </cell>
        </row>
        <row r="25459">
          <cell r="H25459" t="str">
            <v>EE_12</v>
          </cell>
          <cell r="L25459" t="str">
            <v>FÜBE</v>
          </cell>
          <cell r="V25459" t="str">
            <v>väga hea</v>
          </cell>
          <cell r="W25459">
            <v>2017</v>
          </cell>
        </row>
        <row r="25460">
          <cell r="H25460" t="str">
            <v>EE_10</v>
          </cell>
          <cell r="L25460" t="str">
            <v>KESE</v>
          </cell>
          <cell r="V25460" t="str">
            <v>halb</v>
          </cell>
          <cell r="W25460">
            <v>2023</v>
          </cell>
        </row>
        <row r="25461">
          <cell r="H25461" t="str">
            <v>EE_1</v>
          </cell>
          <cell r="L25461" t="str">
            <v>KESE</v>
          </cell>
          <cell r="V25461" t="str">
            <v>halb</v>
          </cell>
          <cell r="W25461">
            <v>2024</v>
          </cell>
        </row>
        <row r="25462">
          <cell r="H25462" t="str">
            <v>EE_11</v>
          </cell>
          <cell r="L25462" t="str">
            <v>SUSE</v>
          </cell>
          <cell r="V25462" t="str">
            <v>väga hea</v>
          </cell>
          <cell r="W25462">
            <v>2024</v>
          </cell>
        </row>
        <row r="25463">
          <cell r="H25463" t="str">
            <v>EE_5</v>
          </cell>
          <cell r="L25463" t="str">
            <v>FÜBE</v>
          </cell>
          <cell r="V25463" t="str">
            <v>kesine</v>
          </cell>
          <cell r="W25463">
            <v>2024</v>
          </cell>
        </row>
        <row r="25464">
          <cell r="H25464" t="str">
            <v>EE_5</v>
          </cell>
          <cell r="L25464" t="str">
            <v>FÜBE</v>
          </cell>
          <cell r="V25464" t="str">
            <v>kesine</v>
          </cell>
          <cell r="W25464">
            <v>2024</v>
          </cell>
        </row>
        <row r="25465">
          <cell r="H25465" t="str">
            <v>EE_1</v>
          </cell>
          <cell r="L25465" t="str">
            <v>SUSE</v>
          </cell>
          <cell r="V25465" t="str">
            <v>hea</v>
          </cell>
          <cell r="W25465">
            <v>2024</v>
          </cell>
        </row>
        <row r="25466">
          <cell r="H25466" t="str">
            <v>EE_5</v>
          </cell>
          <cell r="L25466" t="str">
            <v>SPETS</v>
          </cell>
          <cell r="V25466" t="str">
            <v>hea</v>
          </cell>
          <cell r="W25466">
            <v>2025</v>
          </cell>
        </row>
        <row r="25467">
          <cell r="H25467" t="str">
            <v>EE_16</v>
          </cell>
          <cell r="L25467" t="str">
            <v>SPETS</v>
          </cell>
          <cell r="V25467" t="str">
            <v>hea</v>
          </cell>
          <cell r="W25467">
            <v>2025</v>
          </cell>
        </row>
        <row r="25468">
          <cell r="H25468" t="str">
            <v>EE_18</v>
          </cell>
          <cell r="L25468" t="str">
            <v>KESE</v>
          </cell>
          <cell r="V25468" t="str">
            <v>halb</v>
          </cell>
          <cell r="W25468">
            <v>2022</v>
          </cell>
        </row>
        <row r="25469">
          <cell r="H25469" t="str">
            <v>EE_1</v>
          </cell>
          <cell r="L25469" t="str">
            <v>ÖSE</v>
          </cell>
          <cell r="V25469" t="str">
            <v>kesine</v>
          </cell>
          <cell r="W25469">
            <v>2024</v>
          </cell>
        </row>
        <row r="25470">
          <cell r="H25470" t="str">
            <v>EE_1</v>
          </cell>
          <cell r="L25470" t="str">
            <v>FÜPLA</v>
          </cell>
          <cell r="V25470" t="str">
            <v>kesine</v>
          </cell>
          <cell r="W25470">
            <v>2024</v>
          </cell>
        </row>
        <row r="25471">
          <cell r="H25471" t="str">
            <v>EE_10</v>
          </cell>
          <cell r="L25471" t="str">
            <v>SPETS</v>
          </cell>
          <cell r="V25471" t="str">
            <v>hea</v>
          </cell>
          <cell r="W25471">
            <v>2023</v>
          </cell>
        </row>
        <row r="25472">
          <cell r="H25472" t="str">
            <v>EE_5</v>
          </cell>
          <cell r="L25472" t="str">
            <v>FÜPLA</v>
          </cell>
          <cell r="V25472" t="str">
            <v>kesine</v>
          </cell>
          <cell r="W25472">
            <v>2024</v>
          </cell>
        </row>
        <row r="25473">
          <cell r="H25473" t="str">
            <v>EE_19</v>
          </cell>
          <cell r="L25473" t="str">
            <v>FÜPLA</v>
          </cell>
          <cell r="V25473" t="str">
            <v>kesine</v>
          </cell>
          <cell r="W25473">
            <v>2021</v>
          </cell>
        </row>
        <row r="25474">
          <cell r="H25474" t="str">
            <v>EE_16</v>
          </cell>
          <cell r="L25474" t="str">
            <v>KESE</v>
          </cell>
          <cell r="V25474" t="str">
            <v>halb</v>
          </cell>
          <cell r="W25474">
            <v>2025</v>
          </cell>
        </row>
        <row r="25475">
          <cell r="H25475" t="str">
            <v>EE_11</v>
          </cell>
          <cell r="L25475" t="str">
            <v>FÜBE</v>
          </cell>
          <cell r="V25475" t="str">
            <v>hea</v>
          </cell>
          <cell r="W25475">
            <v>2024</v>
          </cell>
        </row>
        <row r="25476">
          <cell r="H25476" t="str">
            <v>EE_8</v>
          </cell>
          <cell r="L25476" t="str">
            <v>FÜPLA</v>
          </cell>
          <cell r="V25476" t="str">
            <v>väga halb</v>
          </cell>
          <cell r="W25476">
            <v>2024</v>
          </cell>
        </row>
        <row r="25477">
          <cell r="H25477" t="str">
            <v>EE_5</v>
          </cell>
          <cell r="L25477" t="str">
            <v>KESE</v>
          </cell>
          <cell r="V25477" t="str">
            <v>halb</v>
          </cell>
          <cell r="W25477">
            <v>2025</v>
          </cell>
        </row>
        <row r="25478">
          <cell r="H25478" t="str">
            <v>EE_1</v>
          </cell>
          <cell r="L25478" t="str">
            <v>FÜPLA</v>
          </cell>
          <cell r="V25478" t="str">
            <v>kesine</v>
          </cell>
          <cell r="W25478">
            <v>2024</v>
          </cell>
        </row>
        <row r="25479">
          <cell r="H25479" t="str">
            <v>EE_14</v>
          </cell>
          <cell r="L25479" t="str">
            <v>KESE</v>
          </cell>
          <cell r="V25479" t="str">
            <v>halb</v>
          </cell>
          <cell r="W25479">
            <v>2024</v>
          </cell>
        </row>
        <row r="25480">
          <cell r="H25480" t="str">
            <v>EE_8</v>
          </cell>
          <cell r="L25480" t="str">
            <v>ÖSE</v>
          </cell>
          <cell r="V25480" t="str">
            <v>väga halb</v>
          </cell>
          <cell r="W25480">
            <v>2024</v>
          </cell>
        </row>
        <row r="25481">
          <cell r="H25481" t="str">
            <v>EE_9</v>
          </cell>
          <cell r="L25481" t="str">
            <v>KESE</v>
          </cell>
          <cell r="V25481" t="str">
            <v>halb</v>
          </cell>
          <cell r="W25481">
            <v>2021</v>
          </cell>
        </row>
        <row r="25482">
          <cell r="H25482" t="str">
            <v>EE_10</v>
          </cell>
          <cell r="L25482" t="str">
            <v>FÜBE</v>
          </cell>
          <cell r="V25482" t="str">
            <v>hea</v>
          </cell>
          <cell r="W25482">
            <v>2024</v>
          </cell>
        </row>
        <row r="25483">
          <cell r="H25483" t="str">
            <v>EE_9</v>
          </cell>
          <cell r="L25483" t="str">
            <v>FÜBE</v>
          </cell>
          <cell r="V25483" t="str">
            <v>halb</v>
          </cell>
          <cell r="W25483">
            <v>2021</v>
          </cell>
        </row>
        <row r="25484">
          <cell r="H25484" t="str">
            <v>EE_16</v>
          </cell>
          <cell r="L25484" t="str">
            <v>SPETS</v>
          </cell>
          <cell r="V25484" t="str">
            <v>hea</v>
          </cell>
          <cell r="W25484">
            <v>2025</v>
          </cell>
        </row>
        <row r="25485">
          <cell r="H25485" t="str">
            <v>EE_1</v>
          </cell>
          <cell r="L25485" t="str">
            <v>FÜPLA</v>
          </cell>
          <cell r="V25485" t="str">
            <v>kesine</v>
          </cell>
          <cell r="W25485">
            <v>2024</v>
          </cell>
        </row>
        <row r="25486">
          <cell r="H25486" t="str">
            <v>EE_13</v>
          </cell>
          <cell r="L25486" t="str">
            <v>ÖSE</v>
          </cell>
          <cell r="V25486" t="str">
            <v>halb</v>
          </cell>
          <cell r="W25486">
            <v>2024</v>
          </cell>
        </row>
        <row r="25487">
          <cell r="H25487" t="str">
            <v>EE_11</v>
          </cell>
          <cell r="L25487" t="str">
            <v>FÜPLA</v>
          </cell>
          <cell r="V25487" t="str">
            <v>kesine</v>
          </cell>
          <cell r="W25487">
            <v>2024</v>
          </cell>
        </row>
        <row r="25488">
          <cell r="H25488" t="str">
            <v>EE_16</v>
          </cell>
          <cell r="L25488" t="str">
            <v>SPETS</v>
          </cell>
          <cell r="V25488" t="str">
            <v>hea</v>
          </cell>
          <cell r="W25488">
            <v>2025</v>
          </cell>
        </row>
        <row r="25489">
          <cell r="H25489" t="str">
            <v>EE_1</v>
          </cell>
          <cell r="L25489" t="str">
            <v>ÖSE</v>
          </cell>
          <cell r="V25489" t="str">
            <v>kesine</v>
          </cell>
          <cell r="W25489">
            <v>2024</v>
          </cell>
        </row>
        <row r="25490">
          <cell r="H25490" t="str">
            <v>EE_5</v>
          </cell>
          <cell r="L25490" t="str">
            <v>FÜPLA</v>
          </cell>
          <cell r="V25490" t="str">
            <v>kesine</v>
          </cell>
          <cell r="W25490">
            <v>2024</v>
          </cell>
        </row>
        <row r="25491">
          <cell r="H25491" t="str">
            <v>EE_6</v>
          </cell>
          <cell r="L25491" t="str">
            <v>SPETS</v>
          </cell>
          <cell r="V25491" t="str">
            <v>halb</v>
          </cell>
          <cell r="W25491">
            <v>2024</v>
          </cell>
        </row>
        <row r="25492">
          <cell r="H25492" t="str">
            <v>EE_1</v>
          </cell>
          <cell r="L25492" t="str">
            <v>FÜBE</v>
          </cell>
          <cell r="V25492" t="str">
            <v>kesine</v>
          </cell>
          <cell r="W25492">
            <v>2024</v>
          </cell>
        </row>
        <row r="25493">
          <cell r="H25493" t="str">
            <v>EE_5</v>
          </cell>
          <cell r="L25493" t="str">
            <v>ÖSE</v>
          </cell>
          <cell r="V25493" t="str">
            <v>kesine</v>
          </cell>
          <cell r="W25493">
            <v>2024</v>
          </cell>
        </row>
        <row r="25494">
          <cell r="H25494" t="str">
            <v>EE_1</v>
          </cell>
          <cell r="L25494" t="str">
            <v>FÜPLA</v>
          </cell>
          <cell r="V25494" t="str">
            <v>kesine</v>
          </cell>
          <cell r="W25494">
            <v>2024</v>
          </cell>
        </row>
        <row r="25495">
          <cell r="H25495" t="str">
            <v>EE_1</v>
          </cell>
          <cell r="L25495" t="str">
            <v>SUSE</v>
          </cell>
          <cell r="V25495" t="str">
            <v>hea</v>
          </cell>
          <cell r="W25495">
            <v>2024</v>
          </cell>
        </row>
        <row r="25496">
          <cell r="H25496" t="str">
            <v>EE_13</v>
          </cell>
          <cell r="L25496" t="str">
            <v>SPETS</v>
          </cell>
          <cell r="V25496" t="str">
            <v>hea</v>
          </cell>
          <cell r="W25496">
            <v>2024</v>
          </cell>
        </row>
        <row r="25497">
          <cell r="H25497" t="str">
            <v>EE_10</v>
          </cell>
          <cell r="L25497" t="str">
            <v>SUSE</v>
          </cell>
          <cell r="V25497" t="str">
            <v>väga hea</v>
          </cell>
          <cell r="W25497">
            <v>2024</v>
          </cell>
        </row>
        <row r="25498">
          <cell r="H25498" t="str">
            <v>EE_17</v>
          </cell>
          <cell r="L25498" t="str">
            <v>SPETS</v>
          </cell>
          <cell r="V25498" t="str">
            <v>hea</v>
          </cell>
          <cell r="W25498">
            <v>2022</v>
          </cell>
        </row>
        <row r="25499">
          <cell r="H25499" t="str">
            <v>EE_10</v>
          </cell>
          <cell r="L25499" t="str">
            <v>SPETS</v>
          </cell>
          <cell r="V25499" t="str">
            <v>hea</v>
          </cell>
          <cell r="W25499">
            <v>2023</v>
          </cell>
        </row>
        <row r="25500">
          <cell r="H25500" t="str">
            <v>EE_1</v>
          </cell>
          <cell r="L25500" t="str">
            <v>SUSE</v>
          </cell>
          <cell r="V25500" t="str">
            <v>hea</v>
          </cell>
          <cell r="W25500">
            <v>2024</v>
          </cell>
        </row>
        <row r="25501">
          <cell r="H25501" t="str">
            <v>EE_13</v>
          </cell>
          <cell r="L25501" t="str">
            <v>SUSE</v>
          </cell>
          <cell r="V25501" t="str">
            <v>hea</v>
          </cell>
          <cell r="W25501">
            <v>2024</v>
          </cell>
        </row>
        <row r="25502">
          <cell r="H25502" t="str">
            <v>EE_13</v>
          </cell>
          <cell r="L25502" t="str">
            <v>ÖSE</v>
          </cell>
          <cell r="V25502" t="str">
            <v>halb</v>
          </cell>
          <cell r="W25502">
            <v>2024</v>
          </cell>
        </row>
        <row r="25503">
          <cell r="H25503" t="str">
            <v>EE_14</v>
          </cell>
          <cell r="L25503" t="str">
            <v>SUSE</v>
          </cell>
          <cell r="V25503" t="str">
            <v>hea</v>
          </cell>
          <cell r="W25503">
            <v>2019</v>
          </cell>
        </row>
        <row r="25504">
          <cell r="H25504" t="str">
            <v>EE_13</v>
          </cell>
          <cell r="L25504" t="str">
            <v>SPETS</v>
          </cell>
          <cell r="V25504" t="str">
            <v>hea</v>
          </cell>
          <cell r="W25504">
            <v>2024</v>
          </cell>
        </row>
        <row r="25505">
          <cell r="H25505" t="str">
            <v>EE_2</v>
          </cell>
          <cell r="L25505" t="str">
            <v>FÜPLA</v>
          </cell>
          <cell r="V25505" t="str">
            <v>hea</v>
          </cell>
          <cell r="W25505">
            <v>2020</v>
          </cell>
        </row>
        <row r="25506">
          <cell r="H25506" t="str">
            <v>EE_6</v>
          </cell>
          <cell r="L25506" t="str">
            <v>ÖSE</v>
          </cell>
          <cell r="V25506" t="str">
            <v>kesine</v>
          </cell>
          <cell r="W25506">
            <v>2023</v>
          </cell>
        </row>
        <row r="25507">
          <cell r="H25507" t="str">
            <v>EE_16</v>
          </cell>
          <cell r="L25507" t="str">
            <v>FÜPLA</v>
          </cell>
          <cell r="V25507" t="str">
            <v>kesine</v>
          </cell>
          <cell r="W25507">
            <v>2019</v>
          </cell>
        </row>
        <row r="25508">
          <cell r="H25508" t="str">
            <v>EE_1</v>
          </cell>
          <cell r="L25508" t="str">
            <v>KESE</v>
          </cell>
          <cell r="V25508" t="str">
            <v>halb</v>
          </cell>
          <cell r="W25508">
            <v>2024</v>
          </cell>
        </row>
        <row r="25509">
          <cell r="H25509" t="str">
            <v>EE_8</v>
          </cell>
          <cell r="L25509" t="str">
            <v>KESE</v>
          </cell>
          <cell r="V25509" t="str">
            <v>halb</v>
          </cell>
          <cell r="W25509">
            <v>2023</v>
          </cell>
        </row>
        <row r="25510">
          <cell r="H25510" t="str">
            <v>EE_13</v>
          </cell>
          <cell r="L25510" t="str">
            <v>FÜBE</v>
          </cell>
          <cell r="V25510" t="str">
            <v>halb</v>
          </cell>
          <cell r="W25510">
            <v>2024</v>
          </cell>
        </row>
        <row r="25511">
          <cell r="H25511" t="str">
            <v>EE_13</v>
          </cell>
          <cell r="L25511" t="str">
            <v>SPETS</v>
          </cell>
          <cell r="V25511" t="str">
            <v>hea</v>
          </cell>
          <cell r="W25511">
            <v>2024</v>
          </cell>
        </row>
        <row r="25512">
          <cell r="H25512" t="str">
            <v>EE_2</v>
          </cell>
          <cell r="L25512" t="str">
            <v>ÖSE</v>
          </cell>
          <cell r="V25512" t="str">
            <v>hea</v>
          </cell>
          <cell r="W25512">
            <v>2020</v>
          </cell>
        </row>
        <row r="25513">
          <cell r="H25513" t="str">
            <v>EE_3</v>
          </cell>
          <cell r="L25513" t="str">
            <v>KESE</v>
          </cell>
          <cell r="V25513" t="str">
            <v>halb</v>
          </cell>
          <cell r="W25513">
            <v>2020</v>
          </cell>
        </row>
        <row r="25514">
          <cell r="H25514" t="str">
            <v>EE_8</v>
          </cell>
          <cell r="L25514" t="str">
            <v>SUSE</v>
          </cell>
          <cell r="V25514" t="str">
            <v>väga hea</v>
          </cell>
          <cell r="W25514">
            <v>2024</v>
          </cell>
        </row>
        <row r="25515">
          <cell r="H25515" t="str">
            <v>EE_5</v>
          </cell>
          <cell r="L25515" t="str">
            <v>SUSE</v>
          </cell>
          <cell r="V25515" t="str">
            <v>hea</v>
          </cell>
          <cell r="W25515">
            <v>2024</v>
          </cell>
        </row>
        <row r="25516">
          <cell r="H25516" t="str">
            <v>EE_1</v>
          </cell>
          <cell r="L25516" t="str">
            <v>FÜBE</v>
          </cell>
          <cell r="V25516" t="str">
            <v>kesine</v>
          </cell>
          <cell r="W25516">
            <v>2024</v>
          </cell>
        </row>
        <row r="25517">
          <cell r="H25517" t="str">
            <v>EE_7</v>
          </cell>
          <cell r="L25517" t="str">
            <v>FÜBE</v>
          </cell>
          <cell r="V25517" t="str">
            <v>hea</v>
          </cell>
          <cell r="W25517">
            <v>2023</v>
          </cell>
        </row>
        <row r="25518">
          <cell r="H25518" t="str">
            <v>EE_1</v>
          </cell>
          <cell r="L25518" t="str">
            <v>FÜPLA</v>
          </cell>
          <cell r="V25518" t="str">
            <v>kesine</v>
          </cell>
          <cell r="W25518">
            <v>2024</v>
          </cell>
        </row>
        <row r="25519">
          <cell r="H25519" t="str">
            <v>EE_6</v>
          </cell>
          <cell r="L25519" t="str">
            <v>SUSE</v>
          </cell>
          <cell r="V25519" t="str">
            <v>väga hea</v>
          </cell>
          <cell r="W25519">
            <v>2023</v>
          </cell>
        </row>
        <row r="25520">
          <cell r="H25520" t="str">
            <v>EE_5</v>
          </cell>
          <cell r="L25520" t="str">
            <v>SUSE</v>
          </cell>
          <cell r="V25520" t="str">
            <v>hea</v>
          </cell>
          <cell r="W25520">
            <v>2024</v>
          </cell>
        </row>
        <row r="25521">
          <cell r="H25521" t="str">
            <v>EE_5</v>
          </cell>
          <cell r="L25521" t="str">
            <v>SUSE</v>
          </cell>
          <cell r="V25521" t="str">
            <v>hea</v>
          </cell>
          <cell r="W25521">
            <v>2024</v>
          </cell>
        </row>
        <row r="25522">
          <cell r="H25522" t="str">
            <v>EE_1</v>
          </cell>
          <cell r="L25522" t="str">
            <v>ÖSE</v>
          </cell>
          <cell r="V25522" t="str">
            <v>kesine</v>
          </cell>
          <cell r="W25522">
            <v>2024</v>
          </cell>
        </row>
        <row r="25523">
          <cell r="H25523" t="str">
            <v>EE_10</v>
          </cell>
          <cell r="L25523" t="str">
            <v>FÜBE</v>
          </cell>
          <cell r="V25523" t="str">
            <v>hea</v>
          </cell>
          <cell r="W25523">
            <v>2024</v>
          </cell>
        </row>
        <row r="25524">
          <cell r="H25524" t="str">
            <v>EE_13</v>
          </cell>
          <cell r="L25524" t="str">
            <v>ÖSE</v>
          </cell>
          <cell r="V25524" t="str">
            <v>halb</v>
          </cell>
          <cell r="W25524">
            <v>2024</v>
          </cell>
        </row>
        <row r="25525">
          <cell r="H25525" t="str">
            <v>EE_8</v>
          </cell>
          <cell r="L25525" t="str">
            <v>SPETS</v>
          </cell>
          <cell r="V25525" t="str">
            <v>hea</v>
          </cell>
          <cell r="W25525">
            <v>2023</v>
          </cell>
        </row>
        <row r="25526">
          <cell r="H25526" t="str">
            <v>EE_5</v>
          </cell>
          <cell r="L25526" t="str">
            <v>FÜBE</v>
          </cell>
          <cell r="V25526" t="str">
            <v>kesine</v>
          </cell>
          <cell r="W25526">
            <v>2024</v>
          </cell>
        </row>
        <row r="25527">
          <cell r="H25527" t="str">
            <v>EE_13</v>
          </cell>
          <cell r="L25527" t="str">
            <v>FÜBE</v>
          </cell>
          <cell r="V25527" t="str">
            <v>halb</v>
          </cell>
          <cell r="W25527">
            <v>2024</v>
          </cell>
        </row>
        <row r="25528">
          <cell r="H25528" t="str">
            <v>EE_1</v>
          </cell>
          <cell r="L25528" t="str">
            <v>ÖSE</v>
          </cell>
          <cell r="V25528" t="str">
            <v>kesine</v>
          </cell>
          <cell r="W25528">
            <v>2024</v>
          </cell>
        </row>
        <row r="25529">
          <cell r="H25529" t="str">
            <v>EE_2</v>
          </cell>
          <cell r="L25529" t="str">
            <v>SUSE</v>
          </cell>
          <cell r="V25529" t="str">
            <v>hea</v>
          </cell>
          <cell r="W25529">
            <v>2020</v>
          </cell>
        </row>
        <row r="25530">
          <cell r="H25530" t="str">
            <v>EE_13</v>
          </cell>
          <cell r="L25530" t="str">
            <v>FÜBE</v>
          </cell>
          <cell r="V25530" t="str">
            <v>halb</v>
          </cell>
          <cell r="W25530">
            <v>2024</v>
          </cell>
        </row>
        <row r="25531">
          <cell r="H25531" t="str">
            <v>EE_11</v>
          </cell>
          <cell r="L25531" t="str">
            <v>ÖSE</v>
          </cell>
          <cell r="V25531" t="str">
            <v>kesine</v>
          </cell>
          <cell r="W25531">
            <v>2024</v>
          </cell>
        </row>
        <row r="25532">
          <cell r="H25532" t="str">
            <v>EE_12</v>
          </cell>
          <cell r="L25532" t="str">
            <v>SUSE</v>
          </cell>
          <cell r="V25532" t="str">
            <v>kesine</v>
          </cell>
          <cell r="W25532">
            <v>2017</v>
          </cell>
        </row>
        <row r="25533">
          <cell r="H25533" t="str">
            <v>EE_13</v>
          </cell>
          <cell r="L25533" t="str">
            <v>FÜPLA</v>
          </cell>
          <cell r="V25533" t="str">
            <v>halb</v>
          </cell>
          <cell r="W25533">
            <v>2024</v>
          </cell>
        </row>
        <row r="25534">
          <cell r="H25534" t="str">
            <v>EE_16</v>
          </cell>
          <cell r="L25534" t="str">
            <v>KESE</v>
          </cell>
          <cell r="V25534" t="str">
            <v>halb</v>
          </cell>
          <cell r="W25534">
            <v>2025</v>
          </cell>
        </row>
        <row r="25535">
          <cell r="H25535" t="str">
            <v>EE_11</v>
          </cell>
          <cell r="L25535" t="str">
            <v>SPETS</v>
          </cell>
          <cell r="V25535" t="str">
            <v>hea</v>
          </cell>
          <cell r="W25535">
            <v>2024</v>
          </cell>
        </row>
        <row r="25536">
          <cell r="H25536" t="str">
            <v>EE_1</v>
          </cell>
          <cell r="L25536" t="str">
            <v>SUSE</v>
          </cell>
          <cell r="V25536" t="str">
            <v>hea</v>
          </cell>
          <cell r="W25536">
            <v>2024</v>
          </cell>
        </row>
        <row r="25537">
          <cell r="H25537" t="str">
            <v>EE_18</v>
          </cell>
          <cell r="L25537" t="str">
            <v>FÜBE</v>
          </cell>
          <cell r="V25537" t="str">
            <v>hea</v>
          </cell>
          <cell r="W25537">
            <v>2022</v>
          </cell>
        </row>
        <row r="25538">
          <cell r="H25538" t="str">
            <v>EE_2</v>
          </cell>
          <cell r="L25538" t="str">
            <v>FÜBE</v>
          </cell>
          <cell r="V25538" t="str">
            <v>väga hea</v>
          </cell>
          <cell r="W25538">
            <v>2020</v>
          </cell>
        </row>
        <row r="25539">
          <cell r="H25539" t="str">
            <v>EE_3</v>
          </cell>
          <cell r="L25539" t="str">
            <v>SUSE</v>
          </cell>
          <cell r="V25539" t="str">
            <v>hea</v>
          </cell>
          <cell r="W25539">
            <v>2020</v>
          </cell>
        </row>
        <row r="25540">
          <cell r="H25540" t="str">
            <v>EE_5</v>
          </cell>
          <cell r="L25540" t="str">
            <v>ÖSE</v>
          </cell>
          <cell r="V25540" t="str">
            <v>kesine</v>
          </cell>
          <cell r="W25540">
            <v>2024</v>
          </cell>
        </row>
        <row r="25541">
          <cell r="H25541" t="str">
            <v>EE_16</v>
          </cell>
          <cell r="L25541" t="str">
            <v>SPETS</v>
          </cell>
          <cell r="V25541" t="str">
            <v>hea</v>
          </cell>
          <cell r="W25541">
            <v>2025</v>
          </cell>
        </row>
        <row r="25542">
          <cell r="H25542" t="str">
            <v>EE_5</v>
          </cell>
          <cell r="L25542" t="str">
            <v>SUSE</v>
          </cell>
          <cell r="V25542" t="str">
            <v>hea</v>
          </cell>
          <cell r="W25542">
            <v>2024</v>
          </cell>
        </row>
        <row r="25543">
          <cell r="H25543" t="str">
            <v>EE_5</v>
          </cell>
          <cell r="L25543" t="str">
            <v>FÜPLA</v>
          </cell>
          <cell r="V25543" t="str">
            <v>kesine</v>
          </cell>
          <cell r="W25543">
            <v>2024</v>
          </cell>
        </row>
        <row r="25544">
          <cell r="H25544" t="str">
            <v>EE_14</v>
          </cell>
          <cell r="L25544" t="str">
            <v>SUSE</v>
          </cell>
          <cell r="V25544" t="str">
            <v>hea</v>
          </cell>
          <cell r="W25544">
            <v>2019</v>
          </cell>
        </row>
        <row r="25545">
          <cell r="H25545" t="str">
            <v>EE_10</v>
          </cell>
          <cell r="L25545" t="str">
            <v>KESE</v>
          </cell>
          <cell r="V25545" t="str">
            <v>halb</v>
          </cell>
          <cell r="W25545">
            <v>2023</v>
          </cell>
        </row>
        <row r="25546">
          <cell r="H25546" t="str">
            <v>EE_8</v>
          </cell>
          <cell r="L25546" t="str">
            <v>ÖSE</v>
          </cell>
          <cell r="V25546" t="str">
            <v>väga halb</v>
          </cell>
          <cell r="W25546">
            <v>2024</v>
          </cell>
        </row>
        <row r="25547">
          <cell r="H25547" t="str">
            <v>EE_6</v>
          </cell>
          <cell r="L25547" t="str">
            <v>KESE</v>
          </cell>
          <cell r="V25547" t="str">
            <v>halb</v>
          </cell>
          <cell r="W25547">
            <v>2024</v>
          </cell>
        </row>
        <row r="25548">
          <cell r="H25548" t="str">
            <v>EE_6</v>
          </cell>
          <cell r="L25548" t="str">
            <v>FÜPLA</v>
          </cell>
          <cell r="V25548" t="str">
            <v>kesine</v>
          </cell>
          <cell r="W25548">
            <v>2023</v>
          </cell>
        </row>
        <row r="25549">
          <cell r="H25549" t="str">
            <v>EE_19</v>
          </cell>
          <cell r="L25549" t="str">
            <v>SUSE</v>
          </cell>
          <cell r="V25549" t="str">
            <v>halb</v>
          </cell>
          <cell r="W25549">
            <v>2021</v>
          </cell>
        </row>
        <row r="25550">
          <cell r="H25550" t="str">
            <v>EE_13</v>
          </cell>
          <cell r="L25550" t="str">
            <v>FÜPLA</v>
          </cell>
          <cell r="V25550" t="str">
            <v>halb</v>
          </cell>
          <cell r="W25550">
            <v>2024</v>
          </cell>
        </row>
        <row r="25551">
          <cell r="H25551" t="str">
            <v>EE_5</v>
          </cell>
          <cell r="L25551" t="str">
            <v>ÖSE</v>
          </cell>
          <cell r="V25551" t="str">
            <v>kesine</v>
          </cell>
          <cell r="W25551">
            <v>2024</v>
          </cell>
        </row>
        <row r="25552">
          <cell r="H25552" t="str">
            <v>EE_1</v>
          </cell>
          <cell r="L25552" t="str">
            <v>SUSE</v>
          </cell>
          <cell r="V25552" t="str">
            <v>hea</v>
          </cell>
          <cell r="W25552">
            <v>2024</v>
          </cell>
        </row>
        <row r="25553">
          <cell r="H25553" t="str">
            <v>EE_5</v>
          </cell>
          <cell r="L25553" t="str">
            <v>FÜBE</v>
          </cell>
          <cell r="V25553" t="str">
            <v>kesine</v>
          </cell>
          <cell r="W25553">
            <v>2024</v>
          </cell>
        </row>
        <row r="25554">
          <cell r="H25554" t="str">
            <v>EE_2</v>
          </cell>
          <cell r="L25554" t="str">
            <v>FÜBE</v>
          </cell>
          <cell r="V25554" t="str">
            <v>väga hea</v>
          </cell>
          <cell r="W25554">
            <v>2020</v>
          </cell>
        </row>
        <row r="25555">
          <cell r="H25555" t="str">
            <v>EE_1</v>
          </cell>
          <cell r="L25555" t="str">
            <v>FÜBE</v>
          </cell>
          <cell r="V25555" t="str">
            <v>kesine</v>
          </cell>
          <cell r="W25555">
            <v>2024</v>
          </cell>
        </row>
        <row r="25556">
          <cell r="H25556" t="str">
            <v>EE_18</v>
          </cell>
          <cell r="L25556" t="str">
            <v>FÜPLA</v>
          </cell>
          <cell r="V25556" t="str">
            <v>kesine</v>
          </cell>
          <cell r="W25556">
            <v>2022</v>
          </cell>
        </row>
        <row r="25557">
          <cell r="H25557" t="str">
            <v>EE_13</v>
          </cell>
          <cell r="L25557" t="str">
            <v>ÖSE</v>
          </cell>
          <cell r="V25557" t="str">
            <v>halb</v>
          </cell>
          <cell r="W25557">
            <v>2024</v>
          </cell>
        </row>
        <row r="25558">
          <cell r="H25558" t="str">
            <v>EE_13</v>
          </cell>
          <cell r="L25558" t="str">
            <v>SUSE</v>
          </cell>
          <cell r="V25558" t="str">
            <v>hea</v>
          </cell>
          <cell r="W25558">
            <v>2024</v>
          </cell>
        </row>
        <row r="25559">
          <cell r="H25559" t="str">
            <v>EE_16</v>
          </cell>
          <cell r="L25559" t="str">
            <v>ÖSE</v>
          </cell>
          <cell r="V25559" t="str">
            <v>kesine</v>
          </cell>
          <cell r="W25559">
            <v>2019</v>
          </cell>
        </row>
        <row r="25560">
          <cell r="H25560" t="str">
            <v>EE_5</v>
          </cell>
          <cell r="L25560" t="str">
            <v>ÖSE</v>
          </cell>
          <cell r="V25560" t="str">
            <v>kesine</v>
          </cell>
          <cell r="W25560">
            <v>2024</v>
          </cell>
        </row>
        <row r="25561">
          <cell r="H25561" t="str">
            <v>EE_14</v>
          </cell>
          <cell r="L25561" t="str">
            <v>SPETS</v>
          </cell>
          <cell r="V25561" t="str">
            <v>hea</v>
          </cell>
          <cell r="W25561">
            <v>2024</v>
          </cell>
        </row>
        <row r="25562">
          <cell r="H25562" t="str">
            <v>EE_6</v>
          </cell>
          <cell r="L25562" t="str">
            <v>FÜBE</v>
          </cell>
          <cell r="V25562" t="str">
            <v>kesine</v>
          </cell>
          <cell r="W25562">
            <v>2023</v>
          </cell>
        </row>
        <row r="25563">
          <cell r="H25563" t="str">
            <v>EE_5</v>
          </cell>
          <cell r="L25563" t="str">
            <v>FÜPLA</v>
          </cell>
          <cell r="V25563" t="str">
            <v>kesine</v>
          </cell>
          <cell r="W25563">
            <v>2024</v>
          </cell>
        </row>
        <row r="25564">
          <cell r="H25564" t="str">
            <v>EE_5</v>
          </cell>
          <cell r="L25564" t="str">
            <v>KESE</v>
          </cell>
          <cell r="V25564" t="str">
            <v>halb</v>
          </cell>
          <cell r="W25564">
            <v>2025</v>
          </cell>
        </row>
        <row r="25565">
          <cell r="H25565" t="str">
            <v>EE_5</v>
          </cell>
          <cell r="L25565" t="str">
            <v>FÜBE</v>
          </cell>
          <cell r="V25565" t="str">
            <v>kesine</v>
          </cell>
          <cell r="W25565">
            <v>2024</v>
          </cell>
        </row>
        <row r="25566">
          <cell r="H25566" t="str">
            <v>EE_14</v>
          </cell>
          <cell r="L25566" t="str">
            <v>ÖSE</v>
          </cell>
          <cell r="V25566" t="str">
            <v>hea</v>
          </cell>
          <cell r="W25566">
            <v>2019</v>
          </cell>
        </row>
        <row r="25567">
          <cell r="H25567" t="str">
            <v>EE_13</v>
          </cell>
          <cell r="L25567" t="str">
            <v>FÜBE</v>
          </cell>
          <cell r="V25567" t="str">
            <v>halb</v>
          </cell>
          <cell r="W25567">
            <v>2024</v>
          </cell>
        </row>
        <row r="25568">
          <cell r="H25568" t="str">
            <v>EE_13</v>
          </cell>
          <cell r="L25568" t="str">
            <v>FÜBE</v>
          </cell>
          <cell r="V25568" t="str">
            <v>halb</v>
          </cell>
          <cell r="W25568">
            <v>2024</v>
          </cell>
        </row>
        <row r="25569">
          <cell r="H25569" t="str">
            <v>EE_13</v>
          </cell>
          <cell r="L25569" t="str">
            <v>ÖSE</v>
          </cell>
          <cell r="V25569" t="str">
            <v>halb</v>
          </cell>
          <cell r="W25569">
            <v>2024</v>
          </cell>
        </row>
        <row r="25570">
          <cell r="H25570" t="str">
            <v>EE_17</v>
          </cell>
          <cell r="L25570" t="str">
            <v>FÜBE</v>
          </cell>
          <cell r="V25570" t="str">
            <v>hea</v>
          </cell>
          <cell r="W25570">
            <v>2022</v>
          </cell>
        </row>
        <row r="25571">
          <cell r="H25571" t="str">
            <v>EE_2</v>
          </cell>
          <cell r="L25571" t="str">
            <v>SPETS</v>
          </cell>
          <cell r="V25571" t="str">
            <v>hea</v>
          </cell>
          <cell r="W25571">
            <v>2020</v>
          </cell>
        </row>
        <row r="25572">
          <cell r="H25572" t="str">
            <v>EE_7</v>
          </cell>
          <cell r="L25572" t="str">
            <v>SPETS</v>
          </cell>
          <cell r="V25572" t="str">
            <v>hea</v>
          </cell>
          <cell r="W25572">
            <v>2023</v>
          </cell>
        </row>
        <row r="25573">
          <cell r="H25573" t="str">
            <v>EE_16</v>
          </cell>
          <cell r="L25573" t="str">
            <v>FÜBE</v>
          </cell>
          <cell r="V25573" t="str">
            <v>hea</v>
          </cell>
          <cell r="W25573">
            <v>2019</v>
          </cell>
        </row>
        <row r="25574">
          <cell r="H25574" t="str">
            <v>EE_3</v>
          </cell>
          <cell r="L25574" t="str">
            <v>FÜPLA</v>
          </cell>
          <cell r="V25574" t="str">
            <v>kesine</v>
          </cell>
          <cell r="W25574">
            <v>2020</v>
          </cell>
        </row>
        <row r="25575">
          <cell r="H25575" t="str">
            <v>EE_13</v>
          </cell>
          <cell r="L25575" t="str">
            <v>FÜBE</v>
          </cell>
          <cell r="V25575" t="str">
            <v>halb</v>
          </cell>
          <cell r="W25575">
            <v>2024</v>
          </cell>
        </row>
        <row r="25576">
          <cell r="H25576" t="str">
            <v>EE_5</v>
          </cell>
          <cell r="L25576" t="str">
            <v>KESE</v>
          </cell>
          <cell r="V25576" t="str">
            <v>halb</v>
          </cell>
          <cell r="W25576">
            <v>2025</v>
          </cell>
        </row>
        <row r="25577">
          <cell r="H25577" t="str">
            <v>EE_8</v>
          </cell>
          <cell r="L25577" t="str">
            <v>SUSE</v>
          </cell>
          <cell r="V25577" t="str">
            <v>väga hea</v>
          </cell>
          <cell r="W25577">
            <v>2024</v>
          </cell>
        </row>
        <row r="25578">
          <cell r="H25578" t="str">
            <v>EE_13</v>
          </cell>
          <cell r="L25578" t="str">
            <v>ÖSE</v>
          </cell>
          <cell r="V25578" t="str">
            <v>halb</v>
          </cell>
          <cell r="W25578">
            <v>2024</v>
          </cell>
        </row>
        <row r="25579">
          <cell r="H25579" t="str">
            <v>EE_13</v>
          </cell>
          <cell r="L25579" t="str">
            <v>SUSE</v>
          </cell>
          <cell r="V25579" t="str">
            <v>hea</v>
          </cell>
          <cell r="W25579">
            <v>2024</v>
          </cell>
        </row>
        <row r="25580">
          <cell r="H25580" t="str">
            <v>EE_2</v>
          </cell>
          <cell r="L25580" t="str">
            <v>KESE</v>
          </cell>
          <cell r="V25580" t="str">
            <v>halb</v>
          </cell>
          <cell r="W25580">
            <v>2020</v>
          </cell>
        </row>
        <row r="25581">
          <cell r="H25581" t="str">
            <v>EE_11</v>
          </cell>
          <cell r="L25581" t="str">
            <v>SPETS</v>
          </cell>
          <cell r="V25581" t="str">
            <v>hea</v>
          </cell>
          <cell r="W25581">
            <v>2024</v>
          </cell>
        </row>
        <row r="25582">
          <cell r="H25582" t="str">
            <v>EE_17</v>
          </cell>
          <cell r="L25582" t="str">
            <v>FÜPLA</v>
          </cell>
          <cell r="V25582" t="str">
            <v>hea</v>
          </cell>
          <cell r="W25582">
            <v>2022</v>
          </cell>
        </row>
        <row r="25583">
          <cell r="H25583" t="str">
            <v>EE_17</v>
          </cell>
          <cell r="L25583" t="str">
            <v>SUSE</v>
          </cell>
          <cell r="V25583" t="str">
            <v>hea</v>
          </cell>
          <cell r="W25583">
            <v>2022</v>
          </cell>
        </row>
        <row r="25584">
          <cell r="H25584" t="str">
            <v>EE_1</v>
          </cell>
          <cell r="L25584" t="str">
            <v>KESE</v>
          </cell>
          <cell r="V25584" t="str">
            <v>halb</v>
          </cell>
          <cell r="W25584">
            <v>2024</v>
          </cell>
        </row>
        <row r="25585">
          <cell r="H25585" t="str">
            <v>EE_5</v>
          </cell>
          <cell r="L25585" t="str">
            <v>FÜPLA</v>
          </cell>
          <cell r="V25585" t="str">
            <v>kesine</v>
          </cell>
          <cell r="W25585">
            <v>2024</v>
          </cell>
        </row>
        <row r="25586">
          <cell r="H25586" t="str">
            <v>EE_1</v>
          </cell>
          <cell r="L25586" t="str">
            <v>FÜPLA</v>
          </cell>
          <cell r="V25586" t="str">
            <v>kesine</v>
          </cell>
          <cell r="W25586">
            <v>2024</v>
          </cell>
        </row>
        <row r="25587">
          <cell r="H25587" t="str">
            <v>EE_16</v>
          </cell>
          <cell r="L25587" t="str">
            <v>KESE</v>
          </cell>
          <cell r="V25587" t="str">
            <v>halb</v>
          </cell>
          <cell r="W25587">
            <v>2025</v>
          </cell>
        </row>
        <row r="25588">
          <cell r="H25588" t="str">
            <v>EE_11</v>
          </cell>
          <cell r="L25588" t="str">
            <v>FÜPLA</v>
          </cell>
          <cell r="V25588" t="str">
            <v>kesine</v>
          </cell>
          <cell r="W25588">
            <v>2024</v>
          </cell>
        </row>
        <row r="25589">
          <cell r="H25589" t="str">
            <v>EE_9</v>
          </cell>
          <cell r="L25589" t="str">
            <v>FÜPLA</v>
          </cell>
          <cell r="V25589" t="str">
            <v>kesine</v>
          </cell>
          <cell r="W25589">
            <v>2021</v>
          </cell>
        </row>
        <row r="25590">
          <cell r="H25590" t="str">
            <v>EE_11</v>
          </cell>
          <cell r="L25590" t="str">
            <v>FÜBE</v>
          </cell>
          <cell r="V25590" t="str">
            <v>hea</v>
          </cell>
          <cell r="W25590">
            <v>2024</v>
          </cell>
        </row>
        <row r="25591">
          <cell r="H25591" t="str">
            <v>EE_1</v>
          </cell>
          <cell r="L25591" t="str">
            <v>ÖSE</v>
          </cell>
          <cell r="V25591" t="str">
            <v>kesine</v>
          </cell>
          <cell r="W25591">
            <v>2024</v>
          </cell>
        </row>
        <row r="25592">
          <cell r="H25592" t="str">
            <v>EE_1</v>
          </cell>
          <cell r="L25592" t="str">
            <v>SPETS</v>
          </cell>
          <cell r="V25592" t="str">
            <v>hea</v>
          </cell>
          <cell r="W25592">
            <v>2024</v>
          </cell>
        </row>
        <row r="25593">
          <cell r="H25593" t="str">
            <v>EE_8</v>
          </cell>
          <cell r="L25593" t="str">
            <v>FÜPLA</v>
          </cell>
          <cell r="V25593" t="str">
            <v>väga halb</v>
          </cell>
          <cell r="W25593">
            <v>2024</v>
          </cell>
        </row>
        <row r="25594">
          <cell r="H25594" t="str">
            <v>EE_14</v>
          </cell>
          <cell r="L25594" t="str">
            <v>ÖSE</v>
          </cell>
          <cell r="V25594" t="str">
            <v>hea</v>
          </cell>
          <cell r="W25594">
            <v>2019</v>
          </cell>
        </row>
        <row r="25595">
          <cell r="H25595" t="str">
            <v>EE_5</v>
          </cell>
          <cell r="L25595" t="str">
            <v>SUSE</v>
          </cell>
          <cell r="V25595" t="str">
            <v>hea</v>
          </cell>
          <cell r="W25595">
            <v>2024</v>
          </cell>
        </row>
        <row r="25596">
          <cell r="H25596" t="str">
            <v>EE_1</v>
          </cell>
          <cell r="L25596" t="str">
            <v>KESE</v>
          </cell>
          <cell r="V25596" t="str">
            <v>halb</v>
          </cell>
          <cell r="W25596">
            <v>2024</v>
          </cell>
        </row>
        <row r="25597">
          <cell r="H25597" t="str">
            <v>EE_14</v>
          </cell>
          <cell r="L25597" t="str">
            <v>SPETS</v>
          </cell>
          <cell r="V25597" t="str">
            <v>hea</v>
          </cell>
          <cell r="W25597">
            <v>2024</v>
          </cell>
        </row>
        <row r="25598">
          <cell r="H25598" t="str">
            <v>EE_8</v>
          </cell>
          <cell r="L25598" t="str">
            <v>FÜBE</v>
          </cell>
          <cell r="V25598" t="str">
            <v>kesine</v>
          </cell>
          <cell r="W25598">
            <v>2024</v>
          </cell>
        </row>
        <row r="25599">
          <cell r="H25599" t="str">
            <v>EE_14</v>
          </cell>
          <cell r="L25599" t="str">
            <v>FÜPLA</v>
          </cell>
          <cell r="V25599" t="str">
            <v>väga hea</v>
          </cell>
          <cell r="W25599">
            <v>2019</v>
          </cell>
        </row>
        <row r="25600">
          <cell r="H25600" t="str">
            <v>EE_5</v>
          </cell>
          <cell r="L25600" t="str">
            <v>ÖSE</v>
          </cell>
          <cell r="V25600" t="str">
            <v>kesine</v>
          </cell>
          <cell r="W25600">
            <v>2024</v>
          </cell>
        </row>
        <row r="25601">
          <cell r="H25601" t="str">
            <v>EE_5</v>
          </cell>
          <cell r="L25601" t="str">
            <v>ÖSE</v>
          </cell>
          <cell r="V25601" t="str">
            <v>kesine</v>
          </cell>
          <cell r="W25601">
            <v>2024</v>
          </cell>
        </row>
        <row r="25602">
          <cell r="H25602" t="str">
            <v>EE_10</v>
          </cell>
          <cell r="L25602" t="str">
            <v>FÜPLA</v>
          </cell>
          <cell r="V25602" t="str">
            <v>halb</v>
          </cell>
          <cell r="W25602">
            <v>2024</v>
          </cell>
        </row>
        <row r="25603">
          <cell r="H25603" t="str">
            <v>EE_11</v>
          </cell>
          <cell r="L25603" t="str">
            <v>SUSE</v>
          </cell>
          <cell r="V25603" t="str">
            <v>väga hea</v>
          </cell>
          <cell r="W25603">
            <v>2024</v>
          </cell>
        </row>
        <row r="25604">
          <cell r="H25604" t="str">
            <v>EE_1</v>
          </cell>
          <cell r="L25604" t="str">
            <v>FÜBE</v>
          </cell>
          <cell r="V25604" t="str">
            <v>kesine</v>
          </cell>
          <cell r="W25604">
            <v>2024</v>
          </cell>
        </row>
        <row r="25605">
          <cell r="H25605" t="str">
            <v>EE_14</v>
          </cell>
          <cell r="L25605" t="str">
            <v>FÜBE</v>
          </cell>
          <cell r="V25605" t="str">
            <v>hea</v>
          </cell>
          <cell r="W25605">
            <v>2019</v>
          </cell>
        </row>
        <row r="25606">
          <cell r="H25606" t="str">
            <v>EE_9</v>
          </cell>
          <cell r="L25606" t="str">
            <v>SUSE</v>
          </cell>
          <cell r="V25606" t="str">
            <v>kesine</v>
          </cell>
          <cell r="W25606">
            <v>2021</v>
          </cell>
        </row>
        <row r="25607">
          <cell r="H25607" t="str">
            <v>EE_7</v>
          </cell>
          <cell r="L25607" t="str">
            <v>ÖSE</v>
          </cell>
          <cell r="V25607" t="str">
            <v>kesine</v>
          </cell>
          <cell r="W25607">
            <v>2023</v>
          </cell>
        </row>
        <row r="25608">
          <cell r="H25608" t="str">
            <v>EE_13</v>
          </cell>
          <cell r="L25608" t="str">
            <v>FÜPLA</v>
          </cell>
          <cell r="V25608" t="str">
            <v>halb</v>
          </cell>
          <cell r="W25608">
            <v>2024</v>
          </cell>
        </row>
        <row r="25609">
          <cell r="H25609" t="str">
            <v>EE_5</v>
          </cell>
          <cell r="L25609" t="str">
            <v>SPETS</v>
          </cell>
          <cell r="V25609" t="str">
            <v>hea</v>
          </cell>
          <cell r="W25609">
            <v>2025</v>
          </cell>
        </row>
        <row r="25610">
          <cell r="H25610" t="str">
            <v>EE_6</v>
          </cell>
          <cell r="L25610" t="str">
            <v>SUSE</v>
          </cell>
          <cell r="V25610" t="str">
            <v>väga hea</v>
          </cell>
          <cell r="W25610">
            <v>2023</v>
          </cell>
        </row>
        <row r="25611">
          <cell r="H25611" t="str">
            <v>EE_13</v>
          </cell>
          <cell r="L25611" t="str">
            <v>FÜBE</v>
          </cell>
          <cell r="V25611" t="str">
            <v>halb</v>
          </cell>
          <cell r="W25611">
            <v>2024</v>
          </cell>
        </row>
        <row r="25612">
          <cell r="H25612" t="str">
            <v>EE_5</v>
          </cell>
          <cell r="L25612" t="str">
            <v>SUSE</v>
          </cell>
          <cell r="V25612" t="str">
            <v>hea</v>
          </cell>
          <cell r="W25612">
            <v>2024</v>
          </cell>
        </row>
        <row r="25613">
          <cell r="H25613" t="str">
            <v>EE_1</v>
          </cell>
          <cell r="L25613" t="str">
            <v>FÜBE</v>
          </cell>
          <cell r="V25613" t="str">
            <v>kesine</v>
          </cell>
          <cell r="W25613">
            <v>2024</v>
          </cell>
        </row>
        <row r="25614">
          <cell r="H25614" t="str">
            <v>EE_13</v>
          </cell>
          <cell r="L25614" t="str">
            <v>ÖSE</v>
          </cell>
          <cell r="V25614" t="str">
            <v>halb</v>
          </cell>
          <cell r="W25614">
            <v>2024</v>
          </cell>
        </row>
        <row r="25615">
          <cell r="H25615" t="str">
            <v>EE_5</v>
          </cell>
          <cell r="L25615" t="str">
            <v>ÖSE</v>
          </cell>
          <cell r="V25615" t="str">
            <v>kesine</v>
          </cell>
          <cell r="W25615">
            <v>2024</v>
          </cell>
        </row>
        <row r="25616">
          <cell r="H25616" t="str">
            <v>EE_7</v>
          </cell>
          <cell r="L25616" t="str">
            <v>FÜBE</v>
          </cell>
          <cell r="V25616" t="str">
            <v>hea</v>
          </cell>
          <cell r="W25616">
            <v>2023</v>
          </cell>
        </row>
        <row r="25617">
          <cell r="H25617" t="str">
            <v>EE_11</v>
          </cell>
          <cell r="L25617" t="str">
            <v>KESE</v>
          </cell>
          <cell r="V25617" t="str">
            <v>halb</v>
          </cell>
          <cell r="W25617">
            <v>2024</v>
          </cell>
        </row>
        <row r="25618">
          <cell r="H25618" t="str">
            <v>EE_13</v>
          </cell>
          <cell r="L25618" t="str">
            <v>FÜPLA</v>
          </cell>
          <cell r="V25618" t="str">
            <v>halb</v>
          </cell>
          <cell r="W25618">
            <v>2024</v>
          </cell>
        </row>
        <row r="25619">
          <cell r="H25619" t="str">
            <v>EE_5</v>
          </cell>
          <cell r="L25619" t="str">
            <v>SPETS</v>
          </cell>
          <cell r="V25619" t="str">
            <v>hea</v>
          </cell>
          <cell r="W25619">
            <v>2025</v>
          </cell>
        </row>
        <row r="25620">
          <cell r="H25620" t="str">
            <v>EE_13</v>
          </cell>
          <cell r="L25620" t="str">
            <v>SUSE</v>
          </cell>
          <cell r="V25620" t="str">
            <v>hea</v>
          </cell>
          <cell r="W25620">
            <v>2024</v>
          </cell>
        </row>
        <row r="25621">
          <cell r="H25621" t="str">
            <v>EE_13</v>
          </cell>
          <cell r="L25621" t="str">
            <v>SUSE</v>
          </cell>
          <cell r="V25621" t="str">
            <v>hea</v>
          </cell>
          <cell r="W25621">
            <v>2024</v>
          </cell>
        </row>
        <row r="25622">
          <cell r="H25622" t="str">
            <v>EE_5</v>
          </cell>
          <cell r="L25622" t="str">
            <v>FÜBE</v>
          </cell>
          <cell r="V25622" t="str">
            <v>kesine</v>
          </cell>
          <cell r="W25622">
            <v>2024</v>
          </cell>
        </row>
        <row r="25623">
          <cell r="H25623" t="str">
            <v>EE_11</v>
          </cell>
          <cell r="L25623" t="str">
            <v>ÖSE</v>
          </cell>
          <cell r="V25623" t="str">
            <v>kesine</v>
          </cell>
          <cell r="W25623">
            <v>2024</v>
          </cell>
        </row>
        <row r="25624">
          <cell r="H25624" t="str">
            <v>EE_13</v>
          </cell>
          <cell r="L25624" t="str">
            <v>SUSE</v>
          </cell>
          <cell r="V25624" t="str">
            <v>hea</v>
          </cell>
          <cell r="W25624">
            <v>2024</v>
          </cell>
        </row>
        <row r="25625">
          <cell r="H25625" t="str">
            <v>EE_8</v>
          </cell>
          <cell r="L25625" t="str">
            <v>SUSE</v>
          </cell>
          <cell r="V25625" t="str">
            <v>väga hea</v>
          </cell>
          <cell r="W25625">
            <v>2024</v>
          </cell>
        </row>
        <row r="25626">
          <cell r="H25626" t="str">
            <v>EE_7</v>
          </cell>
          <cell r="L25626" t="str">
            <v>FÜPLA</v>
          </cell>
          <cell r="V25626" t="str">
            <v>kesine</v>
          </cell>
          <cell r="W25626">
            <v>2023</v>
          </cell>
        </row>
        <row r="25627">
          <cell r="H25627" t="str">
            <v>EE_13</v>
          </cell>
          <cell r="L25627" t="str">
            <v>FÜPLA</v>
          </cell>
          <cell r="V25627" t="str">
            <v>halb</v>
          </cell>
          <cell r="W25627">
            <v>2024</v>
          </cell>
        </row>
        <row r="25628">
          <cell r="H25628" t="str">
            <v>EE_14</v>
          </cell>
          <cell r="L25628" t="str">
            <v>FÜPLA</v>
          </cell>
          <cell r="V25628" t="str">
            <v>väga hea</v>
          </cell>
          <cell r="W25628">
            <v>2019</v>
          </cell>
        </row>
        <row r="25629">
          <cell r="H25629" t="str">
            <v>EE_13</v>
          </cell>
          <cell r="L25629" t="str">
            <v>FÜBE</v>
          </cell>
          <cell r="V25629" t="str">
            <v>halb</v>
          </cell>
          <cell r="W25629">
            <v>2024</v>
          </cell>
        </row>
        <row r="25630">
          <cell r="H25630" t="str">
            <v>EE_13</v>
          </cell>
          <cell r="L25630" t="str">
            <v>KESE</v>
          </cell>
          <cell r="V25630" t="str">
            <v>halb</v>
          </cell>
          <cell r="W25630">
            <v>2024</v>
          </cell>
        </row>
        <row r="25631">
          <cell r="H25631" t="str">
            <v>EE_8</v>
          </cell>
          <cell r="L25631" t="str">
            <v>FÜBE</v>
          </cell>
          <cell r="V25631" t="str">
            <v>kesine</v>
          </cell>
          <cell r="W25631">
            <v>2024</v>
          </cell>
        </row>
        <row r="25632">
          <cell r="H25632" t="str">
            <v>EE_5</v>
          </cell>
          <cell r="L25632" t="str">
            <v>SPETS</v>
          </cell>
          <cell r="V25632" t="str">
            <v>hea</v>
          </cell>
          <cell r="W25632">
            <v>2025</v>
          </cell>
        </row>
        <row r="25633">
          <cell r="H25633" t="str">
            <v>EE_5</v>
          </cell>
          <cell r="L25633" t="str">
            <v>FÜPLA</v>
          </cell>
          <cell r="V25633" t="str">
            <v>kesine</v>
          </cell>
          <cell r="W25633">
            <v>2024</v>
          </cell>
        </row>
        <row r="25634">
          <cell r="H25634" t="str">
            <v>EE_1</v>
          </cell>
          <cell r="L25634" t="str">
            <v>FÜBE</v>
          </cell>
          <cell r="V25634" t="str">
            <v>kesine</v>
          </cell>
          <cell r="W25634">
            <v>2024</v>
          </cell>
        </row>
        <row r="25635">
          <cell r="H25635" t="str">
            <v>EE_18</v>
          </cell>
          <cell r="L25635" t="str">
            <v>ÖSE</v>
          </cell>
          <cell r="V25635" t="str">
            <v>kesine</v>
          </cell>
          <cell r="W25635">
            <v>2022</v>
          </cell>
        </row>
        <row r="25636">
          <cell r="H25636" t="str">
            <v>EE_14</v>
          </cell>
          <cell r="L25636" t="str">
            <v>KESE</v>
          </cell>
          <cell r="V25636" t="str">
            <v>halb</v>
          </cell>
          <cell r="W25636">
            <v>2024</v>
          </cell>
        </row>
        <row r="25637">
          <cell r="H25637" t="str">
            <v>EE_6</v>
          </cell>
          <cell r="L25637" t="str">
            <v>FÜBE</v>
          </cell>
          <cell r="V25637" t="str">
            <v>kesine</v>
          </cell>
          <cell r="W25637">
            <v>2023</v>
          </cell>
        </row>
        <row r="25638">
          <cell r="H25638" t="str">
            <v>EE_5</v>
          </cell>
          <cell r="L25638" t="str">
            <v>KESE</v>
          </cell>
          <cell r="V25638" t="str">
            <v>halb</v>
          </cell>
          <cell r="W25638">
            <v>2025</v>
          </cell>
        </row>
        <row r="25639">
          <cell r="H25639" t="str">
            <v>EE_5</v>
          </cell>
          <cell r="L25639" t="str">
            <v>FÜBE</v>
          </cell>
          <cell r="V25639" t="str">
            <v>kesine</v>
          </cell>
          <cell r="W25639">
            <v>2024</v>
          </cell>
        </row>
        <row r="25640">
          <cell r="H25640" t="str">
            <v>EE_13</v>
          </cell>
          <cell r="L25640" t="str">
            <v>SUSE</v>
          </cell>
          <cell r="V25640" t="str">
            <v>hea</v>
          </cell>
          <cell r="W25640">
            <v>2024</v>
          </cell>
        </row>
        <row r="25641">
          <cell r="H25641" t="str">
            <v>EE_7</v>
          </cell>
          <cell r="L25641" t="str">
            <v>KESE</v>
          </cell>
          <cell r="V25641" t="str">
            <v>halb</v>
          </cell>
          <cell r="W25641">
            <v>2023</v>
          </cell>
        </row>
        <row r="25642">
          <cell r="H25642" t="str">
            <v>EE_8</v>
          </cell>
          <cell r="L25642" t="str">
            <v>FÜBE</v>
          </cell>
          <cell r="V25642" t="str">
            <v>kesine</v>
          </cell>
          <cell r="W25642">
            <v>2024</v>
          </cell>
        </row>
        <row r="25643">
          <cell r="H25643" t="str">
            <v>EE_6</v>
          </cell>
          <cell r="L25643" t="str">
            <v>KESE</v>
          </cell>
          <cell r="V25643" t="str">
            <v>halb</v>
          </cell>
          <cell r="W25643">
            <v>2024</v>
          </cell>
        </row>
        <row r="25644">
          <cell r="H25644" t="str">
            <v>EE_10</v>
          </cell>
          <cell r="L25644" t="str">
            <v>KESE</v>
          </cell>
          <cell r="V25644" t="str">
            <v>halb</v>
          </cell>
          <cell r="W25644">
            <v>2023</v>
          </cell>
        </row>
        <row r="25645">
          <cell r="H25645" t="str">
            <v>EE_9</v>
          </cell>
          <cell r="L25645" t="str">
            <v>SPETS</v>
          </cell>
          <cell r="V25645" t="str">
            <v>hea</v>
          </cell>
          <cell r="W25645">
            <v>2021</v>
          </cell>
        </row>
        <row r="25646">
          <cell r="H25646" t="str">
            <v>EE_10</v>
          </cell>
          <cell r="L25646" t="str">
            <v>ÖSE</v>
          </cell>
          <cell r="V25646" t="str">
            <v>halb</v>
          </cell>
          <cell r="W25646">
            <v>2024</v>
          </cell>
        </row>
        <row r="25647">
          <cell r="H25647" t="str">
            <v>EE_1</v>
          </cell>
          <cell r="L25647" t="str">
            <v>FÜPLA</v>
          </cell>
          <cell r="V25647" t="str">
            <v>kesine</v>
          </cell>
          <cell r="W25647">
            <v>2024</v>
          </cell>
        </row>
        <row r="25648">
          <cell r="H25648" t="str">
            <v>EE_5</v>
          </cell>
          <cell r="L25648" t="str">
            <v>FÜPLA</v>
          </cell>
          <cell r="V25648" t="str">
            <v>kesine</v>
          </cell>
          <cell r="W25648">
            <v>2024</v>
          </cell>
        </row>
        <row r="25649">
          <cell r="H25649" t="str">
            <v>EE_8</v>
          </cell>
          <cell r="L25649" t="str">
            <v>FÜPLA</v>
          </cell>
          <cell r="V25649" t="str">
            <v>väga halb</v>
          </cell>
          <cell r="W25649">
            <v>2024</v>
          </cell>
        </row>
        <row r="25650">
          <cell r="H25650" t="str">
            <v>EE_17</v>
          </cell>
          <cell r="L25650" t="str">
            <v>ÖSE</v>
          </cell>
          <cell r="V25650" t="str">
            <v>hea</v>
          </cell>
          <cell r="W25650">
            <v>2022</v>
          </cell>
        </row>
        <row r="25651">
          <cell r="H25651" t="str">
            <v>EE_13</v>
          </cell>
          <cell r="L25651" t="str">
            <v>KESE</v>
          </cell>
          <cell r="V25651" t="str">
            <v>halb</v>
          </cell>
          <cell r="W25651">
            <v>2024</v>
          </cell>
        </row>
        <row r="25652">
          <cell r="H25652" t="str">
            <v>EE_7</v>
          </cell>
          <cell r="L25652" t="str">
            <v>FÜPLA</v>
          </cell>
          <cell r="V25652" t="str">
            <v>kesine</v>
          </cell>
          <cell r="W25652">
            <v>2023</v>
          </cell>
        </row>
        <row r="25653">
          <cell r="H25653" t="str">
            <v>EE_19</v>
          </cell>
          <cell r="L25653" t="str">
            <v>SUSE</v>
          </cell>
          <cell r="V25653" t="str">
            <v>halb</v>
          </cell>
          <cell r="W25653">
            <v>2021</v>
          </cell>
        </row>
        <row r="25654">
          <cell r="H25654" t="str">
            <v>EE_1</v>
          </cell>
          <cell r="L25654" t="str">
            <v>SUSE</v>
          </cell>
          <cell r="V25654" t="str">
            <v>hea</v>
          </cell>
          <cell r="W25654">
            <v>2024</v>
          </cell>
        </row>
        <row r="25655">
          <cell r="H25655" t="str">
            <v>EE_1</v>
          </cell>
          <cell r="L25655" t="str">
            <v>SUSE</v>
          </cell>
          <cell r="V25655" t="str">
            <v>hea</v>
          </cell>
          <cell r="W25655">
            <v>2024</v>
          </cell>
        </row>
        <row r="25656">
          <cell r="H25656" t="str">
            <v>EE_5</v>
          </cell>
          <cell r="L25656" t="str">
            <v>FÜPLA</v>
          </cell>
          <cell r="V25656" t="str">
            <v>kesine</v>
          </cell>
          <cell r="W25656">
            <v>2024</v>
          </cell>
        </row>
        <row r="25657">
          <cell r="H25657" t="str">
            <v>EE_13</v>
          </cell>
          <cell r="L25657" t="str">
            <v>SUSE</v>
          </cell>
          <cell r="V25657" t="str">
            <v>hea</v>
          </cell>
          <cell r="W25657">
            <v>2024</v>
          </cell>
        </row>
        <row r="25658">
          <cell r="H25658" t="str">
            <v>EE_1</v>
          </cell>
          <cell r="L25658" t="str">
            <v>FÜBE</v>
          </cell>
          <cell r="V25658" t="str">
            <v>kesine</v>
          </cell>
          <cell r="W25658">
            <v>2024</v>
          </cell>
        </row>
        <row r="25659">
          <cell r="H25659" t="str">
            <v>EE_5</v>
          </cell>
          <cell r="L25659" t="str">
            <v>ÖSE</v>
          </cell>
          <cell r="V25659" t="str">
            <v>kesine</v>
          </cell>
          <cell r="W25659">
            <v>2024</v>
          </cell>
        </row>
        <row r="25660">
          <cell r="H25660" t="str">
            <v>EE_1</v>
          </cell>
          <cell r="L25660" t="str">
            <v>FÜBE</v>
          </cell>
          <cell r="V25660" t="str">
            <v>kesine</v>
          </cell>
          <cell r="W25660">
            <v>2024</v>
          </cell>
        </row>
        <row r="25661">
          <cell r="H25661" t="str">
            <v>EE_8</v>
          </cell>
          <cell r="L25661" t="str">
            <v>SPETS</v>
          </cell>
          <cell r="V25661" t="str">
            <v>hea</v>
          </cell>
          <cell r="W25661">
            <v>2023</v>
          </cell>
        </row>
        <row r="25662">
          <cell r="H25662" t="str">
            <v>EE_1</v>
          </cell>
          <cell r="L25662" t="str">
            <v>FÜBE</v>
          </cell>
          <cell r="V25662" t="str">
            <v>kesine</v>
          </cell>
          <cell r="W25662">
            <v>2024</v>
          </cell>
        </row>
        <row r="25663">
          <cell r="H25663" t="str">
            <v>EE_7</v>
          </cell>
          <cell r="L25663" t="str">
            <v>SUSE</v>
          </cell>
          <cell r="V25663" t="str">
            <v>väga hea</v>
          </cell>
          <cell r="W25663">
            <v>2023</v>
          </cell>
        </row>
        <row r="25664">
          <cell r="H25664" t="str">
            <v>EE_13</v>
          </cell>
          <cell r="L25664" t="str">
            <v>KESE</v>
          </cell>
          <cell r="V25664" t="str">
            <v>halb</v>
          </cell>
          <cell r="W25664">
            <v>2024</v>
          </cell>
        </row>
        <row r="25665">
          <cell r="H25665" t="str">
            <v>EE_1</v>
          </cell>
          <cell r="L25665" t="str">
            <v>SUSE</v>
          </cell>
          <cell r="V25665" t="str">
            <v>hea</v>
          </cell>
          <cell r="W25665">
            <v>2024</v>
          </cell>
        </row>
        <row r="25666">
          <cell r="H25666" t="str">
            <v>EE_1</v>
          </cell>
          <cell r="L25666" t="str">
            <v>ÖSE</v>
          </cell>
          <cell r="V25666" t="str">
            <v>kesine</v>
          </cell>
          <cell r="W25666">
            <v>2024</v>
          </cell>
        </row>
        <row r="25667">
          <cell r="H25667" t="str">
            <v>EE_7</v>
          </cell>
          <cell r="L25667" t="str">
            <v>ÖSE</v>
          </cell>
          <cell r="V25667" t="str">
            <v>kesine</v>
          </cell>
          <cell r="W25667">
            <v>2023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Greta Nurk" id="{968574ED-B124-B04A-8250-5D0D55C5FEDE}" userId="590a6371afa91445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3" dT="2026-05-21T13:14:19.13" personId="{968574ED-B124-B04A-8250-5D0D55C5FEDE}" id="{0D853109-9D26-7448-BB1E-E105BF269473}">
    <text>FÜKE endistel kogumitel mitteasjakohane</text>
  </threadedComment>
  <threadedComment ref="K3" dT="2026-05-21T13:14:45.94" personId="{968574ED-B124-B04A-8250-5D0D55C5FEDE}" id="{E6A4E790-5BA4-C74A-ACBD-393D053AABC5}">
    <text>SPETS vajalik inimmõjuta kogumitel, endistel kogumitel mitteasjakohane</text>
  </threadedComment>
  <threadedComment ref="P3" dT="2026-05-21T13:15:59.72" personId="{968574ED-B124-B04A-8250-5D0D55C5FEDE}" id="{FBBB9AA6-81AE-2A4E-A4F9-1A451EA896B1}">
    <text>BIO endistel kogumitel mitteasjakohane, ülejäänutel vajalik</text>
  </threadedComment>
  <threadedComment ref="AC3" dT="2026-05-21T13:15:59.72" personId="{968574ED-B124-B04A-8250-5D0D55C5FEDE}" id="{63E4411A-EC91-EF4A-81C9-10DF13431550}">
    <text>HÜMO endistel kogumitel mitteasjakohane, ülejäänutel vajalik</text>
  </threadedComment>
  <threadedComment ref="AS3" dT="2026-05-21T13:16:57.86" personId="{968574ED-B124-B04A-8250-5D0D55C5FEDE}" id="{A32EFF00-B9A2-7142-8023-9DFC347D9452}">
    <text>KESE vajalik kõigil kogumitel</text>
  </threadedComment>
  <threadedComment ref="AZ3" dT="2026-05-21T12:19:18.23" personId="{968574ED-B124-B04A-8250-5D0D55C5FEDE}" id="{1CF774C0-EAAA-F040-968F-67FFE10242D4}">
    <text>Inimmõjuta kogumitel koondhinnang 'hea'</text>
  </threadedComment>
</ThreadedComment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F8114-E198-4047-88E4-89B259212622}">
  <dimension ref="A1:F94"/>
  <sheetViews>
    <sheetView workbookViewId="0">
      <selection activeCell="I47" sqref="I47"/>
    </sheetView>
  </sheetViews>
  <sheetFormatPr baseColWidth="10" defaultRowHeight="16" x14ac:dyDescent="0.2"/>
  <cols>
    <col min="1" max="1" width="13.6640625" customWidth="1"/>
    <col min="2" max="2" width="20" customWidth="1"/>
  </cols>
  <sheetData>
    <row r="1" spans="1:6" ht="34" x14ac:dyDescent="0.2">
      <c r="A1" s="16" t="s">
        <v>16</v>
      </c>
      <c r="B1" s="16" t="s">
        <v>17</v>
      </c>
      <c r="C1" s="16" t="s">
        <v>19</v>
      </c>
      <c r="D1" s="16" t="s">
        <v>27</v>
      </c>
      <c r="E1" s="16" t="s">
        <v>48</v>
      </c>
      <c r="F1" s="16" t="s">
        <v>23</v>
      </c>
    </row>
    <row r="2" spans="1:6" x14ac:dyDescent="0.2">
      <c r="A2" s="17" t="s">
        <v>58</v>
      </c>
      <c r="B2" s="17" t="s">
        <v>59</v>
      </c>
      <c r="C2" s="17" t="s">
        <v>274</v>
      </c>
      <c r="D2" s="17" t="s">
        <v>274</v>
      </c>
      <c r="E2" s="17" t="s">
        <v>274</v>
      </c>
      <c r="F2" s="17" t="s">
        <v>274</v>
      </c>
    </row>
    <row r="3" spans="1:6" x14ac:dyDescent="0.2">
      <c r="A3" s="17" t="s">
        <v>63</v>
      </c>
      <c r="B3" s="17" t="s">
        <v>64</v>
      </c>
      <c r="C3" s="17" t="s">
        <v>274</v>
      </c>
      <c r="D3" s="17" t="s">
        <v>274</v>
      </c>
      <c r="E3" s="17" t="s">
        <v>281</v>
      </c>
      <c r="F3" s="17" t="s">
        <v>281</v>
      </c>
    </row>
    <row r="4" spans="1:6" x14ac:dyDescent="0.2">
      <c r="A4" s="17" t="s">
        <v>65</v>
      </c>
      <c r="B4" s="17" t="s">
        <v>66</v>
      </c>
      <c r="C4" s="17" t="s">
        <v>274</v>
      </c>
      <c r="D4" s="17" t="s">
        <v>274</v>
      </c>
      <c r="E4" s="17" t="s">
        <v>274</v>
      </c>
      <c r="F4" s="17" t="s">
        <v>274</v>
      </c>
    </row>
    <row r="5" spans="1:6" x14ac:dyDescent="0.2">
      <c r="A5" s="17" t="s">
        <v>67</v>
      </c>
      <c r="B5" s="17" t="s">
        <v>68</v>
      </c>
      <c r="C5" s="17" t="s">
        <v>274</v>
      </c>
      <c r="D5" s="17" t="s">
        <v>274</v>
      </c>
      <c r="E5" s="17" t="s">
        <v>274</v>
      </c>
      <c r="F5" s="17" t="s">
        <v>274</v>
      </c>
    </row>
    <row r="6" spans="1:6" x14ac:dyDescent="0.2">
      <c r="A6" s="17" t="s">
        <v>70</v>
      </c>
      <c r="B6" s="17" t="s">
        <v>71</v>
      </c>
      <c r="C6" s="17" t="s">
        <v>274</v>
      </c>
      <c r="D6" s="17" t="s">
        <v>274</v>
      </c>
      <c r="E6" s="17" t="s">
        <v>274</v>
      </c>
      <c r="F6" s="17" t="s">
        <v>274</v>
      </c>
    </row>
    <row r="7" spans="1:6" x14ac:dyDescent="0.2">
      <c r="A7" s="17" t="s">
        <v>72</v>
      </c>
      <c r="B7" s="17" t="s">
        <v>73</v>
      </c>
      <c r="C7" s="17" t="s">
        <v>274</v>
      </c>
      <c r="D7" s="17" t="s">
        <v>274</v>
      </c>
      <c r="E7" s="17" t="s">
        <v>274</v>
      </c>
      <c r="F7" s="17" t="s">
        <v>274</v>
      </c>
    </row>
    <row r="8" spans="1:6" x14ac:dyDescent="0.2">
      <c r="A8" s="17" t="s">
        <v>75</v>
      </c>
      <c r="B8" s="17" t="s">
        <v>76</v>
      </c>
      <c r="C8" s="17" t="s">
        <v>274</v>
      </c>
      <c r="D8" s="17" t="s">
        <v>281</v>
      </c>
      <c r="E8" s="17" t="s">
        <v>281</v>
      </c>
      <c r="F8" s="17" t="s">
        <v>281</v>
      </c>
    </row>
    <row r="9" spans="1:6" x14ac:dyDescent="0.2">
      <c r="A9" s="17" t="s">
        <v>77</v>
      </c>
      <c r="B9" s="17" t="s">
        <v>78</v>
      </c>
      <c r="C9" s="17" t="s">
        <v>274</v>
      </c>
      <c r="D9" s="17" t="s">
        <v>274</v>
      </c>
      <c r="E9" s="17" t="s">
        <v>274</v>
      </c>
      <c r="F9" s="17" t="s">
        <v>274</v>
      </c>
    </row>
    <row r="10" spans="1:6" x14ac:dyDescent="0.2">
      <c r="A10" s="17" t="s">
        <v>79</v>
      </c>
      <c r="B10" s="17" t="s">
        <v>80</v>
      </c>
      <c r="C10" s="17" t="s">
        <v>274</v>
      </c>
      <c r="D10" s="17" t="s">
        <v>274</v>
      </c>
      <c r="E10" s="17" t="s">
        <v>274</v>
      </c>
      <c r="F10" s="17" t="s">
        <v>274</v>
      </c>
    </row>
    <row r="11" spans="1:6" x14ac:dyDescent="0.2">
      <c r="A11" s="17" t="s">
        <v>81</v>
      </c>
      <c r="B11" s="17" t="s">
        <v>82</v>
      </c>
      <c r="C11" s="17" t="s">
        <v>274</v>
      </c>
      <c r="D11" s="17" t="s">
        <v>281</v>
      </c>
      <c r="E11" s="17" t="s">
        <v>274</v>
      </c>
      <c r="F11" s="17" t="s">
        <v>274</v>
      </c>
    </row>
    <row r="12" spans="1:6" x14ac:dyDescent="0.2">
      <c r="A12" s="17" t="s">
        <v>84</v>
      </c>
      <c r="B12" s="17" t="s">
        <v>85</v>
      </c>
      <c r="C12" s="17" t="s">
        <v>274</v>
      </c>
      <c r="D12" s="17" t="s">
        <v>281</v>
      </c>
      <c r="E12" s="17" t="s">
        <v>281</v>
      </c>
      <c r="F12" s="17" t="s">
        <v>281</v>
      </c>
    </row>
    <row r="13" spans="1:6" x14ac:dyDescent="0.2">
      <c r="A13" s="17" t="s">
        <v>86</v>
      </c>
      <c r="B13" s="17" t="s">
        <v>87</v>
      </c>
      <c r="C13" s="17" t="s">
        <v>274</v>
      </c>
      <c r="D13" s="17" t="s">
        <v>274</v>
      </c>
      <c r="E13" s="17" t="s">
        <v>281</v>
      </c>
      <c r="F13" s="17" t="s">
        <v>281</v>
      </c>
    </row>
    <row r="14" spans="1:6" x14ac:dyDescent="0.2">
      <c r="A14" s="17" t="s">
        <v>89</v>
      </c>
      <c r="B14" s="17" t="s">
        <v>90</v>
      </c>
      <c r="C14" s="17" t="s">
        <v>274</v>
      </c>
      <c r="D14" s="17" t="s">
        <v>274</v>
      </c>
      <c r="E14" s="17" t="s">
        <v>274</v>
      </c>
      <c r="F14" s="17" t="s">
        <v>274</v>
      </c>
    </row>
    <row r="15" spans="1:6" x14ac:dyDescent="0.2">
      <c r="A15" s="17" t="s">
        <v>91</v>
      </c>
      <c r="B15" s="17" t="s">
        <v>92</v>
      </c>
      <c r="C15" s="17" t="s">
        <v>274</v>
      </c>
      <c r="D15" s="17" t="s">
        <v>274</v>
      </c>
      <c r="E15" s="17" t="s">
        <v>274</v>
      </c>
      <c r="F15" s="17" t="s">
        <v>274</v>
      </c>
    </row>
    <row r="16" spans="1:6" x14ac:dyDescent="0.2">
      <c r="A16" s="17" t="s">
        <v>93</v>
      </c>
      <c r="B16" s="17" t="s">
        <v>94</v>
      </c>
      <c r="C16" s="17" t="s">
        <v>274</v>
      </c>
      <c r="D16" s="17" t="s">
        <v>274</v>
      </c>
      <c r="E16" s="17" t="s">
        <v>274</v>
      </c>
      <c r="F16" s="17" t="s">
        <v>274</v>
      </c>
    </row>
    <row r="17" spans="1:6" x14ac:dyDescent="0.2">
      <c r="A17" s="17" t="s">
        <v>95</v>
      </c>
      <c r="B17" s="17" t="s">
        <v>96</v>
      </c>
      <c r="C17" s="17" t="s">
        <v>274</v>
      </c>
      <c r="D17" s="17" t="s">
        <v>274</v>
      </c>
      <c r="E17" s="17" t="s">
        <v>281</v>
      </c>
      <c r="F17" s="17" t="s">
        <v>281</v>
      </c>
    </row>
    <row r="18" spans="1:6" x14ac:dyDescent="0.2">
      <c r="A18" s="17" t="s">
        <v>98</v>
      </c>
      <c r="B18" s="17" t="s">
        <v>99</v>
      </c>
      <c r="C18" s="17" t="s">
        <v>274</v>
      </c>
      <c r="D18" s="17" t="s">
        <v>274</v>
      </c>
      <c r="E18" s="17" t="s">
        <v>281</v>
      </c>
      <c r="F18" s="17" t="s">
        <v>281</v>
      </c>
    </row>
    <row r="19" spans="1:6" x14ac:dyDescent="0.2">
      <c r="A19" s="17" t="s">
        <v>100</v>
      </c>
      <c r="B19" s="17" t="s">
        <v>101</v>
      </c>
      <c r="C19" s="17" t="s">
        <v>274</v>
      </c>
      <c r="D19" s="17" t="s">
        <v>274</v>
      </c>
      <c r="E19" s="17" t="s">
        <v>281</v>
      </c>
      <c r="F19" s="17" t="s">
        <v>281</v>
      </c>
    </row>
    <row r="20" spans="1:6" x14ac:dyDescent="0.2">
      <c r="A20" s="17" t="s">
        <v>102</v>
      </c>
      <c r="B20" s="17" t="s">
        <v>103</v>
      </c>
      <c r="C20" s="17" t="s">
        <v>274</v>
      </c>
      <c r="D20" s="17" t="s">
        <v>274</v>
      </c>
      <c r="E20" s="17" t="s">
        <v>281</v>
      </c>
      <c r="F20" s="17" t="s">
        <v>281</v>
      </c>
    </row>
    <row r="21" spans="1:6" x14ac:dyDescent="0.2">
      <c r="A21" s="17" t="s">
        <v>106</v>
      </c>
      <c r="B21" s="17" t="s">
        <v>107</v>
      </c>
      <c r="C21" s="17" t="s">
        <v>274</v>
      </c>
      <c r="D21" s="17" t="s">
        <v>274</v>
      </c>
      <c r="E21" s="17" t="s">
        <v>274</v>
      </c>
      <c r="F21" s="17" t="s">
        <v>274</v>
      </c>
    </row>
    <row r="22" spans="1:6" x14ac:dyDescent="0.2">
      <c r="A22" s="17" t="s">
        <v>108</v>
      </c>
      <c r="B22" s="17" t="s">
        <v>109</v>
      </c>
      <c r="C22" s="17" t="s">
        <v>274</v>
      </c>
      <c r="D22" s="17" t="s">
        <v>274</v>
      </c>
      <c r="E22" s="17" t="s">
        <v>274</v>
      </c>
      <c r="F22" s="17" t="s">
        <v>274</v>
      </c>
    </row>
    <row r="23" spans="1:6" x14ac:dyDescent="0.2">
      <c r="A23" s="17" t="s">
        <v>111</v>
      </c>
      <c r="B23" s="17" t="s">
        <v>112</v>
      </c>
      <c r="C23" s="17" t="s">
        <v>274</v>
      </c>
      <c r="D23" s="17" t="s">
        <v>274</v>
      </c>
      <c r="E23" s="17" t="s">
        <v>281</v>
      </c>
      <c r="F23" s="17" t="s">
        <v>281</v>
      </c>
    </row>
    <row r="24" spans="1:6" x14ac:dyDescent="0.2">
      <c r="A24" s="17" t="s">
        <v>115</v>
      </c>
      <c r="B24" s="17" t="s">
        <v>116</v>
      </c>
      <c r="C24" s="17" t="s">
        <v>274</v>
      </c>
      <c r="D24" s="17" t="s">
        <v>274</v>
      </c>
      <c r="E24" s="17" t="s">
        <v>281</v>
      </c>
      <c r="F24" s="17" t="s">
        <v>281</v>
      </c>
    </row>
    <row r="25" spans="1:6" x14ac:dyDescent="0.2">
      <c r="A25" s="17" t="s">
        <v>120</v>
      </c>
      <c r="B25" s="17" t="s">
        <v>121</v>
      </c>
      <c r="C25" s="17" t="s">
        <v>274</v>
      </c>
      <c r="D25" s="17" t="s">
        <v>274</v>
      </c>
      <c r="E25" s="17" t="s">
        <v>274</v>
      </c>
      <c r="F25" s="17" t="s">
        <v>274</v>
      </c>
    </row>
    <row r="26" spans="1:6" x14ac:dyDescent="0.2">
      <c r="A26" s="17" t="s">
        <v>122</v>
      </c>
      <c r="B26" s="17" t="s">
        <v>123</v>
      </c>
      <c r="C26" s="17" t="s">
        <v>274</v>
      </c>
      <c r="D26" s="17" t="s">
        <v>274</v>
      </c>
      <c r="E26" s="17" t="s">
        <v>274</v>
      </c>
      <c r="F26" s="17" t="s">
        <v>274</v>
      </c>
    </row>
    <row r="27" spans="1:6" x14ac:dyDescent="0.2">
      <c r="A27" s="17" t="s">
        <v>125</v>
      </c>
      <c r="B27" s="17" t="s">
        <v>126</v>
      </c>
      <c r="C27" s="17" t="s">
        <v>274</v>
      </c>
      <c r="D27" s="17" t="s">
        <v>274</v>
      </c>
      <c r="E27" s="17" t="s">
        <v>274</v>
      </c>
      <c r="F27" s="17" t="s">
        <v>274</v>
      </c>
    </row>
    <row r="28" spans="1:6" x14ac:dyDescent="0.2">
      <c r="A28" s="17" t="s">
        <v>128</v>
      </c>
      <c r="B28" s="17" t="s">
        <v>129</v>
      </c>
      <c r="C28" s="17" t="s">
        <v>274</v>
      </c>
      <c r="D28" s="17" t="s">
        <v>274</v>
      </c>
      <c r="E28" s="17" t="s">
        <v>274</v>
      </c>
      <c r="F28" s="17" t="s">
        <v>274</v>
      </c>
    </row>
    <row r="29" spans="1:6" x14ac:dyDescent="0.2">
      <c r="A29" s="17" t="s">
        <v>130</v>
      </c>
      <c r="B29" s="17" t="s">
        <v>131</v>
      </c>
      <c r="C29" s="17" t="s">
        <v>274</v>
      </c>
      <c r="D29" s="17" t="s">
        <v>274</v>
      </c>
      <c r="E29" s="17" t="s">
        <v>274</v>
      </c>
      <c r="F29" s="17" t="s">
        <v>274</v>
      </c>
    </row>
    <row r="30" spans="1:6" x14ac:dyDescent="0.2">
      <c r="A30" s="17" t="s">
        <v>133</v>
      </c>
      <c r="B30" s="17" t="s">
        <v>134</v>
      </c>
      <c r="C30" s="17" t="s">
        <v>274</v>
      </c>
      <c r="D30" s="17" t="s">
        <v>274</v>
      </c>
      <c r="E30" s="17" t="s">
        <v>274</v>
      </c>
      <c r="F30" s="17" t="s">
        <v>274</v>
      </c>
    </row>
    <row r="31" spans="1:6" x14ac:dyDescent="0.2">
      <c r="A31" s="17" t="s">
        <v>135</v>
      </c>
      <c r="B31" s="17" t="s">
        <v>136</v>
      </c>
      <c r="C31" s="17" t="s">
        <v>274</v>
      </c>
      <c r="D31" s="17" t="s">
        <v>274</v>
      </c>
      <c r="E31" s="17" t="s">
        <v>274</v>
      </c>
      <c r="F31" s="17" t="s">
        <v>274</v>
      </c>
    </row>
    <row r="32" spans="1:6" x14ac:dyDescent="0.2">
      <c r="A32" s="17" t="s">
        <v>138</v>
      </c>
      <c r="B32" s="17" t="s">
        <v>139</v>
      </c>
      <c r="C32" s="17" t="s">
        <v>274</v>
      </c>
      <c r="D32" s="17" t="s">
        <v>274</v>
      </c>
      <c r="E32" s="17" t="s">
        <v>274</v>
      </c>
      <c r="F32" s="17" t="s">
        <v>274</v>
      </c>
    </row>
    <row r="33" spans="1:6" x14ac:dyDescent="0.2">
      <c r="A33" s="17" t="s">
        <v>140</v>
      </c>
      <c r="B33" s="17" t="s">
        <v>141</v>
      </c>
      <c r="C33" s="17" t="s">
        <v>274</v>
      </c>
      <c r="D33" s="17" t="s">
        <v>274</v>
      </c>
      <c r="E33" s="17" t="s">
        <v>274</v>
      </c>
      <c r="F33" s="17" t="s">
        <v>274</v>
      </c>
    </row>
    <row r="34" spans="1:6" x14ac:dyDescent="0.2">
      <c r="A34" s="17" t="s">
        <v>142</v>
      </c>
      <c r="B34" s="17" t="s">
        <v>143</v>
      </c>
      <c r="C34" s="17" t="s">
        <v>274</v>
      </c>
      <c r="D34" s="17" t="s">
        <v>274</v>
      </c>
      <c r="E34" s="17" t="s">
        <v>274</v>
      </c>
      <c r="F34" s="17" t="s">
        <v>274</v>
      </c>
    </row>
    <row r="35" spans="1:6" x14ac:dyDescent="0.2">
      <c r="A35" s="17" t="s">
        <v>144</v>
      </c>
      <c r="B35" s="17" t="s">
        <v>145</v>
      </c>
      <c r="C35" s="17" t="s">
        <v>274</v>
      </c>
      <c r="D35" s="17" t="s">
        <v>274</v>
      </c>
      <c r="E35" s="17" t="s">
        <v>274</v>
      </c>
      <c r="F35" s="17" t="s">
        <v>274</v>
      </c>
    </row>
    <row r="36" spans="1:6" x14ac:dyDescent="0.2">
      <c r="A36" s="17" t="s">
        <v>146</v>
      </c>
      <c r="B36" s="17" t="s">
        <v>147</v>
      </c>
      <c r="C36" s="17" t="s">
        <v>274</v>
      </c>
      <c r="D36" s="17" t="s">
        <v>274</v>
      </c>
      <c r="E36" s="17" t="s">
        <v>274</v>
      </c>
      <c r="F36" s="17" t="s">
        <v>274</v>
      </c>
    </row>
    <row r="37" spans="1:6" x14ac:dyDescent="0.2">
      <c r="A37" s="17" t="s">
        <v>148</v>
      </c>
      <c r="B37" s="17" t="s">
        <v>149</v>
      </c>
      <c r="C37" s="17" t="s">
        <v>274</v>
      </c>
      <c r="D37" s="17" t="s">
        <v>274</v>
      </c>
      <c r="E37" s="17" t="s">
        <v>281</v>
      </c>
      <c r="F37" s="17" t="s">
        <v>281</v>
      </c>
    </row>
    <row r="38" spans="1:6" x14ac:dyDescent="0.2">
      <c r="A38" s="17" t="s">
        <v>150</v>
      </c>
      <c r="B38" s="17" t="s">
        <v>151</v>
      </c>
      <c r="C38" s="17" t="s">
        <v>274</v>
      </c>
      <c r="D38" s="17" t="s">
        <v>274</v>
      </c>
      <c r="E38" s="17" t="s">
        <v>274</v>
      </c>
      <c r="F38" s="17" t="s">
        <v>274</v>
      </c>
    </row>
    <row r="39" spans="1:6" x14ac:dyDescent="0.2">
      <c r="A39" s="17" t="s">
        <v>152</v>
      </c>
      <c r="B39" s="17" t="s">
        <v>153</v>
      </c>
      <c r="C39" s="17" t="s">
        <v>274</v>
      </c>
      <c r="D39" s="17" t="s">
        <v>274</v>
      </c>
      <c r="E39" s="17" t="s">
        <v>274</v>
      </c>
      <c r="F39" s="17" t="s">
        <v>274</v>
      </c>
    </row>
    <row r="40" spans="1:6" x14ac:dyDescent="0.2">
      <c r="A40" s="17" t="s">
        <v>155</v>
      </c>
      <c r="B40" s="17" t="s">
        <v>156</v>
      </c>
      <c r="C40" s="17" t="s">
        <v>274</v>
      </c>
      <c r="D40" s="17" t="s">
        <v>274</v>
      </c>
      <c r="E40" s="17" t="s">
        <v>274</v>
      </c>
      <c r="F40" s="17" t="s">
        <v>274</v>
      </c>
    </row>
    <row r="41" spans="1:6" x14ac:dyDescent="0.2">
      <c r="A41" s="17" t="s">
        <v>157</v>
      </c>
      <c r="B41" s="17" t="s">
        <v>158</v>
      </c>
      <c r="C41" s="17" t="s">
        <v>274</v>
      </c>
      <c r="D41" s="17" t="s">
        <v>274</v>
      </c>
      <c r="E41" s="17" t="s">
        <v>281</v>
      </c>
      <c r="F41" s="17" t="s">
        <v>281</v>
      </c>
    </row>
    <row r="42" spans="1:6" x14ac:dyDescent="0.2">
      <c r="A42" s="17" t="s">
        <v>159</v>
      </c>
      <c r="B42" s="17" t="s">
        <v>160</v>
      </c>
      <c r="C42" s="17" t="s">
        <v>274</v>
      </c>
      <c r="D42" s="17" t="s">
        <v>274</v>
      </c>
      <c r="E42" s="17" t="s">
        <v>274</v>
      </c>
      <c r="F42" s="17" t="s">
        <v>274</v>
      </c>
    </row>
    <row r="43" spans="1:6" x14ac:dyDescent="0.2">
      <c r="A43" s="17" t="s">
        <v>162</v>
      </c>
      <c r="B43" s="17" t="s">
        <v>163</v>
      </c>
      <c r="C43" s="17" t="s">
        <v>274</v>
      </c>
      <c r="D43" s="17" t="s">
        <v>274</v>
      </c>
      <c r="E43" s="17" t="s">
        <v>274</v>
      </c>
      <c r="F43" s="17" t="s">
        <v>274</v>
      </c>
    </row>
    <row r="44" spans="1:6" x14ac:dyDescent="0.2">
      <c r="A44" s="17" t="s">
        <v>164</v>
      </c>
      <c r="B44" s="17" t="s">
        <v>165</v>
      </c>
      <c r="C44" s="17" t="s">
        <v>274</v>
      </c>
      <c r="D44" s="17" t="s">
        <v>274</v>
      </c>
      <c r="E44" s="17" t="s">
        <v>274</v>
      </c>
      <c r="F44" s="17" t="s">
        <v>274</v>
      </c>
    </row>
    <row r="45" spans="1:6" x14ac:dyDescent="0.2">
      <c r="A45" s="17" t="s">
        <v>166</v>
      </c>
      <c r="B45" s="17" t="s">
        <v>167</v>
      </c>
      <c r="C45" s="17" t="s">
        <v>274</v>
      </c>
      <c r="D45" s="17" t="s">
        <v>274</v>
      </c>
      <c r="E45" s="17" t="s">
        <v>281</v>
      </c>
      <c r="F45" s="17" t="s">
        <v>281</v>
      </c>
    </row>
    <row r="46" spans="1:6" x14ac:dyDescent="0.2">
      <c r="A46" s="17" t="s">
        <v>168</v>
      </c>
      <c r="B46" s="17" t="s">
        <v>169</v>
      </c>
      <c r="C46" s="17" t="s">
        <v>274</v>
      </c>
      <c r="D46" s="17" t="s">
        <v>274</v>
      </c>
      <c r="E46" s="17" t="s">
        <v>274</v>
      </c>
      <c r="F46" s="17" t="s">
        <v>274</v>
      </c>
    </row>
    <row r="47" spans="1:6" x14ac:dyDescent="0.2">
      <c r="A47" s="17" t="s">
        <v>170</v>
      </c>
      <c r="B47" s="17" t="s">
        <v>171</v>
      </c>
      <c r="C47" s="17" t="s">
        <v>274</v>
      </c>
      <c r="D47" s="17" t="s">
        <v>274</v>
      </c>
      <c r="E47" s="17" t="s">
        <v>274</v>
      </c>
      <c r="F47" s="17" t="s">
        <v>274</v>
      </c>
    </row>
    <row r="48" spans="1:6" x14ac:dyDescent="0.2">
      <c r="A48" s="17" t="s">
        <v>174</v>
      </c>
      <c r="B48" s="17" t="s">
        <v>175</v>
      </c>
      <c r="C48" s="17" t="s">
        <v>274</v>
      </c>
      <c r="D48" s="17" t="s">
        <v>274</v>
      </c>
      <c r="E48" s="17" t="s">
        <v>281</v>
      </c>
      <c r="F48" s="17" t="s">
        <v>281</v>
      </c>
    </row>
    <row r="49" spans="1:6" x14ac:dyDescent="0.2">
      <c r="A49" s="17" t="s">
        <v>176</v>
      </c>
      <c r="B49" s="17" t="s">
        <v>177</v>
      </c>
      <c r="C49" s="17" t="s">
        <v>274</v>
      </c>
      <c r="D49" s="17" t="s">
        <v>274</v>
      </c>
      <c r="E49" s="17" t="s">
        <v>274</v>
      </c>
      <c r="F49" s="17" t="s">
        <v>274</v>
      </c>
    </row>
    <row r="50" spans="1:6" x14ac:dyDescent="0.2">
      <c r="A50" s="17" t="s">
        <v>178</v>
      </c>
      <c r="B50" s="17" t="s">
        <v>179</v>
      </c>
      <c r="C50" s="17" t="s">
        <v>274</v>
      </c>
      <c r="D50" s="17" t="s">
        <v>274</v>
      </c>
      <c r="E50" s="17" t="s">
        <v>274</v>
      </c>
      <c r="F50" s="17" t="s">
        <v>274</v>
      </c>
    </row>
    <row r="51" spans="1:6" x14ac:dyDescent="0.2">
      <c r="A51" s="17" t="s">
        <v>181</v>
      </c>
      <c r="B51" s="17" t="s">
        <v>182</v>
      </c>
      <c r="C51" s="17" t="s">
        <v>274</v>
      </c>
      <c r="D51" s="17" t="s">
        <v>274</v>
      </c>
      <c r="E51" s="17" t="s">
        <v>274</v>
      </c>
      <c r="F51" s="17" t="s">
        <v>274</v>
      </c>
    </row>
    <row r="52" spans="1:6" x14ac:dyDescent="0.2">
      <c r="A52" s="17" t="s">
        <v>184</v>
      </c>
      <c r="B52" s="17" t="s">
        <v>185</v>
      </c>
      <c r="C52" s="17" t="s">
        <v>274</v>
      </c>
      <c r="D52" s="17" t="s">
        <v>274</v>
      </c>
      <c r="E52" s="17" t="s">
        <v>274</v>
      </c>
      <c r="F52" s="17" t="s">
        <v>274</v>
      </c>
    </row>
    <row r="53" spans="1:6" x14ac:dyDescent="0.2">
      <c r="A53" s="17" t="s">
        <v>186</v>
      </c>
      <c r="B53" s="17" t="s">
        <v>187</v>
      </c>
      <c r="C53" s="17" t="s">
        <v>274</v>
      </c>
      <c r="D53" s="17" t="s">
        <v>274</v>
      </c>
      <c r="E53" s="17" t="s">
        <v>274</v>
      </c>
      <c r="F53" s="17" t="s">
        <v>274</v>
      </c>
    </row>
    <row r="54" spans="1:6" x14ac:dyDescent="0.2">
      <c r="A54" s="17" t="s">
        <v>188</v>
      </c>
      <c r="B54" s="17" t="s">
        <v>189</v>
      </c>
      <c r="C54" s="17" t="s">
        <v>274</v>
      </c>
      <c r="D54" s="17" t="s">
        <v>274</v>
      </c>
      <c r="E54" s="17" t="s">
        <v>274</v>
      </c>
      <c r="F54" s="17" t="s">
        <v>274</v>
      </c>
    </row>
    <row r="55" spans="1:6" x14ac:dyDescent="0.2">
      <c r="A55" s="17" t="s">
        <v>190</v>
      </c>
      <c r="B55" s="17" t="s">
        <v>191</v>
      </c>
      <c r="C55" s="17" t="s">
        <v>274</v>
      </c>
      <c r="D55" s="17" t="s">
        <v>274</v>
      </c>
      <c r="E55" s="17" t="s">
        <v>281</v>
      </c>
      <c r="F55" s="17" t="s">
        <v>281</v>
      </c>
    </row>
    <row r="56" spans="1:6" x14ac:dyDescent="0.2">
      <c r="A56" s="17" t="s">
        <v>192</v>
      </c>
      <c r="B56" s="17" t="s">
        <v>193</v>
      </c>
      <c r="C56" s="17" t="s">
        <v>274</v>
      </c>
      <c r="D56" s="17" t="s">
        <v>274</v>
      </c>
      <c r="E56" s="17" t="s">
        <v>274</v>
      </c>
      <c r="F56" s="17" t="s">
        <v>274</v>
      </c>
    </row>
    <row r="57" spans="1:6" x14ac:dyDescent="0.2">
      <c r="A57" s="17" t="s">
        <v>194</v>
      </c>
      <c r="B57" s="17" t="s">
        <v>195</v>
      </c>
      <c r="C57" s="17" t="s">
        <v>274</v>
      </c>
      <c r="D57" s="17" t="s">
        <v>274</v>
      </c>
      <c r="E57" s="17" t="s">
        <v>274</v>
      </c>
      <c r="F57" s="17" t="s">
        <v>274</v>
      </c>
    </row>
    <row r="58" spans="1:6" x14ac:dyDescent="0.2">
      <c r="A58" s="17" t="s">
        <v>196</v>
      </c>
      <c r="B58" s="17" t="s">
        <v>197</v>
      </c>
      <c r="C58" s="17" t="s">
        <v>274</v>
      </c>
      <c r="D58" s="17" t="s">
        <v>274</v>
      </c>
      <c r="E58" s="17" t="s">
        <v>274</v>
      </c>
      <c r="F58" s="17" t="s">
        <v>274</v>
      </c>
    </row>
    <row r="59" spans="1:6" x14ac:dyDescent="0.2">
      <c r="A59" s="17" t="s">
        <v>198</v>
      </c>
      <c r="B59" s="17" t="s">
        <v>199</v>
      </c>
      <c r="C59" s="17" t="s">
        <v>274</v>
      </c>
      <c r="D59" s="17" t="s">
        <v>274</v>
      </c>
      <c r="E59" s="17" t="s">
        <v>274</v>
      </c>
      <c r="F59" s="17" t="s">
        <v>274</v>
      </c>
    </row>
    <row r="60" spans="1:6" x14ac:dyDescent="0.2">
      <c r="A60" s="17" t="s">
        <v>200</v>
      </c>
      <c r="B60" s="17" t="s">
        <v>201</v>
      </c>
      <c r="C60" s="17" t="s">
        <v>274</v>
      </c>
      <c r="D60" s="17" t="s">
        <v>274</v>
      </c>
      <c r="E60" s="17" t="s">
        <v>274</v>
      </c>
      <c r="F60" s="17" t="s">
        <v>274</v>
      </c>
    </row>
    <row r="61" spans="1:6" x14ac:dyDescent="0.2">
      <c r="A61" s="17" t="s">
        <v>202</v>
      </c>
      <c r="B61" s="17" t="s">
        <v>203</v>
      </c>
      <c r="C61" s="17" t="s">
        <v>274</v>
      </c>
      <c r="D61" s="17" t="s">
        <v>274</v>
      </c>
      <c r="E61" s="17" t="s">
        <v>274</v>
      </c>
      <c r="F61" s="17" t="s">
        <v>274</v>
      </c>
    </row>
    <row r="62" spans="1:6" x14ac:dyDescent="0.2">
      <c r="A62" s="17" t="s">
        <v>204</v>
      </c>
      <c r="B62" s="17" t="s">
        <v>205</v>
      </c>
      <c r="C62" s="17" t="s">
        <v>274</v>
      </c>
      <c r="D62" s="17" t="s">
        <v>274</v>
      </c>
      <c r="E62" s="17" t="s">
        <v>274</v>
      </c>
      <c r="F62" s="17" t="s">
        <v>274</v>
      </c>
    </row>
    <row r="63" spans="1:6" x14ac:dyDescent="0.2">
      <c r="A63" s="17" t="s">
        <v>206</v>
      </c>
      <c r="B63" s="17" t="s">
        <v>207</v>
      </c>
      <c r="C63" s="17" t="s">
        <v>274</v>
      </c>
      <c r="D63" s="17" t="s">
        <v>274</v>
      </c>
      <c r="E63" s="17" t="s">
        <v>274</v>
      </c>
      <c r="F63" s="17" t="s">
        <v>274</v>
      </c>
    </row>
    <row r="64" spans="1:6" x14ac:dyDescent="0.2">
      <c r="A64" s="17" t="s">
        <v>208</v>
      </c>
      <c r="B64" s="17" t="s">
        <v>209</v>
      </c>
      <c r="C64" s="17" t="s">
        <v>274</v>
      </c>
      <c r="D64" s="17" t="s">
        <v>274</v>
      </c>
      <c r="E64" s="17" t="s">
        <v>274</v>
      </c>
      <c r="F64" s="17" t="s">
        <v>274</v>
      </c>
    </row>
    <row r="65" spans="1:6" x14ac:dyDescent="0.2">
      <c r="A65" s="17" t="s">
        <v>210</v>
      </c>
      <c r="B65" s="17" t="s">
        <v>211</v>
      </c>
      <c r="C65" s="17" t="s">
        <v>274</v>
      </c>
      <c r="D65" s="17" t="s">
        <v>274</v>
      </c>
      <c r="E65" s="17" t="s">
        <v>274</v>
      </c>
      <c r="F65" s="17" t="s">
        <v>274</v>
      </c>
    </row>
    <row r="66" spans="1:6" x14ac:dyDescent="0.2">
      <c r="A66" s="17" t="s">
        <v>212</v>
      </c>
      <c r="B66" s="17" t="s">
        <v>213</v>
      </c>
      <c r="C66" s="17" t="s">
        <v>274</v>
      </c>
      <c r="D66" s="17" t="s">
        <v>274</v>
      </c>
      <c r="E66" s="17" t="s">
        <v>274</v>
      </c>
      <c r="F66" s="17" t="s">
        <v>274</v>
      </c>
    </row>
    <row r="67" spans="1:6" x14ac:dyDescent="0.2">
      <c r="A67" s="17" t="s">
        <v>214</v>
      </c>
      <c r="B67" s="17" t="s">
        <v>215</v>
      </c>
      <c r="C67" s="17" t="s">
        <v>274</v>
      </c>
      <c r="D67" s="17" t="s">
        <v>274</v>
      </c>
      <c r="E67" s="17" t="s">
        <v>274</v>
      </c>
      <c r="F67" s="17" t="s">
        <v>274</v>
      </c>
    </row>
    <row r="68" spans="1:6" x14ac:dyDescent="0.2">
      <c r="A68" s="17" t="s">
        <v>216</v>
      </c>
      <c r="B68" s="17" t="s">
        <v>217</v>
      </c>
      <c r="C68" s="17" t="s">
        <v>274</v>
      </c>
      <c r="D68" s="17" t="s">
        <v>274</v>
      </c>
      <c r="E68" s="17" t="s">
        <v>274</v>
      </c>
      <c r="F68" s="17" t="s">
        <v>274</v>
      </c>
    </row>
    <row r="69" spans="1:6" x14ac:dyDescent="0.2">
      <c r="A69" s="17" t="s">
        <v>218</v>
      </c>
      <c r="B69" s="17" t="s">
        <v>219</v>
      </c>
      <c r="C69" s="17" t="s">
        <v>274</v>
      </c>
      <c r="D69" s="17" t="s">
        <v>274</v>
      </c>
      <c r="E69" s="17" t="s">
        <v>274</v>
      </c>
      <c r="F69" s="17" t="s">
        <v>274</v>
      </c>
    </row>
    <row r="70" spans="1:6" x14ac:dyDescent="0.2">
      <c r="A70" s="17" t="s">
        <v>220</v>
      </c>
      <c r="B70" s="17" t="s">
        <v>221</v>
      </c>
      <c r="C70" s="17" t="s">
        <v>274</v>
      </c>
      <c r="D70" s="17" t="s">
        <v>274</v>
      </c>
      <c r="E70" s="17" t="s">
        <v>274</v>
      </c>
      <c r="F70" s="17" t="s">
        <v>274</v>
      </c>
    </row>
    <row r="71" spans="1:6" x14ac:dyDescent="0.2">
      <c r="A71" s="17" t="s">
        <v>222</v>
      </c>
      <c r="B71" s="17" t="s">
        <v>223</v>
      </c>
      <c r="C71" s="17" t="s">
        <v>274</v>
      </c>
      <c r="D71" s="17" t="s">
        <v>274</v>
      </c>
      <c r="E71" s="17" t="s">
        <v>274</v>
      </c>
      <c r="F71" s="17" t="s">
        <v>274</v>
      </c>
    </row>
    <row r="72" spans="1:6" x14ac:dyDescent="0.2">
      <c r="A72" s="17" t="s">
        <v>224</v>
      </c>
      <c r="B72" s="17" t="s">
        <v>225</v>
      </c>
      <c r="C72" s="17" t="s">
        <v>274</v>
      </c>
      <c r="D72" s="17" t="s">
        <v>274</v>
      </c>
      <c r="E72" s="17" t="s">
        <v>274</v>
      </c>
      <c r="F72" s="17" t="s">
        <v>274</v>
      </c>
    </row>
    <row r="73" spans="1:6" x14ac:dyDescent="0.2">
      <c r="A73" s="17" t="s">
        <v>226</v>
      </c>
      <c r="B73" s="17" t="s">
        <v>227</v>
      </c>
      <c r="C73" s="17" t="s">
        <v>274</v>
      </c>
      <c r="D73" s="17" t="s">
        <v>274</v>
      </c>
      <c r="E73" s="17" t="s">
        <v>274</v>
      </c>
      <c r="F73" s="17" t="s">
        <v>274</v>
      </c>
    </row>
    <row r="74" spans="1:6" x14ac:dyDescent="0.2">
      <c r="A74" s="17" t="s">
        <v>229</v>
      </c>
      <c r="B74" s="17" t="s">
        <v>230</v>
      </c>
      <c r="C74" s="17" t="s">
        <v>274</v>
      </c>
      <c r="D74" s="17" t="s">
        <v>274</v>
      </c>
      <c r="E74" s="17" t="s">
        <v>281</v>
      </c>
      <c r="F74" s="17" t="s">
        <v>281</v>
      </c>
    </row>
    <row r="75" spans="1:6" x14ac:dyDescent="0.2">
      <c r="A75" s="17" t="s">
        <v>231</v>
      </c>
      <c r="B75" s="17" t="s">
        <v>232</v>
      </c>
      <c r="C75" s="17" t="s">
        <v>274</v>
      </c>
      <c r="D75" s="17" t="s">
        <v>274</v>
      </c>
      <c r="E75" s="17" t="s">
        <v>274</v>
      </c>
      <c r="F75" s="17" t="s">
        <v>274</v>
      </c>
    </row>
    <row r="76" spans="1:6" x14ac:dyDescent="0.2">
      <c r="A76" s="17" t="s">
        <v>233</v>
      </c>
      <c r="B76" s="17" t="s">
        <v>234</v>
      </c>
      <c r="C76" s="17" t="s">
        <v>274</v>
      </c>
      <c r="D76" s="17" t="s">
        <v>274</v>
      </c>
      <c r="E76" s="17" t="s">
        <v>274</v>
      </c>
      <c r="F76" s="17" t="s">
        <v>274</v>
      </c>
    </row>
    <row r="77" spans="1:6" x14ac:dyDescent="0.2">
      <c r="A77" s="17" t="s">
        <v>235</v>
      </c>
      <c r="B77" s="17" t="s">
        <v>236</v>
      </c>
      <c r="C77" s="17" t="s">
        <v>274</v>
      </c>
      <c r="D77" s="17" t="s">
        <v>274</v>
      </c>
      <c r="E77" s="17" t="s">
        <v>274</v>
      </c>
      <c r="F77" s="17" t="s">
        <v>274</v>
      </c>
    </row>
    <row r="78" spans="1:6" x14ac:dyDescent="0.2">
      <c r="A78" s="17" t="s">
        <v>237</v>
      </c>
      <c r="B78" s="17" t="s">
        <v>238</v>
      </c>
      <c r="C78" s="17" t="s">
        <v>274</v>
      </c>
      <c r="D78" s="17" t="s">
        <v>274</v>
      </c>
      <c r="E78" s="17" t="s">
        <v>274</v>
      </c>
      <c r="F78" s="17" t="s">
        <v>274</v>
      </c>
    </row>
    <row r="79" spans="1:6" x14ac:dyDescent="0.2">
      <c r="A79" s="17" t="s">
        <v>239</v>
      </c>
      <c r="B79" s="17" t="s">
        <v>240</v>
      </c>
      <c r="C79" s="17" t="s">
        <v>274</v>
      </c>
      <c r="D79" s="17" t="s">
        <v>274</v>
      </c>
      <c r="E79" s="17" t="s">
        <v>274</v>
      </c>
      <c r="F79" s="17" t="s">
        <v>274</v>
      </c>
    </row>
    <row r="80" spans="1:6" x14ac:dyDescent="0.2">
      <c r="A80" s="17" t="s">
        <v>241</v>
      </c>
      <c r="B80" s="17" t="s">
        <v>242</v>
      </c>
      <c r="C80" s="17" t="s">
        <v>274</v>
      </c>
      <c r="D80" s="17" t="s">
        <v>274</v>
      </c>
      <c r="E80" s="17" t="s">
        <v>274</v>
      </c>
      <c r="F80" s="17" t="s">
        <v>274</v>
      </c>
    </row>
    <row r="81" spans="1:6" x14ac:dyDescent="0.2">
      <c r="A81" s="17" t="s">
        <v>244</v>
      </c>
      <c r="B81" s="17" t="s">
        <v>245</v>
      </c>
      <c r="C81" s="17" t="s">
        <v>274</v>
      </c>
      <c r="D81" s="17" t="s">
        <v>274</v>
      </c>
      <c r="E81" s="17" t="s">
        <v>274</v>
      </c>
      <c r="F81" s="17" t="s">
        <v>274</v>
      </c>
    </row>
    <row r="82" spans="1:6" x14ac:dyDescent="0.2">
      <c r="A82" s="17" t="s">
        <v>246</v>
      </c>
      <c r="B82" s="17" t="s">
        <v>247</v>
      </c>
      <c r="C82" s="17" t="s">
        <v>274</v>
      </c>
      <c r="D82" s="17" t="s">
        <v>274</v>
      </c>
      <c r="E82" s="17" t="s">
        <v>274</v>
      </c>
      <c r="F82" s="17" t="s">
        <v>274</v>
      </c>
    </row>
    <row r="83" spans="1:6" x14ac:dyDescent="0.2">
      <c r="A83" s="17" t="s">
        <v>248</v>
      </c>
      <c r="B83" s="17" t="s">
        <v>249</v>
      </c>
      <c r="C83" s="17" t="s">
        <v>274</v>
      </c>
      <c r="D83" s="17" t="s">
        <v>274</v>
      </c>
      <c r="E83" s="17" t="s">
        <v>274</v>
      </c>
      <c r="F83" s="17" t="s">
        <v>274</v>
      </c>
    </row>
    <row r="84" spans="1:6" x14ac:dyDescent="0.2">
      <c r="A84" s="17" t="s">
        <v>250</v>
      </c>
      <c r="B84" s="17" t="s">
        <v>251</v>
      </c>
      <c r="C84" s="17" t="s">
        <v>274</v>
      </c>
      <c r="D84" s="17" t="s">
        <v>274</v>
      </c>
      <c r="E84" s="17" t="s">
        <v>281</v>
      </c>
      <c r="F84" s="17" t="s">
        <v>281</v>
      </c>
    </row>
    <row r="85" spans="1:6" x14ac:dyDescent="0.2">
      <c r="A85" s="17" t="s">
        <v>252</v>
      </c>
      <c r="B85" s="17" t="s">
        <v>253</v>
      </c>
      <c r="C85" s="17" t="s">
        <v>274</v>
      </c>
      <c r="D85" s="17" t="s">
        <v>274</v>
      </c>
      <c r="E85" s="17" t="s">
        <v>274</v>
      </c>
      <c r="F85" s="17" t="s">
        <v>274</v>
      </c>
    </row>
    <row r="86" spans="1:6" x14ac:dyDescent="0.2">
      <c r="A86" s="17" t="s">
        <v>256</v>
      </c>
      <c r="B86" s="17" t="s">
        <v>257</v>
      </c>
      <c r="C86" s="17" t="s">
        <v>274</v>
      </c>
      <c r="D86" s="17" t="s">
        <v>274</v>
      </c>
      <c r="E86" s="17" t="s">
        <v>274</v>
      </c>
      <c r="F86" s="17" t="s">
        <v>274</v>
      </c>
    </row>
    <row r="87" spans="1:6" x14ac:dyDescent="0.2">
      <c r="A87" s="17" t="s">
        <v>258</v>
      </c>
      <c r="B87" s="17" t="s">
        <v>259</v>
      </c>
      <c r="C87" s="17" t="s">
        <v>274</v>
      </c>
      <c r="D87" s="17" t="s">
        <v>274</v>
      </c>
      <c r="E87" s="17" t="s">
        <v>274</v>
      </c>
      <c r="F87" s="17" t="s">
        <v>274</v>
      </c>
    </row>
    <row r="88" spans="1:6" x14ac:dyDescent="0.2">
      <c r="A88" s="17" t="s">
        <v>260</v>
      </c>
      <c r="B88" s="17" t="s">
        <v>261</v>
      </c>
      <c r="C88" s="17" t="s">
        <v>274</v>
      </c>
      <c r="D88" s="17" t="s">
        <v>274</v>
      </c>
      <c r="E88" s="17" t="s">
        <v>274</v>
      </c>
      <c r="F88" s="17" t="s">
        <v>274</v>
      </c>
    </row>
    <row r="89" spans="1:6" x14ac:dyDescent="0.2">
      <c r="A89" s="17" t="s">
        <v>262</v>
      </c>
      <c r="B89" s="17" t="s">
        <v>263</v>
      </c>
      <c r="C89" s="17" t="s">
        <v>274</v>
      </c>
      <c r="D89" s="17" t="s">
        <v>274</v>
      </c>
      <c r="E89" s="17" t="s">
        <v>281</v>
      </c>
      <c r="F89" s="17" t="s">
        <v>281</v>
      </c>
    </row>
    <row r="90" spans="1:6" x14ac:dyDescent="0.2">
      <c r="A90" s="17" t="s">
        <v>264</v>
      </c>
      <c r="B90" s="17" t="s">
        <v>265</v>
      </c>
      <c r="C90" s="17" t="s">
        <v>274</v>
      </c>
      <c r="D90" s="17" t="s">
        <v>274</v>
      </c>
      <c r="E90" s="17" t="s">
        <v>274</v>
      </c>
      <c r="F90" s="17" t="s">
        <v>274</v>
      </c>
    </row>
    <row r="91" spans="1:6" x14ac:dyDescent="0.2">
      <c r="A91" s="17" t="s">
        <v>266</v>
      </c>
      <c r="B91" s="17" t="s">
        <v>267</v>
      </c>
      <c r="C91" s="17" t="s">
        <v>274</v>
      </c>
      <c r="D91" s="17" t="s">
        <v>274</v>
      </c>
      <c r="E91" s="17" t="s">
        <v>274</v>
      </c>
      <c r="F91" s="17" t="s">
        <v>274</v>
      </c>
    </row>
    <row r="92" spans="1:6" x14ac:dyDescent="0.2">
      <c r="A92" s="17" t="s">
        <v>268</v>
      </c>
      <c r="B92" s="17" t="s">
        <v>269</v>
      </c>
      <c r="C92" s="17" t="s">
        <v>274</v>
      </c>
      <c r="D92" s="17" t="s">
        <v>274</v>
      </c>
      <c r="E92" s="17" t="s">
        <v>274</v>
      </c>
      <c r="F92" s="17" t="s">
        <v>274</v>
      </c>
    </row>
    <row r="93" spans="1:6" x14ac:dyDescent="0.2">
      <c r="A93" s="17" t="s">
        <v>270</v>
      </c>
      <c r="B93" s="17" t="s">
        <v>271</v>
      </c>
      <c r="C93" s="17" t="s">
        <v>274</v>
      </c>
      <c r="D93" s="17" t="s">
        <v>274</v>
      </c>
      <c r="E93" s="17" t="s">
        <v>281</v>
      </c>
      <c r="F93" s="17" t="s">
        <v>281</v>
      </c>
    </row>
    <row r="94" spans="1:6" x14ac:dyDescent="0.2">
      <c r="A94" s="17" t="s">
        <v>272</v>
      </c>
      <c r="B94" s="17" t="s">
        <v>273</v>
      </c>
      <c r="C94" s="17" t="s">
        <v>274</v>
      </c>
      <c r="D94" s="17" t="s">
        <v>274</v>
      </c>
      <c r="E94" s="17" t="s">
        <v>281</v>
      </c>
      <c r="F94" s="17" t="s">
        <v>281</v>
      </c>
    </row>
  </sheetData>
  <conditionalFormatting sqref="C2">
    <cfRule type="containsText" dxfId="5" priority="2" operator="containsText" text="jah">
      <formula>NOT(ISERROR(SEARCH("jah",C2)))</formula>
    </cfRule>
  </conditionalFormatting>
  <conditionalFormatting sqref="C2:F94">
    <cfRule type="containsText" dxfId="4" priority="1" operator="containsText" text="jah">
      <formula>NOT(ISERROR(SEARCH("jah",C2)))</formula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46">
    <cfRule type="cellIs" dxfId="3" priority="11" operator="equal">
      <formula>$C$23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01284-1AA2-4340-A0F9-A2F7D427C936}">
  <dimension ref="A2:I636"/>
  <sheetViews>
    <sheetView workbookViewId="0">
      <selection activeCell="K6" sqref="K6"/>
    </sheetView>
  </sheetViews>
  <sheetFormatPr baseColWidth="10" defaultRowHeight="16" x14ac:dyDescent="0.2"/>
  <sheetData>
    <row r="2" spans="1:9" ht="68" x14ac:dyDescent="0.2">
      <c r="A2" s="22" t="s">
        <v>16</v>
      </c>
      <c r="B2" s="22" t="s">
        <v>18</v>
      </c>
      <c r="C2" s="23" t="s">
        <v>17</v>
      </c>
      <c r="D2" s="24" t="s">
        <v>19</v>
      </c>
      <c r="E2" s="30" t="s">
        <v>347</v>
      </c>
      <c r="F2" s="34" t="s">
        <v>351</v>
      </c>
      <c r="G2" s="30" t="s">
        <v>355</v>
      </c>
      <c r="H2" s="30" t="s">
        <v>48</v>
      </c>
      <c r="I2" s="28" t="s">
        <v>23</v>
      </c>
    </row>
    <row r="3" spans="1:9" x14ac:dyDescent="0.2">
      <c r="A3" t="s">
        <v>364</v>
      </c>
      <c r="B3" t="s">
        <v>365</v>
      </c>
      <c r="C3" t="s">
        <v>365</v>
      </c>
      <c r="D3" s="17" t="s">
        <v>274</v>
      </c>
      <c r="E3" t="s">
        <v>281</v>
      </c>
      <c r="F3" t="s">
        <v>281</v>
      </c>
      <c r="G3" t="s">
        <v>281</v>
      </c>
      <c r="H3" t="s">
        <v>281</v>
      </c>
      <c r="I3" t="s">
        <v>281</v>
      </c>
    </row>
    <row r="4" spans="1:9" x14ac:dyDescent="0.2">
      <c r="A4" t="s">
        <v>367</v>
      </c>
      <c r="B4" t="s">
        <v>368</v>
      </c>
      <c r="C4" t="s">
        <v>369</v>
      </c>
      <c r="D4" t="s">
        <v>274</v>
      </c>
      <c r="E4" t="s">
        <v>274</v>
      </c>
      <c r="F4" t="s">
        <v>281</v>
      </c>
      <c r="G4" t="s">
        <v>274</v>
      </c>
      <c r="H4" t="s">
        <v>274</v>
      </c>
      <c r="I4" t="s">
        <v>274</v>
      </c>
    </row>
    <row r="5" spans="1:9" x14ac:dyDescent="0.2">
      <c r="A5" t="s">
        <v>373</v>
      </c>
      <c r="B5" t="s">
        <v>374</v>
      </c>
      <c r="C5" t="s">
        <v>375</v>
      </c>
      <c r="D5" t="s">
        <v>274</v>
      </c>
      <c r="E5" t="s">
        <v>274</v>
      </c>
      <c r="F5" t="s">
        <v>274</v>
      </c>
      <c r="G5" t="s">
        <v>274</v>
      </c>
      <c r="H5" t="s">
        <v>274</v>
      </c>
      <c r="I5" t="s">
        <v>274</v>
      </c>
    </row>
    <row r="6" spans="1:9" x14ac:dyDescent="0.2">
      <c r="A6" t="s">
        <v>378</v>
      </c>
      <c r="B6" t="s">
        <v>379</v>
      </c>
      <c r="C6" t="s">
        <v>379</v>
      </c>
      <c r="D6" t="s">
        <v>274</v>
      </c>
      <c r="E6" t="s">
        <v>274</v>
      </c>
      <c r="F6" t="s">
        <v>281</v>
      </c>
      <c r="G6" t="s">
        <v>274</v>
      </c>
      <c r="H6" t="s">
        <v>274</v>
      </c>
      <c r="I6" t="s">
        <v>274</v>
      </c>
    </row>
    <row r="7" spans="1:9" x14ac:dyDescent="0.2">
      <c r="A7" t="s">
        <v>380</v>
      </c>
      <c r="B7" t="s">
        <v>381</v>
      </c>
      <c r="C7" t="s">
        <v>381</v>
      </c>
      <c r="D7" t="s">
        <v>274</v>
      </c>
      <c r="E7" t="s">
        <v>274</v>
      </c>
      <c r="F7" t="s">
        <v>281</v>
      </c>
      <c r="G7" t="s">
        <v>274</v>
      </c>
      <c r="H7" t="s">
        <v>274</v>
      </c>
      <c r="I7" t="s">
        <v>274</v>
      </c>
    </row>
    <row r="8" spans="1:9" x14ac:dyDescent="0.2">
      <c r="A8" t="s">
        <v>382</v>
      </c>
      <c r="B8" t="s">
        <v>383</v>
      </c>
      <c r="C8" t="s">
        <v>383</v>
      </c>
      <c r="D8" t="s">
        <v>274</v>
      </c>
      <c r="E8" t="s">
        <v>281</v>
      </c>
      <c r="F8" t="s">
        <v>281</v>
      </c>
      <c r="G8" t="s">
        <v>281</v>
      </c>
      <c r="H8" t="s">
        <v>274</v>
      </c>
      <c r="I8" t="s">
        <v>274</v>
      </c>
    </row>
    <row r="9" spans="1:9" x14ac:dyDescent="0.2">
      <c r="A9" t="s">
        <v>385</v>
      </c>
      <c r="B9" t="s">
        <v>386</v>
      </c>
      <c r="C9" t="s">
        <v>387</v>
      </c>
      <c r="D9" t="s">
        <v>274</v>
      </c>
      <c r="E9" t="s">
        <v>274</v>
      </c>
      <c r="F9" t="s">
        <v>274</v>
      </c>
      <c r="G9" t="s">
        <v>274</v>
      </c>
      <c r="H9" t="s">
        <v>274</v>
      </c>
      <c r="I9" t="s">
        <v>274</v>
      </c>
    </row>
    <row r="10" spans="1:9" x14ac:dyDescent="0.2">
      <c r="A10" t="s">
        <v>390</v>
      </c>
      <c r="B10" t="s">
        <v>391</v>
      </c>
      <c r="C10" t="s">
        <v>392</v>
      </c>
      <c r="D10" t="s">
        <v>274</v>
      </c>
      <c r="E10" t="s">
        <v>281</v>
      </c>
      <c r="F10" t="s">
        <v>281</v>
      </c>
      <c r="G10" t="s">
        <v>281</v>
      </c>
      <c r="H10" t="s">
        <v>274</v>
      </c>
      <c r="I10" t="s">
        <v>274</v>
      </c>
    </row>
    <row r="11" spans="1:9" x14ac:dyDescent="0.2">
      <c r="A11" t="s">
        <v>393</v>
      </c>
      <c r="B11" t="s">
        <v>394</v>
      </c>
      <c r="C11" t="s">
        <v>394</v>
      </c>
      <c r="D11" t="s">
        <v>274</v>
      </c>
      <c r="E11" t="s">
        <v>281</v>
      </c>
      <c r="F11" t="s">
        <v>281</v>
      </c>
      <c r="G11" t="s">
        <v>281</v>
      </c>
      <c r="H11" t="s">
        <v>274</v>
      </c>
      <c r="I11" t="s">
        <v>274</v>
      </c>
    </row>
    <row r="12" spans="1:9" x14ac:dyDescent="0.2">
      <c r="A12" t="s">
        <v>396</v>
      </c>
      <c r="B12" t="s">
        <v>397</v>
      </c>
      <c r="C12" t="s">
        <v>397</v>
      </c>
      <c r="D12" t="s">
        <v>274</v>
      </c>
      <c r="E12" t="s">
        <v>281</v>
      </c>
      <c r="F12" t="s">
        <v>281</v>
      </c>
      <c r="G12" t="s">
        <v>281</v>
      </c>
      <c r="H12" t="s">
        <v>274</v>
      </c>
      <c r="I12" t="s">
        <v>274</v>
      </c>
    </row>
    <row r="13" spans="1:9" x14ac:dyDescent="0.2">
      <c r="A13" t="s">
        <v>399</v>
      </c>
      <c r="B13" t="s">
        <v>400</v>
      </c>
      <c r="C13" t="s">
        <v>400</v>
      </c>
      <c r="D13" t="s">
        <v>274</v>
      </c>
      <c r="E13" t="s">
        <v>281</v>
      </c>
      <c r="F13" t="s">
        <v>281</v>
      </c>
      <c r="G13" t="s">
        <v>281</v>
      </c>
      <c r="H13" t="s">
        <v>281</v>
      </c>
      <c r="I13" t="s">
        <v>281</v>
      </c>
    </row>
    <row r="14" spans="1:9" x14ac:dyDescent="0.2">
      <c r="A14" t="s">
        <v>401</v>
      </c>
      <c r="B14" t="s">
        <v>402</v>
      </c>
      <c r="C14" t="s">
        <v>402</v>
      </c>
      <c r="D14" t="s">
        <v>274</v>
      </c>
      <c r="E14" t="s">
        <v>281</v>
      </c>
      <c r="F14" t="s">
        <v>281</v>
      </c>
      <c r="G14" t="s">
        <v>281</v>
      </c>
      <c r="H14" t="s">
        <v>274</v>
      </c>
      <c r="I14" t="s">
        <v>274</v>
      </c>
    </row>
    <row r="15" spans="1:9" x14ac:dyDescent="0.2">
      <c r="A15" t="s">
        <v>403</v>
      </c>
      <c r="B15" t="s">
        <v>404</v>
      </c>
      <c r="C15" t="s">
        <v>405</v>
      </c>
      <c r="D15" t="s">
        <v>274</v>
      </c>
      <c r="E15" t="s">
        <v>281</v>
      </c>
      <c r="F15" t="s">
        <v>281</v>
      </c>
      <c r="G15" t="s">
        <v>281</v>
      </c>
      <c r="H15" t="s">
        <v>274</v>
      </c>
      <c r="I15" t="s">
        <v>274</v>
      </c>
    </row>
    <row r="16" spans="1:9" x14ac:dyDescent="0.2">
      <c r="A16" t="s">
        <v>406</v>
      </c>
      <c r="B16" t="s">
        <v>407</v>
      </c>
      <c r="C16" t="s">
        <v>408</v>
      </c>
      <c r="D16" t="s">
        <v>274</v>
      </c>
      <c r="E16" t="s">
        <v>274</v>
      </c>
      <c r="F16" t="s">
        <v>274</v>
      </c>
      <c r="G16" t="s">
        <v>274</v>
      </c>
      <c r="H16" t="s">
        <v>274</v>
      </c>
      <c r="I16" t="s">
        <v>274</v>
      </c>
    </row>
    <row r="17" spans="1:9" x14ac:dyDescent="0.2">
      <c r="A17" t="s">
        <v>409</v>
      </c>
      <c r="B17" t="s">
        <v>410</v>
      </c>
      <c r="C17" t="s">
        <v>411</v>
      </c>
      <c r="D17" t="s">
        <v>274</v>
      </c>
      <c r="E17" t="s">
        <v>274</v>
      </c>
      <c r="F17" t="s">
        <v>274</v>
      </c>
      <c r="G17" t="s">
        <v>274</v>
      </c>
      <c r="H17" t="s">
        <v>274</v>
      </c>
      <c r="I17" t="s">
        <v>274</v>
      </c>
    </row>
    <row r="18" spans="1:9" x14ac:dyDescent="0.2">
      <c r="A18" t="s">
        <v>412</v>
      </c>
      <c r="B18" t="s">
        <v>413</v>
      </c>
      <c r="C18" t="s">
        <v>414</v>
      </c>
      <c r="D18" t="s">
        <v>274</v>
      </c>
      <c r="E18" t="s">
        <v>274</v>
      </c>
      <c r="F18" t="s">
        <v>274</v>
      </c>
      <c r="G18" t="s">
        <v>274</v>
      </c>
      <c r="H18" t="s">
        <v>274</v>
      </c>
      <c r="I18" t="s">
        <v>274</v>
      </c>
    </row>
    <row r="19" spans="1:9" x14ac:dyDescent="0.2">
      <c r="A19" t="s">
        <v>416</v>
      </c>
      <c r="B19" t="s">
        <v>417</v>
      </c>
      <c r="C19" t="s">
        <v>418</v>
      </c>
      <c r="D19" t="s">
        <v>274</v>
      </c>
      <c r="E19" t="s">
        <v>274</v>
      </c>
      <c r="F19" t="s">
        <v>274</v>
      </c>
      <c r="G19" t="s">
        <v>274</v>
      </c>
      <c r="H19" t="s">
        <v>274</v>
      </c>
      <c r="I19" t="s">
        <v>274</v>
      </c>
    </row>
    <row r="20" spans="1:9" x14ac:dyDescent="0.2">
      <c r="A20" t="s">
        <v>420</v>
      </c>
      <c r="B20" t="s">
        <v>421</v>
      </c>
      <c r="C20" t="s">
        <v>422</v>
      </c>
      <c r="D20" t="s">
        <v>274</v>
      </c>
      <c r="E20" t="s">
        <v>274</v>
      </c>
      <c r="F20" t="s">
        <v>274</v>
      </c>
      <c r="G20" t="s">
        <v>274</v>
      </c>
      <c r="H20" t="s">
        <v>274</v>
      </c>
      <c r="I20" t="s">
        <v>274</v>
      </c>
    </row>
    <row r="21" spans="1:9" x14ac:dyDescent="0.2">
      <c r="A21" t="s">
        <v>423</v>
      </c>
      <c r="B21" t="s">
        <v>424</v>
      </c>
      <c r="C21" t="s">
        <v>424</v>
      </c>
      <c r="D21" t="s">
        <v>274</v>
      </c>
      <c r="E21" t="s">
        <v>274</v>
      </c>
      <c r="F21" t="s">
        <v>274</v>
      </c>
      <c r="G21" t="s">
        <v>274</v>
      </c>
      <c r="H21" t="s">
        <v>274</v>
      </c>
      <c r="I21" t="s">
        <v>274</v>
      </c>
    </row>
    <row r="22" spans="1:9" x14ac:dyDescent="0.2">
      <c r="A22" t="s">
        <v>425</v>
      </c>
      <c r="B22" t="s">
        <v>426</v>
      </c>
      <c r="C22" t="s">
        <v>426</v>
      </c>
      <c r="D22" t="s">
        <v>274</v>
      </c>
      <c r="E22" t="s">
        <v>281</v>
      </c>
      <c r="F22" t="s">
        <v>281</v>
      </c>
      <c r="G22" t="s">
        <v>281</v>
      </c>
      <c r="H22" t="s">
        <v>274</v>
      </c>
      <c r="I22" t="s">
        <v>274</v>
      </c>
    </row>
    <row r="23" spans="1:9" x14ac:dyDescent="0.2">
      <c r="A23" t="s">
        <v>428</v>
      </c>
      <c r="B23" t="s">
        <v>429</v>
      </c>
      <c r="C23" t="s">
        <v>429</v>
      </c>
      <c r="D23" t="s">
        <v>274</v>
      </c>
      <c r="E23" t="s">
        <v>274</v>
      </c>
      <c r="F23" t="s">
        <v>281</v>
      </c>
      <c r="G23" t="s">
        <v>274</v>
      </c>
      <c r="H23" t="s">
        <v>274</v>
      </c>
      <c r="I23" t="s">
        <v>274</v>
      </c>
    </row>
    <row r="24" spans="1:9" x14ac:dyDescent="0.2">
      <c r="A24" t="s">
        <v>430</v>
      </c>
      <c r="B24" t="s">
        <v>431</v>
      </c>
      <c r="C24" t="s">
        <v>431</v>
      </c>
      <c r="D24" t="s">
        <v>274</v>
      </c>
      <c r="E24" t="s">
        <v>281</v>
      </c>
      <c r="F24" t="s">
        <v>281</v>
      </c>
      <c r="G24" t="s">
        <v>281</v>
      </c>
      <c r="H24" t="s">
        <v>274</v>
      </c>
      <c r="I24" t="s">
        <v>274</v>
      </c>
    </row>
    <row r="25" spans="1:9" x14ac:dyDescent="0.2">
      <c r="A25" t="s">
        <v>432</v>
      </c>
      <c r="B25" t="s">
        <v>433</v>
      </c>
      <c r="C25" t="s">
        <v>433</v>
      </c>
      <c r="D25" t="s">
        <v>274</v>
      </c>
      <c r="E25" t="s">
        <v>281</v>
      </c>
      <c r="F25" t="s">
        <v>281</v>
      </c>
      <c r="G25" t="s">
        <v>281</v>
      </c>
      <c r="H25" t="s">
        <v>274</v>
      </c>
      <c r="I25" t="s">
        <v>274</v>
      </c>
    </row>
    <row r="26" spans="1:9" x14ac:dyDescent="0.2">
      <c r="A26" t="s">
        <v>434</v>
      </c>
      <c r="B26" t="s">
        <v>435</v>
      </c>
      <c r="C26" t="s">
        <v>435</v>
      </c>
      <c r="D26" t="s">
        <v>274</v>
      </c>
      <c r="E26" t="s">
        <v>274</v>
      </c>
      <c r="F26" t="s">
        <v>281</v>
      </c>
      <c r="G26" t="s">
        <v>274</v>
      </c>
      <c r="H26" t="s">
        <v>274</v>
      </c>
      <c r="I26" t="s">
        <v>274</v>
      </c>
    </row>
    <row r="27" spans="1:9" x14ac:dyDescent="0.2">
      <c r="A27" t="s">
        <v>436</v>
      </c>
      <c r="B27" t="s">
        <v>437</v>
      </c>
      <c r="C27" t="s">
        <v>437</v>
      </c>
      <c r="D27" t="s">
        <v>274</v>
      </c>
      <c r="E27" t="s">
        <v>281</v>
      </c>
      <c r="F27" t="s">
        <v>281</v>
      </c>
      <c r="G27" t="s">
        <v>281</v>
      </c>
      <c r="H27" t="s">
        <v>274</v>
      </c>
      <c r="I27" t="s">
        <v>274</v>
      </c>
    </row>
    <row r="28" spans="1:9" x14ac:dyDescent="0.2">
      <c r="A28" t="s">
        <v>438</v>
      </c>
      <c r="B28" t="s">
        <v>439</v>
      </c>
      <c r="C28" t="s">
        <v>439</v>
      </c>
      <c r="D28" t="s">
        <v>274</v>
      </c>
      <c r="E28" t="s">
        <v>281</v>
      </c>
      <c r="F28" t="s">
        <v>281</v>
      </c>
      <c r="G28" t="s">
        <v>281</v>
      </c>
      <c r="H28" t="s">
        <v>274</v>
      </c>
      <c r="I28" t="s">
        <v>274</v>
      </c>
    </row>
    <row r="29" spans="1:9" x14ac:dyDescent="0.2">
      <c r="A29" t="s">
        <v>440</v>
      </c>
      <c r="B29" t="s">
        <v>441</v>
      </c>
      <c r="C29" t="s">
        <v>441</v>
      </c>
      <c r="D29" t="s">
        <v>274</v>
      </c>
      <c r="E29" t="s">
        <v>281</v>
      </c>
      <c r="F29" t="s">
        <v>281</v>
      </c>
      <c r="G29" t="s">
        <v>281</v>
      </c>
      <c r="H29" t="s">
        <v>274</v>
      </c>
      <c r="I29" t="s">
        <v>274</v>
      </c>
    </row>
    <row r="30" spans="1:9" x14ac:dyDescent="0.2">
      <c r="A30" t="s">
        <v>442</v>
      </c>
      <c r="B30" t="s">
        <v>443</v>
      </c>
      <c r="C30" t="s">
        <v>444</v>
      </c>
      <c r="D30" t="s">
        <v>274</v>
      </c>
      <c r="E30" t="s">
        <v>281</v>
      </c>
      <c r="F30" t="s">
        <v>281</v>
      </c>
      <c r="G30" t="s">
        <v>281</v>
      </c>
      <c r="H30" t="s">
        <v>274</v>
      </c>
      <c r="I30" t="s">
        <v>274</v>
      </c>
    </row>
    <row r="31" spans="1:9" x14ac:dyDescent="0.2">
      <c r="A31" t="s">
        <v>446</v>
      </c>
      <c r="B31" t="s">
        <v>447</v>
      </c>
      <c r="C31" t="s">
        <v>448</v>
      </c>
      <c r="D31" t="s">
        <v>274</v>
      </c>
      <c r="E31" t="s">
        <v>274</v>
      </c>
      <c r="F31" t="s">
        <v>274</v>
      </c>
      <c r="G31" t="s">
        <v>274</v>
      </c>
      <c r="H31" t="s">
        <v>274</v>
      </c>
      <c r="I31" t="s">
        <v>274</v>
      </c>
    </row>
    <row r="32" spans="1:9" x14ac:dyDescent="0.2">
      <c r="A32" t="s">
        <v>449</v>
      </c>
      <c r="B32" t="s">
        <v>450</v>
      </c>
      <c r="C32" t="s">
        <v>450</v>
      </c>
      <c r="D32" t="s">
        <v>274</v>
      </c>
      <c r="E32" t="s">
        <v>281</v>
      </c>
      <c r="F32" t="s">
        <v>281</v>
      </c>
      <c r="G32" t="s">
        <v>281</v>
      </c>
      <c r="H32" t="s">
        <v>274</v>
      </c>
      <c r="I32" t="s">
        <v>274</v>
      </c>
    </row>
    <row r="33" spans="1:9" x14ac:dyDescent="0.2">
      <c r="A33" t="s">
        <v>451</v>
      </c>
      <c r="B33" t="s">
        <v>452</v>
      </c>
      <c r="C33" t="s">
        <v>452</v>
      </c>
      <c r="D33" t="s">
        <v>274</v>
      </c>
      <c r="E33" t="s">
        <v>281</v>
      </c>
      <c r="F33" t="s">
        <v>281</v>
      </c>
      <c r="G33" t="s">
        <v>281</v>
      </c>
      <c r="H33" t="s">
        <v>274</v>
      </c>
      <c r="I33" t="s">
        <v>274</v>
      </c>
    </row>
    <row r="34" spans="1:9" x14ac:dyDescent="0.2">
      <c r="A34" t="s">
        <v>453</v>
      </c>
      <c r="B34" t="s">
        <v>454</v>
      </c>
      <c r="C34" t="s">
        <v>454</v>
      </c>
      <c r="D34" t="s">
        <v>274</v>
      </c>
      <c r="E34" t="s">
        <v>281</v>
      </c>
      <c r="F34" t="s">
        <v>281</v>
      </c>
      <c r="G34" t="s">
        <v>281</v>
      </c>
      <c r="H34" t="s">
        <v>274</v>
      </c>
      <c r="I34" t="s">
        <v>274</v>
      </c>
    </row>
    <row r="35" spans="1:9" x14ac:dyDescent="0.2">
      <c r="A35" t="s">
        <v>455</v>
      </c>
      <c r="B35" t="s">
        <v>456</v>
      </c>
      <c r="C35" t="s">
        <v>456</v>
      </c>
      <c r="D35" t="s">
        <v>274</v>
      </c>
      <c r="E35" t="s">
        <v>281</v>
      </c>
      <c r="F35" t="s">
        <v>281</v>
      </c>
      <c r="G35" t="s">
        <v>281</v>
      </c>
      <c r="H35" t="s">
        <v>274</v>
      </c>
      <c r="I35" t="s">
        <v>274</v>
      </c>
    </row>
    <row r="36" spans="1:9" x14ac:dyDescent="0.2">
      <c r="A36" t="s">
        <v>457</v>
      </c>
      <c r="B36" t="s">
        <v>458</v>
      </c>
      <c r="C36" t="s">
        <v>459</v>
      </c>
      <c r="D36" t="s">
        <v>274</v>
      </c>
      <c r="E36" t="s">
        <v>281</v>
      </c>
      <c r="F36" t="s">
        <v>281</v>
      </c>
      <c r="G36" t="s">
        <v>281</v>
      </c>
      <c r="H36" t="s">
        <v>274</v>
      </c>
      <c r="I36" t="s">
        <v>274</v>
      </c>
    </row>
    <row r="37" spans="1:9" x14ac:dyDescent="0.2">
      <c r="A37" t="s">
        <v>460</v>
      </c>
      <c r="B37" t="s">
        <v>461</v>
      </c>
      <c r="C37" t="s">
        <v>462</v>
      </c>
      <c r="D37" t="s">
        <v>274</v>
      </c>
      <c r="E37" t="s">
        <v>274</v>
      </c>
      <c r="F37" t="s">
        <v>274</v>
      </c>
      <c r="G37" t="s">
        <v>274</v>
      </c>
      <c r="H37" t="s">
        <v>274</v>
      </c>
      <c r="I37" t="s">
        <v>274</v>
      </c>
    </row>
    <row r="38" spans="1:9" x14ac:dyDescent="0.2">
      <c r="A38" t="s">
        <v>463</v>
      </c>
      <c r="B38" t="s">
        <v>464</v>
      </c>
      <c r="C38" t="s">
        <v>465</v>
      </c>
      <c r="D38" t="s">
        <v>274</v>
      </c>
      <c r="E38" t="s">
        <v>274</v>
      </c>
      <c r="F38" t="s">
        <v>274</v>
      </c>
      <c r="G38" t="s">
        <v>274</v>
      </c>
      <c r="H38" t="s">
        <v>274</v>
      </c>
      <c r="I38" t="s">
        <v>274</v>
      </c>
    </row>
    <row r="39" spans="1:9" x14ac:dyDescent="0.2">
      <c r="A39" t="s">
        <v>466</v>
      </c>
      <c r="B39" t="s">
        <v>467</v>
      </c>
      <c r="C39" t="s">
        <v>468</v>
      </c>
      <c r="D39" t="s">
        <v>274</v>
      </c>
      <c r="E39" t="s">
        <v>274</v>
      </c>
      <c r="F39" t="s">
        <v>274</v>
      </c>
      <c r="G39" t="s">
        <v>274</v>
      </c>
      <c r="H39" t="s">
        <v>274</v>
      </c>
      <c r="I39" t="s">
        <v>274</v>
      </c>
    </row>
    <row r="40" spans="1:9" x14ac:dyDescent="0.2">
      <c r="A40" t="s">
        <v>469</v>
      </c>
      <c r="B40" t="s">
        <v>470</v>
      </c>
      <c r="C40" t="s">
        <v>470</v>
      </c>
      <c r="D40" t="s">
        <v>274</v>
      </c>
      <c r="E40" t="s">
        <v>281</v>
      </c>
      <c r="F40" t="s">
        <v>274</v>
      </c>
      <c r="G40" t="s">
        <v>274</v>
      </c>
      <c r="H40" t="s">
        <v>274</v>
      </c>
      <c r="I40" t="s">
        <v>274</v>
      </c>
    </row>
    <row r="41" spans="1:9" x14ac:dyDescent="0.2">
      <c r="A41" t="s">
        <v>471</v>
      </c>
      <c r="B41" t="s">
        <v>472</v>
      </c>
      <c r="C41" t="s">
        <v>472</v>
      </c>
      <c r="D41" t="s">
        <v>274</v>
      </c>
      <c r="E41" t="s">
        <v>281</v>
      </c>
      <c r="F41" t="s">
        <v>281</v>
      </c>
      <c r="G41" t="s">
        <v>281</v>
      </c>
      <c r="H41" t="s">
        <v>281</v>
      </c>
      <c r="I41" t="s">
        <v>281</v>
      </c>
    </row>
    <row r="42" spans="1:9" x14ac:dyDescent="0.2">
      <c r="A42" t="s">
        <v>473</v>
      </c>
      <c r="B42" t="s">
        <v>474</v>
      </c>
      <c r="C42" t="s">
        <v>474</v>
      </c>
      <c r="D42" t="s">
        <v>274</v>
      </c>
      <c r="E42" t="s">
        <v>281</v>
      </c>
      <c r="F42" t="s">
        <v>281</v>
      </c>
      <c r="G42" t="s">
        <v>281</v>
      </c>
      <c r="H42" t="s">
        <v>281</v>
      </c>
      <c r="I42" t="s">
        <v>281</v>
      </c>
    </row>
    <row r="43" spans="1:9" x14ac:dyDescent="0.2">
      <c r="A43" t="s">
        <v>475</v>
      </c>
      <c r="B43" t="s">
        <v>476</v>
      </c>
      <c r="C43" t="s">
        <v>477</v>
      </c>
      <c r="D43" t="s">
        <v>274</v>
      </c>
      <c r="E43" t="s">
        <v>274</v>
      </c>
      <c r="F43" t="s">
        <v>274</v>
      </c>
      <c r="G43" t="s">
        <v>274</v>
      </c>
      <c r="H43" t="s">
        <v>274</v>
      </c>
      <c r="I43" t="s">
        <v>274</v>
      </c>
    </row>
    <row r="44" spans="1:9" x14ac:dyDescent="0.2">
      <c r="A44" t="s">
        <v>478</v>
      </c>
      <c r="B44" t="s">
        <v>479</v>
      </c>
      <c r="C44" t="s">
        <v>480</v>
      </c>
      <c r="D44" t="s">
        <v>274</v>
      </c>
      <c r="E44" t="s">
        <v>281</v>
      </c>
      <c r="F44" t="s">
        <v>281</v>
      </c>
      <c r="G44" t="s">
        <v>281</v>
      </c>
      <c r="H44" t="s">
        <v>274</v>
      </c>
      <c r="I44" t="s">
        <v>274</v>
      </c>
    </row>
    <row r="45" spans="1:9" x14ac:dyDescent="0.2">
      <c r="A45" t="s">
        <v>481</v>
      </c>
      <c r="B45" t="s">
        <v>482</v>
      </c>
      <c r="C45" t="s">
        <v>483</v>
      </c>
      <c r="D45" t="s">
        <v>274</v>
      </c>
      <c r="E45" t="s">
        <v>281</v>
      </c>
      <c r="F45" t="s">
        <v>281</v>
      </c>
      <c r="G45" t="s">
        <v>281</v>
      </c>
      <c r="H45" t="s">
        <v>274</v>
      </c>
      <c r="I45" t="s">
        <v>274</v>
      </c>
    </row>
    <row r="46" spans="1:9" x14ac:dyDescent="0.2">
      <c r="A46" t="s">
        <v>484</v>
      </c>
      <c r="B46" t="s">
        <v>485</v>
      </c>
      <c r="C46" t="s">
        <v>486</v>
      </c>
      <c r="D46" t="s">
        <v>274</v>
      </c>
      <c r="E46" t="s">
        <v>274</v>
      </c>
      <c r="F46" t="s">
        <v>274</v>
      </c>
      <c r="G46" t="s">
        <v>274</v>
      </c>
      <c r="H46" t="s">
        <v>274</v>
      </c>
      <c r="I46" t="s">
        <v>274</v>
      </c>
    </row>
    <row r="47" spans="1:9" x14ac:dyDescent="0.2">
      <c r="A47" t="s">
        <v>487</v>
      </c>
      <c r="B47" t="s">
        <v>488</v>
      </c>
      <c r="C47" t="s">
        <v>489</v>
      </c>
      <c r="D47" t="s">
        <v>274</v>
      </c>
      <c r="E47" t="s">
        <v>281</v>
      </c>
      <c r="F47" t="s">
        <v>281</v>
      </c>
      <c r="G47" t="s">
        <v>281</v>
      </c>
      <c r="H47" t="s">
        <v>274</v>
      </c>
      <c r="I47" t="s">
        <v>274</v>
      </c>
    </row>
    <row r="48" spans="1:9" x14ac:dyDescent="0.2">
      <c r="A48" t="s">
        <v>490</v>
      </c>
      <c r="B48" t="s">
        <v>491</v>
      </c>
      <c r="C48" t="s">
        <v>492</v>
      </c>
      <c r="D48" t="s">
        <v>274</v>
      </c>
      <c r="E48" t="s">
        <v>274</v>
      </c>
      <c r="F48" t="s">
        <v>274</v>
      </c>
      <c r="G48" t="s">
        <v>274</v>
      </c>
      <c r="H48" t="s">
        <v>274</v>
      </c>
      <c r="I48" t="s">
        <v>274</v>
      </c>
    </row>
    <row r="49" spans="1:9" x14ac:dyDescent="0.2">
      <c r="A49" t="s">
        <v>493</v>
      </c>
      <c r="B49" t="s">
        <v>494</v>
      </c>
      <c r="C49" t="s">
        <v>494</v>
      </c>
      <c r="D49" t="s">
        <v>274</v>
      </c>
      <c r="E49" t="s">
        <v>274</v>
      </c>
      <c r="F49" t="s">
        <v>281</v>
      </c>
      <c r="G49" t="s">
        <v>274</v>
      </c>
      <c r="H49" t="s">
        <v>274</v>
      </c>
      <c r="I49" t="s">
        <v>274</v>
      </c>
    </row>
    <row r="50" spans="1:9" x14ac:dyDescent="0.2">
      <c r="A50" t="s">
        <v>495</v>
      </c>
      <c r="B50" t="s">
        <v>496</v>
      </c>
      <c r="C50" t="s">
        <v>497</v>
      </c>
      <c r="D50" t="s">
        <v>274</v>
      </c>
      <c r="E50" t="s">
        <v>274</v>
      </c>
      <c r="F50" t="s">
        <v>281</v>
      </c>
      <c r="G50" t="s">
        <v>274</v>
      </c>
      <c r="H50" t="s">
        <v>274</v>
      </c>
      <c r="I50" t="s">
        <v>274</v>
      </c>
    </row>
    <row r="51" spans="1:9" x14ac:dyDescent="0.2">
      <c r="A51" t="s">
        <v>498</v>
      </c>
      <c r="B51" t="s">
        <v>499</v>
      </c>
      <c r="C51" t="s">
        <v>500</v>
      </c>
      <c r="D51" t="s">
        <v>274</v>
      </c>
      <c r="E51" t="s">
        <v>274</v>
      </c>
      <c r="F51" t="s">
        <v>274</v>
      </c>
      <c r="G51" t="s">
        <v>274</v>
      </c>
      <c r="H51" t="s">
        <v>274</v>
      </c>
      <c r="I51" t="s">
        <v>274</v>
      </c>
    </row>
    <row r="52" spans="1:9" x14ac:dyDescent="0.2">
      <c r="A52" t="s">
        <v>503</v>
      </c>
      <c r="B52" t="s">
        <v>504</v>
      </c>
      <c r="C52" t="s">
        <v>505</v>
      </c>
      <c r="D52" t="s">
        <v>274</v>
      </c>
      <c r="E52" t="s">
        <v>281</v>
      </c>
      <c r="F52" t="s">
        <v>281</v>
      </c>
      <c r="G52" t="s">
        <v>281</v>
      </c>
      <c r="H52" t="s">
        <v>281</v>
      </c>
      <c r="I52" t="s">
        <v>281</v>
      </c>
    </row>
    <row r="53" spans="1:9" x14ac:dyDescent="0.2">
      <c r="A53" t="s">
        <v>506</v>
      </c>
      <c r="B53" t="s">
        <v>507</v>
      </c>
      <c r="C53" t="s">
        <v>508</v>
      </c>
      <c r="D53" t="s">
        <v>274</v>
      </c>
      <c r="E53" t="s">
        <v>274</v>
      </c>
      <c r="F53" t="s">
        <v>274</v>
      </c>
      <c r="G53" t="s">
        <v>274</v>
      </c>
      <c r="H53" t="s">
        <v>274</v>
      </c>
      <c r="I53" t="s">
        <v>274</v>
      </c>
    </row>
    <row r="54" spans="1:9" x14ac:dyDescent="0.2">
      <c r="A54" t="s">
        <v>509</v>
      </c>
      <c r="B54" t="s">
        <v>510</v>
      </c>
      <c r="C54" t="s">
        <v>511</v>
      </c>
      <c r="D54" t="s">
        <v>274</v>
      </c>
      <c r="E54" t="s">
        <v>274</v>
      </c>
      <c r="F54" t="s">
        <v>274</v>
      </c>
      <c r="G54" t="s">
        <v>274</v>
      </c>
      <c r="H54" t="s">
        <v>274</v>
      </c>
      <c r="I54" t="s">
        <v>274</v>
      </c>
    </row>
    <row r="55" spans="1:9" x14ac:dyDescent="0.2">
      <c r="A55" t="s">
        <v>512</v>
      </c>
      <c r="B55" t="s">
        <v>513</v>
      </c>
      <c r="C55" t="s">
        <v>513</v>
      </c>
      <c r="D55" t="s">
        <v>274</v>
      </c>
      <c r="E55" t="s">
        <v>281</v>
      </c>
      <c r="F55" t="s">
        <v>281</v>
      </c>
      <c r="G55" t="s">
        <v>281</v>
      </c>
      <c r="H55" t="s">
        <v>274</v>
      </c>
      <c r="I55" t="s">
        <v>274</v>
      </c>
    </row>
    <row r="56" spans="1:9" x14ac:dyDescent="0.2">
      <c r="A56" t="s">
        <v>514</v>
      </c>
      <c r="B56" t="s">
        <v>515</v>
      </c>
      <c r="C56" t="s">
        <v>515</v>
      </c>
      <c r="D56" t="s">
        <v>274</v>
      </c>
      <c r="E56" t="s">
        <v>274</v>
      </c>
      <c r="F56" t="s">
        <v>281</v>
      </c>
      <c r="G56" t="s">
        <v>274</v>
      </c>
      <c r="H56" t="s">
        <v>274</v>
      </c>
      <c r="I56" t="s">
        <v>274</v>
      </c>
    </row>
    <row r="57" spans="1:9" x14ac:dyDescent="0.2">
      <c r="A57" t="s">
        <v>516</v>
      </c>
      <c r="B57" t="s">
        <v>517</v>
      </c>
      <c r="C57" t="s">
        <v>517</v>
      </c>
      <c r="D57" t="s">
        <v>274</v>
      </c>
      <c r="E57" t="s">
        <v>274</v>
      </c>
      <c r="F57" t="s">
        <v>281</v>
      </c>
      <c r="G57" t="s">
        <v>274</v>
      </c>
      <c r="H57" t="s">
        <v>274</v>
      </c>
      <c r="I57" t="s">
        <v>274</v>
      </c>
    </row>
    <row r="58" spans="1:9" x14ac:dyDescent="0.2">
      <c r="A58" t="s">
        <v>518</v>
      </c>
      <c r="B58" t="s">
        <v>519</v>
      </c>
      <c r="C58" t="s">
        <v>519</v>
      </c>
      <c r="D58" t="s">
        <v>274</v>
      </c>
      <c r="E58" t="s">
        <v>274</v>
      </c>
      <c r="F58" t="s">
        <v>281</v>
      </c>
      <c r="G58" t="s">
        <v>274</v>
      </c>
      <c r="H58" t="s">
        <v>274</v>
      </c>
      <c r="I58" t="s">
        <v>274</v>
      </c>
    </row>
    <row r="59" spans="1:9" x14ac:dyDescent="0.2">
      <c r="A59" t="s">
        <v>520</v>
      </c>
      <c r="B59" t="s">
        <v>521</v>
      </c>
      <c r="C59" t="s">
        <v>521</v>
      </c>
      <c r="D59" t="s">
        <v>274</v>
      </c>
      <c r="E59" t="s">
        <v>281</v>
      </c>
      <c r="F59" t="s">
        <v>281</v>
      </c>
      <c r="G59" t="s">
        <v>281</v>
      </c>
      <c r="H59" t="s">
        <v>274</v>
      </c>
      <c r="I59" t="s">
        <v>274</v>
      </c>
    </row>
    <row r="60" spans="1:9" x14ac:dyDescent="0.2">
      <c r="A60" t="s">
        <v>522</v>
      </c>
      <c r="B60" t="s">
        <v>523</v>
      </c>
      <c r="C60" t="s">
        <v>524</v>
      </c>
      <c r="D60" t="s">
        <v>274</v>
      </c>
      <c r="E60" t="s">
        <v>281</v>
      </c>
      <c r="F60" t="s">
        <v>281</v>
      </c>
      <c r="G60" t="s">
        <v>281</v>
      </c>
      <c r="H60" t="s">
        <v>274</v>
      </c>
      <c r="I60" t="s">
        <v>274</v>
      </c>
    </row>
    <row r="61" spans="1:9" x14ac:dyDescent="0.2">
      <c r="A61" t="s">
        <v>525</v>
      </c>
      <c r="B61" t="s">
        <v>526</v>
      </c>
      <c r="C61" t="s">
        <v>527</v>
      </c>
      <c r="D61" t="s">
        <v>274</v>
      </c>
      <c r="E61" t="s">
        <v>274</v>
      </c>
      <c r="F61" t="s">
        <v>274</v>
      </c>
      <c r="G61" t="s">
        <v>274</v>
      </c>
      <c r="H61" t="s">
        <v>274</v>
      </c>
      <c r="I61" t="s">
        <v>274</v>
      </c>
    </row>
    <row r="62" spans="1:9" x14ac:dyDescent="0.2">
      <c r="A62" t="s">
        <v>528</v>
      </c>
      <c r="B62" t="s">
        <v>529</v>
      </c>
      <c r="C62" t="s">
        <v>530</v>
      </c>
      <c r="D62" t="s">
        <v>274</v>
      </c>
      <c r="E62" t="s">
        <v>274</v>
      </c>
      <c r="F62" t="s">
        <v>274</v>
      </c>
      <c r="G62" t="s">
        <v>274</v>
      </c>
      <c r="H62" t="s">
        <v>274</v>
      </c>
      <c r="I62" t="s">
        <v>274</v>
      </c>
    </row>
    <row r="63" spans="1:9" x14ac:dyDescent="0.2">
      <c r="A63" t="s">
        <v>531</v>
      </c>
      <c r="B63" t="s">
        <v>532</v>
      </c>
      <c r="C63" t="s">
        <v>532</v>
      </c>
      <c r="D63" t="s">
        <v>274</v>
      </c>
      <c r="E63" t="s">
        <v>281</v>
      </c>
      <c r="F63" t="s">
        <v>281</v>
      </c>
      <c r="G63" t="s">
        <v>281</v>
      </c>
      <c r="H63" t="s">
        <v>274</v>
      </c>
      <c r="I63" t="s">
        <v>274</v>
      </c>
    </row>
    <row r="64" spans="1:9" x14ac:dyDescent="0.2">
      <c r="A64" t="s">
        <v>533</v>
      </c>
      <c r="B64" t="s">
        <v>534</v>
      </c>
      <c r="C64" t="s">
        <v>534</v>
      </c>
      <c r="D64" t="s">
        <v>274</v>
      </c>
      <c r="E64" t="s">
        <v>281</v>
      </c>
      <c r="F64" t="s">
        <v>281</v>
      </c>
      <c r="G64" t="s">
        <v>281</v>
      </c>
      <c r="H64" t="s">
        <v>274</v>
      </c>
      <c r="I64" t="s">
        <v>274</v>
      </c>
    </row>
    <row r="65" spans="1:9" x14ac:dyDescent="0.2">
      <c r="A65" t="s">
        <v>535</v>
      </c>
      <c r="B65" t="s">
        <v>536</v>
      </c>
      <c r="C65" t="s">
        <v>536</v>
      </c>
      <c r="D65" t="s">
        <v>274</v>
      </c>
      <c r="E65" t="s">
        <v>274</v>
      </c>
      <c r="F65" t="s">
        <v>281</v>
      </c>
      <c r="G65" t="s">
        <v>274</v>
      </c>
      <c r="H65" t="s">
        <v>274</v>
      </c>
      <c r="I65" t="s">
        <v>274</v>
      </c>
    </row>
    <row r="66" spans="1:9" x14ac:dyDescent="0.2">
      <c r="A66" t="s">
        <v>537</v>
      </c>
      <c r="B66" t="s">
        <v>538</v>
      </c>
      <c r="C66" t="s">
        <v>538</v>
      </c>
      <c r="D66" t="s">
        <v>274</v>
      </c>
      <c r="E66" t="s">
        <v>274</v>
      </c>
      <c r="F66" t="s">
        <v>281</v>
      </c>
      <c r="G66" t="s">
        <v>274</v>
      </c>
      <c r="H66" t="s">
        <v>274</v>
      </c>
      <c r="I66" t="s">
        <v>274</v>
      </c>
    </row>
    <row r="67" spans="1:9" x14ac:dyDescent="0.2">
      <c r="A67" t="s">
        <v>539</v>
      </c>
      <c r="B67" t="s">
        <v>540</v>
      </c>
      <c r="C67" t="s">
        <v>540</v>
      </c>
      <c r="D67" t="s">
        <v>274</v>
      </c>
      <c r="E67" t="s">
        <v>281</v>
      </c>
      <c r="F67" t="s">
        <v>281</v>
      </c>
      <c r="G67" t="s">
        <v>281</v>
      </c>
      <c r="H67" t="s">
        <v>274</v>
      </c>
      <c r="I67" t="s">
        <v>274</v>
      </c>
    </row>
    <row r="68" spans="1:9" x14ac:dyDescent="0.2">
      <c r="A68" t="s">
        <v>541</v>
      </c>
      <c r="B68" t="s">
        <v>542</v>
      </c>
      <c r="C68" t="s">
        <v>542</v>
      </c>
      <c r="D68" t="s">
        <v>274</v>
      </c>
      <c r="E68" t="s">
        <v>281</v>
      </c>
      <c r="F68" t="s">
        <v>281</v>
      </c>
      <c r="G68" t="s">
        <v>281</v>
      </c>
      <c r="H68" t="s">
        <v>274</v>
      </c>
      <c r="I68" t="s">
        <v>274</v>
      </c>
    </row>
    <row r="69" spans="1:9" x14ac:dyDescent="0.2">
      <c r="A69" t="s">
        <v>543</v>
      </c>
      <c r="B69" t="s">
        <v>544</v>
      </c>
      <c r="C69" t="s">
        <v>544</v>
      </c>
      <c r="D69" t="s">
        <v>274</v>
      </c>
      <c r="E69" t="s">
        <v>274</v>
      </c>
      <c r="F69" t="s">
        <v>274</v>
      </c>
      <c r="G69" t="s">
        <v>274</v>
      </c>
      <c r="H69" t="s">
        <v>274</v>
      </c>
      <c r="I69" t="s">
        <v>274</v>
      </c>
    </row>
    <row r="70" spans="1:9" x14ac:dyDescent="0.2">
      <c r="A70" t="s">
        <v>545</v>
      </c>
      <c r="B70" t="s">
        <v>546</v>
      </c>
      <c r="C70" t="s">
        <v>546</v>
      </c>
      <c r="D70" t="s">
        <v>274</v>
      </c>
      <c r="E70" t="s">
        <v>281</v>
      </c>
      <c r="F70" t="s">
        <v>281</v>
      </c>
      <c r="G70" t="s">
        <v>281</v>
      </c>
      <c r="H70" t="s">
        <v>274</v>
      </c>
      <c r="I70" t="s">
        <v>274</v>
      </c>
    </row>
    <row r="71" spans="1:9" x14ac:dyDescent="0.2">
      <c r="A71" t="s">
        <v>547</v>
      </c>
      <c r="B71" t="s">
        <v>548</v>
      </c>
      <c r="C71" t="s">
        <v>548</v>
      </c>
      <c r="D71" t="s">
        <v>274</v>
      </c>
      <c r="E71" t="s">
        <v>281</v>
      </c>
      <c r="F71" t="s">
        <v>281</v>
      </c>
      <c r="G71" t="s">
        <v>281</v>
      </c>
      <c r="H71" t="s">
        <v>274</v>
      </c>
      <c r="I71" t="s">
        <v>274</v>
      </c>
    </row>
    <row r="72" spans="1:9" x14ac:dyDescent="0.2">
      <c r="A72" t="s">
        <v>549</v>
      </c>
      <c r="B72" t="s">
        <v>550</v>
      </c>
      <c r="C72" t="s">
        <v>551</v>
      </c>
      <c r="D72" t="s">
        <v>274</v>
      </c>
      <c r="E72" t="s">
        <v>281</v>
      </c>
      <c r="F72" t="s">
        <v>281</v>
      </c>
      <c r="G72" t="s">
        <v>281</v>
      </c>
      <c r="H72" t="s">
        <v>274</v>
      </c>
      <c r="I72" t="s">
        <v>274</v>
      </c>
    </row>
    <row r="73" spans="1:9" x14ac:dyDescent="0.2">
      <c r="A73" t="s">
        <v>552</v>
      </c>
      <c r="B73" t="s">
        <v>553</v>
      </c>
      <c r="C73" t="s">
        <v>554</v>
      </c>
      <c r="D73" t="s">
        <v>274</v>
      </c>
      <c r="E73" t="s">
        <v>274</v>
      </c>
      <c r="F73" t="s">
        <v>274</v>
      </c>
      <c r="G73" t="s">
        <v>274</v>
      </c>
      <c r="H73" t="s">
        <v>274</v>
      </c>
      <c r="I73" t="s">
        <v>274</v>
      </c>
    </row>
    <row r="74" spans="1:9" x14ac:dyDescent="0.2">
      <c r="A74" t="s">
        <v>555</v>
      </c>
      <c r="B74" t="s">
        <v>61</v>
      </c>
      <c r="C74" t="s">
        <v>61</v>
      </c>
      <c r="D74" t="s">
        <v>274</v>
      </c>
      <c r="E74" t="s">
        <v>281</v>
      </c>
      <c r="F74" t="s">
        <v>281</v>
      </c>
      <c r="G74" t="s">
        <v>281</v>
      </c>
      <c r="H74" t="s">
        <v>274</v>
      </c>
      <c r="I74" t="s">
        <v>274</v>
      </c>
    </row>
    <row r="75" spans="1:9" x14ac:dyDescent="0.2">
      <c r="A75" t="s">
        <v>556</v>
      </c>
      <c r="B75" t="s">
        <v>557</v>
      </c>
      <c r="C75" t="s">
        <v>558</v>
      </c>
      <c r="D75" t="s">
        <v>274</v>
      </c>
      <c r="E75" t="s">
        <v>274</v>
      </c>
      <c r="F75" t="s">
        <v>281</v>
      </c>
      <c r="G75" t="s">
        <v>274</v>
      </c>
      <c r="H75" t="s">
        <v>274</v>
      </c>
      <c r="I75" t="s">
        <v>274</v>
      </c>
    </row>
    <row r="76" spans="1:9" x14ac:dyDescent="0.2">
      <c r="A76" t="s">
        <v>559</v>
      </c>
      <c r="B76" t="s">
        <v>560</v>
      </c>
      <c r="C76" t="s">
        <v>561</v>
      </c>
      <c r="D76" t="s">
        <v>274</v>
      </c>
      <c r="E76" t="s">
        <v>274</v>
      </c>
      <c r="F76" t="s">
        <v>274</v>
      </c>
      <c r="G76" t="s">
        <v>274</v>
      </c>
      <c r="H76" t="s">
        <v>274</v>
      </c>
      <c r="I76" t="s">
        <v>274</v>
      </c>
    </row>
    <row r="77" spans="1:9" x14ac:dyDescent="0.2">
      <c r="A77" t="s">
        <v>562</v>
      </c>
      <c r="B77" t="s">
        <v>563</v>
      </c>
      <c r="C77" t="s">
        <v>563</v>
      </c>
      <c r="D77" t="s">
        <v>274</v>
      </c>
      <c r="E77" t="s">
        <v>281</v>
      </c>
      <c r="F77" t="s">
        <v>281</v>
      </c>
      <c r="G77" t="s">
        <v>281</v>
      </c>
      <c r="H77" t="s">
        <v>274</v>
      </c>
      <c r="I77" t="s">
        <v>274</v>
      </c>
    </row>
    <row r="78" spans="1:9" x14ac:dyDescent="0.2">
      <c r="A78" t="s">
        <v>564</v>
      </c>
      <c r="B78" t="s">
        <v>565</v>
      </c>
      <c r="C78" t="s">
        <v>565</v>
      </c>
      <c r="D78" t="s">
        <v>274</v>
      </c>
      <c r="E78" t="s">
        <v>281</v>
      </c>
      <c r="F78" t="s">
        <v>281</v>
      </c>
      <c r="G78" t="s">
        <v>281</v>
      </c>
      <c r="H78" t="s">
        <v>274</v>
      </c>
      <c r="I78" t="s">
        <v>274</v>
      </c>
    </row>
    <row r="79" spans="1:9" x14ac:dyDescent="0.2">
      <c r="A79" t="s">
        <v>566</v>
      </c>
      <c r="B79" t="s">
        <v>567</v>
      </c>
      <c r="C79" t="s">
        <v>568</v>
      </c>
      <c r="D79" t="s">
        <v>274</v>
      </c>
      <c r="E79" t="s">
        <v>281</v>
      </c>
      <c r="F79" t="s">
        <v>281</v>
      </c>
      <c r="G79" t="s">
        <v>281</v>
      </c>
      <c r="H79" t="s">
        <v>274</v>
      </c>
      <c r="I79" t="s">
        <v>274</v>
      </c>
    </row>
    <row r="80" spans="1:9" x14ac:dyDescent="0.2">
      <c r="A80" t="s">
        <v>569</v>
      </c>
      <c r="B80" t="s">
        <v>570</v>
      </c>
      <c r="C80" t="s">
        <v>570</v>
      </c>
      <c r="D80" t="s">
        <v>274</v>
      </c>
      <c r="E80" t="s">
        <v>281</v>
      </c>
      <c r="F80" t="s">
        <v>281</v>
      </c>
      <c r="G80" t="s">
        <v>281</v>
      </c>
      <c r="H80" t="s">
        <v>274</v>
      </c>
      <c r="I80" t="s">
        <v>274</v>
      </c>
    </row>
    <row r="81" spans="1:9" x14ac:dyDescent="0.2">
      <c r="A81" t="s">
        <v>572</v>
      </c>
      <c r="B81" t="s">
        <v>573</v>
      </c>
      <c r="C81" t="s">
        <v>573</v>
      </c>
      <c r="D81" t="s">
        <v>274</v>
      </c>
      <c r="E81" t="s">
        <v>274</v>
      </c>
      <c r="F81" t="s">
        <v>281</v>
      </c>
      <c r="G81" t="s">
        <v>281</v>
      </c>
      <c r="H81" t="s">
        <v>274</v>
      </c>
      <c r="I81" t="s">
        <v>274</v>
      </c>
    </row>
    <row r="82" spans="1:9" x14ac:dyDescent="0.2">
      <c r="A82" t="s">
        <v>574</v>
      </c>
      <c r="B82" t="s">
        <v>575</v>
      </c>
      <c r="C82" t="s">
        <v>575</v>
      </c>
      <c r="D82" t="s">
        <v>274</v>
      </c>
      <c r="E82" t="s">
        <v>281</v>
      </c>
      <c r="F82" t="s">
        <v>281</v>
      </c>
      <c r="G82" t="s">
        <v>281</v>
      </c>
      <c r="H82" t="s">
        <v>274</v>
      </c>
      <c r="I82" t="s">
        <v>274</v>
      </c>
    </row>
    <row r="83" spans="1:9" x14ac:dyDescent="0.2">
      <c r="A83" t="s">
        <v>576</v>
      </c>
      <c r="B83" t="s">
        <v>577</v>
      </c>
      <c r="C83" t="s">
        <v>577</v>
      </c>
      <c r="D83" t="s">
        <v>274</v>
      </c>
      <c r="E83" t="s">
        <v>281</v>
      </c>
      <c r="F83" t="s">
        <v>274</v>
      </c>
      <c r="G83" t="s">
        <v>274</v>
      </c>
      <c r="H83" t="s">
        <v>274</v>
      </c>
      <c r="I83" t="s">
        <v>274</v>
      </c>
    </row>
    <row r="84" spans="1:9" x14ac:dyDescent="0.2">
      <c r="A84" t="s">
        <v>578</v>
      </c>
      <c r="B84" t="s">
        <v>579</v>
      </c>
      <c r="C84" t="s">
        <v>579</v>
      </c>
      <c r="D84" t="s">
        <v>274</v>
      </c>
      <c r="E84" t="s">
        <v>274</v>
      </c>
      <c r="F84" t="s">
        <v>281</v>
      </c>
      <c r="G84" t="s">
        <v>274</v>
      </c>
      <c r="H84" t="s">
        <v>274</v>
      </c>
      <c r="I84" t="s">
        <v>274</v>
      </c>
    </row>
    <row r="85" spans="1:9" x14ac:dyDescent="0.2">
      <c r="A85" t="s">
        <v>580</v>
      </c>
      <c r="B85" t="s">
        <v>581</v>
      </c>
      <c r="C85" t="s">
        <v>581</v>
      </c>
      <c r="D85" t="s">
        <v>274</v>
      </c>
      <c r="E85" t="s">
        <v>281</v>
      </c>
      <c r="F85" t="s">
        <v>281</v>
      </c>
      <c r="G85" t="s">
        <v>281</v>
      </c>
      <c r="H85" t="s">
        <v>274</v>
      </c>
      <c r="I85" t="s">
        <v>274</v>
      </c>
    </row>
    <row r="86" spans="1:9" x14ac:dyDescent="0.2">
      <c r="A86" t="s">
        <v>582</v>
      </c>
      <c r="B86" t="s">
        <v>583</v>
      </c>
      <c r="C86" t="s">
        <v>583</v>
      </c>
      <c r="D86" t="s">
        <v>274</v>
      </c>
      <c r="E86" t="s">
        <v>281</v>
      </c>
      <c r="F86" t="s">
        <v>281</v>
      </c>
      <c r="G86" t="s">
        <v>281</v>
      </c>
      <c r="H86" t="s">
        <v>274</v>
      </c>
      <c r="I86" t="s">
        <v>274</v>
      </c>
    </row>
    <row r="87" spans="1:9" x14ac:dyDescent="0.2">
      <c r="A87" t="s">
        <v>584</v>
      </c>
      <c r="B87" t="s">
        <v>585</v>
      </c>
      <c r="C87" t="s">
        <v>585</v>
      </c>
      <c r="D87" t="s">
        <v>274</v>
      </c>
      <c r="E87" t="s">
        <v>281</v>
      </c>
      <c r="F87" t="s">
        <v>281</v>
      </c>
      <c r="G87" t="s">
        <v>281</v>
      </c>
      <c r="H87" t="s">
        <v>274</v>
      </c>
      <c r="I87" t="s">
        <v>274</v>
      </c>
    </row>
    <row r="88" spans="1:9" x14ac:dyDescent="0.2">
      <c r="A88" t="s">
        <v>586</v>
      </c>
      <c r="B88" t="s">
        <v>587</v>
      </c>
      <c r="C88" t="s">
        <v>587</v>
      </c>
      <c r="D88" t="s">
        <v>274</v>
      </c>
      <c r="E88" t="s">
        <v>274</v>
      </c>
      <c r="F88" t="s">
        <v>281</v>
      </c>
      <c r="G88" t="s">
        <v>274</v>
      </c>
      <c r="H88" t="s">
        <v>274</v>
      </c>
      <c r="I88" t="s">
        <v>274</v>
      </c>
    </row>
    <row r="89" spans="1:9" x14ac:dyDescent="0.2">
      <c r="A89" t="s">
        <v>588</v>
      </c>
      <c r="B89" t="s">
        <v>589</v>
      </c>
      <c r="C89" t="s">
        <v>589</v>
      </c>
      <c r="D89" t="s">
        <v>274</v>
      </c>
      <c r="E89" t="s">
        <v>274</v>
      </c>
      <c r="F89" t="s">
        <v>274</v>
      </c>
      <c r="G89" t="s">
        <v>274</v>
      </c>
      <c r="H89" t="s">
        <v>274</v>
      </c>
      <c r="I89" t="s">
        <v>274</v>
      </c>
    </row>
    <row r="90" spans="1:9" x14ac:dyDescent="0.2">
      <c r="A90" t="s">
        <v>592</v>
      </c>
      <c r="B90" t="s">
        <v>593</v>
      </c>
      <c r="C90" t="s">
        <v>594</v>
      </c>
      <c r="D90" t="s">
        <v>274</v>
      </c>
      <c r="E90" t="s">
        <v>274</v>
      </c>
      <c r="F90" t="s">
        <v>281</v>
      </c>
      <c r="G90" t="s">
        <v>274</v>
      </c>
      <c r="H90" t="s">
        <v>274</v>
      </c>
      <c r="I90" t="s">
        <v>274</v>
      </c>
    </row>
    <row r="91" spans="1:9" x14ac:dyDescent="0.2">
      <c r="A91" t="s">
        <v>595</v>
      </c>
      <c r="B91" t="s">
        <v>596</v>
      </c>
      <c r="C91" t="s">
        <v>597</v>
      </c>
      <c r="D91" t="s">
        <v>274</v>
      </c>
      <c r="E91" t="s">
        <v>274</v>
      </c>
      <c r="F91" t="s">
        <v>274</v>
      </c>
      <c r="G91" t="s">
        <v>274</v>
      </c>
      <c r="H91" t="s">
        <v>274</v>
      </c>
      <c r="I91" t="s">
        <v>274</v>
      </c>
    </row>
    <row r="92" spans="1:9" x14ac:dyDescent="0.2">
      <c r="A92" t="s">
        <v>599</v>
      </c>
      <c r="B92" t="s">
        <v>600</v>
      </c>
      <c r="C92" t="s">
        <v>601</v>
      </c>
      <c r="D92" t="s">
        <v>274</v>
      </c>
      <c r="E92" t="s">
        <v>274</v>
      </c>
      <c r="F92" t="s">
        <v>274</v>
      </c>
      <c r="G92" t="s">
        <v>274</v>
      </c>
      <c r="H92" t="s">
        <v>274</v>
      </c>
      <c r="I92" t="s">
        <v>274</v>
      </c>
    </row>
    <row r="93" spans="1:9" x14ac:dyDescent="0.2">
      <c r="A93" t="s">
        <v>602</v>
      </c>
      <c r="B93" t="s">
        <v>603</v>
      </c>
      <c r="C93" t="s">
        <v>603</v>
      </c>
      <c r="D93" t="s">
        <v>274</v>
      </c>
      <c r="E93" t="s">
        <v>281</v>
      </c>
      <c r="F93" t="s">
        <v>281</v>
      </c>
      <c r="G93" t="s">
        <v>281</v>
      </c>
      <c r="H93" t="s">
        <v>274</v>
      </c>
      <c r="I93" t="s">
        <v>274</v>
      </c>
    </row>
    <row r="94" spans="1:9" x14ac:dyDescent="0.2">
      <c r="A94" t="s">
        <v>604</v>
      </c>
      <c r="B94" t="s">
        <v>605</v>
      </c>
      <c r="C94" t="s">
        <v>605</v>
      </c>
      <c r="D94" t="s">
        <v>274</v>
      </c>
      <c r="E94" t="s">
        <v>281</v>
      </c>
      <c r="F94" t="s">
        <v>281</v>
      </c>
      <c r="G94" t="s">
        <v>281</v>
      </c>
      <c r="H94" t="s">
        <v>274</v>
      </c>
      <c r="I94" t="s">
        <v>274</v>
      </c>
    </row>
    <row r="95" spans="1:9" x14ac:dyDescent="0.2">
      <c r="A95" t="s">
        <v>607</v>
      </c>
      <c r="B95" t="s">
        <v>608</v>
      </c>
      <c r="C95" t="s">
        <v>608</v>
      </c>
      <c r="D95" t="s">
        <v>274</v>
      </c>
      <c r="E95" t="s">
        <v>281</v>
      </c>
      <c r="F95" t="s">
        <v>281</v>
      </c>
      <c r="G95" t="s">
        <v>281</v>
      </c>
      <c r="H95" t="s">
        <v>274</v>
      </c>
      <c r="I95" t="s">
        <v>274</v>
      </c>
    </row>
    <row r="96" spans="1:9" x14ac:dyDescent="0.2">
      <c r="A96" t="s">
        <v>609</v>
      </c>
      <c r="B96" t="s">
        <v>610</v>
      </c>
      <c r="C96" t="s">
        <v>610</v>
      </c>
      <c r="D96" t="s">
        <v>274</v>
      </c>
      <c r="E96" t="s">
        <v>281</v>
      </c>
      <c r="F96" t="s">
        <v>281</v>
      </c>
      <c r="G96" t="s">
        <v>281</v>
      </c>
      <c r="H96" t="s">
        <v>274</v>
      </c>
      <c r="I96" t="s">
        <v>274</v>
      </c>
    </row>
    <row r="97" spans="1:9" x14ac:dyDescent="0.2">
      <c r="A97" t="s">
        <v>611</v>
      </c>
      <c r="B97" t="s">
        <v>612</v>
      </c>
      <c r="C97" t="s">
        <v>612</v>
      </c>
      <c r="D97" t="s">
        <v>274</v>
      </c>
      <c r="E97" t="s">
        <v>281</v>
      </c>
      <c r="F97" t="s">
        <v>281</v>
      </c>
      <c r="G97" t="s">
        <v>281</v>
      </c>
      <c r="H97" t="s">
        <v>274</v>
      </c>
      <c r="I97" t="s">
        <v>274</v>
      </c>
    </row>
    <row r="98" spans="1:9" x14ac:dyDescent="0.2">
      <c r="A98" t="s">
        <v>613</v>
      </c>
      <c r="B98" t="s">
        <v>614</v>
      </c>
      <c r="C98" t="s">
        <v>614</v>
      </c>
      <c r="D98" t="s">
        <v>274</v>
      </c>
      <c r="E98" t="s">
        <v>274</v>
      </c>
      <c r="F98" t="s">
        <v>281</v>
      </c>
      <c r="G98" t="s">
        <v>274</v>
      </c>
      <c r="H98" t="s">
        <v>274</v>
      </c>
      <c r="I98" t="s">
        <v>274</v>
      </c>
    </row>
    <row r="99" spans="1:9" x14ac:dyDescent="0.2">
      <c r="A99" t="s">
        <v>615</v>
      </c>
      <c r="B99" t="s">
        <v>616</v>
      </c>
      <c r="C99" t="s">
        <v>617</v>
      </c>
      <c r="D99" t="s">
        <v>274</v>
      </c>
      <c r="E99" t="s">
        <v>274</v>
      </c>
      <c r="F99" t="s">
        <v>281</v>
      </c>
      <c r="G99" t="s">
        <v>274</v>
      </c>
      <c r="H99" t="s">
        <v>274</v>
      </c>
      <c r="I99" t="s">
        <v>274</v>
      </c>
    </row>
    <row r="100" spans="1:9" x14ac:dyDescent="0.2">
      <c r="A100" t="s">
        <v>618</v>
      </c>
      <c r="B100" t="s">
        <v>619</v>
      </c>
      <c r="C100" t="s">
        <v>620</v>
      </c>
      <c r="D100" t="s">
        <v>274</v>
      </c>
      <c r="E100" t="s">
        <v>274</v>
      </c>
      <c r="F100" t="s">
        <v>274</v>
      </c>
      <c r="G100" t="s">
        <v>274</v>
      </c>
      <c r="H100" t="s">
        <v>274</v>
      </c>
      <c r="I100" t="s">
        <v>274</v>
      </c>
    </row>
    <row r="101" spans="1:9" x14ac:dyDescent="0.2">
      <c r="A101" t="s">
        <v>621</v>
      </c>
      <c r="B101" t="s">
        <v>622</v>
      </c>
      <c r="C101" t="s">
        <v>623</v>
      </c>
      <c r="D101" t="s">
        <v>274</v>
      </c>
      <c r="E101" t="s">
        <v>281</v>
      </c>
      <c r="F101" t="s">
        <v>281</v>
      </c>
      <c r="G101" t="s">
        <v>281</v>
      </c>
      <c r="H101" t="s">
        <v>274</v>
      </c>
      <c r="I101" t="s">
        <v>274</v>
      </c>
    </row>
    <row r="102" spans="1:9" x14ac:dyDescent="0.2">
      <c r="A102" t="s">
        <v>624</v>
      </c>
      <c r="B102" t="s">
        <v>625</v>
      </c>
      <c r="C102" t="s">
        <v>626</v>
      </c>
      <c r="D102" t="s">
        <v>274</v>
      </c>
      <c r="E102" t="s">
        <v>274</v>
      </c>
      <c r="F102" t="s">
        <v>274</v>
      </c>
      <c r="G102" t="s">
        <v>274</v>
      </c>
      <c r="H102" t="s">
        <v>274</v>
      </c>
      <c r="I102" t="s">
        <v>274</v>
      </c>
    </row>
    <row r="103" spans="1:9" x14ac:dyDescent="0.2">
      <c r="A103" t="s">
        <v>627</v>
      </c>
      <c r="B103" t="s">
        <v>628</v>
      </c>
      <c r="C103" t="s">
        <v>628</v>
      </c>
      <c r="D103" t="s">
        <v>274</v>
      </c>
      <c r="E103" t="s">
        <v>281</v>
      </c>
      <c r="F103" t="s">
        <v>281</v>
      </c>
      <c r="G103" t="s">
        <v>281</v>
      </c>
      <c r="H103" t="s">
        <v>274</v>
      </c>
      <c r="I103" t="s">
        <v>274</v>
      </c>
    </row>
    <row r="104" spans="1:9" x14ac:dyDescent="0.2">
      <c r="A104" t="s">
        <v>629</v>
      </c>
      <c r="B104" t="s">
        <v>630</v>
      </c>
      <c r="C104" t="s">
        <v>631</v>
      </c>
      <c r="D104" t="s">
        <v>274</v>
      </c>
      <c r="E104" t="s">
        <v>281</v>
      </c>
      <c r="F104" t="s">
        <v>281</v>
      </c>
      <c r="G104" t="s">
        <v>281</v>
      </c>
      <c r="H104" t="s">
        <v>274</v>
      </c>
      <c r="I104" t="s">
        <v>274</v>
      </c>
    </row>
    <row r="105" spans="1:9" x14ac:dyDescent="0.2">
      <c r="A105" t="s">
        <v>632</v>
      </c>
      <c r="B105" t="s">
        <v>633</v>
      </c>
      <c r="C105" t="s">
        <v>634</v>
      </c>
      <c r="D105" t="s">
        <v>274</v>
      </c>
      <c r="E105" t="s">
        <v>274</v>
      </c>
      <c r="F105" t="s">
        <v>274</v>
      </c>
      <c r="G105" t="s">
        <v>274</v>
      </c>
      <c r="H105" t="s">
        <v>274</v>
      </c>
      <c r="I105" t="s">
        <v>274</v>
      </c>
    </row>
    <row r="106" spans="1:9" x14ac:dyDescent="0.2">
      <c r="A106" t="s">
        <v>635</v>
      </c>
      <c r="B106" t="s">
        <v>636</v>
      </c>
      <c r="C106" t="s">
        <v>637</v>
      </c>
      <c r="D106" t="s">
        <v>274</v>
      </c>
      <c r="E106" t="s">
        <v>274</v>
      </c>
      <c r="F106" t="s">
        <v>274</v>
      </c>
      <c r="G106" t="s">
        <v>274</v>
      </c>
      <c r="H106" t="s">
        <v>274</v>
      </c>
      <c r="I106" t="s">
        <v>274</v>
      </c>
    </row>
    <row r="107" spans="1:9" x14ac:dyDescent="0.2">
      <c r="A107" t="s">
        <v>638</v>
      </c>
      <c r="B107" t="s">
        <v>639</v>
      </c>
      <c r="C107" t="s">
        <v>640</v>
      </c>
      <c r="D107" t="s">
        <v>274</v>
      </c>
      <c r="E107" t="s">
        <v>274</v>
      </c>
      <c r="F107" t="s">
        <v>274</v>
      </c>
      <c r="G107" t="s">
        <v>274</v>
      </c>
      <c r="H107" t="s">
        <v>274</v>
      </c>
      <c r="I107" t="s">
        <v>274</v>
      </c>
    </row>
    <row r="108" spans="1:9" x14ac:dyDescent="0.2">
      <c r="A108" t="s">
        <v>643</v>
      </c>
      <c r="B108" t="s">
        <v>644</v>
      </c>
      <c r="C108" t="s">
        <v>645</v>
      </c>
      <c r="D108" t="s">
        <v>274</v>
      </c>
      <c r="E108" t="s">
        <v>274</v>
      </c>
      <c r="F108" t="s">
        <v>274</v>
      </c>
      <c r="G108" t="s">
        <v>274</v>
      </c>
      <c r="H108" t="s">
        <v>274</v>
      </c>
      <c r="I108" t="s">
        <v>274</v>
      </c>
    </row>
    <row r="109" spans="1:9" x14ac:dyDescent="0.2">
      <c r="A109" t="s">
        <v>646</v>
      </c>
      <c r="B109" t="s">
        <v>647</v>
      </c>
      <c r="C109" t="s">
        <v>647</v>
      </c>
      <c r="D109" t="s">
        <v>274</v>
      </c>
      <c r="E109" t="s">
        <v>281</v>
      </c>
      <c r="F109" t="s">
        <v>281</v>
      </c>
      <c r="G109" t="s">
        <v>281</v>
      </c>
      <c r="H109" t="s">
        <v>274</v>
      </c>
      <c r="I109" t="s">
        <v>274</v>
      </c>
    </row>
    <row r="110" spans="1:9" x14ac:dyDescent="0.2">
      <c r="A110" t="s">
        <v>648</v>
      </c>
      <c r="B110" t="s">
        <v>649</v>
      </c>
      <c r="C110" t="s">
        <v>649</v>
      </c>
      <c r="D110" t="s">
        <v>274</v>
      </c>
      <c r="E110" t="s">
        <v>281</v>
      </c>
      <c r="F110" t="s">
        <v>281</v>
      </c>
      <c r="G110" t="s">
        <v>281</v>
      </c>
      <c r="H110" t="s">
        <v>274</v>
      </c>
      <c r="I110" t="s">
        <v>274</v>
      </c>
    </row>
    <row r="111" spans="1:9" x14ac:dyDescent="0.2">
      <c r="A111" t="s">
        <v>650</v>
      </c>
      <c r="B111" t="s">
        <v>651</v>
      </c>
      <c r="C111" t="s">
        <v>652</v>
      </c>
      <c r="D111" t="s">
        <v>274</v>
      </c>
      <c r="E111" t="s">
        <v>281</v>
      </c>
      <c r="F111" t="s">
        <v>281</v>
      </c>
      <c r="G111" t="s">
        <v>281</v>
      </c>
      <c r="H111" t="s">
        <v>274</v>
      </c>
      <c r="I111" t="s">
        <v>274</v>
      </c>
    </row>
    <row r="112" spans="1:9" x14ac:dyDescent="0.2">
      <c r="A112" t="s">
        <v>653</v>
      </c>
      <c r="B112" t="s">
        <v>654</v>
      </c>
      <c r="C112" t="s">
        <v>655</v>
      </c>
      <c r="D112" t="s">
        <v>274</v>
      </c>
      <c r="E112" t="s">
        <v>274</v>
      </c>
      <c r="F112" t="s">
        <v>274</v>
      </c>
      <c r="G112" t="s">
        <v>274</v>
      </c>
      <c r="H112" t="s">
        <v>274</v>
      </c>
      <c r="I112" t="s">
        <v>274</v>
      </c>
    </row>
    <row r="113" spans="1:9" x14ac:dyDescent="0.2">
      <c r="A113" t="s">
        <v>656</v>
      </c>
      <c r="B113" t="s">
        <v>657</v>
      </c>
      <c r="C113" t="s">
        <v>657</v>
      </c>
      <c r="D113" t="s">
        <v>274</v>
      </c>
      <c r="E113" t="s">
        <v>281</v>
      </c>
      <c r="F113" t="s">
        <v>281</v>
      </c>
      <c r="G113" t="s">
        <v>281</v>
      </c>
      <c r="H113" t="s">
        <v>274</v>
      </c>
      <c r="I113" t="s">
        <v>274</v>
      </c>
    </row>
    <row r="114" spans="1:9" x14ac:dyDescent="0.2">
      <c r="A114" t="s">
        <v>658</v>
      </c>
      <c r="B114" t="s">
        <v>659</v>
      </c>
      <c r="C114" t="s">
        <v>659</v>
      </c>
      <c r="D114" t="s">
        <v>274</v>
      </c>
      <c r="E114" t="s">
        <v>281</v>
      </c>
      <c r="F114" t="s">
        <v>281</v>
      </c>
      <c r="G114" t="s">
        <v>281</v>
      </c>
      <c r="H114" t="s">
        <v>274</v>
      </c>
      <c r="I114" t="s">
        <v>274</v>
      </c>
    </row>
    <row r="115" spans="1:9" x14ac:dyDescent="0.2">
      <c r="A115" t="s">
        <v>660</v>
      </c>
      <c r="B115" t="s">
        <v>661</v>
      </c>
      <c r="C115" t="s">
        <v>661</v>
      </c>
      <c r="D115" t="s">
        <v>274</v>
      </c>
      <c r="E115" t="s">
        <v>281</v>
      </c>
      <c r="F115" t="s">
        <v>281</v>
      </c>
      <c r="G115" t="s">
        <v>281</v>
      </c>
      <c r="H115" t="s">
        <v>274</v>
      </c>
      <c r="I115" t="s">
        <v>274</v>
      </c>
    </row>
    <row r="116" spans="1:9" x14ac:dyDescent="0.2">
      <c r="A116" t="s">
        <v>662</v>
      </c>
      <c r="B116" t="s">
        <v>663</v>
      </c>
      <c r="C116" t="s">
        <v>663</v>
      </c>
      <c r="D116" t="s">
        <v>274</v>
      </c>
      <c r="E116" t="s">
        <v>281</v>
      </c>
      <c r="F116" t="s">
        <v>281</v>
      </c>
      <c r="G116" t="s">
        <v>281</v>
      </c>
      <c r="H116" t="s">
        <v>274</v>
      </c>
      <c r="I116" t="s">
        <v>274</v>
      </c>
    </row>
    <row r="117" spans="1:9" x14ac:dyDescent="0.2">
      <c r="A117" t="s">
        <v>664</v>
      </c>
      <c r="B117" t="s">
        <v>665</v>
      </c>
      <c r="C117" t="s">
        <v>665</v>
      </c>
      <c r="D117" t="s">
        <v>274</v>
      </c>
      <c r="E117" t="s">
        <v>281</v>
      </c>
      <c r="F117" t="s">
        <v>281</v>
      </c>
      <c r="G117" t="s">
        <v>281</v>
      </c>
      <c r="H117" t="s">
        <v>274</v>
      </c>
      <c r="I117" t="s">
        <v>274</v>
      </c>
    </row>
    <row r="118" spans="1:9" x14ac:dyDescent="0.2">
      <c r="A118" t="s">
        <v>666</v>
      </c>
      <c r="B118" t="s">
        <v>667</v>
      </c>
      <c r="C118" t="s">
        <v>668</v>
      </c>
      <c r="D118" t="s">
        <v>274</v>
      </c>
      <c r="E118" t="s">
        <v>281</v>
      </c>
      <c r="F118" t="s">
        <v>274</v>
      </c>
      <c r="G118" t="s">
        <v>274</v>
      </c>
      <c r="H118" t="s">
        <v>274</v>
      </c>
      <c r="I118" t="s">
        <v>274</v>
      </c>
    </row>
    <row r="119" spans="1:9" x14ac:dyDescent="0.2">
      <c r="A119" t="s">
        <v>669</v>
      </c>
      <c r="B119" t="s">
        <v>670</v>
      </c>
      <c r="C119" t="s">
        <v>671</v>
      </c>
      <c r="D119" t="s">
        <v>274</v>
      </c>
      <c r="E119" t="s">
        <v>281</v>
      </c>
      <c r="F119" t="s">
        <v>281</v>
      </c>
      <c r="G119" t="s">
        <v>281</v>
      </c>
      <c r="H119" t="s">
        <v>274</v>
      </c>
      <c r="I119" t="s">
        <v>274</v>
      </c>
    </row>
    <row r="120" spans="1:9" x14ac:dyDescent="0.2">
      <c r="A120" t="s">
        <v>672</v>
      </c>
      <c r="B120" t="s">
        <v>673</v>
      </c>
      <c r="C120" t="s">
        <v>674</v>
      </c>
      <c r="D120" t="s">
        <v>274</v>
      </c>
      <c r="E120" t="s">
        <v>281</v>
      </c>
      <c r="F120" t="s">
        <v>281</v>
      </c>
      <c r="G120" t="s">
        <v>281</v>
      </c>
      <c r="H120" t="s">
        <v>274</v>
      </c>
      <c r="I120" t="s">
        <v>274</v>
      </c>
    </row>
    <row r="121" spans="1:9" x14ac:dyDescent="0.2">
      <c r="A121" t="s">
        <v>675</v>
      </c>
      <c r="B121" t="s">
        <v>676</v>
      </c>
      <c r="C121" t="s">
        <v>677</v>
      </c>
      <c r="D121" t="s">
        <v>274</v>
      </c>
      <c r="E121" t="s">
        <v>274</v>
      </c>
      <c r="F121" t="s">
        <v>274</v>
      </c>
      <c r="G121" t="s">
        <v>274</v>
      </c>
      <c r="H121" t="s">
        <v>274</v>
      </c>
      <c r="I121" t="s">
        <v>274</v>
      </c>
    </row>
    <row r="122" spans="1:9" x14ac:dyDescent="0.2">
      <c r="A122" t="s">
        <v>678</v>
      </c>
      <c r="B122" t="s">
        <v>679</v>
      </c>
      <c r="C122" t="s">
        <v>679</v>
      </c>
      <c r="D122" t="s">
        <v>274</v>
      </c>
      <c r="E122" t="s">
        <v>281</v>
      </c>
      <c r="F122" t="s">
        <v>281</v>
      </c>
      <c r="G122" t="s">
        <v>281</v>
      </c>
      <c r="H122" t="s">
        <v>274</v>
      </c>
      <c r="I122" t="s">
        <v>274</v>
      </c>
    </row>
    <row r="123" spans="1:9" x14ac:dyDescent="0.2">
      <c r="A123" t="s">
        <v>680</v>
      </c>
      <c r="B123" t="s">
        <v>681</v>
      </c>
      <c r="C123" t="s">
        <v>681</v>
      </c>
      <c r="D123" t="s">
        <v>274</v>
      </c>
      <c r="E123" t="s">
        <v>274</v>
      </c>
      <c r="F123" t="s">
        <v>281</v>
      </c>
      <c r="G123" t="s">
        <v>274</v>
      </c>
      <c r="H123" t="s">
        <v>274</v>
      </c>
      <c r="I123" t="s">
        <v>274</v>
      </c>
    </row>
    <row r="124" spans="1:9" x14ac:dyDescent="0.2">
      <c r="A124" t="s">
        <v>682</v>
      </c>
      <c r="B124" t="s">
        <v>683</v>
      </c>
      <c r="C124" t="s">
        <v>683</v>
      </c>
      <c r="D124" t="s">
        <v>274</v>
      </c>
      <c r="E124" t="s">
        <v>281</v>
      </c>
      <c r="F124" t="s">
        <v>281</v>
      </c>
      <c r="G124" t="s">
        <v>281</v>
      </c>
      <c r="H124" t="s">
        <v>274</v>
      </c>
      <c r="I124" t="s">
        <v>274</v>
      </c>
    </row>
    <row r="125" spans="1:9" x14ac:dyDescent="0.2">
      <c r="A125" t="s">
        <v>684</v>
      </c>
      <c r="B125" t="s">
        <v>685</v>
      </c>
      <c r="C125" t="s">
        <v>685</v>
      </c>
      <c r="D125" t="s">
        <v>274</v>
      </c>
      <c r="E125" t="s">
        <v>274</v>
      </c>
      <c r="F125" t="s">
        <v>281</v>
      </c>
      <c r="G125" t="s">
        <v>274</v>
      </c>
      <c r="H125" t="s">
        <v>274</v>
      </c>
      <c r="I125" t="s">
        <v>274</v>
      </c>
    </row>
    <row r="126" spans="1:9" x14ac:dyDescent="0.2">
      <c r="A126" t="s">
        <v>686</v>
      </c>
      <c r="B126" t="s">
        <v>687</v>
      </c>
      <c r="C126" t="s">
        <v>687</v>
      </c>
      <c r="D126" t="s">
        <v>274</v>
      </c>
      <c r="E126" t="s">
        <v>274</v>
      </c>
      <c r="F126" t="s">
        <v>281</v>
      </c>
      <c r="G126" t="s">
        <v>274</v>
      </c>
      <c r="H126" t="s">
        <v>274</v>
      </c>
      <c r="I126" t="s">
        <v>274</v>
      </c>
    </row>
    <row r="127" spans="1:9" x14ac:dyDescent="0.2">
      <c r="A127" t="s">
        <v>688</v>
      </c>
      <c r="B127" t="s">
        <v>689</v>
      </c>
      <c r="C127" t="s">
        <v>689</v>
      </c>
      <c r="D127" t="s">
        <v>274</v>
      </c>
      <c r="E127" t="s">
        <v>281</v>
      </c>
      <c r="F127" t="s">
        <v>281</v>
      </c>
      <c r="G127" t="s">
        <v>281</v>
      </c>
      <c r="H127" t="s">
        <v>274</v>
      </c>
      <c r="I127" t="s">
        <v>274</v>
      </c>
    </row>
    <row r="128" spans="1:9" x14ac:dyDescent="0.2">
      <c r="A128" t="s">
        <v>690</v>
      </c>
      <c r="B128" t="s">
        <v>691</v>
      </c>
      <c r="C128" t="s">
        <v>691</v>
      </c>
      <c r="D128" t="s">
        <v>274</v>
      </c>
      <c r="E128" t="s">
        <v>281</v>
      </c>
      <c r="F128" t="s">
        <v>281</v>
      </c>
      <c r="G128" t="s">
        <v>281</v>
      </c>
      <c r="H128" t="s">
        <v>274</v>
      </c>
      <c r="I128" t="s">
        <v>274</v>
      </c>
    </row>
    <row r="129" spans="1:9" x14ac:dyDescent="0.2">
      <c r="A129" t="s">
        <v>692</v>
      </c>
      <c r="B129" t="s">
        <v>693</v>
      </c>
      <c r="C129" t="s">
        <v>693</v>
      </c>
      <c r="D129" t="s">
        <v>274</v>
      </c>
      <c r="E129" t="s">
        <v>274</v>
      </c>
      <c r="F129" t="s">
        <v>274</v>
      </c>
      <c r="G129" t="s">
        <v>274</v>
      </c>
      <c r="H129" t="s">
        <v>274</v>
      </c>
      <c r="I129" t="s">
        <v>274</v>
      </c>
    </row>
    <row r="130" spans="1:9" x14ac:dyDescent="0.2">
      <c r="A130" t="s">
        <v>694</v>
      </c>
      <c r="B130" t="s">
        <v>695</v>
      </c>
      <c r="C130" t="s">
        <v>696</v>
      </c>
      <c r="D130" t="s">
        <v>274</v>
      </c>
      <c r="E130" t="s">
        <v>274</v>
      </c>
      <c r="F130" t="s">
        <v>274</v>
      </c>
      <c r="G130" t="s">
        <v>274</v>
      </c>
      <c r="H130" t="s">
        <v>274</v>
      </c>
      <c r="I130" t="s">
        <v>274</v>
      </c>
    </row>
    <row r="131" spans="1:9" x14ac:dyDescent="0.2">
      <c r="A131" t="s">
        <v>697</v>
      </c>
      <c r="B131" t="s">
        <v>698</v>
      </c>
      <c r="C131" t="s">
        <v>699</v>
      </c>
      <c r="D131" t="s">
        <v>274</v>
      </c>
      <c r="E131" t="s">
        <v>274</v>
      </c>
      <c r="F131" t="s">
        <v>274</v>
      </c>
      <c r="G131" t="s">
        <v>274</v>
      </c>
      <c r="H131" t="s">
        <v>274</v>
      </c>
      <c r="I131" t="s">
        <v>274</v>
      </c>
    </row>
    <row r="132" spans="1:9" x14ac:dyDescent="0.2">
      <c r="A132" t="s">
        <v>700</v>
      </c>
      <c r="B132" t="s">
        <v>701</v>
      </c>
      <c r="C132" t="s">
        <v>701</v>
      </c>
      <c r="D132" t="s">
        <v>274</v>
      </c>
      <c r="E132" t="s">
        <v>281</v>
      </c>
      <c r="F132" t="s">
        <v>281</v>
      </c>
      <c r="G132" t="s">
        <v>281</v>
      </c>
      <c r="H132" t="s">
        <v>274</v>
      </c>
      <c r="I132" t="s">
        <v>274</v>
      </c>
    </row>
    <row r="133" spans="1:9" x14ac:dyDescent="0.2">
      <c r="A133" t="s">
        <v>702</v>
      </c>
      <c r="B133" t="s">
        <v>703</v>
      </c>
      <c r="C133" t="s">
        <v>704</v>
      </c>
      <c r="D133" t="s">
        <v>274</v>
      </c>
      <c r="E133" t="s">
        <v>281</v>
      </c>
      <c r="F133" t="s">
        <v>281</v>
      </c>
      <c r="G133" t="s">
        <v>281</v>
      </c>
      <c r="H133" t="s">
        <v>274</v>
      </c>
      <c r="I133" t="s">
        <v>274</v>
      </c>
    </row>
    <row r="134" spans="1:9" x14ac:dyDescent="0.2">
      <c r="A134" t="s">
        <v>705</v>
      </c>
      <c r="B134" t="s">
        <v>706</v>
      </c>
      <c r="C134" t="s">
        <v>707</v>
      </c>
      <c r="D134" t="s">
        <v>274</v>
      </c>
      <c r="E134" t="s">
        <v>274</v>
      </c>
      <c r="F134" t="s">
        <v>281</v>
      </c>
      <c r="G134" t="s">
        <v>274</v>
      </c>
      <c r="H134" t="s">
        <v>274</v>
      </c>
      <c r="I134" t="s">
        <v>274</v>
      </c>
    </row>
    <row r="135" spans="1:9" x14ac:dyDescent="0.2">
      <c r="A135" t="s">
        <v>708</v>
      </c>
      <c r="B135" t="s">
        <v>709</v>
      </c>
      <c r="C135" t="s">
        <v>710</v>
      </c>
      <c r="D135" t="s">
        <v>274</v>
      </c>
      <c r="E135" t="s">
        <v>274</v>
      </c>
      <c r="F135" t="s">
        <v>274</v>
      </c>
      <c r="G135" t="s">
        <v>274</v>
      </c>
      <c r="H135" t="s">
        <v>274</v>
      </c>
      <c r="I135" t="s">
        <v>274</v>
      </c>
    </row>
    <row r="136" spans="1:9" x14ac:dyDescent="0.2">
      <c r="A136" t="s">
        <v>711</v>
      </c>
      <c r="B136" t="s">
        <v>712</v>
      </c>
      <c r="C136" t="s">
        <v>713</v>
      </c>
      <c r="D136" t="s">
        <v>274</v>
      </c>
      <c r="E136" t="s">
        <v>281</v>
      </c>
      <c r="F136" t="s">
        <v>281</v>
      </c>
      <c r="G136" t="s">
        <v>281</v>
      </c>
      <c r="H136" t="s">
        <v>274</v>
      </c>
      <c r="I136" t="s">
        <v>274</v>
      </c>
    </row>
    <row r="137" spans="1:9" x14ac:dyDescent="0.2">
      <c r="A137" t="s">
        <v>714</v>
      </c>
      <c r="B137" t="s">
        <v>715</v>
      </c>
      <c r="C137" t="s">
        <v>715</v>
      </c>
      <c r="D137" t="s">
        <v>274</v>
      </c>
      <c r="E137" t="s">
        <v>274</v>
      </c>
      <c r="F137" t="s">
        <v>281</v>
      </c>
      <c r="G137" t="s">
        <v>274</v>
      </c>
      <c r="H137" t="s">
        <v>274</v>
      </c>
      <c r="I137" t="s">
        <v>274</v>
      </c>
    </row>
    <row r="138" spans="1:9" x14ac:dyDescent="0.2">
      <c r="A138" t="s">
        <v>716</v>
      </c>
      <c r="B138" t="s">
        <v>717</v>
      </c>
      <c r="C138" t="s">
        <v>717</v>
      </c>
      <c r="D138" t="s">
        <v>274</v>
      </c>
      <c r="E138" t="s">
        <v>281</v>
      </c>
      <c r="F138" t="s">
        <v>281</v>
      </c>
      <c r="G138" t="s">
        <v>281</v>
      </c>
      <c r="H138" t="s">
        <v>274</v>
      </c>
      <c r="I138" t="s">
        <v>274</v>
      </c>
    </row>
    <row r="139" spans="1:9" x14ac:dyDescent="0.2">
      <c r="A139" t="s">
        <v>718</v>
      </c>
      <c r="B139" t="s">
        <v>719</v>
      </c>
      <c r="C139" t="s">
        <v>719</v>
      </c>
      <c r="D139" t="s">
        <v>274</v>
      </c>
      <c r="E139" t="s">
        <v>281</v>
      </c>
      <c r="F139" t="s">
        <v>281</v>
      </c>
      <c r="G139" t="s">
        <v>281</v>
      </c>
      <c r="H139" t="s">
        <v>274</v>
      </c>
      <c r="I139" t="s">
        <v>274</v>
      </c>
    </row>
    <row r="140" spans="1:9" x14ac:dyDescent="0.2">
      <c r="A140" t="s">
        <v>720</v>
      </c>
      <c r="B140" t="s">
        <v>721</v>
      </c>
      <c r="C140" t="s">
        <v>722</v>
      </c>
      <c r="D140" t="s">
        <v>274</v>
      </c>
      <c r="E140" t="s">
        <v>274</v>
      </c>
      <c r="F140" t="s">
        <v>281</v>
      </c>
      <c r="G140" t="s">
        <v>274</v>
      </c>
      <c r="H140" t="s">
        <v>274</v>
      </c>
      <c r="I140" t="s">
        <v>274</v>
      </c>
    </row>
    <row r="141" spans="1:9" x14ac:dyDescent="0.2">
      <c r="A141" t="s">
        <v>723</v>
      </c>
      <c r="B141" t="s">
        <v>724</v>
      </c>
      <c r="C141" t="s">
        <v>725</v>
      </c>
      <c r="D141" t="s">
        <v>274</v>
      </c>
      <c r="E141" t="s">
        <v>274</v>
      </c>
      <c r="F141" t="s">
        <v>274</v>
      </c>
      <c r="G141" t="s">
        <v>274</v>
      </c>
      <c r="H141" t="s">
        <v>274</v>
      </c>
      <c r="I141" t="s">
        <v>274</v>
      </c>
    </row>
    <row r="142" spans="1:9" x14ac:dyDescent="0.2">
      <c r="A142" t="s">
        <v>726</v>
      </c>
      <c r="B142" t="s">
        <v>727</v>
      </c>
      <c r="C142" t="s">
        <v>728</v>
      </c>
      <c r="D142" t="s">
        <v>274</v>
      </c>
      <c r="E142" t="s">
        <v>274</v>
      </c>
      <c r="F142" t="s">
        <v>274</v>
      </c>
      <c r="G142" t="s">
        <v>274</v>
      </c>
      <c r="H142" t="s">
        <v>274</v>
      </c>
      <c r="I142" t="s">
        <v>274</v>
      </c>
    </row>
    <row r="143" spans="1:9" x14ac:dyDescent="0.2">
      <c r="A143" t="s">
        <v>729</v>
      </c>
      <c r="B143" t="s">
        <v>730</v>
      </c>
      <c r="C143" t="s">
        <v>731</v>
      </c>
      <c r="D143" t="s">
        <v>274</v>
      </c>
      <c r="E143" t="s">
        <v>274</v>
      </c>
      <c r="F143" t="s">
        <v>281</v>
      </c>
      <c r="G143" t="s">
        <v>274</v>
      </c>
      <c r="H143" t="s">
        <v>274</v>
      </c>
      <c r="I143" t="s">
        <v>274</v>
      </c>
    </row>
    <row r="144" spans="1:9" x14ac:dyDescent="0.2">
      <c r="A144" t="s">
        <v>732</v>
      </c>
      <c r="B144" t="s">
        <v>733</v>
      </c>
      <c r="C144" t="s">
        <v>733</v>
      </c>
      <c r="D144" t="s">
        <v>274</v>
      </c>
      <c r="E144" t="s">
        <v>274</v>
      </c>
      <c r="F144" t="s">
        <v>281</v>
      </c>
      <c r="G144" t="s">
        <v>274</v>
      </c>
      <c r="H144" t="s">
        <v>274</v>
      </c>
      <c r="I144" t="s">
        <v>274</v>
      </c>
    </row>
    <row r="145" spans="1:9" x14ac:dyDescent="0.2">
      <c r="A145" t="s">
        <v>734</v>
      </c>
      <c r="B145" t="s">
        <v>735</v>
      </c>
      <c r="C145" t="s">
        <v>735</v>
      </c>
      <c r="D145" t="s">
        <v>274</v>
      </c>
      <c r="E145" t="s">
        <v>274</v>
      </c>
      <c r="F145" t="s">
        <v>281</v>
      </c>
      <c r="G145" t="s">
        <v>274</v>
      </c>
      <c r="H145" t="s">
        <v>274</v>
      </c>
      <c r="I145" t="s">
        <v>274</v>
      </c>
    </row>
    <row r="146" spans="1:9" x14ac:dyDescent="0.2">
      <c r="A146" t="s">
        <v>736</v>
      </c>
      <c r="B146" t="s">
        <v>737</v>
      </c>
      <c r="C146" t="s">
        <v>737</v>
      </c>
      <c r="D146" t="s">
        <v>274</v>
      </c>
      <c r="E146" t="s">
        <v>281</v>
      </c>
      <c r="F146" t="s">
        <v>281</v>
      </c>
      <c r="G146" t="s">
        <v>281</v>
      </c>
      <c r="H146" t="s">
        <v>274</v>
      </c>
      <c r="I146" t="s">
        <v>274</v>
      </c>
    </row>
    <row r="147" spans="1:9" x14ac:dyDescent="0.2">
      <c r="A147" t="s">
        <v>738</v>
      </c>
      <c r="B147" t="s">
        <v>739</v>
      </c>
      <c r="C147" t="s">
        <v>739</v>
      </c>
      <c r="D147" t="s">
        <v>274</v>
      </c>
      <c r="E147" t="s">
        <v>281</v>
      </c>
      <c r="F147" t="s">
        <v>281</v>
      </c>
      <c r="G147" t="s">
        <v>281</v>
      </c>
      <c r="H147" t="s">
        <v>274</v>
      </c>
      <c r="I147" t="s">
        <v>274</v>
      </c>
    </row>
    <row r="148" spans="1:9" x14ac:dyDescent="0.2">
      <c r="A148" t="s">
        <v>740</v>
      </c>
      <c r="B148" t="s">
        <v>741</v>
      </c>
      <c r="C148" t="s">
        <v>742</v>
      </c>
      <c r="D148" t="s">
        <v>274</v>
      </c>
      <c r="E148" t="s">
        <v>274</v>
      </c>
      <c r="F148" t="s">
        <v>281</v>
      </c>
      <c r="G148" t="s">
        <v>274</v>
      </c>
      <c r="H148" t="s">
        <v>274</v>
      </c>
      <c r="I148" t="s">
        <v>274</v>
      </c>
    </row>
    <row r="149" spans="1:9" x14ac:dyDescent="0.2">
      <c r="A149" t="s">
        <v>743</v>
      </c>
      <c r="B149" t="s">
        <v>744</v>
      </c>
      <c r="C149" t="s">
        <v>745</v>
      </c>
      <c r="D149" t="s">
        <v>274</v>
      </c>
      <c r="E149" t="s">
        <v>274</v>
      </c>
      <c r="F149" t="s">
        <v>274</v>
      </c>
      <c r="G149" t="s">
        <v>274</v>
      </c>
      <c r="H149" t="s">
        <v>274</v>
      </c>
      <c r="I149" t="s">
        <v>274</v>
      </c>
    </row>
    <row r="150" spans="1:9" x14ac:dyDescent="0.2">
      <c r="A150" t="s">
        <v>746</v>
      </c>
      <c r="B150" t="s">
        <v>747</v>
      </c>
      <c r="C150" t="s">
        <v>748</v>
      </c>
      <c r="D150" t="s">
        <v>274</v>
      </c>
      <c r="E150" t="s">
        <v>274</v>
      </c>
      <c r="F150" t="s">
        <v>274</v>
      </c>
      <c r="G150" t="s">
        <v>274</v>
      </c>
      <c r="H150" t="s">
        <v>274</v>
      </c>
      <c r="I150" t="s">
        <v>274</v>
      </c>
    </row>
    <row r="151" spans="1:9" x14ac:dyDescent="0.2">
      <c r="A151" t="s">
        <v>749</v>
      </c>
      <c r="B151" t="s">
        <v>750</v>
      </c>
      <c r="C151" t="s">
        <v>751</v>
      </c>
      <c r="D151" t="s">
        <v>274</v>
      </c>
      <c r="E151" t="s">
        <v>281</v>
      </c>
      <c r="F151" t="s">
        <v>274</v>
      </c>
      <c r="G151" t="s">
        <v>274</v>
      </c>
      <c r="H151" t="s">
        <v>274</v>
      </c>
      <c r="I151" t="s">
        <v>274</v>
      </c>
    </row>
    <row r="152" spans="1:9" x14ac:dyDescent="0.2">
      <c r="A152" t="s">
        <v>752</v>
      </c>
      <c r="B152" t="s">
        <v>753</v>
      </c>
      <c r="C152" t="s">
        <v>754</v>
      </c>
      <c r="D152" t="s">
        <v>274</v>
      </c>
      <c r="E152" t="s">
        <v>281</v>
      </c>
      <c r="F152" t="s">
        <v>281</v>
      </c>
      <c r="G152" t="s">
        <v>281</v>
      </c>
      <c r="H152" t="s">
        <v>274</v>
      </c>
      <c r="I152" t="s">
        <v>274</v>
      </c>
    </row>
    <row r="153" spans="1:9" x14ac:dyDescent="0.2">
      <c r="A153" t="s">
        <v>755</v>
      </c>
      <c r="B153" t="s">
        <v>756</v>
      </c>
      <c r="C153" t="s">
        <v>757</v>
      </c>
      <c r="D153" t="s">
        <v>274</v>
      </c>
      <c r="E153" t="s">
        <v>274</v>
      </c>
      <c r="F153" t="s">
        <v>281</v>
      </c>
      <c r="G153" t="s">
        <v>274</v>
      </c>
      <c r="H153" t="s">
        <v>274</v>
      </c>
      <c r="I153" t="s">
        <v>274</v>
      </c>
    </row>
    <row r="154" spans="1:9" x14ac:dyDescent="0.2">
      <c r="A154" t="s">
        <v>758</v>
      </c>
      <c r="B154" t="s">
        <v>759</v>
      </c>
      <c r="C154" t="s">
        <v>760</v>
      </c>
      <c r="D154" t="s">
        <v>274</v>
      </c>
      <c r="E154" t="s">
        <v>274</v>
      </c>
      <c r="F154" t="s">
        <v>274</v>
      </c>
      <c r="G154" t="s">
        <v>274</v>
      </c>
      <c r="H154" t="s">
        <v>274</v>
      </c>
      <c r="I154" t="s">
        <v>274</v>
      </c>
    </row>
    <row r="155" spans="1:9" x14ac:dyDescent="0.2">
      <c r="A155" t="s">
        <v>761</v>
      </c>
      <c r="B155" t="s">
        <v>762</v>
      </c>
      <c r="C155" t="s">
        <v>762</v>
      </c>
      <c r="D155" t="s">
        <v>274</v>
      </c>
      <c r="E155" t="s">
        <v>274</v>
      </c>
      <c r="F155" t="s">
        <v>281</v>
      </c>
      <c r="G155" t="s">
        <v>274</v>
      </c>
      <c r="H155" t="s">
        <v>274</v>
      </c>
      <c r="I155" t="s">
        <v>274</v>
      </c>
    </row>
    <row r="156" spans="1:9" x14ac:dyDescent="0.2">
      <c r="A156" t="s">
        <v>763</v>
      </c>
      <c r="B156" t="s">
        <v>764</v>
      </c>
      <c r="C156" t="s">
        <v>764</v>
      </c>
      <c r="D156" t="s">
        <v>274</v>
      </c>
      <c r="E156" t="s">
        <v>281</v>
      </c>
      <c r="F156" t="s">
        <v>281</v>
      </c>
      <c r="G156" t="s">
        <v>281</v>
      </c>
      <c r="H156" t="s">
        <v>274</v>
      </c>
      <c r="I156" t="s">
        <v>274</v>
      </c>
    </row>
    <row r="157" spans="1:9" x14ac:dyDescent="0.2">
      <c r="A157" t="s">
        <v>765</v>
      </c>
      <c r="B157" t="s">
        <v>766</v>
      </c>
      <c r="C157" t="s">
        <v>766</v>
      </c>
      <c r="D157" t="s">
        <v>274</v>
      </c>
      <c r="E157" t="s">
        <v>281</v>
      </c>
      <c r="F157" t="s">
        <v>281</v>
      </c>
      <c r="G157" t="s">
        <v>281</v>
      </c>
      <c r="H157" t="s">
        <v>274</v>
      </c>
      <c r="I157" t="s">
        <v>274</v>
      </c>
    </row>
    <row r="158" spans="1:9" x14ac:dyDescent="0.2">
      <c r="A158" t="s">
        <v>767</v>
      </c>
      <c r="B158" t="s">
        <v>768</v>
      </c>
      <c r="C158" t="s">
        <v>769</v>
      </c>
      <c r="D158" t="s">
        <v>274</v>
      </c>
      <c r="E158" t="s">
        <v>274</v>
      </c>
      <c r="F158" t="s">
        <v>274</v>
      </c>
      <c r="G158" t="s">
        <v>274</v>
      </c>
      <c r="H158" t="s">
        <v>274</v>
      </c>
      <c r="I158" t="s">
        <v>274</v>
      </c>
    </row>
    <row r="159" spans="1:9" x14ac:dyDescent="0.2">
      <c r="A159" t="s">
        <v>770</v>
      </c>
      <c r="B159" t="s">
        <v>771</v>
      </c>
      <c r="C159" t="s">
        <v>772</v>
      </c>
      <c r="D159" t="s">
        <v>274</v>
      </c>
      <c r="E159" t="s">
        <v>274</v>
      </c>
      <c r="F159" t="s">
        <v>274</v>
      </c>
      <c r="G159" t="s">
        <v>274</v>
      </c>
      <c r="H159" t="s">
        <v>274</v>
      </c>
      <c r="I159" t="s">
        <v>274</v>
      </c>
    </row>
    <row r="160" spans="1:9" x14ac:dyDescent="0.2">
      <c r="A160" t="s">
        <v>773</v>
      </c>
      <c r="B160" t="s">
        <v>774</v>
      </c>
      <c r="C160" t="s">
        <v>774</v>
      </c>
      <c r="D160" t="s">
        <v>274</v>
      </c>
      <c r="E160" t="s">
        <v>281</v>
      </c>
      <c r="F160" t="s">
        <v>281</v>
      </c>
      <c r="G160" t="s">
        <v>281</v>
      </c>
      <c r="H160" t="s">
        <v>274</v>
      </c>
      <c r="I160" t="s">
        <v>274</v>
      </c>
    </row>
    <row r="161" spans="1:9" x14ac:dyDescent="0.2">
      <c r="A161" t="s">
        <v>775</v>
      </c>
      <c r="B161" t="s">
        <v>776</v>
      </c>
      <c r="C161" t="s">
        <v>777</v>
      </c>
      <c r="D161" t="s">
        <v>274</v>
      </c>
      <c r="E161" t="s">
        <v>274</v>
      </c>
      <c r="F161" t="s">
        <v>281</v>
      </c>
      <c r="G161" t="s">
        <v>274</v>
      </c>
      <c r="H161" t="s">
        <v>274</v>
      </c>
      <c r="I161" t="s">
        <v>274</v>
      </c>
    </row>
    <row r="162" spans="1:9" x14ac:dyDescent="0.2">
      <c r="A162" t="s">
        <v>778</v>
      </c>
      <c r="B162" t="s">
        <v>779</v>
      </c>
      <c r="C162" t="s">
        <v>780</v>
      </c>
      <c r="D162" t="s">
        <v>274</v>
      </c>
      <c r="E162" t="s">
        <v>274</v>
      </c>
      <c r="F162" t="s">
        <v>274</v>
      </c>
      <c r="G162" t="s">
        <v>274</v>
      </c>
      <c r="H162" t="s">
        <v>274</v>
      </c>
      <c r="I162" t="s">
        <v>274</v>
      </c>
    </row>
    <row r="163" spans="1:9" x14ac:dyDescent="0.2">
      <c r="A163" t="s">
        <v>781</v>
      </c>
      <c r="B163" t="s">
        <v>782</v>
      </c>
      <c r="C163" t="s">
        <v>782</v>
      </c>
      <c r="D163" t="s">
        <v>274</v>
      </c>
      <c r="E163" t="s">
        <v>281</v>
      </c>
      <c r="F163" t="s">
        <v>281</v>
      </c>
      <c r="G163" t="s">
        <v>281</v>
      </c>
      <c r="H163" t="s">
        <v>274</v>
      </c>
      <c r="I163" t="s">
        <v>274</v>
      </c>
    </row>
    <row r="164" spans="1:9" x14ac:dyDescent="0.2">
      <c r="A164" t="s">
        <v>783</v>
      </c>
      <c r="B164" t="s">
        <v>784</v>
      </c>
      <c r="C164" t="s">
        <v>784</v>
      </c>
      <c r="D164" t="s">
        <v>274</v>
      </c>
      <c r="E164" t="s">
        <v>281</v>
      </c>
      <c r="F164" t="s">
        <v>281</v>
      </c>
      <c r="G164" t="s">
        <v>281</v>
      </c>
      <c r="H164" t="s">
        <v>274</v>
      </c>
      <c r="I164" t="s">
        <v>274</v>
      </c>
    </row>
    <row r="165" spans="1:9" x14ac:dyDescent="0.2">
      <c r="A165" t="s">
        <v>785</v>
      </c>
      <c r="B165" t="s">
        <v>786</v>
      </c>
      <c r="C165" t="s">
        <v>787</v>
      </c>
      <c r="D165" t="s">
        <v>274</v>
      </c>
      <c r="E165" t="s">
        <v>274</v>
      </c>
      <c r="F165" t="s">
        <v>281</v>
      </c>
      <c r="G165" t="s">
        <v>274</v>
      </c>
      <c r="H165" t="s">
        <v>274</v>
      </c>
      <c r="I165" t="s">
        <v>274</v>
      </c>
    </row>
    <row r="166" spans="1:9" x14ac:dyDescent="0.2">
      <c r="A166" t="s">
        <v>788</v>
      </c>
      <c r="B166" t="s">
        <v>789</v>
      </c>
      <c r="C166" t="s">
        <v>790</v>
      </c>
      <c r="D166" t="s">
        <v>274</v>
      </c>
      <c r="E166" t="s">
        <v>274</v>
      </c>
      <c r="F166" t="s">
        <v>274</v>
      </c>
      <c r="G166" t="s">
        <v>274</v>
      </c>
      <c r="H166" t="s">
        <v>274</v>
      </c>
      <c r="I166" t="s">
        <v>274</v>
      </c>
    </row>
    <row r="167" spans="1:9" x14ac:dyDescent="0.2">
      <c r="A167" t="s">
        <v>791</v>
      </c>
      <c r="B167" t="s">
        <v>792</v>
      </c>
      <c r="C167" t="s">
        <v>792</v>
      </c>
      <c r="D167" t="s">
        <v>274</v>
      </c>
      <c r="E167" t="s">
        <v>281</v>
      </c>
      <c r="F167" t="s">
        <v>281</v>
      </c>
      <c r="G167" t="s">
        <v>281</v>
      </c>
      <c r="H167" t="s">
        <v>274</v>
      </c>
      <c r="I167" t="s">
        <v>274</v>
      </c>
    </row>
    <row r="168" spans="1:9" x14ac:dyDescent="0.2">
      <c r="A168" t="s">
        <v>793</v>
      </c>
      <c r="B168" t="s">
        <v>794</v>
      </c>
      <c r="C168" t="s">
        <v>794</v>
      </c>
      <c r="D168" t="s">
        <v>274</v>
      </c>
      <c r="E168" t="s">
        <v>281</v>
      </c>
      <c r="F168" t="s">
        <v>281</v>
      </c>
      <c r="G168" t="s">
        <v>281</v>
      </c>
      <c r="H168" t="s">
        <v>274</v>
      </c>
      <c r="I168" t="s">
        <v>274</v>
      </c>
    </row>
    <row r="169" spans="1:9" x14ac:dyDescent="0.2">
      <c r="A169" t="s">
        <v>795</v>
      </c>
      <c r="B169" t="s">
        <v>796</v>
      </c>
      <c r="C169" t="s">
        <v>796</v>
      </c>
      <c r="D169" t="s">
        <v>274</v>
      </c>
      <c r="E169" t="s">
        <v>281</v>
      </c>
      <c r="F169" t="s">
        <v>281</v>
      </c>
      <c r="G169" t="s">
        <v>281</v>
      </c>
      <c r="H169" t="s">
        <v>274</v>
      </c>
      <c r="I169" t="s">
        <v>274</v>
      </c>
    </row>
    <row r="170" spans="1:9" x14ac:dyDescent="0.2">
      <c r="A170" t="s">
        <v>797</v>
      </c>
      <c r="B170" t="s">
        <v>798</v>
      </c>
      <c r="C170" t="s">
        <v>798</v>
      </c>
      <c r="D170" t="s">
        <v>274</v>
      </c>
      <c r="E170" t="s">
        <v>274</v>
      </c>
      <c r="F170" t="s">
        <v>281</v>
      </c>
      <c r="G170" t="s">
        <v>274</v>
      </c>
      <c r="H170" t="s">
        <v>274</v>
      </c>
      <c r="I170" t="s">
        <v>274</v>
      </c>
    </row>
    <row r="171" spans="1:9" x14ac:dyDescent="0.2">
      <c r="A171" t="s">
        <v>799</v>
      </c>
      <c r="B171" t="s">
        <v>800</v>
      </c>
      <c r="C171" t="s">
        <v>800</v>
      </c>
      <c r="D171" t="s">
        <v>274</v>
      </c>
      <c r="E171" t="s">
        <v>281</v>
      </c>
      <c r="F171" t="s">
        <v>281</v>
      </c>
      <c r="G171" t="s">
        <v>281</v>
      </c>
      <c r="H171" t="s">
        <v>274</v>
      </c>
      <c r="I171" t="s">
        <v>274</v>
      </c>
    </row>
    <row r="172" spans="1:9" x14ac:dyDescent="0.2">
      <c r="A172" t="s">
        <v>801</v>
      </c>
      <c r="B172" t="s">
        <v>802</v>
      </c>
      <c r="C172" t="s">
        <v>802</v>
      </c>
      <c r="D172" t="s">
        <v>274</v>
      </c>
      <c r="E172" t="s">
        <v>281</v>
      </c>
      <c r="F172" t="s">
        <v>281</v>
      </c>
      <c r="G172" t="s">
        <v>281</v>
      </c>
      <c r="H172" t="s">
        <v>274</v>
      </c>
      <c r="I172" t="s">
        <v>274</v>
      </c>
    </row>
    <row r="173" spans="1:9" x14ac:dyDescent="0.2">
      <c r="A173" t="s">
        <v>803</v>
      </c>
      <c r="B173" t="s">
        <v>804</v>
      </c>
      <c r="C173" t="s">
        <v>805</v>
      </c>
      <c r="D173" t="s">
        <v>274</v>
      </c>
      <c r="E173" t="s">
        <v>274</v>
      </c>
      <c r="F173" t="s">
        <v>281</v>
      </c>
      <c r="G173" t="s">
        <v>274</v>
      </c>
      <c r="H173" t="s">
        <v>274</v>
      </c>
      <c r="I173" t="s">
        <v>274</v>
      </c>
    </row>
    <row r="174" spans="1:9" x14ac:dyDescent="0.2">
      <c r="A174" t="s">
        <v>806</v>
      </c>
      <c r="B174" t="s">
        <v>807</v>
      </c>
      <c r="C174" t="s">
        <v>808</v>
      </c>
      <c r="D174" t="s">
        <v>274</v>
      </c>
      <c r="E174" t="s">
        <v>274</v>
      </c>
      <c r="F174" t="s">
        <v>274</v>
      </c>
      <c r="G174" t="s">
        <v>274</v>
      </c>
      <c r="H174" t="s">
        <v>274</v>
      </c>
      <c r="I174" t="s">
        <v>274</v>
      </c>
    </row>
    <row r="175" spans="1:9" x14ac:dyDescent="0.2">
      <c r="A175" t="s">
        <v>809</v>
      </c>
      <c r="B175" t="s">
        <v>810</v>
      </c>
      <c r="C175" t="s">
        <v>810</v>
      </c>
      <c r="D175" t="s">
        <v>274</v>
      </c>
      <c r="E175" t="s">
        <v>274</v>
      </c>
      <c r="F175" t="s">
        <v>281</v>
      </c>
      <c r="G175" t="s">
        <v>274</v>
      </c>
      <c r="H175" t="s">
        <v>274</v>
      </c>
      <c r="I175" t="s">
        <v>274</v>
      </c>
    </row>
    <row r="176" spans="1:9" x14ac:dyDescent="0.2">
      <c r="A176" t="s">
        <v>811</v>
      </c>
      <c r="B176" t="s">
        <v>812</v>
      </c>
      <c r="C176" t="s">
        <v>813</v>
      </c>
      <c r="D176" t="s">
        <v>274</v>
      </c>
      <c r="E176" t="s">
        <v>274</v>
      </c>
      <c r="F176" t="s">
        <v>281</v>
      </c>
      <c r="G176" t="s">
        <v>274</v>
      </c>
      <c r="H176" t="s">
        <v>274</v>
      </c>
      <c r="I176" t="s">
        <v>274</v>
      </c>
    </row>
    <row r="177" spans="1:9" x14ac:dyDescent="0.2">
      <c r="A177" t="s">
        <v>814</v>
      </c>
      <c r="B177" t="s">
        <v>815</v>
      </c>
      <c r="C177" t="s">
        <v>816</v>
      </c>
      <c r="D177" t="s">
        <v>274</v>
      </c>
      <c r="E177" t="s">
        <v>274</v>
      </c>
      <c r="F177" t="s">
        <v>274</v>
      </c>
      <c r="G177" t="s">
        <v>274</v>
      </c>
      <c r="H177" t="s">
        <v>274</v>
      </c>
      <c r="I177" t="s">
        <v>274</v>
      </c>
    </row>
    <row r="178" spans="1:9" x14ac:dyDescent="0.2">
      <c r="A178" t="s">
        <v>817</v>
      </c>
      <c r="B178" t="s">
        <v>818</v>
      </c>
      <c r="C178" t="s">
        <v>818</v>
      </c>
      <c r="D178" t="s">
        <v>274</v>
      </c>
      <c r="E178" t="s">
        <v>281</v>
      </c>
      <c r="F178" t="s">
        <v>281</v>
      </c>
      <c r="G178" t="s">
        <v>281</v>
      </c>
      <c r="H178" t="s">
        <v>274</v>
      </c>
      <c r="I178" t="s">
        <v>274</v>
      </c>
    </row>
    <row r="179" spans="1:9" x14ac:dyDescent="0.2">
      <c r="A179" t="s">
        <v>819</v>
      </c>
      <c r="B179" t="s">
        <v>820</v>
      </c>
      <c r="C179" t="s">
        <v>820</v>
      </c>
      <c r="D179" t="s">
        <v>274</v>
      </c>
      <c r="E179" t="s">
        <v>281</v>
      </c>
      <c r="F179" t="s">
        <v>281</v>
      </c>
      <c r="G179" t="s">
        <v>281</v>
      </c>
      <c r="H179" t="s">
        <v>274</v>
      </c>
      <c r="I179" t="s">
        <v>274</v>
      </c>
    </row>
    <row r="180" spans="1:9" x14ac:dyDescent="0.2">
      <c r="A180" t="s">
        <v>821</v>
      </c>
      <c r="B180" t="s">
        <v>822</v>
      </c>
      <c r="C180" t="s">
        <v>822</v>
      </c>
      <c r="D180" t="s">
        <v>274</v>
      </c>
      <c r="E180" t="s">
        <v>281</v>
      </c>
      <c r="F180" t="s">
        <v>281</v>
      </c>
      <c r="G180" t="s">
        <v>281</v>
      </c>
      <c r="H180" t="s">
        <v>274</v>
      </c>
      <c r="I180" t="s">
        <v>274</v>
      </c>
    </row>
    <row r="181" spans="1:9" x14ac:dyDescent="0.2">
      <c r="A181" t="s">
        <v>823</v>
      </c>
      <c r="B181" t="s">
        <v>824</v>
      </c>
      <c r="C181" t="s">
        <v>824</v>
      </c>
      <c r="D181" t="s">
        <v>274</v>
      </c>
      <c r="E181" t="s">
        <v>281</v>
      </c>
      <c r="F181" t="s">
        <v>281</v>
      </c>
      <c r="G181" t="s">
        <v>281</v>
      </c>
      <c r="H181" t="s">
        <v>274</v>
      </c>
      <c r="I181" t="s">
        <v>274</v>
      </c>
    </row>
    <row r="182" spans="1:9" x14ac:dyDescent="0.2">
      <c r="A182" t="s">
        <v>825</v>
      </c>
      <c r="B182" t="s">
        <v>826</v>
      </c>
      <c r="C182" t="s">
        <v>827</v>
      </c>
      <c r="D182" t="s">
        <v>274</v>
      </c>
      <c r="E182" t="s">
        <v>281</v>
      </c>
      <c r="F182" t="s">
        <v>281</v>
      </c>
      <c r="G182" t="s">
        <v>281</v>
      </c>
      <c r="H182" t="s">
        <v>274</v>
      </c>
      <c r="I182" t="s">
        <v>274</v>
      </c>
    </row>
    <row r="183" spans="1:9" x14ac:dyDescent="0.2">
      <c r="A183" t="s">
        <v>828</v>
      </c>
      <c r="B183" t="s">
        <v>829</v>
      </c>
      <c r="C183" t="s">
        <v>830</v>
      </c>
      <c r="D183" t="s">
        <v>274</v>
      </c>
      <c r="E183" t="s">
        <v>274</v>
      </c>
      <c r="F183" t="s">
        <v>274</v>
      </c>
      <c r="G183" t="s">
        <v>274</v>
      </c>
      <c r="H183" t="s">
        <v>274</v>
      </c>
      <c r="I183" t="s">
        <v>274</v>
      </c>
    </row>
    <row r="184" spans="1:9" x14ac:dyDescent="0.2">
      <c r="A184" t="s">
        <v>831</v>
      </c>
      <c r="B184" t="s">
        <v>832</v>
      </c>
      <c r="C184" t="s">
        <v>832</v>
      </c>
      <c r="D184" t="s">
        <v>274</v>
      </c>
      <c r="E184" t="s">
        <v>274</v>
      </c>
      <c r="F184" t="s">
        <v>281</v>
      </c>
      <c r="G184" t="s">
        <v>274</v>
      </c>
      <c r="H184" t="s">
        <v>274</v>
      </c>
      <c r="I184" t="s">
        <v>274</v>
      </c>
    </row>
    <row r="185" spans="1:9" x14ac:dyDescent="0.2">
      <c r="A185" t="s">
        <v>833</v>
      </c>
      <c r="B185" t="s">
        <v>834</v>
      </c>
      <c r="C185" t="s">
        <v>834</v>
      </c>
      <c r="D185" t="s">
        <v>274</v>
      </c>
      <c r="E185" t="s">
        <v>281</v>
      </c>
      <c r="F185" t="s">
        <v>281</v>
      </c>
      <c r="G185" t="s">
        <v>281</v>
      </c>
      <c r="H185" t="s">
        <v>274</v>
      </c>
      <c r="I185" t="s">
        <v>274</v>
      </c>
    </row>
    <row r="186" spans="1:9" x14ac:dyDescent="0.2">
      <c r="A186" t="s">
        <v>835</v>
      </c>
      <c r="B186" t="s">
        <v>836</v>
      </c>
      <c r="C186" t="s">
        <v>836</v>
      </c>
      <c r="D186" t="s">
        <v>274</v>
      </c>
      <c r="E186" t="s">
        <v>281</v>
      </c>
      <c r="F186" t="s">
        <v>281</v>
      </c>
      <c r="G186" t="s">
        <v>281</v>
      </c>
      <c r="H186" t="s">
        <v>274</v>
      </c>
      <c r="I186" t="s">
        <v>274</v>
      </c>
    </row>
    <row r="187" spans="1:9" x14ac:dyDescent="0.2">
      <c r="A187" t="s">
        <v>837</v>
      </c>
      <c r="B187" t="s">
        <v>838</v>
      </c>
      <c r="C187" t="s">
        <v>839</v>
      </c>
      <c r="D187" t="s">
        <v>274</v>
      </c>
      <c r="E187" t="s">
        <v>274</v>
      </c>
      <c r="F187" t="s">
        <v>274</v>
      </c>
      <c r="G187" t="s">
        <v>274</v>
      </c>
      <c r="H187" t="s">
        <v>274</v>
      </c>
      <c r="I187" t="s">
        <v>274</v>
      </c>
    </row>
    <row r="188" spans="1:9" x14ac:dyDescent="0.2">
      <c r="A188" t="s">
        <v>840</v>
      </c>
      <c r="B188" t="s">
        <v>841</v>
      </c>
      <c r="C188" t="s">
        <v>842</v>
      </c>
      <c r="D188" t="s">
        <v>274</v>
      </c>
      <c r="E188" t="s">
        <v>274</v>
      </c>
      <c r="F188" t="s">
        <v>274</v>
      </c>
      <c r="G188" t="s">
        <v>274</v>
      </c>
      <c r="H188" t="s">
        <v>274</v>
      </c>
      <c r="I188" t="s">
        <v>274</v>
      </c>
    </row>
    <row r="189" spans="1:9" x14ac:dyDescent="0.2">
      <c r="A189" t="s">
        <v>843</v>
      </c>
      <c r="B189" t="s">
        <v>844</v>
      </c>
      <c r="C189" t="s">
        <v>844</v>
      </c>
      <c r="D189" t="s">
        <v>274</v>
      </c>
      <c r="E189" t="s">
        <v>281</v>
      </c>
      <c r="F189" t="s">
        <v>281</v>
      </c>
      <c r="G189" t="s">
        <v>281</v>
      </c>
      <c r="H189" t="s">
        <v>274</v>
      </c>
      <c r="I189" t="s">
        <v>274</v>
      </c>
    </row>
    <row r="190" spans="1:9" x14ac:dyDescent="0.2">
      <c r="A190" t="s">
        <v>845</v>
      </c>
      <c r="B190" t="s">
        <v>846</v>
      </c>
      <c r="C190" t="s">
        <v>846</v>
      </c>
      <c r="D190" t="s">
        <v>274</v>
      </c>
      <c r="E190" t="s">
        <v>281</v>
      </c>
      <c r="F190" t="s">
        <v>281</v>
      </c>
      <c r="G190" t="s">
        <v>281</v>
      </c>
      <c r="H190" t="s">
        <v>274</v>
      </c>
      <c r="I190" t="s">
        <v>274</v>
      </c>
    </row>
    <row r="191" spans="1:9" x14ac:dyDescent="0.2">
      <c r="A191" t="s">
        <v>847</v>
      </c>
      <c r="B191" t="s">
        <v>848</v>
      </c>
      <c r="C191" t="s">
        <v>848</v>
      </c>
      <c r="D191" t="s">
        <v>274</v>
      </c>
      <c r="E191" t="s">
        <v>281</v>
      </c>
      <c r="F191" t="s">
        <v>281</v>
      </c>
      <c r="G191" t="s">
        <v>281</v>
      </c>
      <c r="H191" t="s">
        <v>274</v>
      </c>
      <c r="I191" t="s">
        <v>274</v>
      </c>
    </row>
    <row r="192" spans="1:9" x14ac:dyDescent="0.2">
      <c r="A192" t="s">
        <v>849</v>
      </c>
      <c r="B192" t="s">
        <v>850</v>
      </c>
      <c r="C192" t="s">
        <v>850</v>
      </c>
      <c r="D192" t="s">
        <v>274</v>
      </c>
      <c r="E192" t="s">
        <v>281</v>
      </c>
      <c r="F192" t="s">
        <v>281</v>
      </c>
      <c r="G192" t="s">
        <v>281</v>
      </c>
      <c r="H192" t="s">
        <v>281</v>
      </c>
      <c r="I192" t="s">
        <v>281</v>
      </c>
    </row>
    <row r="193" spans="1:9" x14ac:dyDescent="0.2">
      <c r="A193" t="s">
        <v>851</v>
      </c>
      <c r="B193" t="s">
        <v>852</v>
      </c>
      <c r="C193" t="s">
        <v>853</v>
      </c>
      <c r="D193" t="s">
        <v>274</v>
      </c>
      <c r="E193" t="s">
        <v>274</v>
      </c>
      <c r="F193" t="s">
        <v>281</v>
      </c>
      <c r="G193" t="s">
        <v>274</v>
      </c>
      <c r="H193" t="s">
        <v>274</v>
      </c>
      <c r="I193" t="s">
        <v>274</v>
      </c>
    </row>
    <row r="194" spans="1:9" x14ac:dyDescent="0.2">
      <c r="A194" t="s">
        <v>854</v>
      </c>
      <c r="B194" t="s">
        <v>855</v>
      </c>
      <c r="C194" t="s">
        <v>856</v>
      </c>
      <c r="D194" t="s">
        <v>274</v>
      </c>
      <c r="E194" t="s">
        <v>274</v>
      </c>
      <c r="F194" t="s">
        <v>274</v>
      </c>
      <c r="G194" t="s">
        <v>274</v>
      </c>
      <c r="H194" t="s">
        <v>274</v>
      </c>
      <c r="I194" t="s">
        <v>274</v>
      </c>
    </row>
    <row r="195" spans="1:9" x14ac:dyDescent="0.2">
      <c r="A195" t="s">
        <v>857</v>
      </c>
      <c r="B195" t="s">
        <v>858</v>
      </c>
      <c r="C195" t="s">
        <v>859</v>
      </c>
      <c r="D195" t="s">
        <v>274</v>
      </c>
      <c r="E195" t="s">
        <v>274</v>
      </c>
      <c r="F195" t="s">
        <v>274</v>
      </c>
      <c r="G195" t="s">
        <v>274</v>
      </c>
      <c r="H195" t="s">
        <v>274</v>
      </c>
      <c r="I195" t="s">
        <v>274</v>
      </c>
    </row>
    <row r="196" spans="1:9" x14ac:dyDescent="0.2">
      <c r="A196" t="s">
        <v>861</v>
      </c>
      <c r="B196" t="s">
        <v>862</v>
      </c>
      <c r="C196" t="s">
        <v>862</v>
      </c>
      <c r="D196" t="s">
        <v>274</v>
      </c>
      <c r="E196" t="s">
        <v>281</v>
      </c>
      <c r="F196" t="s">
        <v>281</v>
      </c>
      <c r="G196" t="s">
        <v>281</v>
      </c>
      <c r="H196" t="s">
        <v>274</v>
      </c>
      <c r="I196" t="s">
        <v>274</v>
      </c>
    </row>
    <row r="197" spans="1:9" x14ac:dyDescent="0.2">
      <c r="A197" t="s">
        <v>863</v>
      </c>
      <c r="B197" t="s">
        <v>864</v>
      </c>
      <c r="C197" t="s">
        <v>865</v>
      </c>
      <c r="D197" t="s">
        <v>274</v>
      </c>
      <c r="E197" t="s">
        <v>281</v>
      </c>
      <c r="F197" t="s">
        <v>281</v>
      </c>
      <c r="G197" t="s">
        <v>281</v>
      </c>
      <c r="H197" t="s">
        <v>281</v>
      </c>
      <c r="I197" t="s">
        <v>281</v>
      </c>
    </row>
    <row r="198" spans="1:9" x14ac:dyDescent="0.2">
      <c r="A198" t="s">
        <v>866</v>
      </c>
      <c r="B198" t="s">
        <v>867</v>
      </c>
      <c r="C198" t="s">
        <v>868</v>
      </c>
      <c r="D198" t="s">
        <v>274</v>
      </c>
      <c r="E198" t="s">
        <v>281</v>
      </c>
      <c r="F198" t="s">
        <v>281</v>
      </c>
      <c r="G198" t="s">
        <v>281</v>
      </c>
      <c r="H198" t="s">
        <v>281</v>
      </c>
      <c r="I198" t="s">
        <v>281</v>
      </c>
    </row>
    <row r="199" spans="1:9" x14ac:dyDescent="0.2">
      <c r="A199" t="s">
        <v>869</v>
      </c>
      <c r="B199" t="s">
        <v>870</v>
      </c>
      <c r="C199" t="s">
        <v>870</v>
      </c>
      <c r="D199" t="s">
        <v>274</v>
      </c>
      <c r="E199" t="s">
        <v>281</v>
      </c>
      <c r="F199" t="s">
        <v>281</v>
      </c>
      <c r="G199" t="s">
        <v>281</v>
      </c>
      <c r="H199" t="s">
        <v>281</v>
      </c>
      <c r="I199" t="s">
        <v>281</v>
      </c>
    </row>
    <row r="200" spans="1:9" x14ac:dyDescent="0.2">
      <c r="A200" t="s">
        <v>871</v>
      </c>
      <c r="B200" t="s">
        <v>872</v>
      </c>
      <c r="C200" t="s">
        <v>872</v>
      </c>
      <c r="D200" t="s">
        <v>274</v>
      </c>
      <c r="E200" t="s">
        <v>281</v>
      </c>
      <c r="F200" t="s">
        <v>281</v>
      </c>
      <c r="G200" t="s">
        <v>281</v>
      </c>
      <c r="H200" t="s">
        <v>281</v>
      </c>
      <c r="I200" t="s">
        <v>281</v>
      </c>
    </row>
    <row r="201" spans="1:9" x14ac:dyDescent="0.2">
      <c r="A201" t="s">
        <v>873</v>
      </c>
      <c r="B201" t="s">
        <v>874</v>
      </c>
      <c r="C201" t="s">
        <v>874</v>
      </c>
      <c r="D201" t="s">
        <v>274</v>
      </c>
      <c r="E201" t="s">
        <v>281</v>
      </c>
      <c r="F201" t="s">
        <v>281</v>
      </c>
      <c r="G201" t="s">
        <v>281</v>
      </c>
      <c r="H201" t="s">
        <v>281</v>
      </c>
      <c r="I201" t="s">
        <v>281</v>
      </c>
    </row>
    <row r="202" spans="1:9" x14ac:dyDescent="0.2">
      <c r="A202" t="s">
        <v>875</v>
      </c>
      <c r="B202" t="s">
        <v>876</v>
      </c>
      <c r="C202" t="s">
        <v>877</v>
      </c>
      <c r="D202" t="s">
        <v>274</v>
      </c>
      <c r="E202" t="s">
        <v>274</v>
      </c>
      <c r="F202" t="s">
        <v>281</v>
      </c>
      <c r="G202" t="s">
        <v>274</v>
      </c>
      <c r="H202" t="s">
        <v>274</v>
      </c>
      <c r="I202" t="s">
        <v>274</v>
      </c>
    </row>
    <row r="203" spans="1:9" x14ac:dyDescent="0.2">
      <c r="A203" t="s">
        <v>878</v>
      </c>
      <c r="B203" t="s">
        <v>879</v>
      </c>
      <c r="C203" t="s">
        <v>880</v>
      </c>
      <c r="D203" t="s">
        <v>274</v>
      </c>
      <c r="E203" t="s">
        <v>274</v>
      </c>
      <c r="F203" t="s">
        <v>274</v>
      </c>
      <c r="G203" t="s">
        <v>274</v>
      </c>
      <c r="H203" t="s">
        <v>274</v>
      </c>
      <c r="I203" t="s">
        <v>274</v>
      </c>
    </row>
    <row r="204" spans="1:9" x14ac:dyDescent="0.2">
      <c r="A204" t="s">
        <v>881</v>
      </c>
      <c r="B204" t="s">
        <v>882</v>
      </c>
      <c r="C204" t="s">
        <v>882</v>
      </c>
      <c r="D204" t="s">
        <v>274</v>
      </c>
      <c r="E204" t="s">
        <v>281</v>
      </c>
      <c r="F204" t="s">
        <v>281</v>
      </c>
      <c r="G204" t="s">
        <v>281</v>
      </c>
      <c r="H204" t="s">
        <v>274</v>
      </c>
      <c r="I204" t="s">
        <v>274</v>
      </c>
    </row>
    <row r="205" spans="1:9" x14ac:dyDescent="0.2">
      <c r="A205" t="s">
        <v>883</v>
      </c>
      <c r="B205" t="s">
        <v>884</v>
      </c>
      <c r="C205" t="s">
        <v>884</v>
      </c>
      <c r="D205" t="s">
        <v>274</v>
      </c>
      <c r="E205" t="s">
        <v>274</v>
      </c>
      <c r="F205" t="s">
        <v>281</v>
      </c>
      <c r="G205" t="s">
        <v>281</v>
      </c>
      <c r="H205" t="s">
        <v>274</v>
      </c>
      <c r="I205" t="s">
        <v>274</v>
      </c>
    </row>
    <row r="206" spans="1:9" x14ac:dyDescent="0.2">
      <c r="A206" t="s">
        <v>886</v>
      </c>
      <c r="B206" t="s">
        <v>887</v>
      </c>
      <c r="C206" t="s">
        <v>888</v>
      </c>
      <c r="D206" t="s">
        <v>274</v>
      </c>
      <c r="E206" t="s">
        <v>274</v>
      </c>
      <c r="F206" t="s">
        <v>274</v>
      </c>
      <c r="G206" t="s">
        <v>274</v>
      </c>
      <c r="H206" t="s">
        <v>274</v>
      </c>
      <c r="I206" t="s">
        <v>274</v>
      </c>
    </row>
    <row r="207" spans="1:9" x14ac:dyDescent="0.2">
      <c r="A207" t="s">
        <v>890</v>
      </c>
      <c r="B207" t="s">
        <v>891</v>
      </c>
      <c r="C207" t="s">
        <v>892</v>
      </c>
      <c r="D207" t="s">
        <v>274</v>
      </c>
      <c r="E207" t="s">
        <v>274</v>
      </c>
      <c r="F207" t="s">
        <v>274</v>
      </c>
      <c r="G207" t="s">
        <v>274</v>
      </c>
      <c r="H207" t="s">
        <v>274</v>
      </c>
      <c r="I207" t="s">
        <v>274</v>
      </c>
    </row>
    <row r="208" spans="1:9" x14ac:dyDescent="0.2">
      <c r="A208" t="s">
        <v>893</v>
      </c>
      <c r="B208" t="s">
        <v>894</v>
      </c>
      <c r="C208" t="s">
        <v>895</v>
      </c>
      <c r="D208" t="s">
        <v>274</v>
      </c>
      <c r="E208" t="s">
        <v>274</v>
      </c>
      <c r="F208" t="s">
        <v>274</v>
      </c>
      <c r="G208" t="s">
        <v>274</v>
      </c>
      <c r="H208" t="s">
        <v>274</v>
      </c>
      <c r="I208" t="s">
        <v>274</v>
      </c>
    </row>
    <row r="209" spans="1:9" x14ac:dyDescent="0.2">
      <c r="A209" t="s">
        <v>896</v>
      </c>
      <c r="B209" t="s">
        <v>897</v>
      </c>
      <c r="C209" t="s">
        <v>898</v>
      </c>
      <c r="D209" t="s">
        <v>274</v>
      </c>
      <c r="E209" t="s">
        <v>274</v>
      </c>
      <c r="F209" t="s">
        <v>274</v>
      </c>
      <c r="G209" t="s">
        <v>274</v>
      </c>
      <c r="H209" t="s">
        <v>274</v>
      </c>
      <c r="I209" t="s">
        <v>274</v>
      </c>
    </row>
    <row r="210" spans="1:9" x14ac:dyDescent="0.2">
      <c r="A210" t="s">
        <v>900</v>
      </c>
      <c r="B210" t="s">
        <v>901</v>
      </c>
      <c r="C210" t="s">
        <v>901</v>
      </c>
      <c r="D210" t="s">
        <v>274</v>
      </c>
      <c r="E210" t="s">
        <v>281</v>
      </c>
      <c r="F210" t="s">
        <v>281</v>
      </c>
      <c r="G210" t="s">
        <v>281</v>
      </c>
      <c r="H210" t="s">
        <v>281</v>
      </c>
      <c r="I210" t="s">
        <v>281</v>
      </c>
    </row>
    <row r="211" spans="1:9" x14ac:dyDescent="0.2">
      <c r="A211" t="s">
        <v>902</v>
      </c>
      <c r="B211" t="s">
        <v>903</v>
      </c>
      <c r="C211" t="s">
        <v>903</v>
      </c>
      <c r="D211" t="s">
        <v>274</v>
      </c>
      <c r="E211" t="s">
        <v>281</v>
      </c>
      <c r="F211" t="s">
        <v>281</v>
      </c>
      <c r="G211" t="s">
        <v>281</v>
      </c>
      <c r="H211" t="s">
        <v>281</v>
      </c>
      <c r="I211" t="s">
        <v>281</v>
      </c>
    </row>
    <row r="212" spans="1:9" x14ac:dyDescent="0.2">
      <c r="A212" t="s">
        <v>904</v>
      </c>
      <c r="B212" t="s">
        <v>905</v>
      </c>
      <c r="C212" t="s">
        <v>905</v>
      </c>
      <c r="D212" t="s">
        <v>274</v>
      </c>
      <c r="E212" t="s">
        <v>281</v>
      </c>
      <c r="F212" t="s">
        <v>281</v>
      </c>
      <c r="G212" t="s">
        <v>281</v>
      </c>
      <c r="H212" t="s">
        <v>274</v>
      </c>
      <c r="I212" t="s">
        <v>274</v>
      </c>
    </row>
    <row r="213" spans="1:9" x14ac:dyDescent="0.2">
      <c r="A213" t="s">
        <v>906</v>
      </c>
      <c r="B213" t="s">
        <v>907</v>
      </c>
      <c r="C213" t="s">
        <v>907</v>
      </c>
      <c r="D213" t="s">
        <v>274</v>
      </c>
      <c r="E213" t="s">
        <v>281</v>
      </c>
      <c r="F213" t="s">
        <v>281</v>
      </c>
      <c r="G213" t="s">
        <v>281</v>
      </c>
      <c r="H213" t="s">
        <v>281</v>
      </c>
      <c r="I213" t="s">
        <v>281</v>
      </c>
    </row>
    <row r="214" spans="1:9" x14ac:dyDescent="0.2">
      <c r="A214" t="s">
        <v>908</v>
      </c>
      <c r="B214" t="s">
        <v>909</v>
      </c>
      <c r="C214" t="s">
        <v>909</v>
      </c>
      <c r="D214" t="s">
        <v>274</v>
      </c>
      <c r="E214" t="s">
        <v>281</v>
      </c>
      <c r="F214" t="s">
        <v>281</v>
      </c>
      <c r="G214" t="s">
        <v>281</v>
      </c>
      <c r="H214" t="s">
        <v>281</v>
      </c>
      <c r="I214" t="s">
        <v>281</v>
      </c>
    </row>
    <row r="215" spans="1:9" x14ac:dyDescent="0.2">
      <c r="A215" t="s">
        <v>910</v>
      </c>
      <c r="B215" t="s">
        <v>911</v>
      </c>
      <c r="C215" t="s">
        <v>911</v>
      </c>
      <c r="D215" t="s">
        <v>274</v>
      </c>
      <c r="E215" t="s">
        <v>274</v>
      </c>
      <c r="F215" t="s">
        <v>274</v>
      </c>
      <c r="G215" t="s">
        <v>274</v>
      </c>
      <c r="H215" t="s">
        <v>274</v>
      </c>
      <c r="I215" t="s">
        <v>274</v>
      </c>
    </row>
    <row r="216" spans="1:9" x14ac:dyDescent="0.2">
      <c r="A216" t="s">
        <v>912</v>
      </c>
      <c r="B216" t="s">
        <v>913</v>
      </c>
      <c r="C216" t="s">
        <v>913</v>
      </c>
      <c r="D216" t="s">
        <v>274</v>
      </c>
      <c r="E216" t="s">
        <v>281</v>
      </c>
      <c r="F216" t="s">
        <v>281</v>
      </c>
      <c r="G216" t="s">
        <v>281</v>
      </c>
      <c r="H216" t="s">
        <v>274</v>
      </c>
      <c r="I216" t="s">
        <v>274</v>
      </c>
    </row>
    <row r="217" spans="1:9" x14ac:dyDescent="0.2">
      <c r="A217" t="s">
        <v>914</v>
      </c>
      <c r="B217" t="s">
        <v>915</v>
      </c>
      <c r="C217" t="s">
        <v>915</v>
      </c>
      <c r="D217" t="s">
        <v>274</v>
      </c>
      <c r="E217" t="s">
        <v>274</v>
      </c>
      <c r="F217" t="s">
        <v>274</v>
      </c>
      <c r="G217" t="s">
        <v>274</v>
      </c>
      <c r="H217" t="s">
        <v>274</v>
      </c>
      <c r="I217" t="s">
        <v>274</v>
      </c>
    </row>
    <row r="218" spans="1:9" x14ac:dyDescent="0.2">
      <c r="A218" t="s">
        <v>916</v>
      </c>
      <c r="B218" t="s">
        <v>917</v>
      </c>
      <c r="C218" t="s">
        <v>917</v>
      </c>
      <c r="D218" t="s">
        <v>274</v>
      </c>
      <c r="E218" t="s">
        <v>281</v>
      </c>
      <c r="F218" t="s">
        <v>281</v>
      </c>
      <c r="G218" t="s">
        <v>281</v>
      </c>
      <c r="H218" t="s">
        <v>274</v>
      </c>
      <c r="I218" t="s">
        <v>274</v>
      </c>
    </row>
    <row r="219" spans="1:9" x14ac:dyDescent="0.2">
      <c r="A219" t="s">
        <v>918</v>
      </c>
      <c r="B219" t="s">
        <v>919</v>
      </c>
      <c r="C219" t="s">
        <v>919</v>
      </c>
      <c r="D219" t="s">
        <v>274</v>
      </c>
      <c r="E219" t="s">
        <v>274</v>
      </c>
      <c r="F219" t="s">
        <v>281</v>
      </c>
      <c r="G219" t="s">
        <v>274</v>
      </c>
      <c r="H219" t="s">
        <v>274</v>
      </c>
      <c r="I219" t="s">
        <v>274</v>
      </c>
    </row>
    <row r="220" spans="1:9" x14ac:dyDescent="0.2">
      <c r="A220" t="s">
        <v>920</v>
      </c>
      <c r="B220" t="s">
        <v>921</v>
      </c>
      <c r="C220" t="s">
        <v>922</v>
      </c>
      <c r="D220" t="s">
        <v>274</v>
      </c>
      <c r="E220" t="s">
        <v>281</v>
      </c>
      <c r="F220" t="s">
        <v>281</v>
      </c>
      <c r="G220" t="s">
        <v>281</v>
      </c>
      <c r="H220" t="s">
        <v>274</v>
      </c>
      <c r="I220" t="s">
        <v>274</v>
      </c>
    </row>
    <row r="221" spans="1:9" x14ac:dyDescent="0.2">
      <c r="A221" t="s">
        <v>923</v>
      </c>
      <c r="B221" t="s">
        <v>924</v>
      </c>
      <c r="C221" t="s">
        <v>925</v>
      </c>
      <c r="D221" t="s">
        <v>274</v>
      </c>
      <c r="E221" t="s">
        <v>274</v>
      </c>
      <c r="F221" t="s">
        <v>274</v>
      </c>
      <c r="G221" t="s">
        <v>274</v>
      </c>
      <c r="H221" t="s">
        <v>274</v>
      </c>
      <c r="I221" t="s">
        <v>274</v>
      </c>
    </row>
    <row r="222" spans="1:9" x14ac:dyDescent="0.2">
      <c r="A222" t="s">
        <v>926</v>
      </c>
      <c r="B222" t="s">
        <v>927</v>
      </c>
      <c r="C222" t="s">
        <v>928</v>
      </c>
      <c r="D222" t="s">
        <v>274</v>
      </c>
      <c r="E222" t="s">
        <v>281</v>
      </c>
      <c r="F222" t="s">
        <v>281</v>
      </c>
      <c r="G222" t="s">
        <v>281</v>
      </c>
      <c r="H222" t="s">
        <v>274</v>
      </c>
      <c r="I222" t="s">
        <v>274</v>
      </c>
    </row>
    <row r="223" spans="1:9" x14ac:dyDescent="0.2">
      <c r="A223" t="s">
        <v>929</v>
      </c>
      <c r="B223" t="s">
        <v>930</v>
      </c>
      <c r="C223" t="s">
        <v>931</v>
      </c>
      <c r="D223" t="s">
        <v>274</v>
      </c>
      <c r="E223" t="s">
        <v>274</v>
      </c>
      <c r="F223" t="s">
        <v>274</v>
      </c>
      <c r="G223" t="s">
        <v>274</v>
      </c>
      <c r="H223" t="s">
        <v>274</v>
      </c>
      <c r="I223" t="s">
        <v>274</v>
      </c>
    </row>
    <row r="224" spans="1:9" x14ac:dyDescent="0.2">
      <c r="A224" t="s">
        <v>934</v>
      </c>
      <c r="B224" t="s">
        <v>935</v>
      </c>
      <c r="C224" t="s">
        <v>935</v>
      </c>
      <c r="D224" t="s">
        <v>274</v>
      </c>
      <c r="E224" t="s">
        <v>281</v>
      </c>
      <c r="F224" t="s">
        <v>281</v>
      </c>
      <c r="G224" t="s">
        <v>281</v>
      </c>
      <c r="H224" t="s">
        <v>274</v>
      </c>
      <c r="I224" t="s">
        <v>274</v>
      </c>
    </row>
    <row r="225" spans="1:9" x14ac:dyDescent="0.2">
      <c r="A225" t="s">
        <v>936</v>
      </c>
      <c r="B225" t="s">
        <v>937</v>
      </c>
      <c r="C225" t="s">
        <v>937</v>
      </c>
      <c r="D225" t="s">
        <v>274</v>
      </c>
      <c r="E225" t="s">
        <v>281</v>
      </c>
      <c r="F225" t="s">
        <v>281</v>
      </c>
      <c r="G225" t="s">
        <v>281</v>
      </c>
      <c r="H225" t="s">
        <v>274</v>
      </c>
      <c r="I225" t="s">
        <v>274</v>
      </c>
    </row>
    <row r="226" spans="1:9" x14ac:dyDescent="0.2">
      <c r="A226" t="s">
        <v>938</v>
      </c>
      <c r="B226" t="s">
        <v>939</v>
      </c>
      <c r="C226" t="s">
        <v>939</v>
      </c>
      <c r="D226" t="s">
        <v>274</v>
      </c>
      <c r="E226" t="s">
        <v>281</v>
      </c>
      <c r="F226" t="s">
        <v>281</v>
      </c>
      <c r="G226" t="s">
        <v>281</v>
      </c>
      <c r="H226" t="s">
        <v>274</v>
      </c>
      <c r="I226" t="s">
        <v>274</v>
      </c>
    </row>
    <row r="227" spans="1:9" x14ac:dyDescent="0.2">
      <c r="A227" t="s">
        <v>940</v>
      </c>
      <c r="B227" t="s">
        <v>941</v>
      </c>
      <c r="C227" t="s">
        <v>941</v>
      </c>
      <c r="D227" t="s">
        <v>274</v>
      </c>
      <c r="E227" t="s">
        <v>281</v>
      </c>
      <c r="F227" t="s">
        <v>281</v>
      </c>
      <c r="G227" t="s">
        <v>281</v>
      </c>
      <c r="H227" t="s">
        <v>274</v>
      </c>
      <c r="I227" t="s">
        <v>274</v>
      </c>
    </row>
    <row r="228" spans="1:9" x14ac:dyDescent="0.2">
      <c r="A228" t="s">
        <v>942</v>
      </c>
      <c r="B228" t="s">
        <v>943</v>
      </c>
      <c r="C228" t="s">
        <v>944</v>
      </c>
      <c r="D228" t="s">
        <v>274</v>
      </c>
      <c r="E228" t="s">
        <v>281</v>
      </c>
      <c r="F228" t="s">
        <v>281</v>
      </c>
      <c r="G228" t="s">
        <v>281</v>
      </c>
      <c r="H228" t="s">
        <v>274</v>
      </c>
      <c r="I228" t="s">
        <v>274</v>
      </c>
    </row>
    <row r="229" spans="1:9" x14ac:dyDescent="0.2">
      <c r="A229" t="s">
        <v>945</v>
      </c>
      <c r="B229" t="s">
        <v>946</v>
      </c>
      <c r="C229" t="s">
        <v>947</v>
      </c>
      <c r="D229" t="s">
        <v>274</v>
      </c>
      <c r="E229" t="s">
        <v>274</v>
      </c>
      <c r="F229" t="s">
        <v>274</v>
      </c>
      <c r="G229" t="s">
        <v>274</v>
      </c>
      <c r="H229" t="s">
        <v>274</v>
      </c>
      <c r="I229" t="s">
        <v>274</v>
      </c>
    </row>
    <row r="230" spans="1:9" x14ac:dyDescent="0.2">
      <c r="A230" t="s">
        <v>949</v>
      </c>
      <c r="B230" t="s">
        <v>950</v>
      </c>
      <c r="C230" t="s">
        <v>950</v>
      </c>
      <c r="D230" t="s">
        <v>274</v>
      </c>
      <c r="E230" t="s">
        <v>281</v>
      </c>
      <c r="F230" t="s">
        <v>281</v>
      </c>
      <c r="G230" t="s">
        <v>281</v>
      </c>
      <c r="H230" t="s">
        <v>274</v>
      </c>
      <c r="I230" t="s">
        <v>274</v>
      </c>
    </row>
    <row r="231" spans="1:9" x14ac:dyDescent="0.2">
      <c r="A231" t="s">
        <v>951</v>
      </c>
      <c r="B231" t="s">
        <v>952</v>
      </c>
      <c r="C231" t="s">
        <v>952</v>
      </c>
      <c r="D231" t="s">
        <v>274</v>
      </c>
      <c r="E231" t="s">
        <v>281</v>
      </c>
      <c r="F231" t="s">
        <v>281</v>
      </c>
      <c r="G231" t="s">
        <v>281</v>
      </c>
      <c r="H231" t="s">
        <v>274</v>
      </c>
      <c r="I231" t="s">
        <v>274</v>
      </c>
    </row>
    <row r="232" spans="1:9" x14ac:dyDescent="0.2">
      <c r="A232" t="s">
        <v>953</v>
      </c>
      <c r="B232" t="s">
        <v>954</v>
      </c>
      <c r="C232" t="s">
        <v>954</v>
      </c>
      <c r="D232" t="s">
        <v>274</v>
      </c>
      <c r="E232" t="s">
        <v>281</v>
      </c>
      <c r="F232" t="s">
        <v>281</v>
      </c>
      <c r="G232" t="s">
        <v>281</v>
      </c>
      <c r="H232" t="s">
        <v>274</v>
      </c>
      <c r="I232" t="s">
        <v>274</v>
      </c>
    </row>
    <row r="233" spans="1:9" x14ac:dyDescent="0.2">
      <c r="A233" t="s">
        <v>955</v>
      </c>
      <c r="B233" t="s">
        <v>956</v>
      </c>
      <c r="C233" t="s">
        <v>956</v>
      </c>
      <c r="D233" t="s">
        <v>274</v>
      </c>
      <c r="E233" t="s">
        <v>281</v>
      </c>
      <c r="F233" t="s">
        <v>281</v>
      </c>
      <c r="G233" t="s">
        <v>281</v>
      </c>
      <c r="H233" t="s">
        <v>274</v>
      </c>
      <c r="I233" t="s">
        <v>274</v>
      </c>
    </row>
    <row r="234" spans="1:9" x14ac:dyDescent="0.2">
      <c r="A234" t="s">
        <v>957</v>
      </c>
      <c r="B234" t="s">
        <v>958</v>
      </c>
      <c r="C234" t="s">
        <v>958</v>
      </c>
      <c r="D234" t="s">
        <v>274</v>
      </c>
      <c r="E234" t="s">
        <v>274</v>
      </c>
      <c r="F234" t="s">
        <v>274</v>
      </c>
      <c r="G234" t="s">
        <v>274</v>
      </c>
      <c r="H234" t="s">
        <v>274</v>
      </c>
      <c r="I234" t="s">
        <v>274</v>
      </c>
    </row>
    <row r="235" spans="1:9" x14ac:dyDescent="0.2">
      <c r="A235" t="s">
        <v>959</v>
      </c>
      <c r="B235" t="s">
        <v>960</v>
      </c>
      <c r="C235" t="s">
        <v>960</v>
      </c>
      <c r="D235" t="s">
        <v>274</v>
      </c>
      <c r="E235" t="s">
        <v>281</v>
      </c>
      <c r="F235" t="s">
        <v>281</v>
      </c>
      <c r="G235" t="s">
        <v>281</v>
      </c>
      <c r="H235" t="s">
        <v>274</v>
      </c>
      <c r="I235" t="s">
        <v>274</v>
      </c>
    </row>
    <row r="236" spans="1:9" x14ac:dyDescent="0.2">
      <c r="A236" t="s">
        <v>961</v>
      </c>
      <c r="B236" t="s">
        <v>962</v>
      </c>
      <c r="C236" t="s">
        <v>962</v>
      </c>
      <c r="D236" t="s">
        <v>274</v>
      </c>
      <c r="E236" t="s">
        <v>274</v>
      </c>
      <c r="F236" t="s">
        <v>281</v>
      </c>
      <c r="G236" t="s">
        <v>274</v>
      </c>
      <c r="H236" t="s">
        <v>274</v>
      </c>
      <c r="I236" t="s">
        <v>274</v>
      </c>
    </row>
    <row r="237" spans="1:9" x14ac:dyDescent="0.2">
      <c r="A237" t="s">
        <v>963</v>
      </c>
      <c r="B237" t="s">
        <v>964</v>
      </c>
      <c r="C237" t="s">
        <v>965</v>
      </c>
      <c r="D237" t="s">
        <v>274</v>
      </c>
      <c r="E237" t="s">
        <v>281</v>
      </c>
      <c r="F237" t="s">
        <v>281</v>
      </c>
      <c r="G237" t="s">
        <v>281</v>
      </c>
      <c r="H237" t="s">
        <v>274</v>
      </c>
      <c r="I237" t="s">
        <v>274</v>
      </c>
    </row>
    <row r="238" spans="1:9" x14ac:dyDescent="0.2">
      <c r="A238" t="s">
        <v>966</v>
      </c>
      <c r="B238" t="s">
        <v>967</v>
      </c>
      <c r="C238" t="s">
        <v>968</v>
      </c>
      <c r="D238" t="s">
        <v>274</v>
      </c>
      <c r="E238" t="s">
        <v>274</v>
      </c>
      <c r="F238" t="s">
        <v>281</v>
      </c>
      <c r="G238" t="s">
        <v>274</v>
      </c>
      <c r="H238" t="s">
        <v>274</v>
      </c>
      <c r="I238" t="s">
        <v>274</v>
      </c>
    </row>
    <row r="239" spans="1:9" x14ac:dyDescent="0.2">
      <c r="A239" t="s">
        <v>969</v>
      </c>
      <c r="B239" t="s">
        <v>970</v>
      </c>
      <c r="C239" t="s">
        <v>970</v>
      </c>
      <c r="D239" t="s">
        <v>274</v>
      </c>
      <c r="E239" t="s">
        <v>281</v>
      </c>
      <c r="F239" t="s">
        <v>281</v>
      </c>
      <c r="G239" t="s">
        <v>281</v>
      </c>
      <c r="H239" t="s">
        <v>274</v>
      </c>
      <c r="I239" t="s">
        <v>274</v>
      </c>
    </row>
    <row r="240" spans="1:9" x14ac:dyDescent="0.2">
      <c r="A240" t="s">
        <v>971</v>
      </c>
      <c r="B240" t="s">
        <v>972</v>
      </c>
      <c r="C240" t="s">
        <v>973</v>
      </c>
      <c r="D240" t="s">
        <v>274</v>
      </c>
      <c r="E240" t="s">
        <v>274</v>
      </c>
      <c r="F240" t="s">
        <v>281</v>
      </c>
      <c r="G240" t="s">
        <v>274</v>
      </c>
      <c r="H240" t="s">
        <v>274</v>
      </c>
      <c r="I240" t="s">
        <v>274</v>
      </c>
    </row>
    <row r="241" spans="1:9" x14ac:dyDescent="0.2">
      <c r="A241" t="s">
        <v>974</v>
      </c>
      <c r="B241" t="s">
        <v>975</v>
      </c>
      <c r="C241" t="s">
        <v>976</v>
      </c>
      <c r="D241" t="s">
        <v>274</v>
      </c>
      <c r="E241" t="s">
        <v>274</v>
      </c>
      <c r="F241" t="s">
        <v>274</v>
      </c>
      <c r="G241" t="s">
        <v>274</v>
      </c>
      <c r="H241" t="s">
        <v>274</v>
      </c>
      <c r="I241" t="s">
        <v>274</v>
      </c>
    </row>
    <row r="242" spans="1:9" x14ac:dyDescent="0.2">
      <c r="A242" t="s">
        <v>977</v>
      </c>
      <c r="B242" t="s">
        <v>978</v>
      </c>
      <c r="C242" t="s">
        <v>979</v>
      </c>
      <c r="D242" t="s">
        <v>274</v>
      </c>
      <c r="E242" t="s">
        <v>274</v>
      </c>
      <c r="F242" t="s">
        <v>274</v>
      </c>
      <c r="G242" t="s">
        <v>274</v>
      </c>
      <c r="H242" t="s">
        <v>274</v>
      </c>
      <c r="I242" t="s">
        <v>274</v>
      </c>
    </row>
    <row r="243" spans="1:9" x14ac:dyDescent="0.2">
      <c r="A243" t="s">
        <v>980</v>
      </c>
      <c r="B243" t="s">
        <v>981</v>
      </c>
      <c r="C243" t="s">
        <v>981</v>
      </c>
      <c r="D243" t="s">
        <v>274</v>
      </c>
      <c r="E243" t="s">
        <v>274</v>
      </c>
      <c r="F243" t="s">
        <v>281</v>
      </c>
      <c r="G243" t="s">
        <v>274</v>
      </c>
      <c r="H243" t="s">
        <v>274</v>
      </c>
      <c r="I243" t="s">
        <v>274</v>
      </c>
    </row>
    <row r="244" spans="1:9" x14ac:dyDescent="0.2">
      <c r="A244" t="s">
        <v>982</v>
      </c>
      <c r="B244" t="s">
        <v>983</v>
      </c>
      <c r="C244" t="s">
        <v>983</v>
      </c>
      <c r="D244" t="s">
        <v>274</v>
      </c>
      <c r="E244" t="s">
        <v>281</v>
      </c>
      <c r="F244" t="s">
        <v>281</v>
      </c>
      <c r="G244" t="s">
        <v>281</v>
      </c>
      <c r="H244" t="s">
        <v>274</v>
      </c>
      <c r="I244" t="s">
        <v>274</v>
      </c>
    </row>
    <row r="245" spans="1:9" x14ac:dyDescent="0.2">
      <c r="A245" t="s">
        <v>984</v>
      </c>
      <c r="B245" t="s">
        <v>985</v>
      </c>
      <c r="C245" t="s">
        <v>985</v>
      </c>
      <c r="D245" t="s">
        <v>274</v>
      </c>
      <c r="E245" t="s">
        <v>281</v>
      </c>
      <c r="F245" t="s">
        <v>281</v>
      </c>
      <c r="G245" t="s">
        <v>281</v>
      </c>
      <c r="H245" t="s">
        <v>274</v>
      </c>
      <c r="I245" t="s">
        <v>274</v>
      </c>
    </row>
    <row r="246" spans="1:9" x14ac:dyDescent="0.2">
      <c r="A246" t="s">
        <v>986</v>
      </c>
      <c r="B246" t="s">
        <v>987</v>
      </c>
      <c r="C246" t="s">
        <v>987</v>
      </c>
      <c r="D246" t="s">
        <v>274</v>
      </c>
      <c r="E246" t="s">
        <v>281</v>
      </c>
      <c r="F246" t="s">
        <v>281</v>
      </c>
      <c r="G246" t="s">
        <v>281</v>
      </c>
      <c r="H246" t="s">
        <v>274</v>
      </c>
      <c r="I246" t="s">
        <v>274</v>
      </c>
    </row>
    <row r="247" spans="1:9" x14ac:dyDescent="0.2">
      <c r="A247" t="s">
        <v>988</v>
      </c>
      <c r="B247" t="s">
        <v>989</v>
      </c>
      <c r="C247" t="s">
        <v>989</v>
      </c>
      <c r="D247" t="s">
        <v>274</v>
      </c>
      <c r="E247" t="s">
        <v>281</v>
      </c>
      <c r="F247" t="s">
        <v>281</v>
      </c>
      <c r="G247" t="s">
        <v>281</v>
      </c>
      <c r="H247" t="s">
        <v>274</v>
      </c>
      <c r="I247" t="s">
        <v>274</v>
      </c>
    </row>
    <row r="248" spans="1:9" x14ac:dyDescent="0.2">
      <c r="A248" t="s">
        <v>990</v>
      </c>
      <c r="B248" t="s">
        <v>991</v>
      </c>
      <c r="C248" t="s">
        <v>991</v>
      </c>
      <c r="D248" t="s">
        <v>274</v>
      </c>
      <c r="E248" t="s">
        <v>281</v>
      </c>
      <c r="F248" t="s">
        <v>281</v>
      </c>
      <c r="G248" t="s">
        <v>281</v>
      </c>
      <c r="H248" t="s">
        <v>274</v>
      </c>
      <c r="I248" t="s">
        <v>274</v>
      </c>
    </row>
    <row r="249" spans="1:9" x14ac:dyDescent="0.2">
      <c r="A249" t="s">
        <v>992</v>
      </c>
      <c r="B249" t="s">
        <v>993</v>
      </c>
      <c r="C249" t="s">
        <v>994</v>
      </c>
      <c r="D249" t="s">
        <v>274</v>
      </c>
      <c r="E249" t="s">
        <v>281</v>
      </c>
      <c r="F249" t="s">
        <v>281</v>
      </c>
      <c r="G249" t="s">
        <v>281</v>
      </c>
      <c r="H249" t="s">
        <v>274</v>
      </c>
      <c r="I249" t="s">
        <v>274</v>
      </c>
    </row>
    <row r="250" spans="1:9" x14ac:dyDescent="0.2">
      <c r="A250" t="s">
        <v>995</v>
      </c>
      <c r="B250" t="s">
        <v>996</v>
      </c>
      <c r="C250" t="s">
        <v>997</v>
      </c>
      <c r="D250" t="s">
        <v>274</v>
      </c>
      <c r="E250" t="s">
        <v>274</v>
      </c>
      <c r="F250" t="s">
        <v>274</v>
      </c>
      <c r="G250" t="s">
        <v>274</v>
      </c>
      <c r="H250" t="s">
        <v>274</v>
      </c>
      <c r="I250" t="s">
        <v>274</v>
      </c>
    </row>
    <row r="251" spans="1:9" x14ac:dyDescent="0.2">
      <c r="A251" t="s">
        <v>998</v>
      </c>
      <c r="B251" t="s">
        <v>999</v>
      </c>
      <c r="C251" t="s">
        <v>1000</v>
      </c>
      <c r="D251" t="s">
        <v>274</v>
      </c>
      <c r="E251" t="s">
        <v>274</v>
      </c>
      <c r="F251" t="s">
        <v>274</v>
      </c>
      <c r="G251" t="s">
        <v>274</v>
      </c>
      <c r="H251" t="s">
        <v>274</v>
      </c>
      <c r="I251" t="s">
        <v>274</v>
      </c>
    </row>
    <row r="252" spans="1:9" x14ac:dyDescent="0.2">
      <c r="A252" t="s">
        <v>1001</v>
      </c>
      <c r="B252" t="s">
        <v>1002</v>
      </c>
      <c r="C252" t="s">
        <v>1003</v>
      </c>
      <c r="D252" t="s">
        <v>274</v>
      </c>
      <c r="E252" t="s">
        <v>274</v>
      </c>
      <c r="F252" t="s">
        <v>274</v>
      </c>
      <c r="G252" t="s">
        <v>274</v>
      </c>
      <c r="H252" t="s">
        <v>274</v>
      </c>
      <c r="I252" t="s">
        <v>274</v>
      </c>
    </row>
    <row r="253" spans="1:9" x14ac:dyDescent="0.2">
      <c r="A253" t="s">
        <v>1004</v>
      </c>
      <c r="B253" t="s">
        <v>1005</v>
      </c>
      <c r="C253" t="s">
        <v>1005</v>
      </c>
      <c r="D253" t="s">
        <v>274</v>
      </c>
      <c r="E253" t="s">
        <v>274</v>
      </c>
      <c r="F253" t="s">
        <v>274</v>
      </c>
      <c r="G253" t="s">
        <v>274</v>
      </c>
      <c r="H253" t="s">
        <v>274</v>
      </c>
      <c r="I253" t="s">
        <v>274</v>
      </c>
    </row>
    <row r="254" spans="1:9" x14ac:dyDescent="0.2">
      <c r="A254" t="s">
        <v>1008</v>
      </c>
      <c r="B254" t="s">
        <v>1009</v>
      </c>
      <c r="C254" t="s">
        <v>1009</v>
      </c>
      <c r="D254" t="s">
        <v>274</v>
      </c>
      <c r="E254" t="s">
        <v>274</v>
      </c>
      <c r="F254" t="s">
        <v>274</v>
      </c>
      <c r="G254" t="s">
        <v>274</v>
      </c>
      <c r="H254" t="s">
        <v>274</v>
      </c>
      <c r="I254" t="s">
        <v>274</v>
      </c>
    </row>
    <row r="255" spans="1:9" x14ac:dyDescent="0.2">
      <c r="A255" t="s">
        <v>1010</v>
      </c>
      <c r="B255" t="s">
        <v>1011</v>
      </c>
      <c r="C255" t="s">
        <v>1012</v>
      </c>
      <c r="D255" t="s">
        <v>274</v>
      </c>
      <c r="E255" t="s">
        <v>281</v>
      </c>
      <c r="F255" t="s">
        <v>281</v>
      </c>
      <c r="G255" t="s">
        <v>281</v>
      </c>
      <c r="H255" t="s">
        <v>274</v>
      </c>
      <c r="I255" t="s">
        <v>274</v>
      </c>
    </row>
    <row r="256" spans="1:9" x14ac:dyDescent="0.2">
      <c r="A256" t="s">
        <v>1013</v>
      </c>
      <c r="B256" t="s">
        <v>1014</v>
      </c>
      <c r="C256" t="s">
        <v>1015</v>
      </c>
      <c r="D256" t="s">
        <v>274</v>
      </c>
      <c r="E256" t="s">
        <v>274</v>
      </c>
      <c r="F256" t="s">
        <v>274</v>
      </c>
      <c r="G256" t="s">
        <v>274</v>
      </c>
      <c r="H256" t="s">
        <v>274</v>
      </c>
      <c r="I256" t="s">
        <v>274</v>
      </c>
    </row>
    <row r="257" spans="1:9" x14ac:dyDescent="0.2">
      <c r="A257" t="s">
        <v>1016</v>
      </c>
      <c r="B257" t="s">
        <v>1017</v>
      </c>
      <c r="C257" t="s">
        <v>1018</v>
      </c>
      <c r="D257" t="s">
        <v>274</v>
      </c>
      <c r="E257" t="s">
        <v>274</v>
      </c>
      <c r="F257" t="s">
        <v>274</v>
      </c>
      <c r="G257" t="s">
        <v>274</v>
      </c>
      <c r="H257" t="s">
        <v>274</v>
      </c>
      <c r="I257" t="s">
        <v>274</v>
      </c>
    </row>
    <row r="258" spans="1:9" x14ac:dyDescent="0.2">
      <c r="A258" t="s">
        <v>1019</v>
      </c>
      <c r="B258" t="s">
        <v>1020</v>
      </c>
      <c r="C258" t="s">
        <v>1021</v>
      </c>
      <c r="D258" t="s">
        <v>274</v>
      </c>
      <c r="E258" t="s">
        <v>274</v>
      </c>
      <c r="F258" t="s">
        <v>274</v>
      </c>
      <c r="G258" t="s">
        <v>274</v>
      </c>
      <c r="H258" t="s">
        <v>274</v>
      </c>
      <c r="I258" t="s">
        <v>274</v>
      </c>
    </row>
    <row r="259" spans="1:9" x14ac:dyDescent="0.2">
      <c r="A259" t="s">
        <v>1022</v>
      </c>
      <c r="B259" t="s">
        <v>1023</v>
      </c>
      <c r="C259" t="s">
        <v>1023</v>
      </c>
      <c r="D259" t="s">
        <v>274</v>
      </c>
      <c r="E259" t="s">
        <v>274</v>
      </c>
      <c r="F259" t="s">
        <v>274</v>
      </c>
      <c r="G259" t="s">
        <v>274</v>
      </c>
      <c r="H259" t="s">
        <v>274</v>
      </c>
      <c r="I259" t="s">
        <v>274</v>
      </c>
    </row>
    <row r="260" spans="1:9" x14ac:dyDescent="0.2">
      <c r="A260" t="s">
        <v>1024</v>
      </c>
      <c r="B260" t="s">
        <v>1025</v>
      </c>
      <c r="C260" t="s">
        <v>1026</v>
      </c>
      <c r="D260" t="s">
        <v>274</v>
      </c>
      <c r="E260" t="s">
        <v>274</v>
      </c>
      <c r="F260" t="s">
        <v>274</v>
      </c>
      <c r="G260" t="s">
        <v>274</v>
      </c>
      <c r="H260" t="s">
        <v>274</v>
      </c>
      <c r="I260" t="s">
        <v>274</v>
      </c>
    </row>
    <row r="261" spans="1:9" x14ac:dyDescent="0.2">
      <c r="A261" t="s">
        <v>1027</v>
      </c>
      <c r="B261" t="s">
        <v>1028</v>
      </c>
      <c r="C261" t="s">
        <v>1029</v>
      </c>
      <c r="D261" t="s">
        <v>274</v>
      </c>
      <c r="E261" t="s">
        <v>281</v>
      </c>
      <c r="F261" t="s">
        <v>281</v>
      </c>
      <c r="G261" t="s">
        <v>281</v>
      </c>
      <c r="H261" t="s">
        <v>274</v>
      </c>
      <c r="I261" t="s">
        <v>274</v>
      </c>
    </row>
    <row r="262" spans="1:9" x14ac:dyDescent="0.2">
      <c r="A262" t="s">
        <v>1030</v>
      </c>
      <c r="B262" t="s">
        <v>1031</v>
      </c>
      <c r="C262" t="s">
        <v>1031</v>
      </c>
      <c r="D262" t="s">
        <v>274</v>
      </c>
      <c r="E262" t="s">
        <v>274</v>
      </c>
      <c r="F262" t="s">
        <v>281</v>
      </c>
      <c r="G262" t="s">
        <v>281</v>
      </c>
      <c r="H262" t="s">
        <v>274</v>
      </c>
      <c r="I262" t="s">
        <v>274</v>
      </c>
    </row>
    <row r="263" spans="1:9" x14ac:dyDescent="0.2">
      <c r="A263" t="s">
        <v>1032</v>
      </c>
      <c r="B263" t="s">
        <v>1033</v>
      </c>
      <c r="C263" t="s">
        <v>1034</v>
      </c>
      <c r="D263" t="s">
        <v>274</v>
      </c>
      <c r="E263" t="s">
        <v>274</v>
      </c>
      <c r="F263" t="s">
        <v>274</v>
      </c>
      <c r="G263" t="s">
        <v>274</v>
      </c>
      <c r="H263" t="s">
        <v>274</v>
      </c>
      <c r="I263" t="s">
        <v>274</v>
      </c>
    </row>
    <row r="264" spans="1:9" x14ac:dyDescent="0.2">
      <c r="A264" t="s">
        <v>1036</v>
      </c>
      <c r="B264" t="s">
        <v>1037</v>
      </c>
      <c r="C264" t="s">
        <v>1038</v>
      </c>
      <c r="D264" t="s">
        <v>274</v>
      </c>
      <c r="E264" t="s">
        <v>274</v>
      </c>
      <c r="F264" t="s">
        <v>274</v>
      </c>
      <c r="G264" t="s">
        <v>274</v>
      </c>
      <c r="H264" t="s">
        <v>274</v>
      </c>
      <c r="I264" t="s">
        <v>274</v>
      </c>
    </row>
    <row r="265" spans="1:9" x14ac:dyDescent="0.2">
      <c r="A265" t="s">
        <v>1039</v>
      </c>
      <c r="B265" t="s">
        <v>1040</v>
      </c>
      <c r="C265" t="s">
        <v>1040</v>
      </c>
      <c r="D265" t="s">
        <v>274</v>
      </c>
      <c r="E265" t="s">
        <v>281</v>
      </c>
      <c r="F265" t="s">
        <v>281</v>
      </c>
      <c r="G265" t="s">
        <v>281</v>
      </c>
      <c r="H265" t="s">
        <v>274</v>
      </c>
      <c r="I265" t="s">
        <v>274</v>
      </c>
    </row>
    <row r="266" spans="1:9" x14ac:dyDescent="0.2">
      <c r="A266" t="s">
        <v>1041</v>
      </c>
      <c r="B266" t="s">
        <v>1042</v>
      </c>
      <c r="C266" t="s">
        <v>1042</v>
      </c>
      <c r="D266" t="s">
        <v>274</v>
      </c>
      <c r="E266" t="s">
        <v>274</v>
      </c>
      <c r="F266" t="s">
        <v>281</v>
      </c>
      <c r="G266" t="s">
        <v>274</v>
      </c>
      <c r="H266" t="s">
        <v>274</v>
      </c>
      <c r="I266" t="s">
        <v>274</v>
      </c>
    </row>
    <row r="267" spans="1:9" x14ac:dyDescent="0.2">
      <c r="A267" t="s">
        <v>1043</v>
      </c>
      <c r="B267" t="s">
        <v>1044</v>
      </c>
      <c r="C267" t="s">
        <v>1045</v>
      </c>
      <c r="D267" t="s">
        <v>274</v>
      </c>
      <c r="E267" t="s">
        <v>274</v>
      </c>
      <c r="F267" t="s">
        <v>274</v>
      </c>
      <c r="G267" t="s">
        <v>274</v>
      </c>
      <c r="H267" t="s">
        <v>274</v>
      </c>
      <c r="I267" t="s">
        <v>274</v>
      </c>
    </row>
    <row r="268" spans="1:9" x14ac:dyDescent="0.2">
      <c r="A268" t="s">
        <v>1046</v>
      </c>
      <c r="B268" t="s">
        <v>1047</v>
      </c>
      <c r="C268" t="s">
        <v>1048</v>
      </c>
      <c r="D268" t="s">
        <v>274</v>
      </c>
      <c r="E268" t="s">
        <v>274</v>
      </c>
      <c r="F268" t="s">
        <v>274</v>
      </c>
      <c r="G268" t="s">
        <v>274</v>
      </c>
      <c r="H268" t="s">
        <v>274</v>
      </c>
      <c r="I268" t="s">
        <v>274</v>
      </c>
    </row>
    <row r="269" spans="1:9" x14ac:dyDescent="0.2">
      <c r="A269" t="s">
        <v>1050</v>
      </c>
      <c r="B269" t="s">
        <v>1051</v>
      </c>
      <c r="C269" t="s">
        <v>1051</v>
      </c>
      <c r="D269" t="s">
        <v>274</v>
      </c>
      <c r="E269" t="s">
        <v>281</v>
      </c>
      <c r="F269" t="s">
        <v>281</v>
      </c>
      <c r="G269" t="s">
        <v>281</v>
      </c>
      <c r="H269" t="s">
        <v>274</v>
      </c>
      <c r="I269" t="s">
        <v>274</v>
      </c>
    </row>
    <row r="270" spans="1:9" x14ac:dyDescent="0.2">
      <c r="A270" t="s">
        <v>1052</v>
      </c>
      <c r="B270" t="s">
        <v>1053</v>
      </c>
      <c r="C270" t="s">
        <v>1053</v>
      </c>
      <c r="D270" t="s">
        <v>274</v>
      </c>
      <c r="E270" t="s">
        <v>281</v>
      </c>
      <c r="F270" t="s">
        <v>281</v>
      </c>
      <c r="G270" t="s">
        <v>281</v>
      </c>
      <c r="H270" t="s">
        <v>281</v>
      </c>
      <c r="I270" t="s">
        <v>281</v>
      </c>
    </row>
    <row r="271" spans="1:9" x14ac:dyDescent="0.2">
      <c r="A271" t="s">
        <v>1054</v>
      </c>
      <c r="B271" t="s">
        <v>1055</v>
      </c>
      <c r="C271" t="s">
        <v>1055</v>
      </c>
      <c r="D271" t="s">
        <v>274</v>
      </c>
      <c r="E271" t="s">
        <v>274</v>
      </c>
      <c r="F271" t="s">
        <v>281</v>
      </c>
      <c r="G271" t="s">
        <v>281</v>
      </c>
      <c r="H271" t="s">
        <v>281</v>
      </c>
      <c r="I271" t="s">
        <v>281</v>
      </c>
    </row>
    <row r="272" spans="1:9" x14ac:dyDescent="0.2">
      <c r="A272" t="s">
        <v>1056</v>
      </c>
      <c r="B272" t="s">
        <v>1057</v>
      </c>
      <c r="C272" t="s">
        <v>1058</v>
      </c>
      <c r="D272" t="s">
        <v>274</v>
      </c>
      <c r="E272" t="s">
        <v>281</v>
      </c>
      <c r="F272" t="s">
        <v>281</v>
      </c>
      <c r="G272" t="s">
        <v>281</v>
      </c>
      <c r="H272" t="s">
        <v>274</v>
      </c>
      <c r="I272" t="s">
        <v>274</v>
      </c>
    </row>
    <row r="273" spans="1:9" x14ac:dyDescent="0.2">
      <c r="A273" t="s">
        <v>1059</v>
      </c>
      <c r="B273" t="s">
        <v>1060</v>
      </c>
      <c r="C273" t="s">
        <v>1061</v>
      </c>
      <c r="D273" t="s">
        <v>274</v>
      </c>
      <c r="E273" t="s">
        <v>281</v>
      </c>
      <c r="F273" t="s">
        <v>281</v>
      </c>
      <c r="G273" t="s">
        <v>281</v>
      </c>
      <c r="H273" t="s">
        <v>274</v>
      </c>
      <c r="I273" t="s">
        <v>274</v>
      </c>
    </row>
    <row r="274" spans="1:9" x14ac:dyDescent="0.2">
      <c r="A274" t="s">
        <v>1062</v>
      </c>
      <c r="B274" t="s">
        <v>1063</v>
      </c>
      <c r="C274" t="s">
        <v>1063</v>
      </c>
      <c r="D274" t="s">
        <v>274</v>
      </c>
      <c r="E274" t="s">
        <v>274</v>
      </c>
      <c r="F274" t="s">
        <v>281</v>
      </c>
      <c r="G274" t="s">
        <v>274</v>
      </c>
      <c r="H274" t="s">
        <v>274</v>
      </c>
      <c r="I274" t="s">
        <v>274</v>
      </c>
    </row>
    <row r="275" spans="1:9" x14ac:dyDescent="0.2">
      <c r="A275" t="s">
        <v>1064</v>
      </c>
      <c r="B275" t="s">
        <v>1065</v>
      </c>
      <c r="C275" t="s">
        <v>1065</v>
      </c>
      <c r="D275" t="s">
        <v>274</v>
      </c>
      <c r="E275" t="s">
        <v>281</v>
      </c>
      <c r="F275" t="s">
        <v>281</v>
      </c>
      <c r="G275" t="s">
        <v>281</v>
      </c>
      <c r="H275" t="s">
        <v>274</v>
      </c>
      <c r="I275" t="s">
        <v>274</v>
      </c>
    </row>
    <row r="276" spans="1:9" x14ac:dyDescent="0.2">
      <c r="A276" t="s">
        <v>1066</v>
      </c>
      <c r="B276" t="s">
        <v>1067</v>
      </c>
      <c r="C276" t="s">
        <v>1067</v>
      </c>
      <c r="D276" t="s">
        <v>274</v>
      </c>
      <c r="E276" t="s">
        <v>281</v>
      </c>
      <c r="F276" t="s">
        <v>281</v>
      </c>
      <c r="G276" t="s">
        <v>281</v>
      </c>
      <c r="H276" t="s">
        <v>274</v>
      </c>
      <c r="I276" t="s">
        <v>274</v>
      </c>
    </row>
    <row r="277" spans="1:9" x14ac:dyDescent="0.2">
      <c r="A277" t="s">
        <v>1068</v>
      </c>
      <c r="B277" t="s">
        <v>1069</v>
      </c>
      <c r="C277" t="s">
        <v>1069</v>
      </c>
      <c r="D277" t="s">
        <v>274</v>
      </c>
      <c r="E277" t="s">
        <v>274</v>
      </c>
      <c r="F277" t="s">
        <v>281</v>
      </c>
      <c r="G277" t="s">
        <v>274</v>
      </c>
      <c r="H277" t="s">
        <v>274</v>
      </c>
      <c r="I277" t="s">
        <v>274</v>
      </c>
    </row>
    <row r="278" spans="1:9" x14ac:dyDescent="0.2">
      <c r="A278" t="s">
        <v>1070</v>
      </c>
      <c r="B278" t="s">
        <v>1071</v>
      </c>
      <c r="C278" t="s">
        <v>1071</v>
      </c>
      <c r="D278" t="s">
        <v>274</v>
      </c>
      <c r="E278" t="s">
        <v>281</v>
      </c>
      <c r="F278" t="s">
        <v>281</v>
      </c>
      <c r="G278" t="s">
        <v>281</v>
      </c>
      <c r="H278" t="s">
        <v>274</v>
      </c>
      <c r="I278" t="s">
        <v>274</v>
      </c>
    </row>
    <row r="279" spans="1:9" x14ac:dyDescent="0.2">
      <c r="A279" t="s">
        <v>1072</v>
      </c>
      <c r="B279" t="s">
        <v>1073</v>
      </c>
      <c r="C279" t="s">
        <v>1073</v>
      </c>
      <c r="D279" t="s">
        <v>274</v>
      </c>
      <c r="E279" t="s">
        <v>281</v>
      </c>
      <c r="F279" t="s">
        <v>281</v>
      </c>
      <c r="G279" t="s">
        <v>281</v>
      </c>
      <c r="H279" t="s">
        <v>274</v>
      </c>
      <c r="I279" t="s">
        <v>274</v>
      </c>
    </row>
    <row r="280" spans="1:9" x14ac:dyDescent="0.2">
      <c r="A280" t="s">
        <v>1074</v>
      </c>
      <c r="B280" t="s">
        <v>1075</v>
      </c>
      <c r="C280" t="s">
        <v>1076</v>
      </c>
      <c r="D280" t="s">
        <v>274</v>
      </c>
      <c r="E280" t="s">
        <v>281</v>
      </c>
      <c r="F280" t="s">
        <v>281</v>
      </c>
      <c r="G280" t="s">
        <v>281</v>
      </c>
      <c r="H280" t="s">
        <v>274</v>
      </c>
      <c r="I280" t="s">
        <v>274</v>
      </c>
    </row>
    <row r="281" spans="1:9" x14ac:dyDescent="0.2">
      <c r="A281" t="s">
        <v>1077</v>
      </c>
      <c r="B281" t="s">
        <v>1078</v>
      </c>
      <c r="C281" t="s">
        <v>1079</v>
      </c>
      <c r="D281" t="s">
        <v>274</v>
      </c>
      <c r="E281" t="s">
        <v>274</v>
      </c>
      <c r="F281" t="s">
        <v>274</v>
      </c>
      <c r="G281" t="s">
        <v>274</v>
      </c>
      <c r="H281" t="s">
        <v>274</v>
      </c>
      <c r="I281" t="s">
        <v>274</v>
      </c>
    </row>
    <row r="282" spans="1:9" x14ac:dyDescent="0.2">
      <c r="A282" t="s">
        <v>1080</v>
      </c>
      <c r="B282" t="s">
        <v>1081</v>
      </c>
      <c r="C282" t="s">
        <v>1082</v>
      </c>
      <c r="D282" t="s">
        <v>274</v>
      </c>
      <c r="E282" t="s">
        <v>274</v>
      </c>
      <c r="F282" t="s">
        <v>274</v>
      </c>
      <c r="G282" t="s">
        <v>274</v>
      </c>
      <c r="H282" t="s">
        <v>274</v>
      </c>
      <c r="I282" t="s">
        <v>274</v>
      </c>
    </row>
    <row r="283" spans="1:9" x14ac:dyDescent="0.2">
      <c r="A283" t="s">
        <v>1083</v>
      </c>
      <c r="B283" t="s">
        <v>1084</v>
      </c>
      <c r="C283" t="s">
        <v>1085</v>
      </c>
      <c r="D283" t="s">
        <v>274</v>
      </c>
      <c r="E283" t="s">
        <v>274</v>
      </c>
      <c r="F283" t="s">
        <v>274</v>
      </c>
      <c r="G283" t="s">
        <v>274</v>
      </c>
      <c r="H283" t="s">
        <v>274</v>
      </c>
      <c r="I283" t="s">
        <v>274</v>
      </c>
    </row>
    <row r="284" spans="1:9" x14ac:dyDescent="0.2">
      <c r="A284" t="s">
        <v>1086</v>
      </c>
      <c r="B284" t="s">
        <v>1087</v>
      </c>
      <c r="C284" t="s">
        <v>1087</v>
      </c>
      <c r="D284" t="s">
        <v>274</v>
      </c>
      <c r="E284" t="s">
        <v>281</v>
      </c>
      <c r="F284" t="s">
        <v>281</v>
      </c>
      <c r="G284" t="s">
        <v>281</v>
      </c>
      <c r="H284" t="s">
        <v>281</v>
      </c>
      <c r="I284" t="s">
        <v>281</v>
      </c>
    </row>
    <row r="285" spans="1:9" x14ac:dyDescent="0.2">
      <c r="A285" t="s">
        <v>1088</v>
      </c>
      <c r="B285" t="s">
        <v>1089</v>
      </c>
      <c r="C285" t="s">
        <v>1089</v>
      </c>
      <c r="D285" t="s">
        <v>274</v>
      </c>
      <c r="E285" t="s">
        <v>281</v>
      </c>
      <c r="F285" t="s">
        <v>281</v>
      </c>
      <c r="G285" t="s">
        <v>281</v>
      </c>
      <c r="H285" t="s">
        <v>274</v>
      </c>
      <c r="I285" t="s">
        <v>274</v>
      </c>
    </row>
    <row r="286" spans="1:9" x14ac:dyDescent="0.2">
      <c r="A286" t="s">
        <v>1090</v>
      </c>
      <c r="B286" t="s">
        <v>1091</v>
      </c>
      <c r="C286" t="s">
        <v>1091</v>
      </c>
      <c r="D286" t="s">
        <v>274</v>
      </c>
      <c r="E286" t="s">
        <v>281</v>
      </c>
      <c r="F286" t="s">
        <v>281</v>
      </c>
      <c r="G286" t="s">
        <v>281</v>
      </c>
      <c r="H286" t="s">
        <v>274</v>
      </c>
      <c r="I286" t="s">
        <v>274</v>
      </c>
    </row>
    <row r="287" spans="1:9" x14ac:dyDescent="0.2">
      <c r="A287" t="s">
        <v>1092</v>
      </c>
      <c r="B287" t="s">
        <v>1093</v>
      </c>
      <c r="C287" t="s">
        <v>1093</v>
      </c>
      <c r="D287" t="s">
        <v>274</v>
      </c>
      <c r="E287" t="s">
        <v>281</v>
      </c>
      <c r="F287" t="s">
        <v>281</v>
      </c>
      <c r="G287" t="s">
        <v>281</v>
      </c>
      <c r="H287" t="s">
        <v>274</v>
      </c>
      <c r="I287" t="s">
        <v>274</v>
      </c>
    </row>
    <row r="288" spans="1:9" x14ac:dyDescent="0.2">
      <c r="A288" t="s">
        <v>1094</v>
      </c>
      <c r="B288" t="s">
        <v>1095</v>
      </c>
      <c r="C288" t="s">
        <v>1096</v>
      </c>
      <c r="D288" t="s">
        <v>274</v>
      </c>
      <c r="E288" t="s">
        <v>274</v>
      </c>
      <c r="F288" t="s">
        <v>274</v>
      </c>
      <c r="G288" t="s">
        <v>274</v>
      </c>
      <c r="H288" t="s">
        <v>274</v>
      </c>
      <c r="I288" t="s">
        <v>274</v>
      </c>
    </row>
    <row r="289" spans="1:9" x14ac:dyDescent="0.2">
      <c r="A289" t="s">
        <v>1097</v>
      </c>
      <c r="B289" t="s">
        <v>1098</v>
      </c>
      <c r="C289" t="s">
        <v>1099</v>
      </c>
      <c r="D289" t="s">
        <v>274</v>
      </c>
      <c r="E289" t="s">
        <v>281</v>
      </c>
      <c r="F289" t="s">
        <v>281</v>
      </c>
      <c r="G289" t="s">
        <v>281</v>
      </c>
      <c r="H289" t="s">
        <v>274</v>
      </c>
      <c r="I289" t="s">
        <v>274</v>
      </c>
    </row>
    <row r="290" spans="1:9" x14ac:dyDescent="0.2">
      <c r="A290" t="s">
        <v>1100</v>
      </c>
      <c r="B290" t="s">
        <v>1101</v>
      </c>
      <c r="C290" t="s">
        <v>1101</v>
      </c>
      <c r="D290" t="s">
        <v>274</v>
      </c>
      <c r="E290" t="s">
        <v>274</v>
      </c>
      <c r="F290" t="s">
        <v>274</v>
      </c>
      <c r="G290" t="s">
        <v>274</v>
      </c>
      <c r="H290" t="s">
        <v>274</v>
      </c>
      <c r="I290" t="s">
        <v>274</v>
      </c>
    </row>
    <row r="291" spans="1:9" x14ac:dyDescent="0.2">
      <c r="A291" t="s">
        <v>1102</v>
      </c>
      <c r="B291" t="s">
        <v>1103</v>
      </c>
      <c r="C291" t="s">
        <v>1103</v>
      </c>
      <c r="D291" t="s">
        <v>274</v>
      </c>
      <c r="E291" t="s">
        <v>274</v>
      </c>
      <c r="F291" t="s">
        <v>281</v>
      </c>
      <c r="G291" t="s">
        <v>274</v>
      </c>
      <c r="H291" t="s">
        <v>274</v>
      </c>
      <c r="I291" t="s">
        <v>274</v>
      </c>
    </row>
    <row r="292" spans="1:9" x14ac:dyDescent="0.2">
      <c r="A292" t="s">
        <v>1104</v>
      </c>
      <c r="B292" t="s">
        <v>1105</v>
      </c>
      <c r="C292" t="s">
        <v>1106</v>
      </c>
      <c r="D292" t="s">
        <v>274</v>
      </c>
      <c r="E292" t="s">
        <v>281</v>
      </c>
      <c r="F292" t="s">
        <v>281</v>
      </c>
      <c r="G292" t="s">
        <v>281</v>
      </c>
      <c r="H292" t="s">
        <v>274</v>
      </c>
      <c r="I292" t="s">
        <v>274</v>
      </c>
    </row>
    <row r="293" spans="1:9" x14ac:dyDescent="0.2">
      <c r="A293" t="s">
        <v>1107</v>
      </c>
      <c r="B293" t="s">
        <v>1108</v>
      </c>
      <c r="C293" t="s">
        <v>1108</v>
      </c>
      <c r="D293" t="s">
        <v>274</v>
      </c>
      <c r="E293" t="s">
        <v>274</v>
      </c>
      <c r="F293" t="s">
        <v>281</v>
      </c>
      <c r="G293" t="s">
        <v>274</v>
      </c>
      <c r="H293" t="s">
        <v>274</v>
      </c>
      <c r="I293" t="s">
        <v>274</v>
      </c>
    </row>
    <row r="294" spans="1:9" x14ac:dyDescent="0.2">
      <c r="A294" t="s">
        <v>1109</v>
      </c>
      <c r="B294" t="s">
        <v>1110</v>
      </c>
      <c r="C294" t="s">
        <v>1110</v>
      </c>
      <c r="D294" t="s">
        <v>274</v>
      </c>
      <c r="E294" t="s">
        <v>274</v>
      </c>
      <c r="F294" t="s">
        <v>274</v>
      </c>
      <c r="G294" t="s">
        <v>274</v>
      </c>
      <c r="H294" t="s">
        <v>274</v>
      </c>
      <c r="I294" t="s">
        <v>274</v>
      </c>
    </row>
    <row r="295" spans="1:9" x14ac:dyDescent="0.2">
      <c r="A295" t="s">
        <v>1111</v>
      </c>
      <c r="B295" t="s">
        <v>1112</v>
      </c>
      <c r="C295" t="s">
        <v>1113</v>
      </c>
      <c r="D295" t="s">
        <v>274</v>
      </c>
      <c r="E295" t="s">
        <v>274</v>
      </c>
      <c r="F295" t="s">
        <v>274</v>
      </c>
      <c r="G295" t="s">
        <v>274</v>
      </c>
      <c r="H295" t="s">
        <v>274</v>
      </c>
      <c r="I295" t="s">
        <v>274</v>
      </c>
    </row>
    <row r="296" spans="1:9" x14ac:dyDescent="0.2">
      <c r="A296" t="s">
        <v>1114</v>
      </c>
      <c r="B296" t="s">
        <v>1115</v>
      </c>
      <c r="C296" t="s">
        <v>1116</v>
      </c>
      <c r="D296" t="s">
        <v>274</v>
      </c>
      <c r="E296" t="s">
        <v>274</v>
      </c>
      <c r="F296" t="s">
        <v>274</v>
      </c>
      <c r="G296" t="s">
        <v>274</v>
      </c>
      <c r="H296" t="s">
        <v>274</v>
      </c>
      <c r="I296" t="s">
        <v>274</v>
      </c>
    </row>
    <row r="297" spans="1:9" x14ac:dyDescent="0.2">
      <c r="A297" t="s">
        <v>1117</v>
      </c>
      <c r="B297" t="s">
        <v>1118</v>
      </c>
      <c r="C297" t="s">
        <v>1119</v>
      </c>
      <c r="D297" t="s">
        <v>274</v>
      </c>
      <c r="E297" t="s">
        <v>274</v>
      </c>
      <c r="F297" t="s">
        <v>274</v>
      </c>
      <c r="G297" t="s">
        <v>274</v>
      </c>
      <c r="H297" t="s">
        <v>274</v>
      </c>
      <c r="I297" t="s">
        <v>274</v>
      </c>
    </row>
    <row r="298" spans="1:9" x14ac:dyDescent="0.2">
      <c r="A298" t="s">
        <v>1120</v>
      </c>
      <c r="B298" t="s">
        <v>1121</v>
      </c>
      <c r="C298" t="s">
        <v>1121</v>
      </c>
      <c r="D298" t="s">
        <v>274</v>
      </c>
      <c r="E298" t="s">
        <v>281</v>
      </c>
      <c r="F298" t="s">
        <v>281</v>
      </c>
      <c r="G298" t="s">
        <v>281</v>
      </c>
      <c r="H298" t="s">
        <v>274</v>
      </c>
      <c r="I298" t="s">
        <v>274</v>
      </c>
    </row>
    <row r="299" spans="1:9" x14ac:dyDescent="0.2">
      <c r="A299" t="s">
        <v>1122</v>
      </c>
      <c r="B299" t="s">
        <v>1123</v>
      </c>
      <c r="C299" t="s">
        <v>1124</v>
      </c>
      <c r="D299" t="s">
        <v>274</v>
      </c>
      <c r="E299" t="s">
        <v>274</v>
      </c>
      <c r="F299" t="s">
        <v>281</v>
      </c>
      <c r="G299" t="s">
        <v>274</v>
      </c>
      <c r="H299" t="s">
        <v>274</v>
      </c>
      <c r="I299" t="s">
        <v>274</v>
      </c>
    </row>
    <row r="300" spans="1:9" x14ac:dyDescent="0.2">
      <c r="A300" t="s">
        <v>1125</v>
      </c>
      <c r="B300" t="s">
        <v>1126</v>
      </c>
      <c r="C300" t="s">
        <v>1127</v>
      </c>
      <c r="D300" t="s">
        <v>274</v>
      </c>
      <c r="E300" t="s">
        <v>274</v>
      </c>
      <c r="F300" t="s">
        <v>274</v>
      </c>
      <c r="G300" t="s">
        <v>274</v>
      </c>
      <c r="H300" t="s">
        <v>274</v>
      </c>
      <c r="I300" t="s">
        <v>274</v>
      </c>
    </row>
    <row r="301" spans="1:9" x14ac:dyDescent="0.2">
      <c r="A301" t="s">
        <v>1128</v>
      </c>
      <c r="B301" t="s">
        <v>1129</v>
      </c>
      <c r="C301" t="s">
        <v>1130</v>
      </c>
      <c r="D301" t="s">
        <v>274</v>
      </c>
      <c r="E301" t="s">
        <v>274</v>
      </c>
      <c r="F301" t="s">
        <v>274</v>
      </c>
      <c r="G301" t="s">
        <v>274</v>
      </c>
      <c r="H301" t="s">
        <v>274</v>
      </c>
      <c r="I301" t="s">
        <v>274</v>
      </c>
    </row>
    <row r="302" spans="1:9" x14ac:dyDescent="0.2">
      <c r="A302" t="s">
        <v>1131</v>
      </c>
      <c r="B302" t="s">
        <v>1132</v>
      </c>
      <c r="C302" t="s">
        <v>1132</v>
      </c>
      <c r="D302" t="s">
        <v>274</v>
      </c>
      <c r="E302" t="s">
        <v>281</v>
      </c>
      <c r="F302" t="s">
        <v>281</v>
      </c>
      <c r="G302" t="s">
        <v>281</v>
      </c>
      <c r="H302" t="s">
        <v>274</v>
      </c>
      <c r="I302" t="s">
        <v>274</v>
      </c>
    </row>
    <row r="303" spans="1:9" x14ac:dyDescent="0.2">
      <c r="A303" t="s">
        <v>1133</v>
      </c>
      <c r="B303" t="s">
        <v>1134</v>
      </c>
      <c r="C303" t="s">
        <v>1134</v>
      </c>
      <c r="D303" t="s">
        <v>274</v>
      </c>
      <c r="E303" t="s">
        <v>281</v>
      </c>
      <c r="F303" t="s">
        <v>281</v>
      </c>
      <c r="G303" t="s">
        <v>281</v>
      </c>
      <c r="H303" t="s">
        <v>274</v>
      </c>
      <c r="I303" t="s">
        <v>274</v>
      </c>
    </row>
    <row r="304" spans="1:9" x14ac:dyDescent="0.2">
      <c r="A304" t="s">
        <v>1135</v>
      </c>
      <c r="B304" t="s">
        <v>1136</v>
      </c>
      <c r="C304" t="s">
        <v>1136</v>
      </c>
      <c r="D304" t="s">
        <v>274</v>
      </c>
      <c r="E304" t="s">
        <v>281</v>
      </c>
      <c r="F304" t="s">
        <v>281</v>
      </c>
      <c r="G304" t="s">
        <v>281</v>
      </c>
      <c r="H304" t="s">
        <v>274</v>
      </c>
      <c r="I304" t="s">
        <v>274</v>
      </c>
    </row>
    <row r="305" spans="1:9" x14ac:dyDescent="0.2">
      <c r="A305" t="s">
        <v>1137</v>
      </c>
      <c r="B305" t="s">
        <v>1138</v>
      </c>
      <c r="C305" t="s">
        <v>1139</v>
      </c>
      <c r="D305" t="s">
        <v>274</v>
      </c>
      <c r="E305" t="s">
        <v>274</v>
      </c>
      <c r="F305" t="s">
        <v>281</v>
      </c>
      <c r="G305" t="s">
        <v>274</v>
      </c>
      <c r="H305" t="s">
        <v>274</v>
      </c>
      <c r="I305" t="s">
        <v>274</v>
      </c>
    </row>
    <row r="306" spans="1:9" x14ac:dyDescent="0.2">
      <c r="A306" t="s">
        <v>1140</v>
      </c>
      <c r="B306" t="s">
        <v>1141</v>
      </c>
      <c r="C306" t="s">
        <v>1142</v>
      </c>
      <c r="D306" t="s">
        <v>274</v>
      </c>
      <c r="E306" t="s">
        <v>274</v>
      </c>
      <c r="F306" t="s">
        <v>274</v>
      </c>
      <c r="G306" t="s">
        <v>274</v>
      </c>
      <c r="H306" t="s">
        <v>274</v>
      </c>
      <c r="I306" t="s">
        <v>274</v>
      </c>
    </row>
    <row r="307" spans="1:9" x14ac:dyDescent="0.2">
      <c r="A307" t="s">
        <v>1143</v>
      </c>
      <c r="B307" t="s">
        <v>1144</v>
      </c>
      <c r="C307" t="s">
        <v>1145</v>
      </c>
      <c r="D307" t="s">
        <v>274</v>
      </c>
      <c r="E307" t="s">
        <v>274</v>
      </c>
      <c r="F307" t="s">
        <v>274</v>
      </c>
      <c r="G307" t="s">
        <v>274</v>
      </c>
      <c r="H307" t="s">
        <v>274</v>
      </c>
      <c r="I307" t="s">
        <v>274</v>
      </c>
    </row>
    <row r="308" spans="1:9" x14ac:dyDescent="0.2">
      <c r="A308" t="s">
        <v>1146</v>
      </c>
      <c r="B308" t="s">
        <v>1147</v>
      </c>
      <c r="C308" t="s">
        <v>1148</v>
      </c>
      <c r="D308" t="s">
        <v>274</v>
      </c>
      <c r="E308" t="s">
        <v>274</v>
      </c>
      <c r="F308" t="s">
        <v>274</v>
      </c>
      <c r="G308" t="s">
        <v>274</v>
      </c>
      <c r="H308" t="s">
        <v>274</v>
      </c>
      <c r="I308" t="s">
        <v>274</v>
      </c>
    </row>
    <row r="309" spans="1:9" x14ac:dyDescent="0.2">
      <c r="A309" t="s">
        <v>1149</v>
      </c>
      <c r="B309" t="s">
        <v>1150</v>
      </c>
      <c r="C309" t="s">
        <v>1151</v>
      </c>
      <c r="D309" t="s">
        <v>274</v>
      </c>
      <c r="E309" t="s">
        <v>274</v>
      </c>
      <c r="F309" t="s">
        <v>274</v>
      </c>
      <c r="G309" t="s">
        <v>274</v>
      </c>
      <c r="H309" t="s">
        <v>274</v>
      </c>
      <c r="I309" t="s">
        <v>274</v>
      </c>
    </row>
    <row r="310" spans="1:9" x14ac:dyDescent="0.2">
      <c r="A310" t="s">
        <v>1152</v>
      </c>
      <c r="B310" t="s">
        <v>1153</v>
      </c>
      <c r="C310" t="s">
        <v>1154</v>
      </c>
      <c r="D310" t="s">
        <v>274</v>
      </c>
      <c r="E310" t="s">
        <v>274</v>
      </c>
      <c r="F310" t="s">
        <v>281</v>
      </c>
      <c r="G310" t="s">
        <v>274</v>
      </c>
      <c r="H310" t="s">
        <v>274</v>
      </c>
      <c r="I310" t="s">
        <v>274</v>
      </c>
    </row>
    <row r="311" spans="1:9" x14ac:dyDescent="0.2">
      <c r="A311" t="s">
        <v>1155</v>
      </c>
      <c r="B311" t="s">
        <v>1156</v>
      </c>
      <c r="C311" t="s">
        <v>1157</v>
      </c>
      <c r="D311" t="s">
        <v>274</v>
      </c>
      <c r="E311" t="s">
        <v>274</v>
      </c>
      <c r="F311" t="s">
        <v>274</v>
      </c>
      <c r="G311" t="s">
        <v>274</v>
      </c>
      <c r="H311" t="s">
        <v>274</v>
      </c>
      <c r="I311" t="s">
        <v>274</v>
      </c>
    </row>
    <row r="312" spans="1:9" x14ac:dyDescent="0.2">
      <c r="A312" t="s">
        <v>1158</v>
      </c>
      <c r="B312" t="s">
        <v>1159</v>
      </c>
      <c r="C312" t="s">
        <v>1159</v>
      </c>
      <c r="D312" t="s">
        <v>274</v>
      </c>
      <c r="E312" t="s">
        <v>274</v>
      </c>
      <c r="F312" t="s">
        <v>281</v>
      </c>
      <c r="G312" t="s">
        <v>274</v>
      </c>
      <c r="H312" t="s">
        <v>274</v>
      </c>
      <c r="I312" t="s">
        <v>274</v>
      </c>
    </row>
    <row r="313" spans="1:9" x14ac:dyDescent="0.2">
      <c r="A313" t="s">
        <v>1160</v>
      </c>
      <c r="B313" t="s">
        <v>1161</v>
      </c>
      <c r="C313" t="s">
        <v>1161</v>
      </c>
      <c r="D313" t="s">
        <v>274</v>
      </c>
      <c r="E313" t="s">
        <v>281</v>
      </c>
      <c r="F313" t="s">
        <v>281</v>
      </c>
      <c r="G313" t="s">
        <v>281</v>
      </c>
      <c r="H313" t="s">
        <v>274</v>
      </c>
      <c r="I313" t="s">
        <v>274</v>
      </c>
    </row>
    <row r="314" spans="1:9" x14ac:dyDescent="0.2">
      <c r="A314" t="s">
        <v>1162</v>
      </c>
      <c r="B314" t="s">
        <v>1163</v>
      </c>
      <c r="C314" t="s">
        <v>1163</v>
      </c>
      <c r="D314" t="s">
        <v>274</v>
      </c>
      <c r="E314" t="s">
        <v>281</v>
      </c>
      <c r="F314" t="s">
        <v>281</v>
      </c>
      <c r="G314" t="s">
        <v>281</v>
      </c>
      <c r="H314" t="s">
        <v>274</v>
      </c>
      <c r="I314" t="s">
        <v>274</v>
      </c>
    </row>
    <row r="315" spans="1:9" x14ac:dyDescent="0.2">
      <c r="A315" t="s">
        <v>1164</v>
      </c>
      <c r="B315" t="s">
        <v>1165</v>
      </c>
      <c r="C315" t="s">
        <v>1166</v>
      </c>
      <c r="D315" t="s">
        <v>274</v>
      </c>
      <c r="E315" t="s">
        <v>274</v>
      </c>
      <c r="F315" t="s">
        <v>274</v>
      </c>
      <c r="G315" t="s">
        <v>274</v>
      </c>
      <c r="H315" t="s">
        <v>274</v>
      </c>
      <c r="I315" t="s">
        <v>274</v>
      </c>
    </row>
    <row r="316" spans="1:9" x14ac:dyDescent="0.2">
      <c r="A316" t="s">
        <v>1167</v>
      </c>
      <c r="B316" t="s">
        <v>1168</v>
      </c>
      <c r="C316" t="s">
        <v>1168</v>
      </c>
      <c r="D316" t="s">
        <v>274</v>
      </c>
      <c r="E316" t="s">
        <v>281</v>
      </c>
      <c r="F316" t="s">
        <v>281</v>
      </c>
      <c r="G316" t="s">
        <v>281</v>
      </c>
      <c r="H316" t="s">
        <v>274</v>
      </c>
      <c r="I316" t="s">
        <v>274</v>
      </c>
    </row>
    <row r="317" spans="1:9" x14ac:dyDescent="0.2">
      <c r="A317" t="s">
        <v>1169</v>
      </c>
      <c r="B317" t="s">
        <v>1170</v>
      </c>
      <c r="C317" t="s">
        <v>1170</v>
      </c>
      <c r="D317" t="s">
        <v>274</v>
      </c>
      <c r="E317" t="s">
        <v>281</v>
      </c>
      <c r="F317" t="s">
        <v>274</v>
      </c>
      <c r="G317" t="s">
        <v>274</v>
      </c>
      <c r="H317" t="s">
        <v>274</v>
      </c>
      <c r="I317" t="s">
        <v>274</v>
      </c>
    </row>
    <row r="318" spans="1:9" x14ac:dyDescent="0.2">
      <c r="A318" t="s">
        <v>1171</v>
      </c>
      <c r="B318" t="s">
        <v>1172</v>
      </c>
      <c r="C318" t="s">
        <v>1172</v>
      </c>
      <c r="D318" t="s">
        <v>274</v>
      </c>
      <c r="E318" t="s">
        <v>281</v>
      </c>
      <c r="F318" t="s">
        <v>281</v>
      </c>
      <c r="G318" t="s">
        <v>281</v>
      </c>
      <c r="H318" t="s">
        <v>274</v>
      </c>
      <c r="I318" t="s">
        <v>274</v>
      </c>
    </row>
    <row r="319" spans="1:9" x14ac:dyDescent="0.2">
      <c r="A319" t="s">
        <v>1173</v>
      </c>
      <c r="B319" t="s">
        <v>1174</v>
      </c>
      <c r="C319" t="s">
        <v>1175</v>
      </c>
      <c r="D319" t="s">
        <v>274</v>
      </c>
      <c r="E319" t="s">
        <v>281</v>
      </c>
      <c r="F319" t="s">
        <v>274</v>
      </c>
      <c r="G319" t="s">
        <v>274</v>
      </c>
      <c r="H319" t="s">
        <v>274</v>
      </c>
      <c r="I319" t="s">
        <v>274</v>
      </c>
    </row>
    <row r="320" spans="1:9" x14ac:dyDescent="0.2">
      <c r="A320" t="s">
        <v>1176</v>
      </c>
      <c r="B320" t="s">
        <v>1177</v>
      </c>
      <c r="C320" t="s">
        <v>1178</v>
      </c>
      <c r="D320" t="s">
        <v>274</v>
      </c>
      <c r="E320" t="s">
        <v>274</v>
      </c>
      <c r="F320" t="s">
        <v>274</v>
      </c>
      <c r="G320" t="s">
        <v>274</v>
      </c>
      <c r="H320" t="s">
        <v>274</v>
      </c>
      <c r="I320" t="s">
        <v>274</v>
      </c>
    </row>
    <row r="321" spans="1:9" x14ac:dyDescent="0.2">
      <c r="A321" t="s">
        <v>1179</v>
      </c>
      <c r="B321" t="s">
        <v>1180</v>
      </c>
      <c r="C321" t="s">
        <v>1180</v>
      </c>
      <c r="D321" t="s">
        <v>274</v>
      </c>
      <c r="E321" t="s">
        <v>274</v>
      </c>
      <c r="F321" t="s">
        <v>281</v>
      </c>
      <c r="G321" t="s">
        <v>274</v>
      </c>
      <c r="H321" t="s">
        <v>274</v>
      </c>
      <c r="I321" t="s">
        <v>274</v>
      </c>
    </row>
    <row r="322" spans="1:9" x14ac:dyDescent="0.2">
      <c r="A322" t="s">
        <v>1181</v>
      </c>
      <c r="B322" t="s">
        <v>1182</v>
      </c>
      <c r="C322" t="s">
        <v>1182</v>
      </c>
      <c r="D322" t="s">
        <v>274</v>
      </c>
      <c r="E322" t="s">
        <v>281</v>
      </c>
      <c r="F322" t="s">
        <v>281</v>
      </c>
      <c r="G322" t="s">
        <v>281</v>
      </c>
      <c r="H322" t="s">
        <v>274</v>
      </c>
      <c r="I322" t="s">
        <v>274</v>
      </c>
    </row>
    <row r="323" spans="1:9" x14ac:dyDescent="0.2">
      <c r="A323" t="s">
        <v>1183</v>
      </c>
      <c r="B323" t="s">
        <v>1184</v>
      </c>
      <c r="C323" t="s">
        <v>1185</v>
      </c>
      <c r="D323" t="s">
        <v>274</v>
      </c>
      <c r="E323" t="s">
        <v>274</v>
      </c>
      <c r="F323" t="s">
        <v>281</v>
      </c>
      <c r="G323" t="s">
        <v>274</v>
      </c>
      <c r="H323" t="s">
        <v>274</v>
      </c>
      <c r="I323" t="s">
        <v>274</v>
      </c>
    </row>
    <row r="324" spans="1:9" x14ac:dyDescent="0.2">
      <c r="A324" t="s">
        <v>1186</v>
      </c>
      <c r="B324" t="s">
        <v>1187</v>
      </c>
      <c r="C324" t="s">
        <v>1188</v>
      </c>
      <c r="D324" t="s">
        <v>274</v>
      </c>
      <c r="E324" t="s">
        <v>274</v>
      </c>
      <c r="F324" t="s">
        <v>274</v>
      </c>
      <c r="G324" t="s">
        <v>274</v>
      </c>
      <c r="H324" t="s">
        <v>274</v>
      </c>
      <c r="I324" t="s">
        <v>274</v>
      </c>
    </row>
    <row r="325" spans="1:9" x14ac:dyDescent="0.2">
      <c r="A325" t="s">
        <v>1189</v>
      </c>
      <c r="B325" t="s">
        <v>1190</v>
      </c>
      <c r="C325" t="s">
        <v>1191</v>
      </c>
      <c r="D325" t="s">
        <v>274</v>
      </c>
      <c r="E325" t="s">
        <v>274</v>
      </c>
      <c r="F325" t="s">
        <v>274</v>
      </c>
      <c r="G325" t="s">
        <v>274</v>
      </c>
      <c r="H325" t="s">
        <v>274</v>
      </c>
      <c r="I325" t="s">
        <v>274</v>
      </c>
    </row>
    <row r="326" spans="1:9" x14ac:dyDescent="0.2">
      <c r="A326" t="s">
        <v>1192</v>
      </c>
      <c r="B326" t="s">
        <v>1193</v>
      </c>
      <c r="C326" t="s">
        <v>1193</v>
      </c>
      <c r="D326" t="s">
        <v>274</v>
      </c>
      <c r="E326" t="s">
        <v>281</v>
      </c>
      <c r="F326" t="s">
        <v>281</v>
      </c>
      <c r="G326" t="s">
        <v>281</v>
      </c>
      <c r="H326" t="s">
        <v>274</v>
      </c>
      <c r="I326" t="s">
        <v>274</v>
      </c>
    </row>
    <row r="327" spans="1:9" x14ac:dyDescent="0.2">
      <c r="A327" t="s">
        <v>1194</v>
      </c>
      <c r="B327" t="s">
        <v>1195</v>
      </c>
      <c r="C327" t="s">
        <v>1195</v>
      </c>
      <c r="D327" t="s">
        <v>274</v>
      </c>
      <c r="E327" t="s">
        <v>281</v>
      </c>
      <c r="F327" t="s">
        <v>281</v>
      </c>
      <c r="G327" t="s">
        <v>281</v>
      </c>
      <c r="H327" t="s">
        <v>274</v>
      </c>
      <c r="I327" t="s">
        <v>274</v>
      </c>
    </row>
    <row r="328" spans="1:9" x14ac:dyDescent="0.2">
      <c r="A328" t="s">
        <v>1196</v>
      </c>
      <c r="B328" t="s">
        <v>1197</v>
      </c>
      <c r="C328" t="s">
        <v>1197</v>
      </c>
      <c r="D328" t="s">
        <v>274</v>
      </c>
      <c r="E328" t="s">
        <v>281</v>
      </c>
      <c r="F328" t="s">
        <v>281</v>
      </c>
      <c r="G328" t="s">
        <v>281</v>
      </c>
      <c r="H328" t="s">
        <v>274</v>
      </c>
      <c r="I328" t="s">
        <v>274</v>
      </c>
    </row>
    <row r="329" spans="1:9" x14ac:dyDescent="0.2">
      <c r="A329" t="s">
        <v>1198</v>
      </c>
      <c r="B329" t="s">
        <v>1199</v>
      </c>
      <c r="C329" t="s">
        <v>1200</v>
      </c>
      <c r="D329" t="s">
        <v>274</v>
      </c>
      <c r="E329" t="s">
        <v>274</v>
      </c>
      <c r="F329" t="s">
        <v>274</v>
      </c>
      <c r="G329" t="s">
        <v>274</v>
      </c>
      <c r="H329" t="s">
        <v>274</v>
      </c>
      <c r="I329" t="s">
        <v>274</v>
      </c>
    </row>
    <row r="330" spans="1:9" x14ac:dyDescent="0.2">
      <c r="A330" t="s">
        <v>1201</v>
      </c>
      <c r="B330" t="s">
        <v>1202</v>
      </c>
      <c r="C330" t="s">
        <v>1203</v>
      </c>
      <c r="D330" t="s">
        <v>274</v>
      </c>
      <c r="E330" t="s">
        <v>274</v>
      </c>
      <c r="F330" t="s">
        <v>274</v>
      </c>
      <c r="G330" t="s">
        <v>274</v>
      </c>
      <c r="H330" t="s">
        <v>274</v>
      </c>
      <c r="I330" t="s">
        <v>274</v>
      </c>
    </row>
    <row r="331" spans="1:9" x14ac:dyDescent="0.2">
      <c r="A331" t="s">
        <v>1204</v>
      </c>
      <c r="B331" t="s">
        <v>1205</v>
      </c>
      <c r="C331" t="s">
        <v>1205</v>
      </c>
      <c r="D331" t="s">
        <v>274</v>
      </c>
      <c r="E331" t="s">
        <v>281</v>
      </c>
      <c r="F331" t="s">
        <v>281</v>
      </c>
      <c r="G331" t="s">
        <v>281</v>
      </c>
      <c r="H331" t="s">
        <v>274</v>
      </c>
      <c r="I331" t="s">
        <v>274</v>
      </c>
    </row>
    <row r="332" spans="1:9" x14ac:dyDescent="0.2">
      <c r="A332" t="s">
        <v>1206</v>
      </c>
      <c r="B332" t="s">
        <v>1207</v>
      </c>
      <c r="C332" t="s">
        <v>1207</v>
      </c>
      <c r="D332" t="s">
        <v>274</v>
      </c>
      <c r="E332" t="s">
        <v>281</v>
      </c>
      <c r="F332" t="s">
        <v>281</v>
      </c>
      <c r="G332" t="s">
        <v>281</v>
      </c>
      <c r="H332" t="s">
        <v>274</v>
      </c>
      <c r="I332" t="s">
        <v>274</v>
      </c>
    </row>
    <row r="333" spans="1:9" x14ac:dyDescent="0.2">
      <c r="A333" t="s">
        <v>1208</v>
      </c>
      <c r="B333" t="s">
        <v>1209</v>
      </c>
      <c r="C333" t="s">
        <v>1209</v>
      </c>
      <c r="D333" t="s">
        <v>274</v>
      </c>
      <c r="E333" t="s">
        <v>281</v>
      </c>
      <c r="F333" t="s">
        <v>281</v>
      </c>
      <c r="G333" t="s">
        <v>281</v>
      </c>
      <c r="H333" t="s">
        <v>274</v>
      </c>
      <c r="I333" t="s">
        <v>274</v>
      </c>
    </row>
    <row r="334" spans="1:9" x14ac:dyDescent="0.2">
      <c r="A334" t="s">
        <v>1210</v>
      </c>
      <c r="B334" t="s">
        <v>1211</v>
      </c>
      <c r="C334" t="s">
        <v>1211</v>
      </c>
      <c r="D334" t="s">
        <v>274</v>
      </c>
      <c r="E334" t="s">
        <v>281</v>
      </c>
      <c r="F334" t="s">
        <v>281</v>
      </c>
      <c r="G334" t="s">
        <v>281</v>
      </c>
      <c r="H334" t="s">
        <v>274</v>
      </c>
      <c r="I334" t="s">
        <v>274</v>
      </c>
    </row>
    <row r="335" spans="1:9" x14ac:dyDescent="0.2">
      <c r="A335" t="s">
        <v>1212</v>
      </c>
      <c r="B335" t="s">
        <v>1213</v>
      </c>
      <c r="C335" t="s">
        <v>1214</v>
      </c>
      <c r="D335" t="s">
        <v>274</v>
      </c>
      <c r="E335" t="s">
        <v>281</v>
      </c>
      <c r="F335" t="s">
        <v>281</v>
      </c>
      <c r="G335" t="s">
        <v>281</v>
      </c>
      <c r="H335" t="s">
        <v>274</v>
      </c>
      <c r="I335" t="s">
        <v>274</v>
      </c>
    </row>
    <row r="336" spans="1:9" x14ac:dyDescent="0.2">
      <c r="A336" t="s">
        <v>1215</v>
      </c>
      <c r="B336" t="s">
        <v>1216</v>
      </c>
      <c r="C336" t="s">
        <v>1217</v>
      </c>
      <c r="D336" t="s">
        <v>274</v>
      </c>
      <c r="E336" t="s">
        <v>281</v>
      </c>
      <c r="F336" t="s">
        <v>281</v>
      </c>
      <c r="G336" t="s">
        <v>281</v>
      </c>
      <c r="H336" t="s">
        <v>274</v>
      </c>
      <c r="I336" t="s">
        <v>274</v>
      </c>
    </row>
    <row r="337" spans="1:9" x14ac:dyDescent="0.2">
      <c r="A337" t="s">
        <v>1218</v>
      </c>
      <c r="B337" t="s">
        <v>1219</v>
      </c>
      <c r="C337" t="s">
        <v>1220</v>
      </c>
      <c r="D337" t="s">
        <v>274</v>
      </c>
      <c r="E337" t="s">
        <v>274</v>
      </c>
      <c r="F337" t="s">
        <v>274</v>
      </c>
      <c r="G337" t="s">
        <v>274</v>
      </c>
      <c r="H337" t="s">
        <v>274</v>
      </c>
      <c r="I337" t="s">
        <v>274</v>
      </c>
    </row>
    <row r="338" spans="1:9" x14ac:dyDescent="0.2">
      <c r="A338" t="s">
        <v>1221</v>
      </c>
      <c r="B338" t="s">
        <v>1222</v>
      </c>
      <c r="C338" t="s">
        <v>1223</v>
      </c>
      <c r="D338" t="s">
        <v>274</v>
      </c>
      <c r="E338" t="s">
        <v>281</v>
      </c>
      <c r="F338" t="s">
        <v>281</v>
      </c>
      <c r="G338" t="s">
        <v>281</v>
      </c>
      <c r="H338" t="s">
        <v>274</v>
      </c>
      <c r="I338" t="s">
        <v>274</v>
      </c>
    </row>
    <row r="339" spans="1:9" x14ac:dyDescent="0.2">
      <c r="A339" t="s">
        <v>1224</v>
      </c>
      <c r="B339" t="s">
        <v>1225</v>
      </c>
      <c r="C339" t="s">
        <v>1225</v>
      </c>
      <c r="D339" t="s">
        <v>274</v>
      </c>
      <c r="E339" t="s">
        <v>281</v>
      </c>
      <c r="F339" t="s">
        <v>281</v>
      </c>
      <c r="G339" t="s">
        <v>281</v>
      </c>
      <c r="H339" t="s">
        <v>281</v>
      </c>
      <c r="I339" t="s">
        <v>281</v>
      </c>
    </row>
    <row r="340" spans="1:9" x14ac:dyDescent="0.2">
      <c r="A340" t="s">
        <v>1226</v>
      </c>
      <c r="B340" t="s">
        <v>1227</v>
      </c>
      <c r="C340" t="s">
        <v>1227</v>
      </c>
      <c r="D340" t="s">
        <v>274</v>
      </c>
      <c r="E340" t="s">
        <v>281</v>
      </c>
      <c r="F340" t="s">
        <v>281</v>
      </c>
      <c r="G340" t="s">
        <v>281</v>
      </c>
      <c r="H340" t="s">
        <v>281</v>
      </c>
      <c r="I340" t="s">
        <v>281</v>
      </c>
    </row>
    <row r="341" spans="1:9" x14ac:dyDescent="0.2">
      <c r="A341" t="s">
        <v>1228</v>
      </c>
      <c r="B341" t="s">
        <v>1229</v>
      </c>
      <c r="C341" t="s">
        <v>1230</v>
      </c>
      <c r="D341" t="s">
        <v>274</v>
      </c>
      <c r="E341" t="s">
        <v>281</v>
      </c>
      <c r="F341" t="s">
        <v>281</v>
      </c>
      <c r="G341" t="s">
        <v>281</v>
      </c>
      <c r="H341" t="s">
        <v>281</v>
      </c>
      <c r="I341" t="s">
        <v>281</v>
      </c>
    </row>
    <row r="342" spans="1:9" x14ac:dyDescent="0.2">
      <c r="A342" t="s">
        <v>1231</v>
      </c>
      <c r="B342" t="s">
        <v>1232</v>
      </c>
      <c r="C342" t="s">
        <v>1232</v>
      </c>
      <c r="D342" t="s">
        <v>274</v>
      </c>
      <c r="E342" t="s">
        <v>274</v>
      </c>
      <c r="F342" t="s">
        <v>281</v>
      </c>
      <c r="G342" t="s">
        <v>274</v>
      </c>
      <c r="H342" t="s">
        <v>281</v>
      </c>
      <c r="I342" t="s">
        <v>281</v>
      </c>
    </row>
    <row r="343" spans="1:9" x14ac:dyDescent="0.2">
      <c r="A343" t="s">
        <v>1233</v>
      </c>
      <c r="B343" t="s">
        <v>1234</v>
      </c>
      <c r="C343" t="s">
        <v>1234</v>
      </c>
      <c r="D343" t="s">
        <v>274</v>
      </c>
      <c r="E343" t="s">
        <v>281</v>
      </c>
      <c r="F343" t="s">
        <v>281</v>
      </c>
      <c r="G343" t="s">
        <v>281</v>
      </c>
      <c r="H343" t="s">
        <v>274</v>
      </c>
      <c r="I343" t="s">
        <v>274</v>
      </c>
    </row>
    <row r="344" spans="1:9" x14ac:dyDescent="0.2">
      <c r="A344" t="s">
        <v>1235</v>
      </c>
      <c r="B344" t="s">
        <v>1236</v>
      </c>
      <c r="C344" t="s">
        <v>1236</v>
      </c>
      <c r="D344" t="s">
        <v>274</v>
      </c>
      <c r="E344" t="s">
        <v>281</v>
      </c>
      <c r="F344" t="s">
        <v>281</v>
      </c>
      <c r="G344" t="s">
        <v>281</v>
      </c>
      <c r="H344" t="s">
        <v>274</v>
      </c>
      <c r="I344" t="s">
        <v>274</v>
      </c>
    </row>
    <row r="345" spans="1:9" x14ac:dyDescent="0.2">
      <c r="A345" t="s">
        <v>1237</v>
      </c>
      <c r="B345" t="s">
        <v>1238</v>
      </c>
      <c r="C345" t="s">
        <v>1238</v>
      </c>
      <c r="D345" t="s">
        <v>274</v>
      </c>
      <c r="E345" t="s">
        <v>281</v>
      </c>
      <c r="F345" t="s">
        <v>281</v>
      </c>
      <c r="G345" t="s">
        <v>281</v>
      </c>
      <c r="H345" t="s">
        <v>274</v>
      </c>
      <c r="I345" t="s">
        <v>274</v>
      </c>
    </row>
    <row r="346" spans="1:9" x14ac:dyDescent="0.2">
      <c r="A346" t="s">
        <v>1239</v>
      </c>
      <c r="B346" t="s">
        <v>1240</v>
      </c>
      <c r="C346" t="s">
        <v>1240</v>
      </c>
      <c r="D346" t="s">
        <v>274</v>
      </c>
      <c r="E346" t="s">
        <v>281</v>
      </c>
      <c r="F346" t="s">
        <v>281</v>
      </c>
      <c r="G346" t="s">
        <v>281</v>
      </c>
      <c r="H346" t="s">
        <v>274</v>
      </c>
      <c r="I346" t="s">
        <v>274</v>
      </c>
    </row>
    <row r="347" spans="1:9" x14ac:dyDescent="0.2">
      <c r="A347" t="s">
        <v>1241</v>
      </c>
      <c r="B347" t="s">
        <v>1242</v>
      </c>
      <c r="C347" t="s">
        <v>1242</v>
      </c>
      <c r="D347" t="s">
        <v>274</v>
      </c>
      <c r="E347" t="s">
        <v>274</v>
      </c>
      <c r="F347" t="s">
        <v>274</v>
      </c>
      <c r="G347" t="s">
        <v>274</v>
      </c>
      <c r="H347" t="s">
        <v>274</v>
      </c>
      <c r="I347" t="s">
        <v>274</v>
      </c>
    </row>
    <row r="348" spans="1:9" x14ac:dyDescent="0.2">
      <c r="A348" t="s">
        <v>1243</v>
      </c>
      <c r="B348" t="s">
        <v>1244</v>
      </c>
      <c r="C348" t="s">
        <v>1244</v>
      </c>
      <c r="D348" t="s">
        <v>274</v>
      </c>
      <c r="E348" t="s">
        <v>281</v>
      </c>
      <c r="F348" t="s">
        <v>281</v>
      </c>
      <c r="G348" t="s">
        <v>281</v>
      </c>
      <c r="H348" t="s">
        <v>274</v>
      </c>
      <c r="I348" t="s">
        <v>274</v>
      </c>
    </row>
    <row r="349" spans="1:9" x14ac:dyDescent="0.2">
      <c r="A349" t="s">
        <v>1245</v>
      </c>
      <c r="B349" t="s">
        <v>1246</v>
      </c>
      <c r="C349" t="s">
        <v>1246</v>
      </c>
      <c r="D349" t="s">
        <v>274</v>
      </c>
      <c r="E349" t="s">
        <v>281</v>
      </c>
      <c r="F349" t="s">
        <v>281</v>
      </c>
      <c r="G349" t="s">
        <v>281</v>
      </c>
      <c r="H349" t="s">
        <v>274</v>
      </c>
      <c r="I349" t="s">
        <v>274</v>
      </c>
    </row>
    <row r="350" spans="1:9" x14ac:dyDescent="0.2">
      <c r="A350" t="s">
        <v>1247</v>
      </c>
      <c r="B350" t="s">
        <v>1248</v>
      </c>
      <c r="C350" t="s">
        <v>1248</v>
      </c>
      <c r="D350" t="s">
        <v>274</v>
      </c>
      <c r="E350" t="s">
        <v>281</v>
      </c>
      <c r="F350" t="s">
        <v>281</v>
      </c>
      <c r="G350" t="s">
        <v>281</v>
      </c>
      <c r="H350" t="s">
        <v>274</v>
      </c>
      <c r="I350" t="s">
        <v>274</v>
      </c>
    </row>
    <row r="351" spans="1:9" x14ac:dyDescent="0.2">
      <c r="A351" t="s">
        <v>1249</v>
      </c>
      <c r="B351" t="s">
        <v>1250</v>
      </c>
      <c r="C351" t="s">
        <v>1250</v>
      </c>
      <c r="D351" t="s">
        <v>274</v>
      </c>
      <c r="E351" t="s">
        <v>281</v>
      </c>
      <c r="F351" t="s">
        <v>281</v>
      </c>
      <c r="G351" t="s">
        <v>281</v>
      </c>
      <c r="H351" t="s">
        <v>274</v>
      </c>
      <c r="I351" t="s">
        <v>274</v>
      </c>
    </row>
    <row r="352" spans="1:9" x14ac:dyDescent="0.2">
      <c r="A352" t="s">
        <v>1252</v>
      </c>
      <c r="B352" t="s">
        <v>1253</v>
      </c>
      <c r="C352" t="s">
        <v>1253</v>
      </c>
      <c r="D352" t="s">
        <v>274</v>
      </c>
      <c r="E352" t="s">
        <v>274</v>
      </c>
      <c r="F352" t="s">
        <v>281</v>
      </c>
      <c r="G352" t="s">
        <v>281</v>
      </c>
      <c r="H352" t="s">
        <v>274</v>
      </c>
      <c r="I352" t="s">
        <v>274</v>
      </c>
    </row>
    <row r="353" spans="1:9" x14ac:dyDescent="0.2">
      <c r="A353" t="s">
        <v>1254</v>
      </c>
      <c r="B353" t="s">
        <v>1255</v>
      </c>
      <c r="C353" t="s">
        <v>1255</v>
      </c>
      <c r="D353" t="s">
        <v>274</v>
      </c>
      <c r="E353" t="s">
        <v>281</v>
      </c>
      <c r="F353" t="s">
        <v>281</v>
      </c>
      <c r="G353" t="s">
        <v>281</v>
      </c>
      <c r="H353" t="s">
        <v>274</v>
      </c>
      <c r="I353" t="s">
        <v>274</v>
      </c>
    </row>
    <row r="354" spans="1:9" x14ac:dyDescent="0.2">
      <c r="A354" t="s">
        <v>1256</v>
      </c>
      <c r="B354" t="s">
        <v>1257</v>
      </c>
      <c r="C354" t="s">
        <v>1257</v>
      </c>
      <c r="D354" t="s">
        <v>274</v>
      </c>
      <c r="E354" t="s">
        <v>281</v>
      </c>
      <c r="F354" t="s">
        <v>281</v>
      </c>
      <c r="G354" t="s">
        <v>281</v>
      </c>
      <c r="H354" t="s">
        <v>274</v>
      </c>
      <c r="I354" t="s">
        <v>274</v>
      </c>
    </row>
    <row r="355" spans="1:9" x14ac:dyDescent="0.2">
      <c r="A355" t="s">
        <v>1258</v>
      </c>
      <c r="B355" t="s">
        <v>1259</v>
      </c>
      <c r="C355" t="s">
        <v>1259</v>
      </c>
      <c r="D355" t="s">
        <v>274</v>
      </c>
      <c r="E355" t="s">
        <v>281</v>
      </c>
      <c r="F355" t="s">
        <v>281</v>
      </c>
      <c r="G355" t="s">
        <v>281</v>
      </c>
      <c r="H355" t="s">
        <v>274</v>
      </c>
      <c r="I355" t="s">
        <v>274</v>
      </c>
    </row>
    <row r="356" spans="1:9" x14ac:dyDescent="0.2">
      <c r="A356" t="s">
        <v>1260</v>
      </c>
      <c r="B356" t="s">
        <v>1261</v>
      </c>
      <c r="C356" t="s">
        <v>1261</v>
      </c>
      <c r="D356" t="s">
        <v>274</v>
      </c>
      <c r="E356" t="s">
        <v>281</v>
      </c>
      <c r="F356" t="s">
        <v>281</v>
      </c>
      <c r="G356" t="s">
        <v>281</v>
      </c>
      <c r="H356" t="s">
        <v>274</v>
      </c>
      <c r="I356" t="s">
        <v>274</v>
      </c>
    </row>
    <row r="357" spans="1:9" x14ac:dyDescent="0.2">
      <c r="A357" t="s">
        <v>1262</v>
      </c>
      <c r="B357" t="s">
        <v>1263</v>
      </c>
      <c r="C357" t="s">
        <v>1264</v>
      </c>
      <c r="D357" t="s">
        <v>274</v>
      </c>
      <c r="E357" t="s">
        <v>274</v>
      </c>
      <c r="F357" t="s">
        <v>281</v>
      </c>
      <c r="G357" t="s">
        <v>274</v>
      </c>
      <c r="H357" t="s">
        <v>274</v>
      </c>
      <c r="I357" t="s">
        <v>274</v>
      </c>
    </row>
    <row r="358" spans="1:9" x14ac:dyDescent="0.2">
      <c r="A358" t="s">
        <v>1265</v>
      </c>
      <c r="B358" t="s">
        <v>1266</v>
      </c>
      <c r="C358" t="s">
        <v>1267</v>
      </c>
      <c r="D358" t="s">
        <v>274</v>
      </c>
      <c r="E358" t="s">
        <v>274</v>
      </c>
      <c r="F358" t="s">
        <v>274</v>
      </c>
      <c r="G358" t="s">
        <v>274</v>
      </c>
      <c r="H358" t="s">
        <v>274</v>
      </c>
      <c r="I358" t="s">
        <v>274</v>
      </c>
    </row>
    <row r="359" spans="1:9" x14ac:dyDescent="0.2">
      <c r="A359" t="s">
        <v>1268</v>
      </c>
      <c r="B359" t="s">
        <v>1269</v>
      </c>
      <c r="C359" t="s">
        <v>1270</v>
      </c>
      <c r="D359" t="s">
        <v>274</v>
      </c>
      <c r="E359" t="s">
        <v>274</v>
      </c>
      <c r="F359" t="s">
        <v>274</v>
      </c>
      <c r="G359" t="s">
        <v>274</v>
      </c>
      <c r="H359" t="s">
        <v>274</v>
      </c>
      <c r="I359" t="s">
        <v>274</v>
      </c>
    </row>
    <row r="360" spans="1:9" x14ac:dyDescent="0.2">
      <c r="A360" t="s">
        <v>1271</v>
      </c>
      <c r="B360" t="s">
        <v>1272</v>
      </c>
      <c r="C360" t="s">
        <v>1272</v>
      </c>
      <c r="D360" t="s">
        <v>274</v>
      </c>
      <c r="E360" t="s">
        <v>274</v>
      </c>
      <c r="F360" t="s">
        <v>281</v>
      </c>
      <c r="G360" t="s">
        <v>274</v>
      </c>
      <c r="H360" t="s">
        <v>274</v>
      </c>
      <c r="I360" t="s">
        <v>274</v>
      </c>
    </row>
    <row r="361" spans="1:9" x14ac:dyDescent="0.2">
      <c r="A361" t="s">
        <v>1273</v>
      </c>
      <c r="B361" t="s">
        <v>1274</v>
      </c>
      <c r="C361" t="s">
        <v>1274</v>
      </c>
      <c r="D361" t="s">
        <v>274</v>
      </c>
      <c r="E361" t="s">
        <v>281</v>
      </c>
      <c r="F361" t="s">
        <v>281</v>
      </c>
      <c r="G361" t="s">
        <v>281</v>
      </c>
      <c r="H361" t="s">
        <v>274</v>
      </c>
      <c r="I361" t="s">
        <v>274</v>
      </c>
    </row>
    <row r="362" spans="1:9" x14ac:dyDescent="0.2">
      <c r="A362" t="s">
        <v>1275</v>
      </c>
      <c r="B362" t="s">
        <v>1276</v>
      </c>
      <c r="C362" t="s">
        <v>1276</v>
      </c>
      <c r="D362" t="s">
        <v>274</v>
      </c>
      <c r="E362" t="s">
        <v>281</v>
      </c>
      <c r="F362" t="s">
        <v>281</v>
      </c>
      <c r="G362" t="s">
        <v>281</v>
      </c>
      <c r="H362" t="s">
        <v>274</v>
      </c>
      <c r="I362" t="s">
        <v>274</v>
      </c>
    </row>
    <row r="363" spans="1:9" x14ac:dyDescent="0.2">
      <c r="A363" t="s">
        <v>1277</v>
      </c>
      <c r="B363" t="s">
        <v>1278</v>
      </c>
      <c r="C363" t="s">
        <v>1278</v>
      </c>
      <c r="D363" t="s">
        <v>274</v>
      </c>
      <c r="E363" t="s">
        <v>281</v>
      </c>
      <c r="F363" t="s">
        <v>281</v>
      </c>
      <c r="G363" t="s">
        <v>281</v>
      </c>
      <c r="H363" t="s">
        <v>274</v>
      </c>
      <c r="I363" t="s">
        <v>274</v>
      </c>
    </row>
    <row r="364" spans="1:9" x14ac:dyDescent="0.2">
      <c r="A364" t="s">
        <v>1279</v>
      </c>
      <c r="B364" t="s">
        <v>1280</v>
      </c>
      <c r="C364" t="s">
        <v>1280</v>
      </c>
      <c r="D364" t="s">
        <v>274</v>
      </c>
      <c r="E364" t="s">
        <v>274</v>
      </c>
      <c r="F364" t="s">
        <v>281</v>
      </c>
      <c r="G364" t="s">
        <v>274</v>
      </c>
      <c r="H364" t="s">
        <v>274</v>
      </c>
      <c r="I364" t="s">
        <v>274</v>
      </c>
    </row>
    <row r="365" spans="1:9" x14ac:dyDescent="0.2">
      <c r="A365" t="s">
        <v>1281</v>
      </c>
      <c r="B365" t="s">
        <v>1282</v>
      </c>
      <c r="C365" t="s">
        <v>1282</v>
      </c>
      <c r="D365" t="s">
        <v>274</v>
      </c>
      <c r="E365" t="s">
        <v>281</v>
      </c>
      <c r="F365" t="s">
        <v>281</v>
      </c>
      <c r="G365" t="s">
        <v>281</v>
      </c>
      <c r="H365" t="s">
        <v>274</v>
      </c>
      <c r="I365" t="s">
        <v>274</v>
      </c>
    </row>
    <row r="366" spans="1:9" x14ac:dyDescent="0.2">
      <c r="A366" t="s">
        <v>1283</v>
      </c>
      <c r="B366" t="s">
        <v>1284</v>
      </c>
      <c r="C366" t="s">
        <v>1285</v>
      </c>
      <c r="D366" t="s">
        <v>274</v>
      </c>
      <c r="E366" t="s">
        <v>274</v>
      </c>
      <c r="F366" t="s">
        <v>274</v>
      </c>
      <c r="G366" t="s">
        <v>274</v>
      </c>
      <c r="H366" t="s">
        <v>274</v>
      </c>
      <c r="I366" t="s">
        <v>274</v>
      </c>
    </row>
    <row r="367" spans="1:9" x14ac:dyDescent="0.2">
      <c r="A367" t="s">
        <v>1286</v>
      </c>
      <c r="B367" t="s">
        <v>1287</v>
      </c>
      <c r="C367" t="s">
        <v>1288</v>
      </c>
      <c r="D367" t="s">
        <v>274</v>
      </c>
      <c r="E367" t="s">
        <v>274</v>
      </c>
      <c r="F367" t="s">
        <v>274</v>
      </c>
      <c r="G367" t="s">
        <v>274</v>
      </c>
      <c r="H367" t="s">
        <v>274</v>
      </c>
      <c r="I367" t="s">
        <v>274</v>
      </c>
    </row>
    <row r="368" spans="1:9" x14ac:dyDescent="0.2">
      <c r="A368" t="s">
        <v>1289</v>
      </c>
      <c r="B368" t="s">
        <v>1290</v>
      </c>
      <c r="C368" t="s">
        <v>1291</v>
      </c>
      <c r="D368" t="s">
        <v>274</v>
      </c>
      <c r="E368" t="s">
        <v>274</v>
      </c>
      <c r="F368" t="s">
        <v>274</v>
      </c>
      <c r="G368" t="s">
        <v>274</v>
      </c>
      <c r="H368" t="s">
        <v>274</v>
      </c>
      <c r="I368" t="s">
        <v>274</v>
      </c>
    </row>
    <row r="369" spans="1:9" x14ac:dyDescent="0.2">
      <c r="A369" t="s">
        <v>1292</v>
      </c>
      <c r="B369" t="s">
        <v>1293</v>
      </c>
      <c r="C369" t="s">
        <v>1293</v>
      </c>
      <c r="D369" t="s">
        <v>274</v>
      </c>
      <c r="E369" t="s">
        <v>274</v>
      </c>
      <c r="F369" t="s">
        <v>281</v>
      </c>
      <c r="G369" t="s">
        <v>274</v>
      </c>
      <c r="H369" t="s">
        <v>274</v>
      </c>
      <c r="I369" t="s">
        <v>274</v>
      </c>
    </row>
    <row r="370" spans="1:9" x14ac:dyDescent="0.2">
      <c r="A370" t="s">
        <v>1294</v>
      </c>
      <c r="B370" t="s">
        <v>1295</v>
      </c>
      <c r="C370" t="s">
        <v>1295</v>
      </c>
      <c r="D370" t="s">
        <v>274</v>
      </c>
      <c r="E370" t="s">
        <v>281</v>
      </c>
      <c r="F370" t="s">
        <v>281</v>
      </c>
      <c r="G370" t="s">
        <v>281</v>
      </c>
      <c r="H370" t="s">
        <v>274</v>
      </c>
      <c r="I370" t="s">
        <v>274</v>
      </c>
    </row>
    <row r="371" spans="1:9" x14ac:dyDescent="0.2">
      <c r="A371" t="s">
        <v>1296</v>
      </c>
      <c r="B371" t="s">
        <v>1297</v>
      </c>
      <c r="C371" t="s">
        <v>1297</v>
      </c>
      <c r="D371" t="s">
        <v>274</v>
      </c>
      <c r="E371" t="s">
        <v>281</v>
      </c>
      <c r="F371" t="s">
        <v>281</v>
      </c>
      <c r="G371" t="s">
        <v>281</v>
      </c>
      <c r="H371" t="s">
        <v>274</v>
      </c>
      <c r="I371" t="s">
        <v>274</v>
      </c>
    </row>
    <row r="372" spans="1:9" x14ac:dyDescent="0.2">
      <c r="A372" t="s">
        <v>1298</v>
      </c>
      <c r="B372" t="s">
        <v>1299</v>
      </c>
      <c r="C372" t="s">
        <v>1299</v>
      </c>
      <c r="D372" t="s">
        <v>274</v>
      </c>
      <c r="E372" t="s">
        <v>281</v>
      </c>
      <c r="F372" t="s">
        <v>281</v>
      </c>
      <c r="G372" t="s">
        <v>281</v>
      </c>
      <c r="H372" t="s">
        <v>274</v>
      </c>
      <c r="I372" t="s">
        <v>274</v>
      </c>
    </row>
    <row r="373" spans="1:9" x14ac:dyDescent="0.2">
      <c r="A373" t="s">
        <v>1300</v>
      </c>
      <c r="B373" t="s">
        <v>1301</v>
      </c>
      <c r="C373" t="s">
        <v>1301</v>
      </c>
      <c r="D373" t="s">
        <v>274</v>
      </c>
      <c r="E373" t="s">
        <v>281</v>
      </c>
      <c r="F373" t="s">
        <v>281</v>
      </c>
      <c r="G373" t="s">
        <v>281</v>
      </c>
      <c r="H373" t="s">
        <v>274</v>
      </c>
      <c r="I373" t="s">
        <v>274</v>
      </c>
    </row>
    <row r="374" spans="1:9" x14ac:dyDescent="0.2">
      <c r="A374" t="s">
        <v>1302</v>
      </c>
      <c r="B374" t="s">
        <v>1303</v>
      </c>
      <c r="C374" t="s">
        <v>1304</v>
      </c>
      <c r="D374" t="s">
        <v>274</v>
      </c>
      <c r="E374" t="s">
        <v>281</v>
      </c>
      <c r="F374" t="s">
        <v>281</v>
      </c>
      <c r="G374" t="s">
        <v>281</v>
      </c>
      <c r="H374" t="s">
        <v>274</v>
      </c>
      <c r="I374" t="s">
        <v>274</v>
      </c>
    </row>
    <row r="375" spans="1:9" x14ac:dyDescent="0.2">
      <c r="A375" t="s">
        <v>1305</v>
      </c>
      <c r="B375" t="s">
        <v>1306</v>
      </c>
      <c r="C375" t="s">
        <v>1306</v>
      </c>
      <c r="D375" t="s">
        <v>274</v>
      </c>
      <c r="E375" t="s">
        <v>281</v>
      </c>
      <c r="F375" t="s">
        <v>281</v>
      </c>
      <c r="G375" t="s">
        <v>281</v>
      </c>
      <c r="H375" t="s">
        <v>274</v>
      </c>
      <c r="I375" t="s">
        <v>274</v>
      </c>
    </row>
    <row r="376" spans="1:9" x14ac:dyDescent="0.2">
      <c r="A376" t="s">
        <v>1307</v>
      </c>
      <c r="B376" t="s">
        <v>1308</v>
      </c>
      <c r="C376" t="s">
        <v>1309</v>
      </c>
      <c r="D376" t="s">
        <v>274</v>
      </c>
      <c r="E376" t="s">
        <v>274</v>
      </c>
      <c r="F376" t="s">
        <v>281</v>
      </c>
      <c r="G376" t="s">
        <v>274</v>
      </c>
      <c r="H376" t="s">
        <v>274</v>
      </c>
      <c r="I376" t="s">
        <v>274</v>
      </c>
    </row>
    <row r="377" spans="1:9" x14ac:dyDescent="0.2">
      <c r="A377" t="s">
        <v>1310</v>
      </c>
      <c r="B377" t="s">
        <v>1311</v>
      </c>
      <c r="C377" t="s">
        <v>1312</v>
      </c>
      <c r="D377" t="s">
        <v>274</v>
      </c>
      <c r="E377" t="s">
        <v>274</v>
      </c>
      <c r="F377" t="s">
        <v>274</v>
      </c>
      <c r="G377" t="s">
        <v>274</v>
      </c>
      <c r="H377" t="s">
        <v>274</v>
      </c>
      <c r="I377" t="s">
        <v>274</v>
      </c>
    </row>
    <row r="378" spans="1:9" x14ac:dyDescent="0.2">
      <c r="A378" t="s">
        <v>1313</v>
      </c>
      <c r="B378" t="s">
        <v>1314</v>
      </c>
      <c r="C378" t="s">
        <v>1315</v>
      </c>
      <c r="D378" t="s">
        <v>274</v>
      </c>
      <c r="E378" t="s">
        <v>281</v>
      </c>
      <c r="F378" t="s">
        <v>281</v>
      </c>
      <c r="G378" t="s">
        <v>281</v>
      </c>
      <c r="H378" t="s">
        <v>274</v>
      </c>
      <c r="I378" t="s">
        <v>274</v>
      </c>
    </row>
    <row r="379" spans="1:9" x14ac:dyDescent="0.2">
      <c r="A379" t="s">
        <v>1316</v>
      </c>
      <c r="B379" t="s">
        <v>1317</v>
      </c>
      <c r="C379" t="s">
        <v>1318</v>
      </c>
      <c r="D379" t="s">
        <v>274</v>
      </c>
      <c r="E379" t="s">
        <v>274</v>
      </c>
      <c r="F379" t="s">
        <v>274</v>
      </c>
      <c r="G379" t="s">
        <v>274</v>
      </c>
      <c r="H379" t="s">
        <v>274</v>
      </c>
      <c r="I379" t="s">
        <v>274</v>
      </c>
    </row>
    <row r="380" spans="1:9" x14ac:dyDescent="0.2">
      <c r="A380" t="s">
        <v>1319</v>
      </c>
      <c r="B380" t="s">
        <v>1320</v>
      </c>
      <c r="C380" t="s">
        <v>1320</v>
      </c>
      <c r="D380" t="s">
        <v>274</v>
      </c>
      <c r="E380" t="s">
        <v>281</v>
      </c>
      <c r="F380" t="s">
        <v>281</v>
      </c>
      <c r="G380" t="s">
        <v>281</v>
      </c>
      <c r="H380" t="s">
        <v>274</v>
      </c>
      <c r="I380" t="s">
        <v>274</v>
      </c>
    </row>
    <row r="381" spans="1:9" x14ac:dyDescent="0.2">
      <c r="A381" t="s">
        <v>1321</v>
      </c>
      <c r="B381" t="s">
        <v>1322</v>
      </c>
      <c r="C381" t="s">
        <v>1323</v>
      </c>
      <c r="D381" t="s">
        <v>274</v>
      </c>
      <c r="E381" t="s">
        <v>281</v>
      </c>
      <c r="F381" t="s">
        <v>281</v>
      </c>
      <c r="G381" t="s">
        <v>281</v>
      </c>
      <c r="H381" t="s">
        <v>274</v>
      </c>
      <c r="I381" t="s">
        <v>274</v>
      </c>
    </row>
    <row r="382" spans="1:9" x14ac:dyDescent="0.2">
      <c r="A382" t="s">
        <v>1324</v>
      </c>
      <c r="B382" t="s">
        <v>1325</v>
      </c>
      <c r="C382" t="s">
        <v>1326</v>
      </c>
      <c r="D382" t="s">
        <v>274</v>
      </c>
      <c r="E382" t="s">
        <v>281</v>
      </c>
      <c r="F382" t="s">
        <v>281</v>
      </c>
      <c r="G382" t="s">
        <v>281</v>
      </c>
      <c r="H382" t="s">
        <v>274</v>
      </c>
      <c r="I382" t="s">
        <v>274</v>
      </c>
    </row>
    <row r="383" spans="1:9" x14ac:dyDescent="0.2">
      <c r="A383" t="s">
        <v>1327</v>
      </c>
      <c r="B383" t="s">
        <v>1328</v>
      </c>
      <c r="C383" t="s">
        <v>1329</v>
      </c>
      <c r="D383" t="s">
        <v>274</v>
      </c>
      <c r="E383" t="s">
        <v>281</v>
      </c>
      <c r="F383" t="s">
        <v>281</v>
      </c>
      <c r="G383" t="s">
        <v>281</v>
      </c>
      <c r="H383" t="s">
        <v>274</v>
      </c>
      <c r="I383" t="s">
        <v>274</v>
      </c>
    </row>
    <row r="384" spans="1:9" x14ac:dyDescent="0.2">
      <c r="A384" t="s">
        <v>1330</v>
      </c>
      <c r="B384" t="s">
        <v>1331</v>
      </c>
      <c r="C384" t="s">
        <v>1332</v>
      </c>
      <c r="D384" t="s">
        <v>274</v>
      </c>
      <c r="E384" t="s">
        <v>274</v>
      </c>
      <c r="F384" t="s">
        <v>274</v>
      </c>
      <c r="G384" t="s">
        <v>274</v>
      </c>
      <c r="H384" t="s">
        <v>274</v>
      </c>
      <c r="I384" t="s">
        <v>274</v>
      </c>
    </row>
    <row r="385" spans="1:9" x14ac:dyDescent="0.2">
      <c r="A385" t="s">
        <v>1333</v>
      </c>
      <c r="B385" t="s">
        <v>1334</v>
      </c>
      <c r="C385" t="s">
        <v>1334</v>
      </c>
      <c r="D385" t="s">
        <v>274</v>
      </c>
      <c r="E385" t="s">
        <v>281</v>
      </c>
      <c r="F385" t="s">
        <v>281</v>
      </c>
      <c r="G385" t="s">
        <v>281</v>
      </c>
      <c r="H385" t="s">
        <v>274</v>
      </c>
      <c r="I385" t="s">
        <v>274</v>
      </c>
    </row>
    <row r="386" spans="1:9" x14ac:dyDescent="0.2">
      <c r="A386" t="s">
        <v>1335</v>
      </c>
      <c r="B386" t="s">
        <v>1336</v>
      </c>
      <c r="C386" t="s">
        <v>1336</v>
      </c>
      <c r="D386" t="s">
        <v>274</v>
      </c>
      <c r="E386" t="s">
        <v>281</v>
      </c>
      <c r="F386" t="s">
        <v>281</v>
      </c>
      <c r="G386" t="s">
        <v>281</v>
      </c>
      <c r="H386" t="s">
        <v>274</v>
      </c>
      <c r="I386" t="s">
        <v>274</v>
      </c>
    </row>
    <row r="387" spans="1:9" x14ac:dyDescent="0.2">
      <c r="A387" t="s">
        <v>1337</v>
      </c>
      <c r="B387" t="s">
        <v>1338</v>
      </c>
      <c r="C387" t="s">
        <v>1338</v>
      </c>
      <c r="D387" t="s">
        <v>274</v>
      </c>
      <c r="E387" t="s">
        <v>274</v>
      </c>
      <c r="F387" t="s">
        <v>281</v>
      </c>
      <c r="G387" t="s">
        <v>274</v>
      </c>
      <c r="H387" t="s">
        <v>274</v>
      </c>
      <c r="I387" t="s">
        <v>274</v>
      </c>
    </row>
    <row r="388" spans="1:9" x14ac:dyDescent="0.2">
      <c r="A388" t="s">
        <v>1339</v>
      </c>
      <c r="B388" t="s">
        <v>1340</v>
      </c>
      <c r="C388" t="s">
        <v>1341</v>
      </c>
      <c r="D388" t="s">
        <v>274</v>
      </c>
      <c r="E388" t="s">
        <v>274</v>
      </c>
      <c r="F388" t="s">
        <v>281</v>
      </c>
      <c r="G388" t="s">
        <v>274</v>
      </c>
      <c r="H388" t="s">
        <v>274</v>
      </c>
      <c r="I388" t="s">
        <v>274</v>
      </c>
    </row>
    <row r="389" spans="1:9" x14ac:dyDescent="0.2">
      <c r="A389" t="s">
        <v>1342</v>
      </c>
      <c r="B389" t="s">
        <v>1343</v>
      </c>
      <c r="C389" t="s">
        <v>1344</v>
      </c>
      <c r="D389" t="s">
        <v>274</v>
      </c>
      <c r="E389" t="s">
        <v>274</v>
      </c>
      <c r="F389" t="s">
        <v>274</v>
      </c>
      <c r="G389" t="s">
        <v>274</v>
      </c>
      <c r="H389" t="s">
        <v>274</v>
      </c>
      <c r="I389" t="s">
        <v>274</v>
      </c>
    </row>
    <row r="390" spans="1:9" x14ac:dyDescent="0.2">
      <c r="A390" t="s">
        <v>1345</v>
      </c>
      <c r="B390" t="s">
        <v>1346</v>
      </c>
      <c r="C390" t="s">
        <v>1346</v>
      </c>
      <c r="D390" t="s">
        <v>274</v>
      </c>
      <c r="E390" t="s">
        <v>281</v>
      </c>
      <c r="F390" t="s">
        <v>281</v>
      </c>
      <c r="G390" t="s">
        <v>281</v>
      </c>
      <c r="H390" t="s">
        <v>274</v>
      </c>
      <c r="I390" t="s">
        <v>274</v>
      </c>
    </row>
    <row r="391" spans="1:9" x14ac:dyDescent="0.2">
      <c r="A391" t="s">
        <v>1347</v>
      </c>
      <c r="B391" t="s">
        <v>1348</v>
      </c>
      <c r="C391" t="s">
        <v>1348</v>
      </c>
      <c r="D391" t="s">
        <v>274</v>
      </c>
      <c r="E391" t="s">
        <v>281</v>
      </c>
      <c r="F391" t="s">
        <v>281</v>
      </c>
      <c r="G391" t="s">
        <v>281</v>
      </c>
      <c r="H391" t="s">
        <v>274</v>
      </c>
      <c r="I391" t="s">
        <v>274</v>
      </c>
    </row>
    <row r="392" spans="1:9" x14ac:dyDescent="0.2">
      <c r="A392" t="s">
        <v>1349</v>
      </c>
      <c r="B392" t="s">
        <v>1350</v>
      </c>
      <c r="C392" t="s">
        <v>1350</v>
      </c>
      <c r="D392" t="s">
        <v>274</v>
      </c>
      <c r="E392" t="s">
        <v>281</v>
      </c>
      <c r="F392" t="s">
        <v>281</v>
      </c>
      <c r="G392" t="s">
        <v>281</v>
      </c>
      <c r="H392" t="s">
        <v>274</v>
      </c>
      <c r="I392" t="s">
        <v>274</v>
      </c>
    </row>
    <row r="393" spans="1:9" x14ac:dyDescent="0.2">
      <c r="A393" t="s">
        <v>1351</v>
      </c>
      <c r="B393" t="s">
        <v>1352</v>
      </c>
      <c r="C393" t="s">
        <v>1353</v>
      </c>
      <c r="D393" t="s">
        <v>274</v>
      </c>
      <c r="E393" t="s">
        <v>281</v>
      </c>
      <c r="F393" t="s">
        <v>281</v>
      </c>
      <c r="G393" t="s">
        <v>281</v>
      </c>
      <c r="H393" t="s">
        <v>274</v>
      </c>
      <c r="I393" t="s">
        <v>274</v>
      </c>
    </row>
    <row r="394" spans="1:9" x14ac:dyDescent="0.2">
      <c r="A394" t="s">
        <v>1354</v>
      </c>
      <c r="B394" t="s">
        <v>1355</v>
      </c>
      <c r="C394" t="s">
        <v>1356</v>
      </c>
      <c r="D394" t="s">
        <v>274</v>
      </c>
      <c r="E394" t="s">
        <v>274</v>
      </c>
      <c r="F394" t="s">
        <v>274</v>
      </c>
      <c r="G394" t="s">
        <v>274</v>
      </c>
      <c r="H394" t="s">
        <v>274</v>
      </c>
      <c r="I394" t="s">
        <v>274</v>
      </c>
    </row>
    <row r="395" spans="1:9" x14ac:dyDescent="0.2">
      <c r="A395" t="s">
        <v>1357</v>
      </c>
      <c r="B395" t="s">
        <v>1358</v>
      </c>
      <c r="C395" t="s">
        <v>1358</v>
      </c>
      <c r="D395" t="s">
        <v>274</v>
      </c>
      <c r="E395" t="s">
        <v>281</v>
      </c>
      <c r="F395" t="s">
        <v>281</v>
      </c>
      <c r="G395" t="s">
        <v>281</v>
      </c>
      <c r="H395" t="s">
        <v>274</v>
      </c>
      <c r="I395" t="s">
        <v>274</v>
      </c>
    </row>
    <row r="396" spans="1:9" x14ac:dyDescent="0.2">
      <c r="A396" t="s">
        <v>1359</v>
      </c>
      <c r="B396" t="s">
        <v>1360</v>
      </c>
      <c r="C396" t="s">
        <v>1360</v>
      </c>
      <c r="D396" t="s">
        <v>274</v>
      </c>
      <c r="E396" t="s">
        <v>281</v>
      </c>
      <c r="F396" t="s">
        <v>281</v>
      </c>
      <c r="G396" t="s">
        <v>281</v>
      </c>
      <c r="H396" t="s">
        <v>274</v>
      </c>
      <c r="I396" t="s">
        <v>274</v>
      </c>
    </row>
    <row r="397" spans="1:9" x14ac:dyDescent="0.2">
      <c r="A397" t="s">
        <v>1361</v>
      </c>
      <c r="B397" t="s">
        <v>1362</v>
      </c>
      <c r="C397" t="s">
        <v>1362</v>
      </c>
      <c r="D397" t="s">
        <v>274</v>
      </c>
      <c r="E397" t="s">
        <v>281</v>
      </c>
      <c r="F397" t="s">
        <v>281</v>
      </c>
      <c r="G397" t="s">
        <v>281</v>
      </c>
      <c r="H397" t="s">
        <v>274</v>
      </c>
      <c r="I397" t="s">
        <v>274</v>
      </c>
    </row>
    <row r="398" spans="1:9" x14ac:dyDescent="0.2">
      <c r="A398" t="s">
        <v>1363</v>
      </c>
      <c r="B398" t="s">
        <v>1364</v>
      </c>
      <c r="C398" t="s">
        <v>1364</v>
      </c>
      <c r="D398" t="s">
        <v>274</v>
      </c>
      <c r="E398" t="s">
        <v>281</v>
      </c>
      <c r="F398" t="s">
        <v>281</v>
      </c>
      <c r="G398" t="s">
        <v>281</v>
      </c>
      <c r="H398" t="s">
        <v>274</v>
      </c>
      <c r="I398" t="s">
        <v>274</v>
      </c>
    </row>
    <row r="399" spans="1:9" x14ac:dyDescent="0.2">
      <c r="A399" t="s">
        <v>1365</v>
      </c>
      <c r="B399" t="s">
        <v>1366</v>
      </c>
      <c r="C399" t="s">
        <v>1366</v>
      </c>
      <c r="D399" t="s">
        <v>274</v>
      </c>
      <c r="E399" t="s">
        <v>281</v>
      </c>
      <c r="F399" t="s">
        <v>281</v>
      </c>
      <c r="G399" t="s">
        <v>281</v>
      </c>
      <c r="H399" t="s">
        <v>274</v>
      </c>
      <c r="I399" t="s">
        <v>274</v>
      </c>
    </row>
    <row r="400" spans="1:9" x14ac:dyDescent="0.2">
      <c r="A400" t="s">
        <v>1367</v>
      </c>
      <c r="B400" t="s">
        <v>1368</v>
      </c>
      <c r="C400" t="s">
        <v>1368</v>
      </c>
      <c r="D400" t="s">
        <v>274</v>
      </c>
      <c r="E400" t="s">
        <v>281</v>
      </c>
      <c r="F400" t="s">
        <v>281</v>
      </c>
      <c r="G400" t="s">
        <v>281</v>
      </c>
      <c r="H400" t="s">
        <v>274</v>
      </c>
      <c r="I400" t="s">
        <v>274</v>
      </c>
    </row>
    <row r="401" spans="1:9" x14ac:dyDescent="0.2">
      <c r="A401" t="s">
        <v>1369</v>
      </c>
      <c r="B401" t="s">
        <v>1370</v>
      </c>
      <c r="C401" t="s">
        <v>1370</v>
      </c>
      <c r="D401" t="s">
        <v>274</v>
      </c>
      <c r="E401" t="s">
        <v>281</v>
      </c>
      <c r="F401" t="s">
        <v>281</v>
      </c>
      <c r="G401" t="s">
        <v>281</v>
      </c>
      <c r="H401" t="s">
        <v>274</v>
      </c>
      <c r="I401" t="s">
        <v>274</v>
      </c>
    </row>
    <row r="402" spans="1:9" x14ac:dyDescent="0.2">
      <c r="A402" t="s">
        <v>1371</v>
      </c>
      <c r="B402" t="s">
        <v>1372</v>
      </c>
      <c r="C402" t="s">
        <v>1373</v>
      </c>
      <c r="D402" t="s">
        <v>274</v>
      </c>
      <c r="E402" t="s">
        <v>281</v>
      </c>
      <c r="F402" t="s">
        <v>281</v>
      </c>
      <c r="G402" t="s">
        <v>281</v>
      </c>
      <c r="H402" t="s">
        <v>274</v>
      </c>
      <c r="I402" t="s">
        <v>274</v>
      </c>
    </row>
    <row r="403" spans="1:9" x14ac:dyDescent="0.2">
      <c r="A403" t="s">
        <v>1374</v>
      </c>
      <c r="B403" t="s">
        <v>1375</v>
      </c>
      <c r="C403" t="s">
        <v>1376</v>
      </c>
      <c r="D403" t="s">
        <v>274</v>
      </c>
      <c r="E403" t="s">
        <v>274</v>
      </c>
      <c r="F403" t="s">
        <v>274</v>
      </c>
      <c r="G403" t="s">
        <v>274</v>
      </c>
      <c r="H403" t="s">
        <v>274</v>
      </c>
      <c r="I403" t="s">
        <v>274</v>
      </c>
    </row>
    <row r="404" spans="1:9" x14ac:dyDescent="0.2">
      <c r="A404" t="s">
        <v>1377</v>
      </c>
      <c r="B404" t="s">
        <v>1378</v>
      </c>
      <c r="C404" t="s">
        <v>1378</v>
      </c>
      <c r="D404" t="s">
        <v>274</v>
      </c>
      <c r="E404" t="s">
        <v>281</v>
      </c>
      <c r="F404" t="s">
        <v>281</v>
      </c>
      <c r="G404" t="s">
        <v>281</v>
      </c>
      <c r="H404" t="s">
        <v>274</v>
      </c>
      <c r="I404" t="s">
        <v>274</v>
      </c>
    </row>
    <row r="405" spans="1:9" x14ac:dyDescent="0.2">
      <c r="A405" t="s">
        <v>1379</v>
      </c>
      <c r="B405" t="s">
        <v>1380</v>
      </c>
      <c r="C405" t="s">
        <v>1380</v>
      </c>
      <c r="D405" t="s">
        <v>274</v>
      </c>
      <c r="E405" t="s">
        <v>274</v>
      </c>
      <c r="F405" t="s">
        <v>281</v>
      </c>
      <c r="G405" t="s">
        <v>281</v>
      </c>
      <c r="H405" t="s">
        <v>281</v>
      </c>
      <c r="I405" t="s">
        <v>281</v>
      </c>
    </row>
    <row r="406" spans="1:9" x14ac:dyDescent="0.2">
      <c r="A406" t="s">
        <v>1381</v>
      </c>
      <c r="B406" t="s">
        <v>1382</v>
      </c>
      <c r="C406" t="s">
        <v>1382</v>
      </c>
      <c r="D406" t="s">
        <v>274</v>
      </c>
      <c r="E406" t="s">
        <v>274</v>
      </c>
      <c r="F406" t="s">
        <v>281</v>
      </c>
      <c r="G406" t="s">
        <v>274</v>
      </c>
      <c r="H406" t="s">
        <v>274</v>
      </c>
      <c r="I406" t="s">
        <v>274</v>
      </c>
    </row>
    <row r="407" spans="1:9" x14ac:dyDescent="0.2">
      <c r="A407" t="s">
        <v>1383</v>
      </c>
      <c r="B407" t="s">
        <v>1384</v>
      </c>
      <c r="C407" t="s">
        <v>1384</v>
      </c>
      <c r="D407" t="s">
        <v>274</v>
      </c>
      <c r="E407" t="s">
        <v>274</v>
      </c>
      <c r="F407" t="s">
        <v>274</v>
      </c>
      <c r="G407" t="s">
        <v>274</v>
      </c>
      <c r="H407" t="s">
        <v>274</v>
      </c>
      <c r="I407" t="s">
        <v>274</v>
      </c>
    </row>
    <row r="408" spans="1:9" x14ac:dyDescent="0.2">
      <c r="A408" t="s">
        <v>1385</v>
      </c>
      <c r="B408" t="s">
        <v>1386</v>
      </c>
      <c r="C408" t="s">
        <v>1386</v>
      </c>
      <c r="D408" t="s">
        <v>274</v>
      </c>
      <c r="E408" t="s">
        <v>281</v>
      </c>
      <c r="F408" t="s">
        <v>281</v>
      </c>
      <c r="G408" t="s">
        <v>281</v>
      </c>
      <c r="H408" t="s">
        <v>274</v>
      </c>
      <c r="I408" t="s">
        <v>274</v>
      </c>
    </row>
    <row r="409" spans="1:9" x14ac:dyDescent="0.2">
      <c r="A409" t="s">
        <v>1387</v>
      </c>
      <c r="B409" t="s">
        <v>1388</v>
      </c>
      <c r="C409" t="s">
        <v>1388</v>
      </c>
      <c r="D409" t="s">
        <v>274</v>
      </c>
      <c r="E409" t="s">
        <v>281</v>
      </c>
      <c r="F409" t="s">
        <v>281</v>
      </c>
      <c r="G409" t="s">
        <v>281</v>
      </c>
      <c r="H409" t="s">
        <v>274</v>
      </c>
      <c r="I409" t="s">
        <v>274</v>
      </c>
    </row>
    <row r="410" spans="1:9" x14ac:dyDescent="0.2">
      <c r="A410" t="s">
        <v>1389</v>
      </c>
      <c r="B410" t="s">
        <v>1390</v>
      </c>
      <c r="C410" t="s">
        <v>1390</v>
      </c>
      <c r="D410" t="s">
        <v>274</v>
      </c>
      <c r="E410" t="s">
        <v>281</v>
      </c>
      <c r="F410" t="s">
        <v>281</v>
      </c>
      <c r="G410" t="s">
        <v>281</v>
      </c>
      <c r="H410" t="s">
        <v>281</v>
      </c>
      <c r="I410" t="s">
        <v>281</v>
      </c>
    </row>
    <row r="411" spans="1:9" x14ac:dyDescent="0.2">
      <c r="A411" t="s">
        <v>1391</v>
      </c>
      <c r="B411" t="s">
        <v>1392</v>
      </c>
      <c r="C411" t="s">
        <v>1392</v>
      </c>
      <c r="D411" t="s">
        <v>274</v>
      </c>
      <c r="E411" t="s">
        <v>274</v>
      </c>
      <c r="F411" t="s">
        <v>281</v>
      </c>
      <c r="G411" t="s">
        <v>274</v>
      </c>
      <c r="H411" t="s">
        <v>274</v>
      </c>
      <c r="I411" t="s">
        <v>274</v>
      </c>
    </row>
    <row r="412" spans="1:9" x14ac:dyDescent="0.2">
      <c r="A412" t="s">
        <v>1393</v>
      </c>
      <c r="B412" t="s">
        <v>1394</v>
      </c>
      <c r="C412" t="s">
        <v>1394</v>
      </c>
      <c r="D412" t="s">
        <v>274</v>
      </c>
      <c r="E412" t="s">
        <v>281</v>
      </c>
      <c r="F412" t="s">
        <v>281</v>
      </c>
      <c r="G412" t="s">
        <v>281</v>
      </c>
      <c r="H412" t="s">
        <v>274</v>
      </c>
      <c r="I412" t="s">
        <v>274</v>
      </c>
    </row>
    <row r="413" spans="1:9" x14ac:dyDescent="0.2">
      <c r="A413" t="s">
        <v>1395</v>
      </c>
      <c r="B413" t="s">
        <v>1396</v>
      </c>
      <c r="C413" t="s">
        <v>1397</v>
      </c>
      <c r="D413" t="s">
        <v>274</v>
      </c>
      <c r="E413" t="s">
        <v>281</v>
      </c>
      <c r="F413" t="s">
        <v>281</v>
      </c>
      <c r="G413" t="s">
        <v>281</v>
      </c>
      <c r="H413" t="s">
        <v>274</v>
      </c>
      <c r="I413" t="s">
        <v>274</v>
      </c>
    </row>
    <row r="414" spans="1:9" x14ac:dyDescent="0.2">
      <c r="A414" t="s">
        <v>1398</v>
      </c>
      <c r="B414" t="s">
        <v>1399</v>
      </c>
      <c r="C414" t="s">
        <v>1400</v>
      </c>
      <c r="D414" t="s">
        <v>274</v>
      </c>
      <c r="E414" t="s">
        <v>274</v>
      </c>
      <c r="F414" t="s">
        <v>274</v>
      </c>
      <c r="G414" t="s">
        <v>274</v>
      </c>
      <c r="H414" t="s">
        <v>274</v>
      </c>
      <c r="I414" t="s">
        <v>274</v>
      </c>
    </row>
    <row r="415" spans="1:9" x14ac:dyDescent="0.2">
      <c r="A415" t="s">
        <v>1401</v>
      </c>
      <c r="B415" t="s">
        <v>1402</v>
      </c>
      <c r="C415" t="s">
        <v>1402</v>
      </c>
      <c r="D415" t="s">
        <v>274</v>
      </c>
      <c r="E415" t="s">
        <v>281</v>
      </c>
      <c r="F415" t="s">
        <v>281</v>
      </c>
      <c r="G415" t="s">
        <v>281</v>
      </c>
      <c r="H415" t="s">
        <v>274</v>
      </c>
      <c r="I415" t="s">
        <v>274</v>
      </c>
    </row>
    <row r="416" spans="1:9" x14ac:dyDescent="0.2">
      <c r="A416" t="s">
        <v>1403</v>
      </c>
      <c r="B416" t="s">
        <v>1404</v>
      </c>
      <c r="C416" t="s">
        <v>1404</v>
      </c>
      <c r="D416" t="s">
        <v>274</v>
      </c>
      <c r="E416" t="s">
        <v>281</v>
      </c>
      <c r="F416" t="s">
        <v>281</v>
      </c>
      <c r="G416" t="s">
        <v>281</v>
      </c>
      <c r="H416" t="s">
        <v>274</v>
      </c>
      <c r="I416" t="s">
        <v>274</v>
      </c>
    </row>
    <row r="417" spans="1:9" x14ac:dyDescent="0.2">
      <c r="A417" t="s">
        <v>1405</v>
      </c>
      <c r="B417" t="s">
        <v>1406</v>
      </c>
      <c r="C417" t="s">
        <v>1406</v>
      </c>
      <c r="D417" t="s">
        <v>274</v>
      </c>
      <c r="E417" t="s">
        <v>281</v>
      </c>
      <c r="F417" t="s">
        <v>281</v>
      </c>
      <c r="G417" t="s">
        <v>281</v>
      </c>
      <c r="H417" t="s">
        <v>274</v>
      </c>
      <c r="I417" t="s">
        <v>274</v>
      </c>
    </row>
    <row r="418" spans="1:9" x14ac:dyDescent="0.2">
      <c r="A418" t="s">
        <v>1407</v>
      </c>
      <c r="B418" t="s">
        <v>1408</v>
      </c>
      <c r="C418" t="s">
        <v>1408</v>
      </c>
      <c r="D418" t="s">
        <v>274</v>
      </c>
      <c r="E418" t="s">
        <v>281</v>
      </c>
      <c r="F418" t="s">
        <v>281</v>
      </c>
      <c r="G418" t="s">
        <v>281</v>
      </c>
      <c r="H418" t="s">
        <v>274</v>
      </c>
      <c r="I418" t="s">
        <v>274</v>
      </c>
    </row>
    <row r="419" spans="1:9" x14ac:dyDescent="0.2">
      <c r="A419" t="s">
        <v>1409</v>
      </c>
      <c r="B419" t="s">
        <v>1410</v>
      </c>
      <c r="C419" t="s">
        <v>1411</v>
      </c>
      <c r="D419" t="s">
        <v>274</v>
      </c>
      <c r="E419" t="s">
        <v>274</v>
      </c>
      <c r="F419" t="s">
        <v>281</v>
      </c>
      <c r="G419" t="s">
        <v>274</v>
      </c>
      <c r="H419" t="s">
        <v>274</v>
      </c>
      <c r="I419" t="s">
        <v>274</v>
      </c>
    </row>
    <row r="420" spans="1:9" x14ac:dyDescent="0.2">
      <c r="A420" t="s">
        <v>1412</v>
      </c>
      <c r="B420" t="s">
        <v>1413</v>
      </c>
      <c r="C420" t="s">
        <v>1414</v>
      </c>
      <c r="D420" t="s">
        <v>274</v>
      </c>
      <c r="E420" t="s">
        <v>274</v>
      </c>
      <c r="F420" t="s">
        <v>274</v>
      </c>
      <c r="G420" t="s">
        <v>274</v>
      </c>
      <c r="H420" t="s">
        <v>274</v>
      </c>
      <c r="I420" t="s">
        <v>274</v>
      </c>
    </row>
    <row r="421" spans="1:9" x14ac:dyDescent="0.2">
      <c r="A421" t="s">
        <v>1415</v>
      </c>
      <c r="B421" t="s">
        <v>1416</v>
      </c>
      <c r="C421" t="s">
        <v>1417</v>
      </c>
      <c r="D421" t="s">
        <v>274</v>
      </c>
      <c r="E421" t="s">
        <v>274</v>
      </c>
      <c r="F421" t="s">
        <v>274</v>
      </c>
      <c r="G421" t="s">
        <v>274</v>
      </c>
      <c r="H421" t="s">
        <v>274</v>
      </c>
      <c r="I421" t="s">
        <v>274</v>
      </c>
    </row>
    <row r="422" spans="1:9" x14ac:dyDescent="0.2">
      <c r="A422" t="s">
        <v>1418</v>
      </c>
      <c r="B422" t="s">
        <v>1419</v>
      </c>
      <c r="C422" t="s">
        <v>1420</v>
      </c>
      <c r="D422" t="s">
        <v>274</v>
      </c>
      <c r="E422" t="s">
        <v>281</v>
      </c>
      <c r="F422" t="s">
        <v>281</v>
      </c>
      <c r="G422" t="s">
        <v>281</v>
      </c>
      <c r="H422" t="s">
        <v>274</v>
      </c>
      <c r="I422" t="s">
        <v>274</v>
      </c>
    </row>
    <row r="423" spans="1:9" x14ac:dyDescent="0.2">
      <c r="A423" t="s">
        <v>1421</v>
      </c>
      <c r="B423" t="s">
        <v>1422</v>
      </c>
      <c r="C423" t="s">
        <v>1423</v>
      </c>
      <c r="D423" t="s">
        <v>274</v>
      </c>
      <c r="E423" t="s">
        <v>281</v>
      </c>
      <c r="F423" t="s">
        <v>281</v>
      </c>
      <c r="G423" t="s">
        <v>281</v>
      </c>
      <c r="H423" t="s">
        <v>274</v>
      </c>
      <c r="I423" t="s">
        <v>274</v>
      </c>
    </row>
    <row r="424" spans="1:9" x14ac:dyDescent="0.2">
      <c r="A424" t="s">
        <v>1424</v>
      </c>
      <c r="B424" t="s">
        <v>1425</v>
      </c>
      <c r="C424" t="s">
        <v>1426</v>
      </c>
      <c r="D424" t="s">
        <v>274</v>
      </c>
      <c r="E424" t="s">
        <v>274</v>
      </c>
      <c r="F424" t="s">
        <v>274</v>
      </c>
      <c r="G424" t="s">
        <v>274</v>
      </c>
      <c r="H424" t="s">
        <v>274</v>
      </c>
      <c r="I424" t="s">
        <v>274</v>
      </c>
    </row>
    <row r="425" spans="1:9" x14ac:dyDescent="0.2">
      <c r="A425" t="s">
        <v>1427</v>
      </c>
      <c r="B425" t="s">
        <v>1428</v>
      </c>
      <c r="C425" t="s">
        <v>1429</v>
      </c>
      <c r="D425" t="s">
        <v>274</v>
      </c>
      <c r="E425" t="s">
        <v>274</v>
      </c>
      <c r="F425" t="s">
        <v>274</v>
      </c>
      <c r="G425" t="s">
        <v>274</v>
      </c>
      <c r="H425" t="s">
        <v>274</v>
      </c>
      <c r="I425" t="s">
        <v>274</v>
      </c>
    </row>
    <row r="426" spans="1:9" x14ac:dyDescent="0.2">
      <c r="A426" t="s">
        <v>1430</v>
      </c>
      <c r="B426" t="s">
        <v>1431</v>
      </c>
      <c r="C426" t="s">
        <v>1431</v>
      </c>
      <c r="D426" t="s">
        <v>274</v>
      </c>
      <c r="E426" t="s">
        <v>281</v>
      </c>
      <c r="F426" t="s">
        <v>281</v>
      </c>
      <c r="G426" t="s">
        <v>281</v>
      </c>
      <c r="H426" t="s">
        <v>274</v>
      </c>
      <c r="I426" t="s">
        <v>274</v>
      </c>
    </row>
    <row r="427" spans="1:9" x14ac:dyDescent="0.2">
      <c r="A427" t="s">
        <v>1432</v>
      </c>
      <c r="B427" t="s">
        <v>1433</v>
      </c>
      <c r="C427" t="s">
        <v>1434</v>
      </c>
      <c r="D427" t="s">
        <v>274</v>
      </c>
      <c r="E427" t="s">
        <v>281</v>
      </c>
      <c r="F427" t="s">
        <v>281</v>
      </c>
      <c r="G427" t="s">
        <v>281</v>
      </c>
      <c r="H427" t="s">
        <v>274</v>
      </c>
      <c r="I427" t="s">
        <v>274</v>
      </c>
    </row>
    <row r="428" spans="1:9" x14ac:dyDescent="0.2">
      <c r="A428" t="s">
        <v>1435</v>
      </c>
      <c r="B428" t="s">
        <v>1436</v>
      </c>
      <c r="C428" t="s">
        <v>1437</v>
      </c>
      <c r="D428" t="s">
        <v>274</v>
      </c>
      <c r="E428" t="s">
        <v>274</v>
      </c>
      <c r="F428" t="s">
        <v>274</v>
      </c>
      <c r="G428" t="s">
        <v>274</v>
      </c>
      <c r="H428" t="s">
        <v>274</v>
      </c>
      <c r="I428" t="s">
        <v>274</v>
      </c>
    </row>
    <row r="429" spans="1:9" x14ac:dyDescent="0.2">
      <c r="A429" t="s">
        <v>1438</v>
      </c>
      <c r="B429" t="s">
        <v>1439</v>
      </c>
      <c r="C429" t="s">
        <v>1439</v>
      </c>
      <c r="D429" t="s">
        <v>274</v>
      </c>
      <c r="E429" t="s">
        <v>274</v>
      </c>
      <c r="F429" t="s">
        <v>274</v>
      </c>
      <c r="G429" t="s">
        <v>274</v>
      </c>
      <c r="H429" t="s">
        <v>274</v>
      </c>
      <c r="I429" t="s">
        <v>274</v>
      </c>
    </row>
    <row r="430" spans="1:9" x14ac:dyDescent="0.2">
      <c r="A430" t="s">
        <v>1440</v>
      </c>
      <c r="B430" t="s">
        <v>1441</v>
      </c>
      <c r="C430" t="s">
        <v>1442</v>
      </c>
      <c r="D430" t="s">
        <v>274</v>
      </c>
      <c r="E430" t="s">
        <v>274</v>
      </c>
      <c r="F430" t="s">
        <v>281</v>
      </c>
      <c r="G430" t="s">
        <v>274</v>
      </c>
      <c r="H430" t="s">
        <v>274</v>
      </c>
      <c r="I430" t="s">
        <v>274</v>
      </c>
    </row>
    <row r="431" spans="1:9" x14ac:dyDescent="0.2">
      <c r="A431" t="s">
        <v>1443</v>
      </c>
      <c r="B431" t="s">
        <v>1444</v>
      </c>
      <c r="C431" t="s">
        <v>1445</v>
      </c>
      <c r="D431" t="s">
        <v>274</v>
      </c>
      <c r="E431" t="s">
        <v>274</v>
      </c>
      <c r="F431" t="s">
        <v>281</v>
      </c>
      <c r="G431" t="s">
        <v>274</v>
      </c>
      <c r="H431" t="s">
        <v>274</v>
      </c>
      <c r="I431" t="s">
        <v>274</v>
      </c>
    </row>
    <row r="432" spans="1:9" x14ac:dyDescent="0.2">
      <c r="A432" t="s">
        <v>1446</v>
      </c>
      <c r="B432" t="s">
        <v>1447</v>
      </c>
      <c r="C432" t="s">
        <v>1448</v>
      </c>
      <c r="D432" t="s">
        <v>274</v>
      </c>
      <c r="E432" t="s">
        <v>274</v>
      </c>
      <c r="F432" t="s">
        <v>274</v>
      </c>
      <c r="G432" t="s">
        <v>274</v>
      </c>
      <c r="H432" t="s">
        <v>274</v>
      </c>
      <c r="I432" t="s">
        <v>274</v>
      </c>
    </row>
    <row r="433" spans="1:9" x14ac:dyDescent="0.2">
      <c r="A433" t="s">
        <v>1449</v>
      </c>
      <c r="B433" t="s">
        <v>1450</v>
      </c>
      <c r="C433" t="s">
        <v>1450</v>
      </c>
      <c r="D433" t="s">
        <v>274</v>
      </c>
      <c r="E433" t="s">
        <v>274</v>
      </c>
      <c r="F433" t="s">
        <v>281</v>
      </c>
      <c r="G433" t="s">
        <v>274</v>
      </c>
      <c r="H433" t="s">
        <v>274</v>
      </c>
      <c r="I433" t="s">
        <v>274</v>
      </c>
    </row>
    <row r="434" spans="1:9" x14ac:dyDescent="0.2">
      <c r="A434" t="s">
        <v>1451</v>
      </c>
      <c r="B434" t="s">
        <v>1452</v>
      </c>
      <c r="C434" t="s">
        <v>1453</v>
      </c>
      <c r="D434" t="s">
        <v>274</v>
      </c>
      <c r="E434" t="s">
        <v>281</v>
      </c>
      <c r="F434" t="s">
        <v>281</v>
      </c>
      <c r="G434" t="s">
        <v>281</v>
      </c>
      <c r="H434" t="s">
        <v>274</v>
      </c>
      <c r="I434" t="s">
        <v>274</v>
      </c>
    </row>
    <row r="435" spans="1:9" x14ac:dyDescent="0.2">
      <c r="A435" t="s">
        <v>1454</v>
      </c>
      <c r="B435" t="s">
        <v>1455</v>
      </c>
      <c r="C435" t="s">
        <v>1456</v>
      </c>
      <c r="D435" t="s">
        <v>274</v>
      </c>
      <c r="E435" t="s">
        <v>274</v>
      </c>
      <c r="F435" t="s">
        <v>281</v>
      </c>
      <c r="G435" t="s">
        <v>274</v>
      </c>
      <c r="H435" t="s">
        <v>274</v>
      </c>
      <c r="I435" t="s">
        <v>274</v>
      </c>
    </row>
    <row r="436" spans="1:9" x14ac:dyDescent="0.2">
      <c r="A436" t="s">
        <v>1457</v>
      </c>
      <c r="B436" t="s">
        <v>1458</v>
      </c>
      <c r="C436" t="s">
        <v>1458</v>
      </c>
      <c r="D436" t="s">
        <v>274</v>
      </c>
      <c r="E436" t="s">
        <v>274</v>
      </c>
      <c r="F436" t="s">
        <v>281</v>
      </c>
      <c r="G436" t="s">
        <v>274</v>
      </c>
      <c r="H436" t="s">
        <v>274</v>
      </c>
      <c r="I436" t="s">
        <v>274</v>
      </c>
    </row>
    <row r="437" spans="1:9" x14ac:dyDescent="0.2">
      <c r="A437" t="s">
        <v>1459</v>
      </c>
      <c r="B437" t="s">
        <v>1460</v>
      </c>
      <c r="C437" t="s">
        <v>1461</v>
      </c>
      <c r="D437" t="s">
        <v>274</v>
      </c>
      <c r="E437" t="s">
        <v>274</v>
      </c>
      <c r="F437" t="s">
        <v>281</v>
      </c>
      <c r="G437" t="s">
        <v>274</v>
      </c>
      <c r="H437" t="s">
        <v>274</v>
      </c>
      <c r="I437" t="s">
        <v>274</v>
      </c>
    </row>
    <row r="438" spans="1:9" x14ac:dyDescent="0.2">
      <c r="A438" t="s">
        <v>1462</v>
      </c>
      <c r="B438" t="s">
        <v>1463</v>
      </c>
      <c r="C438" t="s">
        <v>1464</v>
      </c>
      <c r="D438" t="s">
        <v>274</v>
      </c>
      <c r="E438" t="s">
        <v>274</v>
      </c>
      <c r="F438" t="s">
        <v>274</v>
      </c>
      <c r="G438" t="s">
        <v>274</v>
      </c>
      <c r="H438" t="s">
        <v>274</v>
      </c>
      <c r="I438" t="s">
        <v>274</v>
      </c>
    </row>
    <row r="439" spans="1:9" x14ac:dyDescent="0.2">
      <c r="A439" t="s">
        <v>1465</v>
      </c>
      <c r="B439" t="s">
        <v>1466</v>
      </c>
      <c r="C439" t="s">
        <v>1466</v>
      </c>
      <c r="D439" t="s">
        <v>274</v>
      </c>
      <c r="E439" t="s">
        <v>281</v>
      </c>
      <c r="F439" t="s">
        <v>281</v>
      </c>
      <c r="G439" t="s">
        <v>281</v>
      </c>
      <c r="H439" t="s">
        <v>274</v>
      </c>
      <c r="I439" t="s">
        <v>274</v>
      </c>
    </row>
    <row r="440" spans="1:9" x14ac:dyDescent="0.2">
      <c r="A440" t="s">
        <v>1467</v>
      </c>
      <c r="B440" t="s">
        <v>1468</v>
      </c>
      <c r="C440" t="s">
        <v>1469</v>
      </c>
      <c r="D440" t="s">
        <v>274</v>
      </c>
      <c r="E440" t="s">
        <v>281</v>
      </c>
      <c r="F440" t="s">
        <v>281</v>
      </c>
      <c r="G440" t="s">
        <v>281</v>
      </c>
      <c r="H440" t="s">
        <v>274</v>
      </c>
      <c r="I440" t="s">
        <v>274</v>
      </c>
    </row>
    <row r="441" spans="1:9" x14ac:dyDescent="0.2">
      <c r="A441" t="s">
        <v>1470</v>
      </c>
      <c r="B441" t="s">
        <v>1471</v>
      </c>
      <c r="C441" t="s">
        <v>1472</v>
      </c>
      <c r="D441" t="s">
        <v>274</v>
      </c>
      <c r="E441" t="s">
        <v>274</v>
      </c>
      <c r="F441" t="s">
        <v>274</v>
      </c>
      <c r="G441" t="s">
        <v>274</v>
      </c>
      <c r="H441" t="s">
        <v>274</v>
      </c>
      <c r="I441" t="s">
        <v>274</v>
      </c>
    </row>
    <row r="442" spans="1:9" x14ac:dyDescent="0.2">
      <c r="A442" t="s">
        <v>1473</v>
      </c>
      <c r="B442" t="s">
        <v>1474</v>
      </c>
      <c r="C442" t="s">
        <v>1475</v>
      </c>
      <c r="D442" t="s">
        <v>274</v>
      </c>
      <c r="E442" t="s">
        <v>274</v>
      </c>
      <c r="F442" t="s">
        <v>274</v>
      </c>
      <c r="G442" t="s">
        <v>274</v>
      </c>
      <c r="H442" t="s">
        <v>274</v>
      </c>
      <c r="I442" t="s">
        <v>274</v>
      </c>
    </row>
    <row r="443" spans="1:9" x14ac:dyDescent="0.2">
      <c r="A443" t="s">
        <v>1476</v>
      </c>
      <c r="B443" t="s">
        <v>1477</v>
      </c>
      <c r="C443" t="s">
        <v>1477</v>
      </c>
      <c r="D443" t="s">
        <v>274</v>
      </c>
      <c r="E443" t="s">
        <v>281</v>
      </c>
      <c r="F443" t="s">
        <v>281</v>
      </c>
      <c r="G443" t="s">
        <v>281</v>
      </c>
      <c r="H443" t="s">
        <v>274</v>
      </c>
      <c r="I443" t="s">
        <v>274</v>
      </c>
    </row>
    <row r="444" spans="1:9" x14ac:dyDescent="0.2">
      <c r="A444" t="s">
        <v>1478</v>
      </c>
      <c r="B444" t="s">
        <v>1479</v>
      </c>
      <c r="C444" t="s">
        <v>1479</v>
      </c>
      <c r="D444" t="s">
        <v>274</v>
      </c>
      <c r="E444" t="s">
        <v>281</v>
      </c>
      <c r="F444" t="s">
        <v>281</v>
      </c>
      <c r="G444" t="s">
        <v>281</v>
      </c>
      <c r="H444" t="s">
        <v>274</v>
      </c>
      <c r="I444" t="s">
        <v>274</v>
      </c>
    </row>
    <row r="445" spans="1:9" x14ac:dyDescent="0.2">
      <c r="A445" t="s">
        <v>1480</v>
      </c>
      <c r="B445" t="s">
        <v>1481</v>
      </c>
      <c r="C445" t="s">
        <v>1482</v>
      </c>
      <c r="D445" t="s">
        <v>274</v>
      </c>
      <c r="E445" t="s">
        <v>281</v>
      </c>
      <c r="F445" t="s">
        <v>281</v>
      </c>
      <c r="G445" t="s">
        <v>281</v>
      </c>
      <c r="H445" t="s">
        <v>274</v>
      </c>
      <c r="I445" t="s">
        <v>274</v>
      </c>
    </row>
    <row r="446" spans="1:9" x14ac:dyDescent="0.2">
      <c r="A446" t="s">
        <v>1483</v>
      </c>
      <c r="B446" t="s">
        <v>1484</v>
      </c>
      <c r="C446" t="s">
        <v>1485</v>
      </c>
      <c r="D446" t="s">
        <v>274</v>
      </c>
      <c r="E446" t="s">
        <v>274</v>
      </c>
      <c r="F446" t="s">
        <v>274</v>
      </c>
      <c r="G446" t="s">
        <v>274</v>
      </c>
      <c r="H446" t="s">
        <v>274</v>
      </c>
      <c r="I446" t="s">
        <v>274</v>
      </c>
    </row>
    <row r="447" spans="1:9" x14ac:dyDescent="0.2">
      <c r="A447" t="s">
        <v>1486</v>
      </c>
      <c r="B447" t="s">
        <v>1487</v>
      </c>
      <c r="C447" t="s">
        <v>1488</v>
      </c>
      <c r="D447" t="s">
        <v>274</v>
      </c>
      <c r="E447" t="s">
        <v>274</v>
      </c>
      <c r="F447" t="s">
        <v>274</v>
      </c>
      <c r="G447" t="s">
        <v>274</v>
      </c>
      <c r="H447" t="s">
        <v>274</v>
      </c>
      <c r="I447" t="s">
        <v>274</v>
      </c>
    </row>
    <row r="448" spans="1:9" x14ac:dyDescent="0.2">
      <c r="A448" t="s">
        <v>1489</v>
      </c>
      <c r="B448" t="s">
        <v>1490</v>
      </c>
      <c r="C448" t="s">
        <v>1491</v>
      </c>
      <c r="D448" t="s">
        <v>274</v>
      </c>
      <c r="E448" t="s">
        <v>274</v>
      </c>
      <c r="F448" t="s">
        <v>274</v>
      </c>
      <c r="G448" t="s">
        <v>274</v>
      </c>
      <c r="H448" t="s">
        <v>274</v>
      </c>
      <c r="I448" t="s">
        <v>274</v>
      </c>
    </row>
    <row r="449" spans="1:9" x14ac:dyDescent="0.2">
      <c r="A449" t="s">
        <v>1492</v>
      </c>
      <c r="B449" t="s">
        <v>1493</v>
      </c>
      <c r="C449" t="s">
        <v>1493</v>
      </c>
      <c r="D449" t="s">
        <v>274</v>
      </c>
      <c r="E449" t="s">
        <v>281</v>
      </c>
      <c r="F449" t="s">
        <v>281</v>
      </c>
      <c r="G449" t="s">
        <v>281</v>
      </c>
      <c r="H449" t="s">
        <v>274</v>
      </c>
      <c r="I449" t="s">
        <v>274</v>
      </c>
    </row>
    <row r="450" spans="1:9" x14ac:dyDescent="0.2">
      <c r="A450" t="s">
        <v>1494</v>
      </c>
      <c r="B450" t="s">
        <v>1495</v>
      </c>
      <c r="C450" t="s">
        <v>1495</v>
      </c>
      <c r="D450" t="s">
        <v>274</v>
      </c>
      <c r="E450" t="s">
        <v>281</v>
      </c>
      <c r="F450" t="s">
        <v>281</v>
      </c>
      <c r="G450" t="s">
        <v>281</v>
      </c>
      <c r="H450" t="s">
        <v>274</v>
      </c>
      <c r="I450" t="s">
        <v>274</v>
      </c>
    </row>
    <row r="451" spans="1:9" x14ac:dyDescent="0.2">
      <c r="A451" t="s">
        <v>1496</v>
      </c>
      <c r="B451" t="s">
        <v>1497</v>
      </c>
      <c r="C451" t="s">
        <v>1497</v>
      </c>
      <c r="D451" t="s">
        <v>274</v>
      </c>
      <c r="E451" t="s">
        <v>281</v>
      </c>
      <c r="F451" t="s">
        <v>281</v>
      </c>
      <c r="G451" t="s">
        <v>281</v>
      </c>
      <c r="H451" t="s">
        <v>274</v>
      </c>
      <c r="I451" t="s">
        <v>274</v>
      </c>
    </row>
    <row r="452" spans="1:9" x14ac:dyDescent="0.2">
      <c r="A452" t="s">
        <v>1498</v>
      </c>
      <c r="B452" t="s">
        <v>1499</v>
      </c>
      <c r="C452" t="s">
        <v>1499</v>
      </c>
      <c r="D452" t="s">
        <v>274</v>
      </c>
      <c r="E452" t="s">
        <v>281</v>
      </c>
      <c r="F452" t="s">
        <v>281</v>
      </c>
      <c r="G452" t="s">
        <v>281</v>
      </c>
      <c r="H452" t="s">
        <v>274</v>
      </c>
      <c r="I452" t="s">
        <v>274</v>
      </c>
    </row>
    <row r="453" spans="1:9" x14ac:dyDescent="0.2">
      <c r="A453" t="s">
        <v>1500</v>
      </c>
      <c r="B453" t="s">
        <v>1501</v>
      </c>
      <c r="C453" t="s">
        <v>1501</v>
      </c>
      <c r="D453" t="s">
        <v>274</v>
      </c>
      <c r="E453" t="s">
        <v>274</v>
      </c>
      <c r="F453" t="s">
        <v>281</v>
      </c>
      <c r="G453" t="s">
        <v>274</v>
      </c>
      <c r="H453" t="s">
        <v>274</v>
      </c>
      <c r="I453" t="s">
        <v>274</v>
      </c>
    </row>
    <row r="454" spans="1:9" x14ac:dyDescent="0.2">
      <c r="A454" t="s">
        <v>1502</v>
      </c>
      <c r="B454" t="s">
        <v>1503</v>
      </c>
      <c r="C454" t="s">
        <v>1504</v>
      </c>
      <c r="D454" t="s">
        <v>274</v>
      </c>
      <c r="E454" t="s">
        <v>281</v>
      </c>
      <c r="F454" t="s">
        <v>281</v>
      </c>
      <c r="G454" t="s">
        <v>281</v>
      </c>
      <c r="H454" t="s">
        <v>274</v>
      </c>
      <c r="I454" t="s">
        <v>274</v>
      </c>
    </row>
    <row r="455" spans="1:9" x14ac:dyDescent="0.2">
      <c r="A455" t="s">
        <v>1505</v>
      </c>
      <c r="B455" t="s">
        <v>1506</v>
      </c>
      <c r="C455" t="s">
        <v>1506</v>
      </c>
      <c r="D455" t="s">
        <v>274</v>
      </c>
      <c r="E455" t="s">
        <v>274</v>
      </c>
      <c r="F455" t="s">
        <v>281</v>
      </c>
      <c r="G455" t="s">
        <v>274</v>
      </c>
      <c r="H455" t="s">
        <v>274</v>
      </c>
      <c r="I455" t="s">
        <v>274</v>
      </c>
    </row>
    <row r="456" spans="1:9" x14ac:dyDescent="0.2">
      <c r="A456" t="s">
        <v>1507</v>
      </c>
      <c r="B456" t="s">
        <v>1508</v>
      </c>
      <c r="C456" t="s">
        <v>1508</v>
      </c>
      <c r="D456" t="s">
        <v>274</v>
      </c>
      <c r="E456" t="s">
        <v>281</v>
      </c>
      <c r="F456" t="s">
        <v>281</v>
      </c>
      <c r="G456" t="s">
        <v>281</v>
      </c>
      <c r="H456" t="s">
        <v>274</v>
      </c>
      <c r="I456" t="s">
        <v>274</v>
      </c>
    </row>
    <row r="457" spans="1:9" x14ac:dyDescent="0.2">
      <c r="A457" t="s">
        <v>1509</v>
      </c>
      <c r="B457" t="s">
        <v>1510</v>
      </c>
      <c r="C457" t="s">
        <v>1511</v>
      </c>
      <c r="D457" t="s">
        <v>274</v>
      </c>
      <c r="E457" t="s">
        <v>274</v>
      </c>
      <c r="F457" t="s">
        <v>281</v>
      </c>
      <c r="G457" t="s">
        <v>274</v>
      </c>
      <c r="H457" t="s">
        <v>274</v>
      </c>
      <c r="I457" t="s">
        <v>274</v>
      </c>
    </row>
    <row r="458" spans="1:9" x14ac:dyDescent="0.2">
      <c r="A458" t="s">
        <v>1512</v>
      </c>
      <c r="B458" t="s">
        <v>1513</v>
      </c>
      <c r="C458" t="s">
        <v>1514</v>
      </c>
      <c r="D458" t="s">
        <v>274</v>
      </c>
      <c r="E458" t="s">
        <v>274</v>
      </c>
      <c r="F458" t="s">
        <v>281</v>
      </c>
      <c r="G458" t="s">
        <v>274</v>
      </c>
      <c r="H458" t="s">
        <v>274</v>
      </c>
      <c r="I458" t="s">
        <v>274</v>
      </c>
    </row>
    <row r="459" spans="1:9" x14ac:dyDescent="0.2">
      <c r="A459" t="s">
        <v>1515</v>
      </c>
      <c r="B459" t="s">
        <v>1516</v>
      </c>
      <c r="C459" t="s">
        <v>1516</v>
      </c>
      <c r="D459" t="s">
        <v>274</v>
      </c>
      <c r="E459" t="s">
        <v>281</v>
      </c>
      <c r="F459" t="s">
        <v>281</v>
      </c>
      <c r="G459" t="s">
        <v>281</v>
      </c>
      <c r="H459" t="s">
        <v>274</v>
      </c>
      <c r="I459" t="s">
        <v>274</v>
      </c>
    </row>
    <row r="460" spans="1:9" x14ac:dyDescent="0.2">
      <c r="A460" t="s">
        <v>1517</v>
      </c>
      <c r="B460" t="s">
        <v>1518</v>
      </c>
      <c r="C460" t="s">
        <v>1519</v>
      </c>
      <c r="D460" t="s">
        <v>274</v>
      </c>
      <c r="E460" t="s">
        <v>281</v>
      </c>
      <c r="F460" t="s">
        <v>281</v>
      </c>
      <c r="G460" t="s">
        <v>281</v>
      </c>
      <c r="H460" t="s">
        <v>274</v>
      </c>
      <c r="I460" t="s">
        <v>274</v>
      </c>
    </row>
    <row r="461" spans="1:9" x14ac:dyDescent="0.2">
      <c r="A461" t="s">
        <v>1520</v>
      </c>
      <c r="B461" t="s">
        <v>1521</v>
      </c>
      <c r="C461" t="s">
        <v>1522</v>
      </c>
      <c r="D461" t="s">
        <v>274</v>
      </c>
      <c r="E461" t="s">
        <v>274</v>
      </c>
      <c r="F461" t="s">
        <v>274</v>
      </c>
      <c r="G461" t="s">
        <v>274</v>
      </c>
      <c r="H461" t="s">
        <v>274</v>
      </c>
      <c r="I461" t="s">
        <v>274</v>
      </c>
    </row>
    <row r="462" spans="1:9" x14ac:dyDescent="0.2">
      <c r="A462" t="s">
        <v>1523</v>
      </c>
      <c r="B462" t="s">
        <v>1524</v>
      </c>
      <c r="C462" t="s">
        <v>1525</v>
      </c>
      <c r="D462" t="s">
        <v>274</v>
      </c>
      <c r="E462" t="s">
        <v>274</v>
      </c>
      <c r="F462" t="s">
        <v>274</v>
      </c>
      <c r="G462" t="s">
        <v>274</v>
      </c>
      <c r="H462" t="s">
        <v>274</v>
      </c>
      <c r="I462" t="s">
        <v>274</v>
      </c>
    </row>
    <row r="463" spans="1:9" x14ac:dyDescent="0.2">
      <c r="A463" t="s">
        <v>1526</v>
      </c>
      <c r="B463" t="s">
        <v>1527</v>
      </c>
      <c r="C463" t="s">
        <v>1527</v>
      </c>
      <c r="D463" t="s">
        <v>274</v>
      </c>
      <c r="E463" t="s">
        <v>274</v>
      </c>
      <c r="F463" t="s">
        <v>274</v>
      </c>
      <c r="G463" t="s">
        <v>274</v>
      </c>
      <c r="H463" t="s">
        <v>274</v>
      </c>
      <c r="I463" t="s">
        <v>274</v>
      </c>
    </row>
    <row r="464" spans="1:9" x14ac:dyDescent="0.2">
      <c r="A464" t="s">
        <v>1528</v>
      </c>
      <c r="B464" t="s">
        <v>1529</v>
      </c>
      <c r="C464" t="s">
        <v>1529</v>
      </c>
      <c r="D464" t="s">
        <v>274</v>
      </c>
      <c r="E464" t="s">
        <v>274</v>
      </c>
      <c r="F464" t="s">
        <v>281</v>
      </c>
      <c r="G464" t="s">
        <v>274</v>
      </c>
      <c r="H464" t="s">
        <v>274</v>
      </c>
      <c r="I464" t="s">
        <v>274</v>
      </c>
    </row>
    <row r="465" spans="1:9" x14ac:dyDescent="0.2">
      <c r="A465" t="s">
        <v>1530</v>
      </c>
      <c r="B465" t="s">
        <v>1531</v>
      </c>
      <c r="C465" t="s">
        <v>1531</v>
      </c>
      <c r="D465" t="s">
        <v>274</v>
      </c>
      <c r="E465" t="s">
        <v>274</v>
      </c>
      <c r="F465" t="s">
        <v>281</v>
      </c>
      <c r="G465" t="s">
        <v>274</v>
      </c>
      <c r="H465" t="s">
        <v>274</v>
      </c>
      <c r="I465" t="s">
        <v>274</v>
      </c>
    </row>
    <row r="466" spans="1:9" x14ac:dyDescent="0.2">
      <c r="A466" t="s">
        <v>1532</v>
      </c>
      <c r="B466" t="s">
        <v>1533</v>
      </c>
      <c r="C466" t="s">
        <v>1533</v>
      </c>
      <c r="D466" t="s">
        <v>274</v>
      </c>
      <c r="E466" t="s">
        <v>274</v>
      </c>
      <c r="F466" t="s">
        <v>281</v>
      </c>
      <c r="G466" t="s">
        <v>274</v>
      </c>
      <c r="H466" t="s">
        <v>274</v>
      </c>
      <c r="I466" t="s">
        <v>274</v>
      </c>
    </row>
    <row r="467" spans="1:9" x14ac:dyDescent="0.2">
      <c r="A467" t="s">
        <v>1534</v>
      </c>
      <c r="B467" t="s">
        <v>1535</v>
      </c>
      <c r="C467" t="s">
        <v>1535</v>
      </c>
      <c r="D467" t="s">
        <v>274</v>
      </c>
      <c r="E467" t="s">
        <v>274</v>
      </c>
      <c r="F467" t="s">
        <v>281</v>
      </c>
      <c r="G467" t="s">
        <v>274</v>
      </c>
      <c r="H467" t="s">
        <v>274</v>
      </c>
      <c r="I467" t="s">
        <v>274</v>
      </c>
    </row>
    <row r="468" spans="1:9" x14ac:dyDescent="0.2">
      <c r="A468" t="s">
        <v>1536</v>
      </c>
      <c r="B468" t="s">
        <v>1537</v>
      </c>
      <c r="C468" t="s">
        <v>1537</v>
      </c>
      <c r="D468" t="s">
        <v>274</v>
      </c>
      <c r="E468" t="s">
        <v>274</v>
      </c>
      <c r="F468" t="s">
        <v>281</v>
      </c>
      <c r="G468" t="s">
        <v>274</v>
      </c>
      <c r="H468" t="s">
        <v>274</v>
      </c>
      <c r="I468" t="s">
        <v>274</v>
      </c>
    </row>
    <row r="469" spans="1:9" x14ac:dyDescent="0.2">
      <c r="A469" t="s">
        <v>1538</v>
      </c>
      <c r="B469" t="s">
        <v>1539</v>
      </c>
      <c r="C469" t="s">
        <v>1539</v>
      </c>
      <c r="D469" t="s">
        <v>274</v>
      </c>
      <c r="E469" t="s">
        <v>281</v>
      </c>
      <c r="F469" t="s">
        <v>281</v>
      </c>
      <c r="G469" t="s">
        <v>281</v>
      </c>
      <c r="H469" t="s">
        <v>281</v>
      </c>
      <c r="I469" t="s">
        <v>281</v>
      </c>
    </row>
    <row r="470" spans="1:9" x14ac:dyDescent="0.2">
      <c r="A470" t="s">
        <v>1540</v>
      </c>
      <c r="B470" t="s">
        <v>1541</v>
      </c>
      <c r="C470" t="s">
        <v>1542</v>
      </c>
      <c r="D470" t="s">
        <v>274</v>
      </c>
      <c r="E470" t="s">
        <v>281</v>
      </c>
      <c r="F470" t="s">
        <v>281</v>
      </c>
      <c r="G470" t="s">
        <v>281</v>
      </c>
      <c r="H470" t="s">
        <v>274</v>
      </c>
      <c r="I470" t="s">
        <v>274</v>
      </c>
    </row>
    <row r="471" spans="1:9" x14ac:dyDescent="0.2">
      <c r="A471" t="s">
        <v>1543</v>
      </c>
      <c r="B471" t="s">
        <v>1544</v>
      </c>
      <c r="C471" t="s">
        <v>1545</v>
      </c>
      <c r="D471" t="s">
        <v>274</v>
      </c>
      <c r="E471" t="s">
        <v>274</v>
      </c>
      <c r="F471" t="s">
        <v>274</v>
      </c>
      <c r="G471" t="s">
        <v>274</v>
      </c>
      <c r="H471" t="s">
        <v>274</v>
      </c>
      <c r="I471" t="s">
        <v>274</v>
      </c>
    </row>
    <row r="472" spans="1:9" x14ac:dyDescent="0.2">
      <c r="A472" t="s">
        <v>1546</v>
      </c>
      <c r="B472" t="s">
        <v>1547</v>
      </c>
      <c r="C472" t="s">
        <v>1548</v>
      </c>
      <c r="D472" t="s">
        <v>274</v>
      </c>
      <c r="E472" t="s">
        <v>274</v>
      </c>
      <c r="F472" t="s">
        <v>274</v>
      </c>
      <c r="G472" t="s">
        <v>274</v>
      </c>
      <c r="H472" t="s">
        <v>274</v>
      </c>
      <c r="I472" t="s">
        <v>274</v>
      </c>
    </row>
    <row r="473" spans="1:9" x14ac:dyDescent="0.2">
      <c r="A473" t="s">
        <v>1549</v>
      </c>
      <c r="B473" t="s">
        <v>1550</v>
      </c>
      <c r="C473" t="s">
        <v>1550</v>
      </c>
      <c r="D473" t="s">
        <v>274</v>
      </c>
      <c r="E473" t="s">
        <v>281</v>
      </c>
      <c r="F473" t="s">
        <v>274</v>
      </c>
      <c r="G473" t="s">
        <v>274</v>
      </c>
      <c r="H473" t="s">
        <v>274</v>
      </c>
      <c r="I473" t="s">
        <v>274</v>
      </c>
    </row>
    <row r="474" spans="1:9" x14ac:dyDescent="0.2">
      <c r="A474" t="s">
        <v>1551</v>
      </c>
      <c r="B474" t="s">
        <v>1552</v>
      </c>
      <c r="C474" t="s">
        <v>1552</v>
      </c>
      <c r="D474" t="s">
        <v>274</v>
      </c>
      <c r="E474" t="s">
        <v>281</v>
      </c>
      <c r="F474" t="s">
        <v>281</v>
      </c>
      <c r="G474" t="s">
        <v>281</v>
      </c>
      <c r="H474" t="s">
        <v>274</v>
      </c>
      <c r="I474" t="s">
        <v>274</v>
      </c>
    </row>
    <row r="475" spans="1:9" x14ac:dyDescent="0.2">
      <c r="A475" t="s">
        <v>1553</v>
      </c>
      <c r="B475" t="s">
        <v>1554</v>
      </c>
      <c r="C475" t="s">
        <v>1554</v>
      </c>
      <c r="D475" t="s">
        <v>274</v>
      </c>
      <c r="E475" t="s">
        <v>274</v>
      </c>
      <c r="F475" t="s">
        <v>281</v>
      </c>
      <c r="G475" t="s">
        <v>274</v>
      </c>
      <c r="H475" t="s">
        <v>274</v>
      </c>
      <c r="I475" t="s">
        <v>274</v>
      </c>
    </row>
    <row r="476" spans="1:9" x14ac:dyDescent="0.2">
      <c r="A476" t="s">
        <v>1555</v>
      </c>
      <c r="B476" t="s">
        <v>1556</v>
      </c>
      <c r="C476" t="s">
        <v>1556</v>
      </c>
      <c r="D476" t="s">
        <v>274</v>
      </c>
      <c r="E476" t="s">
        <v>274</v>
      </c>
      <c r="F476" t="s">
        <v>281</v>
      </c>
      <c r="G476" t="s">
        <v>274</v>
      </c>
      <c r="H476" t="s">
        <v>274</v>
      </c>
      <c r="I476" t="s">
        <v>274</v>
      </c>
    </row>
    <row r="477" spans="1:9" x14ac:dyDescent="0.2">
      <c r="A477" t="s">
        <v>1557</v>
      </c>
      <c r="B477" t="s">
        <v>1558</v>
      </c>
      <c r="C477" t="s">
        <v>1558</v>
      </c>
      <c r="D477" t="s">
        <v>274</v>
      </c>
      <c r="E477" t="s">
        <v>281</v>
      </c>
      <c r="F477" t="s">
        <v>281</v>
      </c>
      <c r="G477" t="s">
        <v>281</v>
      </c>
      <c r="H477" t="s">
        <v>274</v>
      </c>
      <c r="I477" t="s">
        <v>274</v>
      </c>
    </row>
    <row r="478" spans="1:9" x14ac:dyDescent="0.2">
      <c r="A478" t="s">
        <v>1559</v>
      </c>
      <c r="B478" t="s">
        <v>1560</v>
      </c>
      <c r="C478" t="s">
        <v>1560</v>
      </c>
      <c r="D478" t="s">
        <v>274</v>
      </c>
      <c r="E478" t="s">
        <v>281</v>
      </c>
      <c r="F478" t="s">
        <v>281</v>
      </c>
      <c r="G478" t="s">
        <v>281</v>
      </c>
      <c r="H478" t="s">
        <v>274</v>
      </c>
      <c r="I478" t="s">
        <v>274</v>
      </c>
    </row>
    <row r="479" spans="1:9" x14ac:dyDescent="0.2">
      <c r="A479" t="s">
        <v>1561</v>
      </c>
      <c r="B479" t="s">
        <v>1562</v>
      </c>
      <c r="C479" t="s">
        <v>1562</v>
      </c>
      <c r="D479" t="s">
        <v>274</v>
      </c>
      <c r="E479" t="s">
        <v>281</v>
      </c>
      <c r="F479" t="s">
        <v>281</v>
      </c>
      <c r="G479" t="s">
        <v>281</v>
      </c>
      <c r="H479" t="s">
        <v>274</v>
      </c>
      <c r="I479" t="s">
        <v>274</v>
      </c>
    </row>
    <row r="480" spans="1:9" x14ac:dyDescent="0.2">
      <c r="A480" t="s">
        <v>1563</v>
      </c>
      <c r="B480" t="s">
        <v>1564</v>
      </c>
      <c r="C480" t="s">
        <v>1565</v>
      </c>
      <c r="D480" t="s">
        <v>274</v>
      </c>
      <c r="E480" t="s">
        <v>274</v>
      </c>
      <c r="F480" t="s">
        <v>281</v>
      </c>
      <c r="G480" t="s">
        <v>274</v>
      </c>
      <c r="H480" t="s">
        <v>274</v>
      </c>
      <c r="I480" t="s">
        <v>274</v>
      </c>
    </row>
    <row r="481" spans="1:9" x14ac:dyDescent="0.2">
      <c r="A481" t="s">
        <v>1566</v>
      </c>
      <c r="B481" t="s">
        <v>1567</v>
      </c>
      <c r="C481" t="s">
        <v>1568</v>
      </c>
      <c r="D481" t="s">
        <v>274</v>
      </c>
      <c r="E481" t="s">
        <v>274</v>
      </c>
      <c r="F481" t="s">
        <v>274</v>
      </c>
      <c r="G481" t="s">
        <v>274</v>
      </c>
      <c r="H481" t="s">
        <v>274</v>
      </c>
      <c r="I481" t="s">
        <v>274</v>
      </c>
    </row>
    <row r="482" spans="1:9" x14ac:dyDescent="0.2">
      <c r="A482" t="s">
        <v>1569</v>
      </c>
      <c r="B482" t="s">
        <v>1570</v>
      </c>
      <c r="C482" t="s">
        <v>1570</v>
      </c>
      <c r="D482" t="s">
        <v>274</v>
      </c>
      <c r="E482" t="s">
        <v>281</v>
      </c>
      <c r="F482" t="s">
        <v>274</v>
      </c>
      <c r="G482" t="s">
        <v>281</v>
      </c>
      <c r="H482" t="s">
        <v>274</v>
      </c>
      <c r="I482" t="s">
        <v>274</v>
      </c>
    </row>
    <row r="483" spans="1:9" x14ac:dyDescent="0.2">
      <c r="A483" t="s">
        <v>1571</v>
      </c>
      <c r="B483" t="s">
        <v>1572</v>
      </c>
      <c r="C483" t="s">
        <v>1572</v>
      </c>
      <c r="D483" t="s">
        <v>274</v>
      </c>
      <c r="E483" t="s">
        <v>274</v>
      </c>
      <c r="F483" t="s">
        <v>274</v>
      </c>
      <c r="G483" t="s">
        <v>274</v>
      </c>
      <c r="H483" t="s">
        <v>274</v>
      </c>
      <c r="I483" t="s">
        <v>274</v>
      </c>
    </row>
    <row r="484" spans="1:9" x14ac:dyDescent="0.2">
      <c r="A484" t="s">
        <v>1573</v>
      </c>
      <c r="B484" t="s">
        <v>1574</v>
      </c>
      <c r="C484" t="s">
        <v>1574</v>
      </c>
      <c r="D484" t="s">
        <v>274</v>
      </c>
      <c r="E484" t="s">
        <v>281</v>
      </c>
      <c r="F484" t="s">
        <v>281</v>
      </c>
      <c r="G484" t="s">
        <v>281</v>
      </c>
      <c r="H484" t="s">
        <v>274</v>
      </c>
      <c r="I484" t="s">
        <v>274</v>
      </c>
    </row>
    <row r="485" spans="1:9" x14ac:dyDescent="0.2">
      <c r="A485" t="s">
        <v>1575</v>
      </c>
      <c r="B485" t="s">
        <v>1576</v>
      </c>
      <c r="C485" t="s">
        <v>1576</v>
      </c>
      <c r="D485" t="s">
        <v>274</v>
      </c>
      <c r="E485" t="s">
        <v>281</v>
      </c>
      <c r="F485" t="s">
        <v>281</v>
      </c>
      <c r="G485" t="s">
        <v>281</v>
      </c>
      <c r="H485" t="s">
        <v>274</v>
      </c>
      <c r="I485" t="s">
        <v>274</v>
      </c>
    </row>
    <row r="486" spans="1:9" x14ac:dyDescent="0.2">
      <c r="A486" t="s">
        <v>1577</v>
      </c>
      <c r="B486" t="s">
        <v>1578</v>
      </c>
      <c r="C486" t="s">
        <v>1579</v>
      </c>
      <c r="D486" t="s">
        <v>274</v>
      </c>
      <c r="E486" t="s">
        <v>274</v>
      </c>
      <c r="F486" t="s">
        <v>281</v>
      </c>
      <c r="G486" t="s">
        <v>274</v>
      </c>
      <c r="H486" t="s">
        <v>274</v>
      </c>
      <c r="I486" t="s">
        <v>274</v>
      </c>
    </row>
    <row r="487" spans="1:9" x14ac:dyDescent="0.2">
      <c r="A487" t="s">
        <v>1580</v>
      </c>
      <c r="B487" t="s">
        <v>1581</v>
      </c>
      <c r="C487" t="s">
        <v>1582</v>
      </c>
      <c r="D487" t="s">
        <v>274</v>
      </c>
      <c r="E487" t="s">
        <v>274</v>
      </c>
      <c r="F487" t="s">
        <v>274</v>
      </c>
      <c r="G487" t="s">
        <v>274</v>
      </c>
      <c r="H487" t="s">
        <v>274</v>
      </c>
      <c r="I487" t="s">
        <v>274</v>
      </c>
    </row>
    <row r="488" spans="1:9" x14ac:dyDescent="0.2">
      <c r="A488" t="s">
        <v>1583</v>
      </c>
      <c r="B488" t="s">
        <v>1584</v>
      </c>
      <c r="C488" t="s">
        <v>1584</v>
      </c>
      <c r="D488" t="s">
        <v>274</v>
      </c>
      <c r="E488" t="s">
        <v>274</v>
      </c>
      <c r="F488" t="s">
        <v>274</v>
      </c>
      <c r="G488" t="s">
        <v>274</v>
      </c>
      <c r="H488" t="s">
        <v>281</v>
      </c>
      <c r="I488" t="s">
        <v>281</v>
      </c>
    </row>
    <row r="489" spans="1:9" x14ac:dyDescent="0.2">
      <c r="A489" t="s">
        <v>1585</v>
      </c>
      <c r="B489" t="s">
        <v>1586</v>
      </c>
      <c r="C489" t="s">
        <v>1586</v>
      </c>
      <c r="D489" t="s">
        <v>274</v>
      </c>
      <c r="E489" t="s">
        <v>281</v>
      </c>
      <c r="F489" t="s">
        <v>281</v>
      </c>
      <c r="G489" t="s">
        <v>281</v>
      </c>
      <c r="H489" t="s">
        <v>274</v>
      </c>
      <c r="I489" t="s">
        <v>274</v>
      </c>
    </row>
    <row r="490" spans="1:9" x14ac:dyDescent="0.2">
      <c r="A490" t="s">
        <v>1587</v>
      </c>
      <c r="B490" t="s">
        <v>1588</v>
      </c>
      <c r="C490" t="s">
        <v>1588</v>
      </c>
      <c r="D490" t="s">
        <v>274</v>
      </c>
      <c r="E490" t="s">
        <v>281</v>
      </c>
      <c r="F490" t="s">
        <v>281</v>
      </c>
      <c r="G490" t="s">
        <v>281</v>
      </c>
      <c r="H490" t="s">
        <v>274</v>
      </c>
      <c r="I490" t="s">
        <v>274</v>
      </c>
    </row>
    <row r="491" spans="1:9" x14ac:dyDescent="0.2">
      <c r="A491" t="s">
        <v>1589</v>
      </c>
      <c r="B491" t="s">
        <v>1590</v>
      </c>
      <c r="C491" t="s">
        <v>1591</v>
      </c>
      <c r="D491" t="s">
        <v>274</v>
      </c>
      <c r="E491" t="s">
        <v>281</v>
      </c>
      <c r="F491" t="s">
        <v>281</v>
      </c>
      <c r="G491" t="s">
        <v>281</v>
      </c>
      <c r="H491" t="s">
        <v>274</v>
      </c>
      <c r="I491" t="s">
        <v>274</v>
      </c>
    </row>
    <row r="492" spans="1:9" x14ac:dyDescent="0.2">
      <c r="A492" t="s">
        <v>1592</v>
      </c>
      <c r="B492" t="s">
        <v>1593</v>
      </c>
      <c r="C492" t="s">
        <v>1594</v>
      </c>
      <c r="D492" t="s">
        <v>274</v>
      </c>
      <c r="E492" t="s">
        <v>274</v>
      </c>
      <c r="F492" t="s">
        <v>274</v>
      </c>
      <c r="G492" t="s">
        <v>274</v>
      </c>
      <c r="H492" t="s">
        <v>274</v>
      </c>
      <c r="I492" t="s">
        <v>274</v>
      </c>
    </row>
    <row r="493" spans="1:9" x14ac:dyDescent="0.2">
      <c r="A493" t="s">
        <v>1595</v>
      </c>
      <c r="B493" t="s">
        <v>1596</v>
      </c>
      <c r="C493" t="s">
        <v>1596</v>
      </c>
      <c r="D493" t="s">
        <v>274</v>
      </c>
      <c r="E493" t="s">
        <v>281</v>
      </c>
      <c r="F493" t="s">
        <v>281</v>
      </c>
      <c r="G493" t="s">
        <v>281</v>
      </c>
      <c r="H493" t="s">
        <v>274</v>
      </c>
      <c r="I493" t="s">
        <v>274</v>
      </c>
    </row>
    <row r="494" spans="1:9" x14ac:dyDescent="0.2">
      <c r="A494" t="s">
        <v>1597</v>
      </c>
      <c r="B494" t="s">
        <v>1598</v>
      </c>
      <c r="C494" t="s">
        <v>1599</v>
      </c>
      <c r="D494" t="s">
        <v>274</v>
      </c>
      <c r="E494" t="s">
        <v>274</v>
      </c>
      <c r="F494" t="s">
        <v>281</v>
      </c>
      <c r="G494" t="s">
        <v>274</v>
      </c>
      <c r="H494" t="s">
        <v>274</v>
      </c>
      <c r="I494" t="s">
        <v>274</v>
      </c>
    </row>
    <row r="495" spans="1:9" x14ac:dyDescent="0.2">
      <c r="A495" t="s">
        <v>1600</v>
      </c>
      <c r="B495" t="s">
        <v>1601</v>
      </c>
      <c r="C495" t="s">
        <v>1602</v>
      </c>
      <c r="D495" t="s">
        <v>274</v>
      </c>
      <c r="E495" t="s">
        <v>274</v>
      </c>
      <c r="F495" t="s">
        <v>274</v>
      </c>
      <c r="G495" t="s">
        <v>274</v>
      </c>
      <c r="H495" t="s">
        <v>274</v>
      </c>
      <c r="I495" t="s">
        <v>274</v>
      </c>
    </row>
    <row r="496" spans="1:9" x14ac:dyDescent="0.2">
      <c r="A496" t="s">
        <v>1603</v>
      </c>
      <c r="B496" t="s">
        <v>1604</v>
      </c>
      <c r="C496" t="s">
        <v>1604</v>
      </c>
      <c r="D496" t="s">
        <v>274</v>
      </c>
      <c r="E496" t="s">
        <v>281</v>
      </c>
      <c r="F496" t="s">
        <v>281</v>
      </c>
      <c r="G496" t="s">
        <v>281</v>
      </c>
      <c r="H496" t="s">
        <v>274</v>
      </c>
      <c r="I496" t="s">
        <v>274</v>
      </c>
    </row>
    <row r="497" spans="1:9" x14ac:dyDescent="0.2">
      <c r="A497" t="s">
        <v>1605</v>
      </c>
      <c r="B497" t="s">
        <v>1606</v>
      </c>
      <c r="C497" t="s">
        <v>1606</v>
      </c>
      <c r="D497" t="s">
        <v>274</v>
      </c>
      <c r="E497" t="s">
        <v>274</v>
      </c>
      <c r="F497" t="s">
        <v>281</v>
      </c>
      <c r="G497" t="s">
        <v>274</v>
      </c>
      <c r="H497" t="s">
        <v>274</v>
      </c>
      <c r="I497" t="s">
        <v>274</v>
      </c>
    </row>
    <row r="498" spans="1:9" x14ac:dyDescent="0.2">
      <c r="A498" t="s">
        <v>1607</v>
      </c>
      <c r="B498" t="s">
        <v>1608</v>
      </c>
      <c r="C498" t="s">
        <v>1609</v>
      </c>
      <c r="D498" t="s">
        <v>274</v>
      </c>
      <c r="E498" t="s">
        <v>281</v>
      </c>
      <c r="F498" t="s">
        <v>281</v>
      </c>
      <c r="G498" t="s">
        <v>281</v>
      </c>
      <c r="H498" t="s">
        <v>274</v>
      </c>
      <c r="I498" t="s">
        <v>274</v>
      </c>
    </row>
    <row r="499" spans="1:9" x14ac:dyDescent="0.2">
      <c r="A499" t="s">
        <v>1610</v>
      </c>
      <c r="B499" t="s">
        <v>1611</v>
      </c>
      <c r="C499" t="s">
        <v>1612</v>
      </c>
      <c r="D499" t="s">
        <v>274</v>
      </c>
      <c r="E499" t="s">
        <v>274</v>
      </c>
      <c r="F499" t="s">
        <v>281</v>
      </c>
      <c r="G499" t="s">
        <v>274</v>
      </c>
      <c r="H499" t="s">
        <v>274</v>
      </c>
      <c r="I499" t="s">
        <v>274</v>
      </c>
    </row>
    <row r="500" spans="1:9" x14ac:dyDescent="0.2">
      <c r="A500" t="s">
        <v>1613</v>
      </c>
      <c r="B500" t="s">
        <v>1614</v>
      </c>
      <c r="C500" t="s">
        <v>1614</v>
      </c>
      <c r="D500" t="s">
        <v>274</v>
      </c>
      <c r="E500" t="s">
        <v>281</v>
      </c>
      <c r="F500" t="s">
        <v>281</v>
      </c>
      <c r="G500" t="s">
        <v>281</v>
      </c>
      <c r="H500" t="s">
        <v>274</v>
      </c>
      <c r="I500" t="s">
        <v>274</v>
      </c>
    </row>
    <row r="501" spans="1:9" x14ac:dyDescent="0.2">
      <c r="A501" t="s">
        <v>1615</v>
      </c>
      <c r="B501" t="s">
        <v>1616</v>
      </c>
      <c r="C501" t="s">
        <v>1617</v>
      </c>
      <c r="D501" t="s">
        <v>274</v>
      </c>
      <c r="E501" t="s">
        <v>281</v>
      </c>
      <c r="F501" t="s">
        <v>281</v>
      </c>
      <c r="G501" t="s">
        <v>281</v>
      </c>
      <c r="H501" t="s">
        <v>274</v>
      </c>
      <c r="I501" t="s">
        <v>274</v>
      </c>
    </row>
    <row r="502" spans="1:9" x14ac:dyDescent="0.2">
      <c r="A502" t="s">
        <v>1618</v>
      </c>
      <c r="B502" t="s">
        <v>1619</v>
      </c>
      <c r="C502" t="s">
        <v>1620</v>
      </c>
      <c r="D502" t="s">
        <v>274</v>
      </c>
      <c r="E502" t="s">
        <v>274</v>
      </c>
      <c r="F502" t="s">
        <v>274</v>
      </c>
      <c r="G502" t="s">
        <v>274</v>
      </c>
      <c r="H502" t="s">
        <v>274</v>
      </c>
      <c r="I502" t="s">
        <v>274</v>
      </c>
    </row>
    <row r="503" spans="1:9" x14ac:dyDescent="0.2">
      <c r="A503" t="s">
        <v>1621</v>
      </c>
      <c r="B503" t="s">
        <v>1622</v>
      </c>
      <c r="C503" t="s">
        <v>1622</v>
      </c>
      <c r="D503" t="s">
        <v>274</v>
      </c>
      <c r="E503" t="s">
        <v>281</v>
      </c>
      <c r="F503" t="s">
        <v>281</v>
      </c>
      <c r="G503" t="s">
        <v>281</v>
      </c>
      <c r="H503" t="s">
        <v>274</v>
      </c>
      <c r="I503" t="s">
        <v>274</v>
      </c>
    </row>
    <row r="504" spans="1:9" x14ac:dyDescent="0.2">
      <c r="A504" t="s">
        <v>1623</v>
      </c>
      <c r="B504" t="s">
        <v>1624</v>
      </c>
      <c r="C504" t="s">
        <v>1624</v>
      </c>
      <c r="D504" t="s">
        <v>274</v>
      </c>
      <c r="E504" t="s">
        <v>281</v>
      </c>
      <c r="F504" t="s">
        <v>281</v>
      </c>
      <c r="G504" t="s">
        <v>281</v>
      </c>
      <c r="H504" t="s">
        <v>274</v>
      </c>
      <c r="I504" t="s">
        <v>274</v>
      </c>
    </row>
    <row r="505" spans="1:9" x14ac:dyDescent="0.2">
      <c r="A505" t="s">
        <v>1625</v>
      </c>
      <c r="B505" t="s">
        <v>1626</v>
      </c>
      <c r="C505" t="s">
        <v>1626</v>
      </c>
      <c r="D505" t="s">
        <v>274</v>
      </c>
      <c r="E505" t="s">
        <v>281</v>
      </c>
      <c r="F505" t="s">
        <v>281</v>
      </c>
      <c r="G505" t="s">
        <v>281</v>
      </c>
      <c r="H505" t="s">
        <v>274</v>
      </c>
      <c r="I505" t="s">
        <v>274</v>
      </c>
    </row>
    <row r="506" spans="1:9" x14ac:dyDescent="0.2">
      <c r="A506" t="s">
        <v>1627</v>
      </c>
      <c r="B506" t="s">
        <v>1628</v>
      </c>
      <c r="C506" t="s">
        <v>1629</v>
      </c>
      <c r="D506" t="s">
        <v>274</v>
      </c>
      <c r="E506" t="s">
        <v>281</v>
      </c>
      <c r="F506" t="s">
        <v>281</v>
      </c>
      <c r="G506" t="s">
        <v>281</v>
      </c>
      <c r="H506" t="s">
        <v>274</v>
      </c>
      <c r="I506" t="s">
        <v>274</v>
      </c>
    </row>
    <row r="507" spans="1:9" x14ac:dyDescent="0.2">
      <c r="A507" t="s">
        <v>1630</v>
      </c>
      <c r="B507" t="s">
        <v>1631</v>
      </c>
      <c r="C507" t="s">
        <v>1632</v>
      </c>
      <c r="D507" t="s">
        <v>274</v>
      </c>
      <c r="E507" t="s">
        <v>274</v>
      </c>
      <c r="F507" t="s">
        <v>281</v>
      </c>
      <c r="G507" t="s">
        <v>274</v>
      </c>
      <c r="H507" t="s">
        <v>274</v>
      </c>
      <c r="I507" t="s">
        <v>274</v>
      </c>
    </row>
    <row r="508" spans="1:9" x14ac:dyDescent="0.2">
      <c r="A508" t="s">
        <v>1633</v>
      </c>
      <c r="B508" t="s">
        <v>1634</v>
      </c>
      <c r="C508" t="s">
        <v>1634</v>
      </c>
      <c r="D508" t="s">
        <v>274</v>
      </c>
      <c r="E508" t="s">
        <v>281</v>
      </c>
      <c r="F508" t="s">
        <v>281</v>
      </c>
      <c r="G508" t="s">
        <v>281</v>
      </c>
      <c r="H508" t="s">
        <v>274</v>
      </c>
      <c r="I508" t="s">
        <v>274</v>
      </c>
    </row>
    <row r="509" spans="1:9" x14ac:dyDescent="0.2">
      <c r="A509" t="s">
        <v>1635</v>
      </c>
      <c r="B509" t="s">
        <v>1636</v>
      </c>
      <c r="C509" t="s">
        <v>1637</v>
      </c>
      <c r="D509" t="s">
        <v>274</v>
      </c>
      <c r="E509" t="s">
        <v>281</v>
      </c>
      <c r="F509" t="s">
        <v>281</v>
      </c>
      <c r="G509" t="s">
        <v>281</v>
      </c>
      <c r="H509" t="s">
        <v>274</v>
      </c>
      <c r="I509" t="s">
        <v>274</v>
      </c>
    </row>
    <row r="510" spans="1:9" x14ac:dyDescent="0.2">
      <c r="A510" t="s">
        <v>1638</v>
      </c>
      <c r="B510" t="s">
        <v>1639</v>
      </c>
      <c r="C510" t="s">
        <v>1640</v>
      </c>
      <c r="D510" t="s">
        <v>274</v>
      </c>
      <c r="E510" t="s">
        <v>281</v>
      </c>
      <c r="F510" t="s">
        <v>281</v>
      </c>
      <c r="G510" t="s">
        <v>281</v>
      </c>
      <c r="H510" t="s">
        <v>274</v>
      </c>
      <c r="I510" t="s">
        <v>274</v>
      </c>
    </row>
    <row r="511" spans="1:9" x14ac:dyDescent="0.2">
      <c r="A511" t="s">
        <v>1641</v>
      </c>
      <c r="B511" t="s">
        <v>1642</v>
      </c>
      <c r="C511" t="s">
        <v>1643</v>
      </c>
      <c r="D511" t="s">
        <v>274</v>
      </c>
      <c r="E511" t="s">
        <v>274</v>
      </c>
      <c r="F511" t="s">
        <v>274</v>
      </c>
      <c r="G511" t="s">
        <v>274</v>
      </c>
      <c r="H511" t="s">
        <v>274</v>
      </c>
      <c r="I511" t="s">
        <v>274</v>
      </c>
    </row>
    <row r="512" spans="1:9" x14ac:dyDescent="0.2">
      <c r="A512" t="s">
        <v>1644</v>
      </c>
      <c r="B512" t="s">
        <v>1645</v>
      </c>
      <c r="C512" t="s">
        <v>1645</v>
      </c>
      <c r="D512" t="s">
        <v>274</v>
      </c>
      <c r="E512" t="s">
        <v>281</v>
      </c>
      <c r="F512" t="s">
        <v>281</v>
      </c>
      <c r="G512" t="s">
        <v>281</v>
      </c>
      <c r="H512" t="s">
        <v>274</v>
      </c>
      <c r="I512" t="s">
        <v>274</v>
      </c>
    </row>
    <row r="513" spans="1:9" x14ac:dyDescent="0.2">
      <c r="A513" t="s">
        <v>1646</v>
      </c>
      <c r="B513" t="s">
        <v>1647</v>
      </c>
      <c r="C513" t="s">
        <v>1648</v>
      </c>
      <c r="D513" t="s">
        <v>274</v>
      </c>
      <c r="E513" t="s">
        <v>281</v>
      </c>
      <c r="F513" t="s">
        <v>281</v>
      </c>
      <c r="G513" t="s">
        <v>281</v>
      </c>
      <c r="H513" t="s">
        <v>274</v>
      </c>
      <c r="I513" t="s">
        <v>274</v>
      </c>
    </row>
    <row r="514" spans="1:9" x14ac:dyDescent="0.2">
      <c r="A514" t="s">
        <v>1649</v>
      </c>
      <c r="B514" t="s">
        <v>1650</v>
      </c>
      <c r="C514" t="s">
        <v>1651</v>
      </c>
      <c r="D514" t="s">
        <v>274</v>
      </c>
      <c r="E514" t="s">
        <v>274</v>
      </c>
      <c r="F514" t="s">
        <v>281</v>
      </c>
      <c r="G514" t="s">
        <v>274</v>
      </c>
      <c r="H514" t="s">
        <v>274</v>
      </c>
      <c r="I514" t="s">
        <v>274</v>
      </c>
    </row>
    <row r="515" spans="1:9" x14ac:dyDescent="0.2">
      <c r="A515" t="s">
        <v>1652</v>
      </c>
      <c r="B515" t="s">
        <v>1653</v>
      </c>
      <c r="C515" t="s">
        <v>1653</v>
      </c>
      <c r="D515" t="s">
        <v>274</v>
      </c>
      <c r="E515" t="s">
        <v>281</v>
      </c>
      <c r="F515" t="s">
        <v>281</v>
      </c>
      <c r="G515" t="s">
        <v>281</v>
      </c>
      <c r="H515" t="s">
        <v>274</v>
      </c>
      <c r="I515" t="s">
        <v>274</v>
      </c>
    </row>
    <row r="516" spans="1:9" x14ac:dyDescent="0.2">
      <c r="A516" t="s">
        <v>1654</v>
      </c>
      <c r="B516" t="s">
        <v>1655</v>
      </c>
      <c r="C516" t="s">
        <v>1655</v>
      </c>
      <c r="D516" t="s">
        <v>274</v>
      </c>
      <c r="E516" t="s">
        <v>281</v>
      </c>
      <c r="F516" t="s">
        <v>281</v>
      </c>
      <c r="G516" t="s">
        <v>281</v>
      </c>
      <c r="H516" t="s">
        <v>274</v>
      </c>
      <c r="I516" t="s">
        <v>274</v>
      </c>
    </row>
    <row r="517" spans="1:9" x14ac:dyDescent="0.2">
      <c r="A517" t="s">
        <v>1656</v>
      </c>
      <c r="B517" t="s">
        <v>1657</v>
      </c>
      <c r="C517" t="s">
        <v>1657</v>
      </c>
      <c r="D517" t="s">
        <v>274</v>
      </c>
      <c r="E517" t="s">
        <v>281</v>
      </c>
      <c r="F517" t="s">
        <v>281</v>
      </c>
      <c r="G517" t="s">
        <v>281</v>
      </c>
      <c r="H517" t="s">
        <v>274</v>
      </c>
      <c r="I517" t="s">
        <v>274</v>
      </c>
    </row>
    <row r="518" spans="1:9" x14ac:dyDescent="0.2">
      <c r="A518" t="s">
        <v>1658</v>
      </c>
      <c r="B518" t="s">
        <v>1659</v>
      </c>
      <c r="C518" t="s">
        <v>1659</v>
      </c>
      <c r="D518" t="s">
        <v>274</v>
      </c>
      <c r="E518" t="s">
        <v>281</v>
      </c>
      <c r="F518" t="s">
        <v>281</v>
      </c>
      <c r="G518" t="s">
        <v>281</v>
      </c>
      <c r="H518" t="s">
        <v>274</v>
      </c>
      <c r="I518" t="s">
        <v>274</v>
      </c>
    </row>
    <row r="519" spans="1:9" x14ac:dyDescent="0.2">
      <c r="A519" t="s">
        <v>1660</v>
      </c>
      <c r="B519" t="s">
        <v>1661</v>
      </c>
      <c r="C519" t="s">
        <v>1662</v>
      </c>
      <c r="D519" t="s">
        <v>274</v>
      </c>
      <c r="E519" t="s">
        <v>274</v>
      </c>
      <c r="F519" t="s">
        <v>274</v>
      </c>
      <c r="G519" t="s">
        <v>274</v>
      </c>
      <c r="H519" t="s">
        <v>274</v>
      </c>
      <c r="I519" t="s">
        <v>274</v>
      </c>
    </row>
    <row r="520" spans="1:9" x14ac:dyDescent="0.2">
      <c r="A520" t="s">
        <v>1663</v>
      </c>
      <c r="B520" t="s">
        <v>1664</v>
      </c>
      <c r="C520" t="s">
        <v>1665</v>
      </c>
      <c r="D520" t="s">
        <v>274</v>
      </c>
      <c r="E520" t="s">
        <v>274</v>
      </c>
      <c r="F520" t="s">
        <v>274</v>
      </c>
      <c r="G520" t="s">
        <v>274</v>
      </c>
      <c r="H520" t="s">
        <v>274</v>
      </c>
      <c r="I520" t="s">
        <v>274</v>
      </c>
    </row>
    <row r="521" spans="1:9" x14ac:dyDescent="0.2">
      <c r="A521" t="s">
        <v>1666</v>
      </c>
      <c r="B521" t="s">
        <v>1667</v>
      </c>
      <c r="C521" t="s">
        <v>1667</v>
      </c>
      <c r="D521" t="s">
        <v>274</v>
      </c>
      <c r="E521" t="s">
        <v>281</v>
      </c>
      <c r="F521" t="s">
        <v>281</v>
      </c>
      <c r="G521" t="s">
        <v>281</v>
      </c>
      <c r="H521" t="s">
        <v>274</v>
      </c>
      <c r="I521" t="s">
        <v>274</v>
      </c>
    </row>
    <row r="522" spans="1:9" x14ac:dyDescent="0.2">
      <c r="A522" t="s">
        <v>1668</v>
      </c>
      <c r="B522" t="s">
        <v>1669</v>
      </c>
      <c r="C522" t="s">
        <v>1669</v>
      </c>
      <c r="D522" t="s">
        <v>274</v>
      </c>
      <c r="E522" t="s">
        <v>281</v>
      </c>
      <c r="F522" t="s">
        <v>281</v>
      </c>
      <c r="G522" t="s">
        <v>281</v>
      </c>
      <c r="H522" t="s">
        <v>274</v>
      </c>
      <c r="I522" t="s">
        <v>274</v>
      </c>
    </row>
    <row r="523" spans="1:9" x14ac:dyDescent="0.2">
      <c r="A523" t="s">
        <v>1670</v>
      </c>
      <c r="B523" t="s">
        <v>1671</v>
      </c>
      <c r="C523" t="s">
        <v>1671</v>
      </c>
      <c r="D523" t="s">
        <v>274</v>
      </c>
      <c r="E523" t="s">
        <v>274</v>
      </c>
      <c r="F523" t="s">
        <v>281</v>
      </c>
      <c r="G523" t="s">
        <v>274</v>
      </c>
      <c r="H523" t="s">
        <v>274</v>
      </c>
      <c r="I523" t="s">
        <v>274</v>
      </c>
    </row>
    <row r="524" spans="1:9" x14ac:dyDescent="0.2">
      <c r="A524" t="s">
        <v>1672</v>
      </c>
      <c r="B524" t="s">
        <v>1673</v>
      </c>
      <c r="C524" t="s">
        <v>1673</v>
      </c>
      <c r="D524" t="s">
        <v>274</v>
      </c>
      <c r="E524" t="s">
        <v>281</v>
      </c>
      <c r="F524" t="s">
        <v>281</v>
      </c>
      <c r="G524" t="s">
        <v>281</v>
      </c>
      <c r="H524" t="s">
        <v>274</v>
      </c>
      <c r="I524" t="s">
        <v>274</v>
      </c>
    </row>
    <row r="525" spans="1:9" x14ac:dyDescent="0.2">
      <c r="A525" t="s">
        <v>1674</v>
      </c>
      <c r="B525" t="s">
        <v>1675</v>
      </c>
      <c r="C525" t="s">
        <v>1675</v>
      </c>
      <c r="D525" t="s">
        <v>274</v>
      </c>
      <c r="E525" t="s">
        <v>281</v>
      </c>
      <c r="F525" t="s">
        <v>281</v>
      </c>
      <c r="G525" t="s">
        <v>281</v>
      </c>
      <c r="H525" t="s">
        <v>274</v>
      </c>
      <c r="I525" t="s">
        <v>274</v>
      </c>
    </row>
    <row r="526" spans="1:9" x14ac:dyDescent="0.2">
      <c r="A526" t="s">
        <v>1676</v>
      </c>
      <c r="B526" t="s">
        <v>1677</v>
      </c>
      <c r="C526" t="s">
        <v>1677</v>
      </c>
      <c r="D526" t="s">
        <v>274</v>
      </c>
      <c r="E526" t="s">
        <v>281</v>
      </c>
      <c r="F526" t="s">
        <v>281</v>
      </c>
      <c r="G526" t="s">
        <v>281</v>
      </c>
      <c r="H526" t="s">
        <v>274</v>
      </c>
      <c r="I526" t="s">
        <v>274</v>
      </c>
    </row>
    <row r="527" spans="1:9" x14ac:dyDescent="0.2">
      <c r="A527" t="s">
        <v>1678</v>
      </c>
      <c r="B527" t="s">
        <v>1679</v>
      </c>
      <c r="C527" t="s">
        <v>1679</v>
      </c>
      <c r="D527" t="s">
        <v>274</v>
      </c>
      <c r="E527" t="s">
        <v>281</v>
      </c>
      <c r="F527" t="s">
        <v>281</v>
      </c>
      <c r="G527" t="s">
        <v>281</v>
      </c>
      <c r="H527" t="s">
        <v>274</v>
      </c>
      <c r="I527" t="s">
        <v>274</v>
      </c>
    </row>
    <row r="528" spans="1:9" x14ac:dyDescent="0.2">
      <c r="A528" t="s">
        <v>1680</v>
      </c>
      <c r="B528" t="s">
        <v>1681</v>
      </c>
      <c r="C528" t="s">
        <v>1681</v>
      </c>
      <c r="D528" t="s">
        <v>274</v>
      </c>
      <c r="E528" t="s">
        <v>274</v>
      </c>
      <c r="F528" t="s">
        <v>274</v>
      </c>
      <c r="G528" t="s">
        <v>274</v>
      </c>
      <c r="H528" t="s">
        <v>274</v>
      </c>
      <c r="I528" t="s">
        <v>274</v>
      </c>
    </row>
    <row r="529" spans="1:9" x14ac:dyDescent="0.2">
      <c r="A529" t="s">
        <v>1682</v>
      </c>
      <c r="B529" t="s">
        <v>1683</v>
      </c>
      <c r="C529" t="s">
        <v>1683</v>
      </c>
      <c r="D529" t="s">
        <v>274</v>
      </c>
      <c r="E529" t="s">
        <v>274</v>
      </c>
      <c r="F529" t="s">
        <v>274</v>
      </c>
      <c r="G529" t="s">
        <v>274</v>
      </c>
      <c r="H529" t="s">
        <v>274</v>
      </c>
      <c r="I529" t="s">
        <v>274</v>
      </c>
    </row>
    <row r="530" spans="1:9" x14ac:dyDescent="0.2">
      <c r="A530" t="s">
        <v>1684</v>
      </c>
      <c r="B530" t="s">
        <v>1685</v>
      </c>
      <c r="C530" t="s">
        <v>1685</v>
      </c>
      <c r="D530" t="s">
        <v>274</v>
      </c>
      <c r="E530" t="s">
        <v>274</v>
      </c>
      <c r="F530" t="s">
        <v>274</v>
      </c>
      <c r="G530" t="s">
        <v>274</v>
      </c>
      <c r="H530" t="s">
        <v>274</v>
      </c>
      <c r="I530" t="s">
        <v>274</v>
      </c>
    </row>
    <row r="531" spans="1:9" x14ac:dyDescent="0.2">
      <c r="A531" t="s">
        <v>1686</v>
      </c>
      <c r="B531" t="s">
        <v>1687</v>
      </c>
      <c r="C531" t="s">
        <v>1688</v>
      </c>
      <c r="D531" t="s">
        <v>274</v>
      </c>
      <c r="E531" t="s">
        <v>281</v>
      </c>
      <c r="F531" t="s">
        <v>281</v>
      </c>
      <c r="G531" t="s">
        <v>281</v>
      </c>
      <c r="H531" t="s">
        <v>274</v>
      </c>
      <c r="I531" t="s">
        <v>274</v>
      </c>
    </row>
    <row r="532" spans="1:9" x14ac:dyDescent="0.2">
      <c r="A532" t="s">
        <v>1689</v>
      </c>
      <c r="B532" t="s">
        <v>1690</v>
      </c>
      <c r="C532" t="s">
        <v>1690</v>
      </c>
      <c r="D532" t="s">
        <v>274</v>
      </c>
      <c r="E532" t="s">
        <v>281</v>
      </c>
      <c r="F532" t="s">
        <v>281</v>
      </c>
      <c r="G532" t="s">
        <v>281</v>
      </c>
      <c r="H532" t="s">
        <v>274</v>
      </c>
      <c r="I532" t="s">
        <v>274</v>
      </c>
    </row>
    <row r="533" spans="1:9" x14ac:dyDescent="0.2">
      <c r="A533" t="s">
        <v>1691</v>
      </c>
      <c r="B533" t="s">
        <v>1692</v>
      </c>
      <c r="C533" t="s">
        <v>1693</v>
      </c>
      <c r="D533" t="s">
        <v>274</v>
      </c>
      <c r="E533" t="s">
        <v>281</v>
      </c>
      <c r="F533" t="s">
        <v>281</v>
      </c>
      <c r="G533" t="s">
        <v>281</v>
      </c>
      <c r="H533" t="s">
        <v>281</v>
      </c>
      <c r="I533" t="s">
        <v>281</v>
      </c>
    </row>
    <row r="534" spans="1:9" x14ac:dyDescent="0.2">
      <c r="A534" t="s">
        <v>1694</v>
      </c>
      <c r="B534" t="s">
        <v>1695</v>
      </c>
      <c r="C534" t="s">
        <v>1696</v>
      </c>
      <c r="D534" t="s">
        <v>274</v>
      </c>
      <c r="E534" t="s">
        <v>281</v>
      </c>
      <c r="F534" t="s">
        <v>281</v>
      </c>
      <c r="G534" t="s">
        <v>281</v>
      </c>
      <c r="H534" t="s">
        <v>274</v>
      </c>
      <c r="I534" t="s">
        <v>274</v>
      </c>
    </row>
    <row r="535" spans="1:9" x14ac:dyDescent="0.2">
      <c r="A535" t="s">
        <v>1697</v>
      </c>
      <c r="B535" t="s">
        <v>1698</v>
      </c>
      <c r="C535" t="s">
        <v>1698</v>
      </c>
      <c r="D535" t="s">
        <v>274</v>
      </c>
      <c r="E535" t="s">
        <v>281</v>
      </c>
      <c r="F535" t="s">
        <v>281</v>
      </c>
      <c r="G535" t="s">
        <v>281</v>
      </c>
      <c r="H535" t="s">
        <v>281</v>
      </c>
      <c r="I535" t="s">
        <v>281</v>
      </c>
    </row>
    <row r="536" spans="1:9" x14ac:dyDescent="0.2">
      <c r="A536" t="s">
        <v>1699</v>
      </c>
      <c r="B536" t="s">
        <v>1700</v>
      </c>
      <c r="C536" t="s">
        <v>1700</v>
      </c>
      <c r="D536" t="s">
        <v>274</v>
      </c>
      <c r="E536" t="s">
        <v>281</v>
      </c>
      <c r="F536" t="s">
        <v>281</v>
      </c>
      <c r="G536" t="s">
        <v>281</v>
      </c>
      <c r="H536" t="s">
        <v>281</v>
      </c>
      <c r="I536" t="s">
        <v>281</v>
      </c>
    </row>
    <row r="537" spans="1:9" x14ac:dyDescent="0.2">
      <c r="A537" t="s">
        <v>1701</v>
      </c>
      <c r="B537" t="s">
        <v>1702</v>
      </c>
      <c r="C537" t="s">
        <v>1703</v>
      </c>
      <c r="D537" t="s">
        <v>274</v>
      </c>
      <c r="E537" t="s">
        <v>281</v>
      </c>
      <c r="F537" t="s">
        <v>281</v>
      </c>
      <c r="G537" t="s">
        <v>281</v>
      </c>
      <c r="H537" t="s">
        <v>274</v>
      </c>
      <c r="I537" t="s">
        <v>274</v>
      </c>
    </row>
    <row r="538" spans="1:9" x14ac:dyDescent="0.2">
      <c r="A538" t="s">
        <v>1704</v>
      </c>
      <c r="B538" t="s">
        <v>1705</v>
      </c>
      <c r="C538" t="s">
        <v>1706</v>
      </c>
      <c r="D538" t="s">
        <v>274</v>
      </c>
      <c r="E538" t="s">
        <v>281</v>
      </c>
      <c r="F538" t="s">
        <v>281</v>
      </c>
      <c r="G538" t="s">
        <v>281</v>
      </c>
      <c r="H538" t="s">
        <v>281</v>
      </c>
      <c r="I538" t="s">
        <v>281</v>
      </c>
    </row>
    <row r="539" spans="1:9" x14ac:dyDescent="0.2">
      <c r="A539" t="s">
        <v>1707</v>
      </c>
      <c r="B539" t="s">
        <v>1708</v>
      </c>
      <c r="C539" t="s">
        <v>1709</v>
      </c>
      <c r="D539" t="s">
        <v>274</v>
      </c>
      <c r="E539" t="s">
        <v>274</v>
      </c>
      <c r="F539" t="s">
        <v>274</v>
      </c>
      <c r="G539" t="s">
        <v>274</v>
      </c>
      <c r="H539" t="s">
        <v>274</v>
      </c>
      <c r="I539" t="s">
        <v>274</v>
      </c>
    </row>
    <row r="540" spans="1:9" x14ac:dyDescent="0.2">
      <c r="A540" t="s">
        <v>1710</v>
      </c>
      <c r="B540" t="s">
        <v>1711</v>
      </c>
      <c r="C540" t="s">
        <v>1712</v>
      </c>
      <c r="D540" t="s">
        <v>274</v>
      </c>
      <c r="E540" t="s">
        <v>281</v>
      </c>
      <c r="F540" t="s">
        <v>281</v>
      </c>
      <c r="G540" t="s">
        <v>281</v>
      </c>
      <c r="H540" t="s">
        <v>274</v>
      </c>
      <c r="I540" t="s">
        <v>274</v>
      </c>
    </row>
    <row r="541" spans="1:9" x14ac:dyDescent="0.2">
      <c r="A541" t="s">
        <v>1713</v>
      </c>
      <c r="B541" t="s">
        <v>1714</v>
      </c>
      <c r="C541" t="s">
        <v>1714</v>
      </c>
      <c r="D541" t="s">
        <v>274</v>
      </c>
      <c r="E541" t="s">
        <v>274</v>
      </c>
      <c r="F541" t="s">
        <v>281</v>
      </c>
      <c r="G541" t="s">
        <v>274</v>
      </c>
      <c r="H541" t="s">
        <v>274</v>
      </c>
      <c r="I541" t="s">
        <v>274</v>
      </c>
    </row>
    <row r="542" spans="1:9" x14ac:dyDescent="0.2">
      <c r="A542" t="s">
        <v>1715</v>
      </c>
      <c r="B542" t="s">
        <v>1716</v>
      </c>
      <c r="C542" t="s">
        <v>1717</v>
      </c>
      <c r="D542" t="s">
        <v>274</v>
      </c>
      <c r="E542" t="s">
        <v>281</v>
      </c>
      <c r="F542" t="s">
        <v>281</v>
      </c>
      <c r="G542" t="s">
        <v>281</v>
      </c>
      <c r="H542" t="s">
        <v>274</v>
      </c>
      <c r="I542" t="s">
        <v>274</v>
      </c>
    </row>
    <row r="543" spans="1:9" x14ac:dyDescent="0.2">
      <c r="A543" t="s">
        <v>1718</v>
      </c>
      <c r="B543" t="s">
        <v>1719</v>
      </c>
      <c r="C543" t="s">
        <v>1720</v>
      </c>
      <c r="D543" t="s">
        <v>274</v>
      </c>
      <c r="E543" t="s">
        <v>274</v>
      </c>
      <c r="F543" t="s">
        <v>274</v>
      </c>
      <c r="G543" t="s">
        <v>274</v>
      </c>
      <c r="H543" t="s">
        <v>274</v>
      </c>
      <c r="I543" t="s">
        <v>274</v>
      </c>
    </row>
    <row r="544" spans="1:9" x14ac:dyDescent="0.2">
      <c r="A544" t="s">
        <v>1721</v>
      </c>
      <c r="B544" t="s">
        <v>1722</v>
      </c>
      <c r="C544" t="s">
        <v>1723</v>
      </c>
      <c r="D544" t="s">
        <v>274</v>
      </c>
      <c r="E544" t="s">
        <v>274</v>
      </c>
      <c r="F544" t="s">
        <v>274</v>
      </c>
      <c r="G544" t="s">
        <v>274</v>
      </c>
      <c r="H544" t="s">
        <v>274</v>
      </c>
      <c r="I544" t="s">
        <v>274</v>
      </c>
    </row>
    <row r="545" spans="1:9" x14ac:dyDescent="0.2">
      <c r="A545" t="s">
        <v>1724</v>
      </c>
      <c r="B545" t="s">
        <v>1725</v>
      </c>
      <c r="C545" t="s">
        <v>1726</v>
      </c>
      <c r="D545" t="s">
        <v>274</v>
      </c>
      <c r="E545" t="s">
        <v>274</v>
      </c>
      <c r="F545" t="s">
        <v>274</v>
      </c>
      <c r="G545" t="s">
        <v>274</v>
      </c>
      <c r="H545" t="s">
        <v>274</v>
      </c>
      <c r="I545" t="s">
        <v>274</v>
      </c>
    </row>
    <row r="546" spans="1:9" x14ac:dyDescent="0.2">
      <c r="A546" t="s">
        <v>1727</v>
      </c>
      <c r="B546" t="s">
        <v>1728</v>
      </c>
      <c r="C546" t="s">
        <v>1729</v>
      </c>
      <c r="D546" t="s">
        <v>274</v>
      </c>
      <c r="E546" t="s">
        <v>274</v>
      </c>
      <c r="F546" t="s">
        <v>274</v>
      </c>
      <c r="G546" t="s">
        <v>274</v>
      </c>
      <c r="H546" t="s">
        <v>274</v>
      </c>
      <c r="I546" t="s">
        <v>274</v>
      </c>
    </row>
    <row r="547" spans="1:9" x14ac:dyDescent="0.2">
      <c r="A547" t="s">
        <v>1730</v>
      </c>
      <c r="B547" t="s">
        <v>1731</v>
      </c>
      <c r="C547" t="s">
        <v>1732</v>
      </c>
      <c r="D547" t="s">
        <v>274</v>
      </c>
      <c r="E547" t="s">
        <v>274</v>
      </c>
      <c r="F547" t="s">
        <v>274</v>
      </c>
      <c r="G547" t="s">
        <v>274</v>
      </c>
      <c r="H547" t="s">
        <v>274</v>
      </c>
      <c r="I547" t="s">
        <v>274</v>
      </c>
    </row>
    <row r="548" spans="1:9" x14ac:dyDescent="0.2">
      <c r="A548" t="s">
        <v>1733</v>
      </c>
      <c r="B548" t="s">
        <v>1734</v>
      </c>
      <c r="C548" t="s">
        <v>1735</v>
      </c>
      <c r="D548" t="s">
        <v>274</v>
      </c>
      <c r="E548" t="s">
        <v>274</v>
      </c>
      <c r="F548" t="s">
        <v>274</v>
      </c>
      <c r="G548" t="s">
        <v>274</v>
      </c>
      <c r="H548" t="s">
        <v>274</v>
      </c>
      <c r="I548" t="s">
        <v>274</v>
      </c>
    </row>
    <row r="549" spans="1:9" x14ac:dyDescent="0.2">
      <c r="A549" t="s">
        <v>1736</v>
      </c>
      <c r="B549" t="s">
        <v>1737</v>
      </c>
      <c r="C549" t="s">
        <v>1737</v>
      </c>
      <c r="D549" t="s">
        <v>274</v>
      </c>
      <c r="E549" t="s">
        <v>274</v>
      </c>
      <c r="F549" t="s">
        <v>281</v>
      </c>
      <c r="G549" t="s">
        <v>274</v>
      </c>
      <c r="H549" t="s">
        <v>274</v>
      </c>
      <c r="I549" t="s">
        <v>274</v>
      </c>
    </row>
    <row r="550" spans="1:9" x14ac:dyDescent="0.2">
      <c r="A550" t="s">
        <v>1738</v>
      </c>
      <c r="B550" t="s">
        <v>1739</v>
      </c>
      <c r="C550" t="s">
        <v>1739</v>
      </c>
      <c r="D550" t="s">
        <v>274</v>
      </c>
      <c r="E550" t="s">
        <v>281</v>
      </c>
      <c r="F550" t="s">
        <v>281</v>
      </c>
      <c r="G550" t="s">
        <v>281</v>
      </c>
      <c r="H550" t="s">
        <v>281</v>
      </c>
      <c r="I550" t="s">
        <v>281</v>
      </c>
    </row>
    <row r="551" spans="1:9" x14ac:dyDescent="0.2">
      <c r="A551" t="s">
        <v>1740</v>
      </c>
      <c r="B551" t="s">
        <v>1741</v>
      </c>
      <c r="C551" t="s">
        <v>1742</v>
      </c>
      <c r="D551" t="s">
        <v>274</v>
      </c>
      <c r="E551" t="s">
        <v>274</v>
      </c>
      <c r="F551" t="s">
        <v>274</v>
      </c>
      <c r="G551" t="s">
        <v>274</v>
      </c>
      <c r="H551" t="s">
        <v>274</v>
      </c>
      <c r="I551" t="s">
        <v>274</v>
      </c>
    </row>
    <row r="552" spans="1:9" x14ac:dyDescent="0.2">
      <c r="A552" t="s">
        <v>1743</v>
      </c>
      <c r="B552" t="s">
        <v>1744</v>
      </c>
      <c r="C552" t="s">
        <v>1745</v>
      </c>
      <c r="D552" t="s">
        <v>274</v>
      </c>
      <c r="E552" t="s">
        <v>274</v>
      </c>
      <c r="F552" t="s">
        <v>274</v>
      </c>
      <c r="G552" t="s">
        <v>274</v>
      </c>
      <c r="H552" t="s">
        <v>274</v>
      </c>
      <c r="I552" t="s">
        <v>274</v>
      </c>
    </row>
    <row r="553" spans="1:9" x14ac:dyDescent="0.2">
      <c r="A553" t="s">
        <v>1746</v>
      </c>
      <c r="B553" t="s">
        <v>1747</v>
      </c>
      <c r="C553" t="s">
        <v>1748</v>
      </c>
      <c r="D553" t="s">
        <v>274</v>
      </c>
      <c r="E553" t="s">
        <v>274</v>
      </c>
      <c r="F553" t="s">
        <v>274</v>
      </c>
      <c r="G553" t="s">
        <v>274</v>
      </c>
      <c r="H553" t="s">
        <v>274</v>
      </c>
      <c r="I553" t="s">
        <v>274</v>
      </c>
    </row>
    <row r="554" spans="1:9" x14ac:dyDescent="0.2">
      <c r="A554" t="s">
        <v>1749</v>
      </c>
      <c r="B554" t="s">
        <v>1750</v>
      </c>
      <c r="C554" t="s">
        <v>1750</v>
      </c>
      <c r="D554" t="s">
        <v>274</v>
      </c>
      <c r="E554" t="s">
        <v>274</v>
      </c>
      <c r="F554" t="s">
        <v>274</v>
      </c>
      <c r="G554" t="s">
        <v>274</v>
      </c>
      <c r="H554" t="s">
        <v>274</v>
      </c>
      <c r="I554" t="s">
        <v>274</v>
      </c>
    </row>
    <row r="555" spans="1:9" x14ac:dyDescent="0.2">
      <c r="A555" t="s">
        <v>1751</v>
      </c>
      <c r="B555" t="s">
        <v>1752</v>
      </c>
      <c r="C555" t="s">
        <v>1753</v>
      </c>
      <c r="D555" t="s">
        <v>274</v>
      </c>
      <c r="E555" t="s">
        <v>281</v>
      </c>
      <c r="F555" t="s">
        <v>281</v>
      </c>
      <c r="G555" t="s">
        <v>281</v>
      </c>
      <c r="H555" t="s">
        <v>274</v>
      </c>
      <c r="I555" t="s">
        <v>274</v>
      </c>
    </row>
    <row r="556" spans="1:9" x14ac:dyDescent="0.2">
      <c r="A556" t="s">
        <v>1754</v>
      </c>
      <c r="B556" t="s">
        <v>1755</v>
      </c>
      <c r="C556" t="s">
        <v>1756</v>
      </c>
      <c r="D556" t="s">
        <v>274</v>
      </c>
      <c r="E556" t="s">
        <v>281</v>
      </c>
      <c r="F556" t="s">
        <v>281</v>
      </c>
      <c r="G556" t="s">
        <v>281</v>
      </c>
      <c r="H556" t="s">
        <v>274</v>
      </c>
      <c r="I556" t="s">
        <v>274</v>
      </c>
    </row>
    <row r="557" spans="1:9" x14ac:dyDescent="0.2">
      <c r="A557" t="s">
        <v>1757</v>
      </c>
      <c r="B557" t="s">
        <v>1758</v>
      </c>
      <c r="C557" t="s">
        <v>1759</v>
      </c>
      <c r="D557" t="s">
        <v>274</v>
      </c>
      <c r="E557" t="s">
        <v>274</v>
      </c>
      <c r="F557" t="s">
        <v>274</v>
      </c>
      <c r="G557" t="s">
        <v>274</v>
      </c>
      <c r="H557" t="s">
        <v>274</v>
      </c>
      <c r="I557" t="s">
        <v>274</v>
      </c>
    </row>
    <row r="558" spans="1:9" x14ac:dyDescent="0.2">
      <c r="A558" t="s">
        <v>1760</v>
      </c>
      <c r="B558" t="s">
        <v>1761</v>
      </c>
      <c r="C558" t="s">
        <v>1761</v>
      </c>
      <c r="D558" t="s">
        <v>274</v>
      </c>
      <c r="E558" t="s">
        <v>281</v>
      </c>
      <c r="F558" t="s">
        <v>281</v>
      </c>
      <c r="G558" t="s">
        <v>281</v>
      </c>
      <c r="H558" t="s">
        <v>274</v>
      </c>
      <c r="I558" t="s">
        <v>274</v>
      </c>
    </row>
    <row r="559" spans="1:9" x14ac:dyDescent="0.2">
      <c r="A559" t="s">
        <v>1762</v>
      </c>
      <c r="B559" t="s">
        <v>1763</v>
      </c>
      <c r="C559" t="s">
        <v>1764</v>
      </c>
      <c r="D559" t="s">
        <v>274</v>
      </c>
      <c r="E559" t="s">
        <v>274</v>
      </c>
      <c r="F559" t="s">
        <v>281</v>
      </c>
      <c r="G559" t="s">
        <v>274</v>
      </c>
      <c r="H559" t="s">
        <v>274</v>
      </c>
      <c r="I559" t="s">
        <v>274</v>
      </c>
    </row>
    <row r="560" spans="1:9" x14ac:dyDescent="0.2">
      <c r="A560" t="s">
        <v>1765</v>
      </c>
      <c r="B560" t="s">
        <v>1766</v>
      </c>
      <c r="C560" t="s">
        <v>1767</v>
      </c>
      <c r="D560" t="s">
        <v>274</v>
      </c>
      <c r="E560" t="s">
        <v>281</v>
      </c>
      <c r="F560" t="s">
        <v>281</v>
      </c>
      <c r="G560" t="s">
        <v>281</v>
      </c>
      <c r="H560" t="s">
        <v>274</v>
      </c>
      <c r="I560" t="s">
        <v>274</v>
      </c>
    </row>
    <row r="561" spans="1:9" x14ac:dyDescent="0.2">
      <c r="A561" t="s">
        <v>1768</v>
      </c>
      <c r="B561" t="s">
        <v>1769</v>
      </c>
      <c r="C561" t="s">
        <v>1769</v>
      </c>
      <c r="D561" t="s">
        <v>274</v>
      </c>
      <c r="E561" t="s">
        <v>281</v>
      </c>
      <c r="F561" t="s">
        <v>281</v>
      </c>
      <c r="G561" t="s">
        <v>281</v>
      </c>
      <c r="H561" t="s">
        <v>281</v>
      </c>
      <c r="I561" t="s">
        <v>281</v>
      </c>
    </row>
    <row r="562" spans="1:9" x14ac:dyDescent="0.2">
      <c r="A562" t="s">
        <v>1770</v>
      </c>
      <c r="B562" t="s">
        <v>1771</v>
      </c>
      <c r="C562" t="s">
        <v>1771</v>
      </c>
      <c r="D562" t="s">
        <v>274</v>
      </c>
      <c r="E562" t="s">
        <v>281</v>
      </c>
      <c r="F562" t="s">
        <v>281</v>
      </c>
      <c r="G562" t="s">
        <v>281</v>
      </c>
      <c r="H562" t="s">
        <v>274</v>
      </c>
      <c r="I562" t="s">
        <v>274</v>
      </c>
    </row>
    <row r="563" spans="1:9" x14ac:dyDescent="0.2">
      <c r="A563" t="s">
        <v>1772</v>
      </c>
      <c r="B563" t="s">
        <v>1773</v>
      </c>
      <c r="C563" t="s">
        <v>1773</v>
      </c>
      <c r="D563" t="s">
        <v>274</v>
      </c>
      <c r="E563" t="s">
        <v>281</v>
      </c>
      <c r="F563" t="s">
        <v>281</v>
      </c>
      <c r="G563" t="s">
        <v>281</v>
      </c>
      <c r="H563" t="s">
        <v>274</v>
      </c>
      <c r="I563" t="s">
        <v>274</v>
      </c>
    </row>
    <row r="564" spans="1:9" x14ac:dyDescent="0.2">
      <c r="A564" t="s">
        <v>1774</v>
      </c>
      <c r="B564" t="s">
        <v>1775</v>
      </c>
      <c r="C564" t="s">
        <v>1775</v>
      </c>
      <c r="D564" t="s">
        <v>274</v>
      </c>
      <c r="E564" t="s">
        <v>274</v>
      </c>
      <c r="F564" t="s">
        <v>281</v>
      </c>
      <c r="G564" t="s">
        <v>274</v>
      </c>
      <c r="H564" t="s">
        <v>274</v>
      </c>
      <c r="I564" t="s">
        <v>274</v>
      </c>
    </row>
    <row r="565" spans="1:9" x14ac:dyDescent="0.2">
      <c r="A565" t="s">
        <v>1776</v>
      </c>
      <c r="B565" t="s">
        <v>1777</v>
      </c>
      <c r="C565" t="s">
        <v>1777</v>
      </c>
      <c r="D565" t="s">
        <v>274</v>
      </c>
      <c r="E565" t="s">
        <v>281</v>
      </c>
      <c r="F565" t="s">
        <v>281</v>
      </c>
      <c r="G565" t="s">
        <v>281</v>
      </c>
      <c r="H565" t="s">
        <v>274</v>
      </c>
      <c r="I565" t="s">
        <v>274</v>
      </c>
    </row>
    <row r="566" spans="1:9" x14ac:dyDescent="0.2">
      <c r="A566" t="s">
        <v>1778</v>
      </c>
      <c r="B566" t="s">
        <v>1779</v>
      </c>
      <c r="C566" t="s">
        <v>1779</v>
      </c>
      <c r="D566" t="s">
        <v>274</v>
      </c>
      <c r="E566" t="s">
        <v>281</v>
      </c>
      <c r="F566" t="s">
        <v>281</v>
      </c>
      <c r="G566" t="s">
        <v>281</v>
      </c>
      <c r="H566" t="s">
        <v>274</v>
      </c>
      <c r="I566" t="s">
        <v>274</v>
      </c>
    </row>
    <row r="567" spans="1:9" x14ac:dyDescent="0.2">
      <c r="A567" t="s">
        <v>1780</v>
      </c>
      <c r="B567" t="s">
        <v>1781</v>
      </c>
      <c r="C567" t="s">
        <v>1781</v>
      </c>
      <c r="D567" t="s">
        <v>274</v>
      </c>
      <c r="E567" t="s">
        <v>281</v>
      </c>
      <c r="F567" t="s">
        <v>281</v>
      </c>
      <c r="G567" t="s">
        <v>281</v>
      </c>
      <c r="H567" t="s">
        <v>274</v>
      </c>
      <c r="I567" t="s">
        <v>274</v>
      </c>
    </row>
    <row r="568" spans="1:9" x14ac:dyDescent="0.2">
      <c r="A568" t="s">
        <v>1782</v>
      </c>
      <c r="B568" t="s">
        <v>1783</v>
      </c>
      <c r="C568" t="s">
        <v>1783</v>
      </c>
      <c r="D568" t="s">
        <v>274</v>
      </c>
      <c r="E568" t="s">
        <v>281</v>
      </c>
      <c r="F568" t="s">
        <v>281</v>
      </c>
      <c r="G568" t="s">
        <v>281</v>
      </c>
      <c r="H568" t="s">
        <v>281</v>
      </c>
      <c r="I568" t="s">
        <v>281</v>
      </c>
    </row>
    <row r="569" spans="1:9" x14ac:dyDescent="0.2">
      <c r="A569" t="s">
        <v>1784</v>
      </c>
      <c r="B569" t="s">
        <v>1785</v>
      </c>
      <c r="C569" t="s">
        <v>1785</v>
      </c>
      <c r="D569" t="s">
        <v>274</v>
      </c>
      <c r="E569" t="s">
        <v>281</v>
      </c>
      <c r="F569" t="s">
        <v>281</v>
      </c>
      <c r="G569" t="s">
        <v>281</v>
      </c>
      <c r="H569" t="s">
        <v>274</v>
      </c>
      <c r="I569" t="s">
        <v>274</v>
      </c>
    </row>
    <row r="570" spans="1:9" x14ac:dyDescent="0.2">
      <c r="A570" t="s">
        <v>1786</v>
      </c>
      <c r="B570" t="s">
        <v>1787</v>
      </c>
      <c r="C570" t="s">
        <v>1787</v>
      </c>
      <c r="D570" t="s">
        <v>274</v>
      </c>
      <c r="E570" t="s">
        <v>281</v>
      </c>
      <c r="F570" t="s">
        <v>281</v>
      </c>
      <c r="G570" t="s">
        <v>281</v>
      </c>
      <c r="H570" t="s">
        <v>281</v>
      </c>
      <c r="I570" t="s">
        <v>281</v>
      </c>
    </row>
    <row r="571" spans="1:9" x14ac:dyDescent="0.2">
      <c r="A571" t="s">
        <v>1788</v>
      </c>
      <c r="B571" t="s">
        <v>1789</v>
      </c>
      <c r="C571" t="s">
        <v>1789</v>
      </c>
      <c r="D571" t="s">
        <v>274</v>
      </c>
      <c r="E571" t="s">
        <v>281</v>
      </c>
      <c r="F571" t="s">
        <v>281</v>
      </c>
      <c r="G571" t="s">
        <v>281</v>
      </c>
      <c r="H571" t="s">
        <v>281</v>
      </c>
      <c r="I571" t="s">
        <v>281</v>
      </c>
    </row>
    <row r="572" spans="1:9" x14ac:dyDescent="0.2">
      <c r="A572" t="s">
        <v>1790</v>
      </c>
      <c r="B572" t="s">
        <v>1791</v>
      </c>
      <c r="C572" t="s">
        <v>1791</v>
      </c>
      <c r="D572" t="s">
        <v>274</v>
      </c>
      <c r="E572" t="s">
        <v>281</v>
      </c>
      <c r="F572" t="s">
        <v>281</v>
      </c>
      <c r="G572" t="s">
        <v>281</v>
      </c>
      <c r="H572" t="s">
        <v>281</v>
      </c>
      <c r="I572" t="s">
        <v>281</v>
      </c>
    </row>
    <row r="573" spans="1:9" x14ac:dyDescent="0.2">
      <c r="A573" t="s">
        <v>1792</v>
      </c>
      <c r="B573" t="s">
        <v>1793</v>
      </c>
      <c r="C573" t="s">
        <v>1793</v>
      </c>
      <c r="D573" t="s">
        <v>274</v>
      </c>
      <c r="E573" t="s">
        <v>281</v>
      </c>
      <c r="F573" t="s">
        <v>281</v>
      </c>
      <c r="G573" t="s">
        <v>281</v>
      </c>
      <c r="H573" t="s">
        <v>274</v>
      </c>
      <c r="I573" t="s">
        <v>274</v>
      </c>
    </row>
    <row r="574" spans="1:9" x14ac:dyDescent="0.2">
      <c r="A574" t="s">
        <v>1794</v>
      </c>
      <c r="B574" t="s">
        <v>1795</v>
      </c>
      <c r="C574" t="s">
        <v>1795</v>
      </c>
      <c r="D574" t="s">
        <v>274</v>
      </c>
      <c r="E574" t="s">
        <v>281</v>
      </c>
      <c r="F574" t="s">
        <v>281</v>
      </c>
      <c r="G574" t="s">
        <v>281</v>
      </c>
      <c r="H574" t="s">
        <v>281</v>
      </c>
      <c r="I574" t="s">
        <v>281</v>
      </c>
    </row>
    <row r="575" spans="1:9" x14ac:dyDescent="0.2">
      <c r="A575" t="s">
        <v>1796</v>
      </c>
      <c r="B575" t="s">
        <v>1797</v>
      </c>
      <c r="C575" t="s">
        <v>1798</v>
      </c>
      <c r="D575" t="s">
        <v>274</v>
      </c>
      <c r="E575" t="s">
        <v>281</v>
      </c>
      <c r="F575" t="s">
        <v>281</v>
      </c>
      <c r="G575" t="s">
        <v>281</v>
      </c>
      <c r="H575" t="s">
        <v>281</v>
      </c>
      <c r="I575" t="s">
        <v>281</v>
      </c>
    </row>
    <row r="576" spans="1:9" x14ac:dyDescent="0.2">
      <c r="A576" t="s">
        <v>1799</v>
      </c>
      <c r="B576" t="s">
        <v>1800</v>
      </c>
      <c r="C576" t="s">
        <v>1800</v>
      </c>
      <c r="D576" t="s">
        <v>274</v>
      </c>
      <c r="E576" t="s">
        <v>281</v>
      </c>
      <c r="F576" t="s">
        <v>281</v>
      </c>
      <c r="G576" t="s">
        <v>281</v>
      </c>
      <c r="H576" t="s">
        <v>274</v>
      </c>
      <c r="I576" t="s">
        <v>274</v>
      </c>
    </row>
    <row r="577" spans="1:9" x14ac:dyDescent="0.2">
      <c r="A577" t="s">
        <v>1801</v>
      </c>
      <c r="B577" t="s">
        <v>1802</v>
      </c>
      <c r="C577" t="s">
        <v>1802</v>
      </c>
      <c r="D577" t="s">
        <v>274</v>
      </c>
      <c r="E577" t="s">
        <v>281</v>
      </c>
      <c r="F577" t="s">
        <v>281</v>
      </c>
      <c r="G577" t="s">
        <v>281</v>
      </c>
      <c r="H577" t="s">
        <v>274</v>
      </c>
      <c r="I577" t="s">
        <v>274</v>
      </c>
    </row>
    <row r="578" spans="1:9" x14ac:dyDescent="0.2">
      <c r="A578" t="s">
        <v>1803</v>
      </c>
      <c r="B578" t="s">
        <v>1804</v>
      </c>
      <c r="C578" t="s">
        <v>1804</v>
      </c>
      <c r="D578" t="s">
        <v>274</v>
      </c>
      <c r="E578" t="s">
        <v>281</v>
      </c>
      <c r="F578" t="s">
        <v>281</v>
      </c>
      <c r="G578" t="s">
        <v>281</v>
      </c>
      <c r="H578" t="s">
        <v>274</v>
      </c>
      <c r="I578" t="s">
        <v>274</v>
      </c>
    </row>
    <row r="579" spans="1:9" x14ac:dyDescent="0.2">
      <c r="A579" t="s">
        <v>1805</v>
      </c>
      <c r="B579" t="s">
        <v>1806</v>
      </c>
      <c r="C579" t="s">
        <v>1806</v>
      </c>
      <c r="D579" t="s">
        <v>274</v>
      </c>
      <c r="E579" t="s">
        <v>274</v>
      </c>
      <c r="F579" t="s">
        <v>281</v>
      </c>
      <c r="G579" t="s">
        <v>281</v>
      </c>
      <c r="H579" t="s">
        <v>274</v>
      </c>
      <c r="I579" t="s">
        <v>274</v>
      </c>
    </row>
    <row r="580" spans="1:9" x14ac:dyDescent="0.2">
      <c r="A580" t="s">
        <v>1807</v>
      </c>
      <c r="B580" t="s">
        <v>1808</v>
      </c>
      <c r="C580" t="s">
        <v>1808</v>
      </c>
      <c r="D580" t="s">
        <v>274</v>
      </c>
      <c r="E580" t="s">
        <v>281</v>
      </c>
      <c r="F580" t="s">
        <v>281</v>
      </c>
      <c r="G580" t="s">
        <v>281</v>
      </c>
      <c r="H580" t="s">
        <v>274</v>
      </c>
      <c r="I580" t="s">
        <v>274</v>
      </c>
    </row>
    <row r="581" spans="1:9" x14ac:dyDescent="0.2">
      <c r="A581" t="s">
        <v>1809</v>
      </c>
      <c r="B581" t="s">
        <v>1810</v>
      </c>
      <c r="C581" t="s">
        <v>1810</v>
      </c>
      <c r="D581" t="s">
        <v>274</v>
      </c>
      <c r="E581" t="s">
        <v>281</v>
      </c>
      <c r="F581" t="s">
        <v>281</v>
      </c>
      <c r="G581" t="s">
        <v>281</v>
      </c>
      <c r="H581" t="s">
        <v>274</v>
      </c>
      <c r="I581" t="s">
        <v>274</v>
      </c>
    </row>
    <row r="582" spans="1:9" x14ac:dyDescent="0.2">
      <c r="A582" t="s">
        <v>1811</v>
      </c>
      <c r="B582" t="s">
        <v>1812</v>
      </c>
      <c r="C582" t="s">
        <v>1812</v>
      </c>
      <c r="D582" t="s">
        <v>274</v>
      </c>
      <c r="E582" t="s">
        <v>281</v>
      </c>
      <c r="F582" t="s">
        <v>281</v>
      </c>
      <c r="G582" t="s">
        <v>281</v>
      </c>
      <c r="H582" t="s">
        <v>274</v>
      </c>
      <c r="I582" t="s">
        <v>274</v>
      </c>
    </row>
    <row r="583" spans="1:9" x14ac:dyDescent="0.2">
      <c r="A583" t="s">
        <v>1813</v>
      </c>
      <c r="B583" t="s">
        <v>1814</v>
      </c>
      <c r="C583" t="s">
        <v>1815</v>
      </c>
      <c r="D583" t="s">
        <v>274</v>
      </c>
      <c r="E583" t="s">
        <v>274</v>
      </c>
      <c r="F583" t="s">
        <v>274</v>
      </c>
      <c r="G583" t="s">
        <v>274</v>
      </c>
      <c r="H583" t="s">
        <v>274</v>
      </c>
      <c r="I583" t="s">
        <v>274</v>
      </c>
    </row>
    <row r="584" spans="1:9" x14ac:dyDescent="0.2">
      <c r="A584" t="s">
        <v>1816</v>
      </c>
      <c r="B584" t="s">
        <v>1817</v>
      </c>
      <c r="C584" t="s">
        <v>1818</v>
      </c>
      <c r="D584" t="s">
        <v>274</v>
      </c>
      <c r="E584" t="s">
        <v>274</v>
      </c>
      <c r="F584" t="s">
        <v>274</v>
      </c>
      <c r="G584" t="s">
        <v>274</v>
      </c>
      <c r="H584" t="s">
        <v>274</v>
      </c>
      <c r="I584" t="s">
        <v>274</v>
      </c>
    </row>
    <row r="585" spans="1:9" x14ac:dyDescent="0.2">
      <c r="A585" t="s">
        <v>1819</v>
      </c>
      <c r="B585" t="s">
        <v>1820</v>
      </c>
      <c r="C585" t="s">
        <v>1820</v>
      </c>
      <c r="D585" t="s">
        <v>274</v>
      </c>
      <c r="E585" t="s">
        <v>274</v>
      </c>
      <c r="F585" t="s">
        <v>274</v>
      </c>
      <c r="G585" t="s">
        <v>274</v>
      </c>
      <c r="H585" t="s">
        <v>274</v>
      </c>
      <c r="I585" t="s">
        <v>274</v>
      </c>
    </row>
    <row r="586" spans="1:9" x14ac:dyDescent="0.2">
      <c r="A586" t="s">
        <v>1821</v>
      </c>
      <c r="B586" t="s">
        <v>1822</v>
      </c>
      <c r="C586" t="s">
        <v>1822</v>
      </c>
      <c r="D586" t="s">
        <v>274</v>
      </c>
      <c r="E586" t="s">
        <v>274</v>
      </c>
      <c r="F586" t="s">
        <v>274</v>
      </c>
      <c r="G586" t="s">
        <v>274</v>
      </c>
      <c r="H586" t="s">
        <v>274</v>
      </c>
      <c r="I586" t="s">
        <v>274</v>
      </c>
    </row>
    <row r="587" spans="1:9" x14ac:dyDescent="0.2">
      <c r="A587" t="s">
        <v>1823</v>
      </c>
      <c r="B587" t="s">
        <v>1824</v>
      </c>
      <c r="C587" t="s">
        <v>1824</v>
      </c>
      <c r="D587" t="s">
        <v>274</v>
      </c>
      <c r="E587" t="s">
        <v>281</v>
      </c>
      <c r="F587" t="s">
        <v>281</v>
      </c>
      <c r="G587" t="s">
        <v>281</v>
      </c>
      <c r="H587" t="s">
        <v>274</v>
      </c>
      <c r="I587" t="s">
        <v>274</v>
      </c>
    </row>
    <row r="588" spans="1:9" x14ac:dyDescent="0.2">
      <c r="A588" t="s">
        <v>1825</v>
      </c>
      <c r="B588" t="s">
        <v>1826</v>
      </c>
      <c r="C588" t="s">
        <v>1826</v>
      </c>
      <c r="D588" t="s">
        <v>274</v>
      </c>
      <c r="E588" t="s">
        <v>281</v>
      </c>
      <c r="F588" t="s">
        <v>281</v>
      </c>
      <c r="G588" t="s">
        <v>281</v>
      </c>
      <c r="H588" t="s">
        <v>274</v>
      </c>
      <c r="I588" t="s">
        <v>274</v>
      </c>
    </row>
    <row r="589" spans="1:9" x14ac:dyDescent="0.2">
      <c r="A589" t="s">
        <v>1827</v>
      </c>
      <c r="B589" t="s">
        <v>1828</v>
      </c>
      <c r="C589" t="s">
        <v>1828</v>
      </c>
      <c r="D589" t="s">
        <v>274</v>
      </c>
      <c r="E589" t="s">
        <v>281</v>
      </c>
      <c r="F589" t="s">
        <v>281</v>
      </c>
      <c r="G589" t="s">
        <v>281</v>
      </c>
      <c r="H589" t="s">
        <v>274</v>
      </c>
      <c r="I589" t="s">
        <v>274</v>
      </c>
    </row>
    <row r="590" spans="1:9" x14ac:dyDescent="0.2">
      <c r="A590" t="s">
        <v>1829</v>
      </c>
      <c r="B590" t="s">
        <v>1830</v>
      </c>
      <c r="C590" t="s">
        <v>1830</v>
      </c>
      <c r="D590" t="s">
        <v>274</v>
      </c>
      <c r="E590" t="s">
        <v>274</v>
      </c>
      <c r="F590" t="s">
        <v>281</v>
      </c>
      <c r="G590" t="s">
        <v>281</v>
      </c>
      <c r="H590" t="s">
        <v>274</v>
      </c>
      <c r="I590" t="s">
        <v>274</v>
      </c>
    </row>
    <row r="591" spans="1:9" x14ac:dyDescent="0.2">
      <c r="A591" t="s">
        <v>1831</v>
      </c>
      <c r="B591" t="s">
        <v>1832</v>
      </c>
      <c r="C591" t="s">
        <v>1832</v>
      </c>
      <c r="D591" t="s">
        <v>274</v>
      </c>
      <c r="E591" t="s">
        <v>281</v>
      </c>
      <c r="F591" t="s">
        <v>281</v>
      </c>
      <c r="G591" t="s">
        <v>281</v>
      </c>
      <c r="H591" t="s">
        <v>274</v>
      </c>
      <c r="I591" t="s">
        <v>274</v>
      </c>
    </row>
    <row r="592" spans="1:9" x14ac:dyDescent="0.2">
      <c r="A592" t="s">
        <v>1833</v>
      </c>
      <c r="B592" t="s">
        <v>1834</v>
      </c>
      <c r="C592" t="s">
        <v>1834</v>
      </c>
      <c r="D592" t="s">
        <v>274</v>
      </c>
      <c r="E592" t="s">
        <v>281</v>
      </c>
      <c r="F592" t="s">
        <v>281</v>
      </c>
      <c r="G592" t="s">
        <v>281</v>
      </c>
      <c r="H592" t="s">
        <v>274</v>
      </c>
      <c r="I592" t="s">
        <v>274</v>
      </c>
    </row>
    <row r="593" spans="1:9" x14ac:dyDescent="0.2">
      <c r="A593" t="s">
        <v>1835</v>
      </c>
      <c r="B593" t="s">
        <v>1836</v>
      </c>
      <c r="C593" t="s">
        <v>1836</v>
      </c>
      <c r="D593" t="s">
        <v>274</v>
      </c>
      <c r="E593" t="s">
        <v>274</v>
      </c>
      <c r="F593" t="s">
        <v>274</v>
      </c>
      <c r="G593" t="s">
        <v>274</v>
      </c>
      <c r="H593" t="s">
        <v>281</v>
      </c>
      <c r="I593" t="s">
        <v>281</v>
      </c>
    </row>
    <row r="594" spans="1:9" x14ac:dyDescent="0.2">
      <c r="A594" t="s">
        <v>1837</v>
      </c>
      <c r="B594" t="s">
        <v>1838</v>
      </c>
      <c r="C594" t="s">
        <v>1838</v>
      </c>
      <c r="D594" t="s">
        <v>274</v>
      </c>
      <c r="E594" t="s">
        <v>281</v>
      </c>
      <c r="F594" t="s">
        <v>274</v>
      </c>
      <c r="G594" t="s">
        <v>274</v>
      </c>
      <c r="H594" t="s">
        <v>281</v>
      </c>
      <c r="I594" t="s">
        <v>281</v>
      </c>
    </row>
    <row r="595" spans="1:9" x14ac:dyDescent="0.2">
      <c r="A595" t="s">
        <v>1839</v>
      </c>
      <c r="B595" t="s">
        <v>1840</v>
      </c>
      <c r="C595" t="s">
        <v>1840</v>
      </c>
      <c r="D595" t="s">
        <v>274</v>
      </c>
      <c r="E595" t="s">
        <v>281</v>
      </c>
      <c r="F595" t="s">
        <v>281</v>
      </c>
      <c r="G595" t="s">
        <v>281</v>
      </c>
      <c r="H595" t="s">
        <v>281</v>
      </c>
      <c r="I595" t="s">
        <v>281</v>
      </c>
    </row>
    <row r="596" spans="1:9" x14ac:dyDescent="0.2">
      <c r="A596" t="s">
        <v>1841</v>
      </c>
      <c r="B596" t="s">
        <v>1842</v>
      </c>
      <c r="C596" t="s">
        <v>1842</v>
      </c>
      <c r="D596" t="s">
        <v>274</v>
      </c>
      <c r="E596" t="s">
        <v>281</v>
      </c>
      <c r="F596" t="s">
        <v>274</v>
      </c>
      <c r="G596" t="s">
        <v>274</v>
      </c>
      <c r="H596" t="s">
        <v>274</v>
      </c>
      <c r="I596" t="s">
        <v>274</v>
      </c>
    </row>
    <row r="597" spans="1:9" x14ac:dyDescent="0.2">
      <c r="A597" t="s">
        <v>1843</v>
      </c>
      <c r="B597" t="s">
        <v>1844</v>
      </c>
      <c r="C597" t="s">
        <v>1844</v>
      </c>
      <c r="D597" t="s">
        <v>274</v>
      </c>
      <c r="E597" t="s">
        <v>281</v>
      </c>
      <c r="F597" t="s">
        <v>281</v>
      </c>
      <c r="G597" t="s">
        <v>281</v>
      </c>
      <c r="H597" t="s">
        <v>274</v>
      </c>
      <c r="I597" t="s">
        <v>274</v>
      </c>
    </row>
    <row r="598" spans="1:9" x14ac:dyDescent="0.2">
      <c r="A598" t="s">
        <v>1845</v>
      </c>
      <c r="B598" t="s">
        <v>1846</v>
      </c>
      <c r="C598" t="s">
        <v>1846</v>
      </c>
      <c r="D598" t="s">
        <v>274</v>
      </c>
      <c r="E598" t="s">
        <v>274</v>
      </c>
      <c r="F598" t="s">
        <v>281</v>
      </c>
      <c r="G598" t="s">
        <v>281</v>
      </c>
      <c r="H598" t="s">
        <v>274</v>
      </c>
      <c r="I598" t="s">
        <v>274</v>
      </c>
    </row>
    <row r="599" spans="1:9" x14ac:dyDescent="0.2">
      <c r="A599" t="s">
        <v>1847</v>
      </c>
      <c r="B599" t="s">
        <v>1848</v>
      </c>
      <c r="C599" t="s">
        <v>1848</v>
      </c>
      <c r="D599" t="s">
        <v>274</v>
      </c>
      <c r="E599" t="s">
        <v>281</v>
      </c>
      <c r="F599" t="s">
        <v>281</v>
      </c>
      <c r="G599" t="s">
        <v>281</v>
      </c>
      <c r="H599" t="s">
        <v>274</v>
      </c>
      <c r="I599" t="s">
        <v>274</v>
      </c>
    </row>
    <row r="600" spans="1:9" x14ac:dyDescent="0.2">
      <c r="A600" t="s">
        <v>1849</v>
      </c>
      <c r="B600" t="s">
        <v>1850</v>
      </c>
      <c r="C600" t="s">
        <v>1850</v>
      </c>
      <c r="D600" t="s">
        <v>274</v>
      </c>
      <c r="E600" t="s">
        <v>281</v>
      </c>
      <c r="F600" t="s">
        <v>281</v>
      </c>
      <c r="G600" t="s">
        <v>281</v>
      </c>
      <c r="H600" t="s">
        <v>274</v>
      </c>
      <c r="I600" t="s">
        <v>274</v>
      </c>
    </row>
    <row r="601" spans="1:9" x14ac:dyDescent="0.2">
      <c r="A601" t="s">
        <v>1851</v>
      </c>
      <c r="B601" t="s">
        <v>1852</v>
      </c>
      <c r="C601" t="s">
        <v>1852</v>
      </c>
      <c r="D601" t="s">
        <v>274</v>
      </c>
      <c r="E601" t="s">
        <v>281</v>
      </c>
      <c r="F601" t="s">
        <v>281</v>
      </c>
      <c r="G601" t="s">
        <v>281</v>
      </c>
      <c r="H601" t="s">
        <v>274</v>
      </c>
      <c r="I601" t="s">
        <v>274</v>
      </c>
    </row>
    <row r="602" spans="1:9" x14ac:dyDescent="0.2">
      <c r="A602" t="s">
        <v>1853</v>
      </c>
      <c r="B602" t="s">
        <v>1854</v>
      </c>
      <c r="C602" t="s">
        <v>1855</v>
      </c>
      <c r="D602" t="s">
        <v>274</v>
      </c>
      <c r="E602" t="s">
        <v>274</v>
      </c>
      <c r="F602" t="s">
        <v>281</v>
      </c>
      <c r="G602" t="s">
        <v>281</v>
      </c>
      <c r="H602" t="s">
        <v>281</v>
      </c>
      <c r="I602" t="s">
        <v>281</v>
      </c>
    </row>
    <row r="603" spans="1:9" x14ac:dyDescent="0.2">
      <c r="A603" t="s">
        <v>1856</v>
      </c>
      <c r="B603" t="s">
        <v>1857</v>
      </c>
      <c r="C603" t="s">
        <v>1858</v>
      </c>
      <c r="D603" t="s">
        <v>274</v>
      </c>
      <c r="E603" t="s">
        <v>274</v>
      </c>
      <c r="F603" t="s">
        <v>274</v>
      </c>
      <c r="G603" t="s">
        <v>274</v>
      </c>
      <c r="H603" t="s">
        <v>281</v>
      </c>
      <c r="I603" t="s">
        <v>281</v>
      </c>
    </row>
    <row r="604" spans="1:9" x14ac:dyDescent="0.2">
      <c r="A604" t="s">
        <v>1859</v>
      </c>
      <c r="B604" t="s">
        <v>1860</v>
      </c>
      <c r="C604" t="s">
        <v>1860</v>
      </c>
      <c r="D604" t="s">
        <v>274</v>
      </c>
      <c r="E604" t="s">
        <v>281</v>
      </c>
      <c r="F604" t="s">
        <v>281</v>
      </c>
      <c r="G604" t="s">
        <v>281</v>
      </c>
      <c r="H604" t="s">
        <v>274</v>
      </c>
      <c r="I604" t="s">
        <v>274</v>
      </c>
    </row>
    <row r="605" spans="1:9" x14ac:dyDescent="0.2">
      <c r="A605" t="s">
        <v>1861</v>
      </c>
      <c r="B605" t="s">
        <v>1862</v>
      </c>
      <c r="C605" t="s">
        <v>1862</v>
      </c>
      <c r="D605" t="s">
        <v>274</v>
      </c>
      <c r="E605" t="s">
        <v>274</v>
      </c>
      <c r="F605" t="s">
        <v>281</v>
      </c>
      <c r="G605" t="s">
        <v>281</v>
      </c>
      <c r="H605" t="s">
        <v>281</v>
      </c>
      <c r="I605" t="s">
        <v>281</v>
      </c>
    </row>
    <row r="606" spans="1:9" x14ac:dyDescent="0.2">
      <c r="A606" t="s">
        <v>1863</v>
      </c>
      <c r="B606" t="s">
        <v>1864</v>
      </c>
      <c r="C606" t="s">
        <v>1864</v>
      </c>
      <c r="D606" t="s">
        <v>274</v>
      </c>
      <c r="E606" t="s">
        <v>281</v>
      </c>
      <c r="F606" t="s">
        <v>281</v>
      </c>
      <c r="G606" t="s">
        <v>281</v>
      </c>
      <c r="H606" t="s">
        <v>281</v>
      </c>
      <c r="I606" t="s">
        <v>281</v>
      </c>
    </row>
    <row r="607" spans="1:9" x14ac:dyDescent="0.2">
      <c r="A607" t="s">
        <v>1865</v>
      </c>
      <c r="B607" t="s">
        <v>1866</v>
      </c>
      <c r="C607" t="s">
        <v>1866</v>
      </c>
      <c r="D607" t="s">
        <v>274</v>
      </c>
      <c r="E607" t="s">
        <v>281</v>
      </c>
      <c r="F607" t="s">
        <v>281</v>
      </c>
      <c r="G607" t="s">
        <v>281</v>
      </c>
      <c r="H607" t="s">
        <v>274</v>
      </c>
      <c r="I607" t="s">
        <v>274</v>
      </c>
    </row>
    <row r="608" spans="1:9" x14ac:dyDescent="0.2">
      <c r="A608" t="s">
        <v>1868</v>
      </c>
      <c r="B608" t="s">
        <v>1869</v>
      </c>
      <c r="C608" t="s">
        <v>1869</v>
      </c>
      <c r="D608" t="s">
        <v>274</v>
      </c>
      <c r="E608" t="s">
        <v>281</v>
      </c>
      <c r="F608" t="s">
        <v>281</v>
      </c>
      <c r="G608" t="s">
        <v>281</v>
      </c>
      <c r="H608" t="s">
        <v>281</v>
      </c>
      <c r="I608" t="s">
        <v>281</v>
      </c>
    </row>
    <row r="609" spans="1:9" x14ac:dyDescent="0.2">
      <c r="A609" t="s">
        <v>1870</v>
      </c>
      <c r="B609" t="s">
        <v>1871</v>
      </c>
      <c r="C609" t="s">
        <v>1871</v>
      </c>
      <c r="D609" t="s">
        <v>274</v>
      </c>
      <c r="E609" t="s">
        <v>281</v>
      </c>
      <c r="F609" t="s">
        <v>281</v>
      </c>
      <c r="G609" t="s">
        <v>281</v>
      </c>
      <c r="H609" t="s">
        <v>281</v>
      </c>
      <c r="I609" t="s">
        <v>281</v>
      </c>
    </row>
    <row r="610" spans="1:9" x14ac:dyDescent="0.2">
      <c r="A610" t="s">
        <v>1872</v>
      </c>
      <c r="B610" t="s">
        <v>1873</v>
      </c>
      <c r="C610" t="s">
        <v>1873</v>
      </c>
      <c r="D610" t="s">
        <v>274</v>
      </c>
      <c r="E610" t="s">
        <v>281</v>
      </c>
      <c r="F610" t="s">
        <v>281</v>
      </c>
      <c r="G610" t="s">
        <v>281</v>
      </c>
      <c r="H610" t="s">
        <v>281</v>
      </c>
      <c r="I610" t="s">
        <v>281</v>
      </c>
    </row>
    <row r="611" spans="1:9" x14ac:dyDescent="0.2">
      <c r="A611" t="s">
        <v>1874</v>
      </c>
      <c r="B611" t="s">
        <v>1875</v>
      </c>
      <c r="C611" t="s">
        <v>1875</v>
      </c>
      <c r="D611" t="s">
        <v>274</v>
      </c>
      <c r="E611" t="s">
        <v>281</v>
      </c>
      <c r="F611" t="s">
        <v>281</v>
      </c>
      <c r="G611" t="s">
        <v>281</v>
      </c>
      <c r="H611" t="s">
        <v>274</v>
      </c>
      <c r="I611" t="s">
        <v>274</v>
      </c>
    </row>
    <row r="612" spans="1:9" x14ac:dyDescent="0.2">
      <c r="A612" t="s">
        <v>1876</v>
      </c>
      <c r="B612" t="s">
        <v>1877</v>
      </c>
      <c r="C612" t="s">
        <v>1877</v>
      </c>
      <c r="D612" t="s">
        <v>274</v>
      </c>
      <c r="E612" t="s">
        <v>274</v>
      </c>
      <c r="F612" t="s">
        <v>274</v>
      </c>
      <c r="G612" t="s">
        <v>274</v>
      </c>
      <c r="H612" t="s">
        <v>274</v>
      </c>
      <c r="I612" t="s">
        <v>274</v>
      </c>
    </row>
    <row r="613" spans="1:9" x14ac:dyDescent="0.2">
      <c r="A613" t="s">
        <v>1878</v>
      </c>
      <c r="B613" t="s">
        <v>1879</v>
      </c>
      <c r="C613" t="s">
        <v>1879</v>
      </c>
      <c r="D613" t="s">
        <v>274</v>
      </c>
      <c r="E613" t="s">
        <v>274</v>
      </c>
      <c r="F613" t="s">
        <v>281</v>
      </c>
      <c r="G613" t="s">
        <v>281</v>
      </c>
      <c r="H613" t="s">
        <v>274</v>
      </c>
      <c r="I613" t="s">
        <v>274</v>
      </c>
    </row>
    <row r="614" spans="1:9" x14ac:dyDescent="0.2">
      <c r="A614" t="s">
        <v>1880</v>
      </c>
      <c r="B614" t="s">
        <v>1881</v>
      </c>
      <c r="C614" t="s">
        <v>1881</v>
      </c>
      <c r="D614" t="s">
        <v>274</v>
      </c>
      <c r="E614" t="s">
        <v>281</v>
      </c>
      <c r="F614" t="s">
        <v>281</v>
      </c>
      <c r="G614" t="s">
        <v>281</v>
      </c>
      <c r="H614" t="s">
        <v>274</v>
      </c>
      <c r="I614" t="s">
        <v>274</v>
      </c>
    </row>
    <row r="615" spans="1:9" x14ac:dyDescent="0.2">
      <c r="A615" t="s">
        <v>1882</v>
      </c>
      <c r="B615" t="s">
        <v>1883</v>
      </c>
      <c r="C615" t="s">
        <v>1883</v>
      </c>
      <c r="D615" t="s">
        <v>274</v>
      </c>
      <c r="E615" t="s">
        <v>281</v>
      </c>
      <c r="F615" t="s">
        <v>281</v>
      </c>
      <c r="G615" t="s">
        <v>281</v>
      </c>
      <c r="H615" t="s">
        <v>274</v>
      </c>
      <c r="I615" t="s">
        <v>274</v>
      </c>
    </row>
    <row r="616" spans="1:9" x14ac:dyDescent="0.2">
      <c r="A616" t="s">
        <v>1884</v>
      </c>
      <c r="B616" t="s">
        <v>1885</v>
      </c>
      <c r="C616" t="s">
        <v>1885</v>
      </c>
      <c r="D616" t="s">
        <v>274</v>
      </c>
      <c r="E616" t="s">
        <v>281</v>
      </c>
      <c r="F616" t="s">
        <v>281</v>
      </c>
      <c r="G616" t="s">
        <v>281</v>
      </c>
      <c r="H616" t="s">
        <v>274</v>
      </c>
      <c r="I616" t="s">
        <v>274</v>
      </c>
    </row>
    <row r="617" spans="1:9" x14ac:dyDescent="0.2">
      <c r="A617" t="s">
        <v>1886</v>
      </c>
      <c r="B617" t="s">
        <v>1887</v>
      </c>
      <c r="C617" t="s">
        <v>1887</v>
      </c>
      <c r="D617" t="s">
        <v>274</v>
      </c>
      <c r="E617" t="s">
        <v>281</v>
      </c>
      <c r="F617" t="s">
        <v>281</v>
      </c>
      <c r="G617" t="s">
        <v>281</v>
      </c>
      <c r="H617" t="s">
        <v>274</v>
      </c>
      <c r="I617" t="s">
        <v>274</v>
      </c>
    </row>
    <row r="618" spans="1:9" x14ac:dyDescent="0.2">
      <c r="A618" t="s">
        <v>1888</v>
      </c>
      <c r="B618" t="s">
        <v>1889</v>
      </c>
      <c r="C618" t="s">
        <v>1889</v>
      </c>
      <c r="D618" t="s">
        <v>274</v>
      </c>
      <c r="E618" t="s">
        <v>281</v>
      </c>
      <c r="F618" t="s">
        <v>281</v>
      </c>
      <c r="G618" t="s">
        <v>281</v>
      </c>
      <c r="H618" t="s">
        <v>274</v>
      </c>
      <c r="I618" t="s">
        <v>274</v>
      </c>
    </row>
    <row r="619" spans="1:9" x14ac:dyDescent="0.2">
      <c r="A619" t="s">
        <v>1890</v>
      </c>
      <c r="B619" t="s">
        <v>1891</v>
      </c>
      <c r="C619" t="s">
        <v>1891</v>
      </c>
      <c r="D619" t="s">
        <v>274</v>
      </c>
      <c r="E619" t="s">
        <v>281</v>
      </c>
      <c r="F619" t="s">
        <v>281</v>
      </c>
      <c r="G619" t="s">
        <v>281</v>
      </c>
      <c r="H619" t="s">
        <v>274</v>
      </c>
      <c r="I619" t="s">
        <v>274</v>
      </c>
    </row>
    <row r="620" spans="1:9" x14ac:dyDescent="0.2">
      <c r="A620" t="s">
        <v>1892</v>
      </c>
      <c r="B620" t="s">
        <v>1893</v>
      </c>
      <c r="C620" t="s">
        <v>1893</v>
      </c>
      <c r="D620" t="s">
        <v>274</v>
      </c>
      <c r="E620" t="s">
        <v>281</v>
      </c>
      <c r="F620" t="s">
        <v>281</v>
      </c>
      <c r="G620" t="s">
        <v>281</v>
      </c>
      <c r="H620" t="s">
        <v>274</v>
      </c>
      <c r="I620" t="s">
        <v>274</v>
      </c>
    </row>
    <row r="621" spans="1:9" x14ac:dyDescent="0.2">
      <c r="A621" t="s">
        <v>1894</v>
      </c>
      <c r="B621" t="s">
        <v>1895</v>
      </c>
      <c r="C621" t="s">
        <v>1895</v>
      </c>
      <c r="D621" t="s">
        <v>274</v>
      </c>
      <c r="E621" t="s">
        <v>281</v>
      </c>
      <c r="F621" t="s">
        <v>281</v>
      </c>
      <c r="G621" t="s">
        <v>281</v>
      </c>
      <c r="H621" t="s">
        <v>274</v>
      </c>
      <c r="I621" t="s">
        <v>274</v>
      </c>
    </row>
    <row r="622" spans="1:9" x14ac:dyDescent="0.2">
      <c r="A622" t="s">
        <v>1896</v>
      </c>
      <c r="B622" t="s">
        <v>1897</v>
      </c>
      <c r="C622" t="s">
        <v>1898</v>
      </c>
      <c r="D622" t="s">
        <v>274</v>
      </c>
      <c r="E622" t="s">
        <v>281</v>
      </c>
      <c r="F622" t="s">
        <v>281</v>
      </c>
      <c r="G622" t="s">
        <v>281</v>
      </c>
      <c r="H622" t="s">
        <v>274</v>
      </c>
      <c r="I622" t="s">
        <v>274</v>
      </c>
    </row>
    <row r="623" spans="1:9" x14ac:dyDescent="0.2">
      <c r="A623" t="s">
        <v>1899</v>
      </c>
      <c r="B623" t="s">
        <v>1900</v>
      </c>
      <c r="C623" t="s">
        <v>1901</v>
      </c>
      <c r="D623" t="s">
        <v>274</v>
      </c>
      <c r="E623" t="s">
        <v>281</v>
      </c>
      <c r="F623" t="s">
        <v>281</v>
      </c>
      <c r="G623" t="s">
        <v>281</v>
      </c>
      <c r="H623" t="s">
        <v>274</v>
      </c>
      <c r="I623" t="s">
        <v>274</v>
      </c>
    </row>
    <row r="624" spans="1:9" x14ac:dyDescent="0.2">
      <c r="A624" t="s">
        <v>1902</v>
      </c>
      <c r="B624" t="s">
        <v>1903</v>
      </c>
      <c r="C624" t="s">
        <v>1903</v>
      </c>
      <c r="D624" t="s">
        <v>274</v>
      </c>
      <c r="E624" t="s">
        <v>281</v>
      </c>
      <c r="F624" t="s">
        <v>281</v>
      </c>
      <c r="G624" t="s">
        <v>281</v>
      </c>
      <c r="H624" t="s">
        <v>274</v>
      </c>
      <c r="I624" t="s">
        <v>274</v>
      </c>
    </row>
    <row r="625" spans="1:9" x14ac:dyDescent="0.2">
      <c r="A625" t="s">
        <v>1904</v>
      </c>
      <c r="B625" t="s">
        <v>1905</v>
      </c>
      <c r="C625" t="s">
        <v>1905</v>
      </c>
      <c r="D625" t="s">
        <v>274</v>
      </c>
      <c r="E625" t="s">
        <v>281</v>
      </c>
      <c r="F625" t="s">
        <v>281</v>
      </c>
      <c r="G625" t="s">
        <v>281</v>
      </c>
      <c r="H625" t="s">
        <v>274</v>
      </c>
      <c r="I625" t="s">
        <v>274</v>
      </c>
    </row>
    <row r="626" spans="1:9" x14ac:dyDescent="0.2">
      <c r="A626" t="s">
        <v>1906</v>
      </c>
      <c r="B626" t="s">
        <v>1907</v>
      </c>
      <c r="C626" t="s">
        <v>1907</v>
      </c>
      <c r="D626" t="s">
        <v>274</v>
      </c>
      <c r="E626" t="s">
        <v>281</v>
      </c>
      <c r="F626" t="s">
        <v>281</v>
      </c>
      <c r="G626" t="s">
        <v>281</v>
      </c>
      <c r="H626" t="s">
        <v>274</v>
      </c>
      <c r="I626" t="s">
        <v>274</v>
      </c>
    </row>
    <row r="627" spans="1:9" x14ac:dyDescent="0.2">
      <c r="A627" t="s">
        <v>1908</v>
      </c>
      <c r="B627" t="s">
        <v>1909</v>
      </c>
      <c r="C627" t="s">
        <v>1909</v>
      </c>
      <c r="D627" t="s">
        <v>274</v>
      </c>
      <c r="E627" t="s">
        <v>274</v>
      </c>
      <c r="F627" t="s">
        <v>274</v>
      </c>
      <c r="G627" t="s">
        <v>274</v>
      </c>
      <c r="H627" t="s">
        <v>274</v>
      </c>
      <c r="I627" t="s">
        <v>274</v>
      </c>
    </row>
    <row r="628" spans="1:9" x14ac:dyDescent="0.2">
      <c r="A628" t="s">
        <v>1910</v>
      </c>
      <c r="B628" t="s">
        <v>1911</v>
      </c>
      <c r="C628" t="s">
        <v>1911</v>
      </c>
      <c r="D628" t="s">
        <v>274</v>
      </c>
      <c r="E628" t="s">
        <v>281</v>
      </c>
      <c r="F628" t="s">
        <v>281</v>
      </c>
      <c r="G628" t="s">
        <v>281</v>
      </c>
      <c r="H628" t="s">
        <v>274</v>
      </c>
      <c r="I628" t="s">
        <v>274</v>
      </c>
    </row>
    <row r="629" spans="1:9" x14ac:dyDescent="0.2">
      <c r="A629" t="s">
        <v>1912</v>
      </c>
      <c r="B629" t="s">
        <v>1913</v>
      </c>
      <c r="C629" t="s">
        <v>1913</v>
      </c>
      <c r="D629" t="s">
        <v>274</v>
      </c>
      <c r="E629" t="s">
        <v>281</v>
      </c>
      <c r="F629" t="s">
        <v>281</v>
      </c>
      <c r="G629" t="s">
        <v>281</v>
      </c>
      <c r="H629" t="s">
        <v>281</v>
      </c>
      <c r="I629" t="s">
        <v>281</v>
      </c>
    </row>
    <row r="630" spans="1:9" x14ac:dyDescent="0.2">
      <c r="A630" t="s">
        <v>1914</v>
      </c>
      <c r="B630" t="s">
        <v>1915</v>
      </c>
      <c r="C630" t="s">
        <v>1915</v>
      </c>
      <c r="D630" t="s">
        <v>274</v>
      </c>
      <c r="E630" t="s">
        <v>281</v>
      </c>
      <c r="F630" t="s">
        <v>281</v>
      </c>
      <c r="G630" t="s">
        <v>281</v>
      </c>
      <c r="H630" t="s">
        <v>274</v>
      </c>
      <c r="I630" t="s">
        <v>274</v>
      </c>
    </row>
    <row r="631" spans="1:9" x14ac:dyDescent="0.2">
      <c r="A631" t="s">
        <v>1916</v>
      </c>
      <c r="B631" t="s">
        <v>1917</v>
      </c>
      <c r="C631" t="s">
        <v>1917</v>
      </c>
      <c r="D631" t="s">
        <v>274</v>
      </c>
      <c r="E631" t="s">
        <v>281</v>
      </c>
      <c r="F631" t="s">
        <v>281</v>
      </c>
      <c r="G631" t="s">
        <v>281</v>
      </c>
      <c r="H631" t="s">
        <v>274</v>
      </c>
      <c r="I631" t="s">
        <v>274</v>
      </c>
    </row>
    <row r="632" spans="1:9" x14ac:dyDescent="0.2">
      <c r="A632" t="s">
        <v>1918</v>
      </c>
      <c r="B632" t="s">
        <v>1919</v>
      </c>
      <c r="C632" t="s">
        <v>1919</v>
      </c>
      <c r="D632" t="s">
        <v>274</v>
      </c>
      <c r="E632" t="s">
        <v>281</v>
      </c>
      <c r="F632" t="s">
        <v>281</v>
      </c>
      <c r="G632" t="s">
        <v>281</v>
      </c>
      <c r="H632" t="s">
        <v>274</v>
      </c>
      <c r="I632" t="s">
        <v>274</v>
      </c>
    </row>
    <row r="633" spans="1:9" x14ac:dyDescent="0.2">
      <c r="A633" t="s">
        <v>1920</v>
      </c>
      <c r="B633" t="s">
        <v>1921</v>
      </c>
      <c r="C633" t="s">
        <v>1921</v>
      </c>
      <c r="D633" t="s">
        <v>274</v>
      </c>
      <c r="E633" t="s">
        <v>274</v>
      </c>
      <c r="F633" t="s">
        <v>274</v>
      </c>
      <c r="G633" t="s">
        <v>274</v>
      </c>
      <c r="H633" t="s">
        <v>274</v>
      </c>
      <c r="I633" t="s">
        <v>274</v>
      </c>
    </row>
    <row r="634" spans="1:9" x14ac:dyDescent="0.2">
      <c r="A634" t="s">
        <v>1922</v>
      </c>
      <c r="B634" t="s">
        <v>1923</v>
      </c>
      <c r="C634" t="s">
        <v>1923</v>
      </c>
      <c r="D634" t="s">
        <v>274</v>
      </c>
      <c r="E634" t="s">
        <v>274</v>
      </c>
      <c r="F634" t="s">
        <v>281</v>
      </c>
      <c r="G634" t="s">
        <v>281</v>
      </c>
      <c r="H634" t="s">
        <v>274</v>
      </c>
      <c r="I634" t="s">
        <v>274</v>
      </c>
    </row>
    <row r="635" spans="1:9" x14ac:dyDescent="0.2">
      <c r="A635" t="s">
        <v>1924</v>
      </c>
      <c r="B635" t="s">
        <v>1925</v>
      </c>
      <c r="C635" t="s">
        <v>1925</v>
      </c>
      <c r="D635" t="s">
        <v>274</v>
      </c>
      <c r="E635" t="s">
        <v>281</v>
      </c>
      <c r="F635" t="s">
        <v>281</v>
      </c>
      <c r="G635" t="s">
        <v>281</v>
      </c>
      <c r="H635" t="s">
        <v>274</v>
      </c>
      <c r="I635" t="s">
        <v>274</v>
      </c>
    </row>
    <row r="636" spans="1:9" x14ac:dyDescent="0.2">
      <c r="A636" t="s">
        <v>1926</v>
      </c>
      <c r="B636" t="s">
        <v>1927</v>
      </c>
      <c r="C636" t="s">
        <v>1927</v>
      </c>
      <c r="D636" t="s">
        <v>274</v>
      </c>
      <c r="E636" t="s">
        <v>281</v>
      </c>
      <c r="F636" t="s">
        <v>281</v>
      </c>
      <c r="G636" t="s">
        <v>281</v>
      </c>
      <c r="H636" t="s">
        <v>274</v>
      </c>
      <c r="I636" t="s">
        <v>274</v>
      </c>
    </row>
  </sheetData>
  <conditionalFormatting sqref="D3">
    <cfRule type="containsText" dxfId="2" priority="2" operator="containsText" text="jah">
      <formula>NOT(ISERROR(SEARCH("jah",D3)))</formula>
    </cfRule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:I636">
    <cfRule type="containsText" dxfId="1" priority="3" operator="containsText" text="jah">
      <formula>NOT(ISERROR(SEARCH("jah",D3)))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8F282-5BC1-E94B-B5D7-368E5EF3B711}">
  <dimension ref="A1:AV95"/>
  <sheetViews>
    <sheetView topLeftCell="H1" workbookViewId="0">
      <selection activeCell="AL78" sqref="AL78"/>
    </sheetView>
  </sheetViews>
  <sheetFormatPr baseColWidth="10" defaultRowHeight="16" x14ac:dyDescent="0.2"/>
  <cols>
    <col min="1" max="5" width="0" hidden="1" customWidth="1"/>
    <col min="7" max="7" width="20" customWidth="1"/>
    <col min="8" max="8" width="18" customWidth="1"/>
    <col min="9" max="9" width="14.6640625" customWidth="1"/>
    <col min="10" max="10" width="18" customWidth="1"/>
    <col min="11" max="11" width="19.83203125" customWidth="1"/>
    <col min="12" max="12" width="18" customWidth="1"/>
    <col min="22" max="22" width="15.1640625" customWidth="1"/>
    <col min="23" max="23" width="17.1640625" customWidth="1"/>
    <col min="24" max="24" width="19" customWidth="1"/>
    <col min="25" max="25" width="16" customWidth="1"/>
    <col min="26" max="26" width="17.5" customWidth="1"/>
    <col min="27" max="27" width="16.6640625" customWidth="1"/>
    <col min="28" max="28" width="15.83203125" customWidth="1"/>
    <col min="29" max="29" width="16.6640625" customWidth="1"/>
    <col min="30" max="30" width="16.1640625" customWidth="1"/>
    <col min="31" max="31" width="14" customWidth="1"/>
    <col min="32" max="32" width="14.6640625" customWidth="1"/>
    <col min="33" max="33" width="12.6640625" customWidth="1"/>
    <col min="34" max="34" width="14.6640625" customWidth="1"/>
    <col min="35" max="35" width="17.83203125" customWidth="1"/>
    <col min="36" max="36" width="19" customWidth="1"/>
    <col min="37" max="37" width="22" customWidth="1"/>
  </cols>
  <sheetData>
    <row r="1" spans="1:48" s="2" customFormat="1" ht="20" customHeight="1" x14ac:dyDescent="0.2">
      <c r="A1" s="75"/>
      <c r="B1" s="75"/>
      <c r="C1" s="75"/>
      <c r="D1" s="75"/>
      <c r="E1" s="75"/>
      <c r="F1" s="75"/>
      <c r="G1" s="75"/>
      <c r="H1" s="75"/>
      <c r="I1" s="77" t="s">
        <v>4</v>
      </c>
      <c r="J1" s="77"/>
      <c r="K1" s="77"/>
      <c r="L1" s="77"/>
      <c r="M1" s="74" t="s">
        <v>0</v>
      </c>
      <c r="N1" s="74"/>
      <c r="O1" s="74"/>
      <c r="P1" s="74"/>
      <c r="Q1" s="74" t="s">
        <v>1</v>
      </c>
      <c r="R1" s="74"/>
      <c r="S1" s="74"/>
      <c r="T1" s="74"/>
      <c r="U1" s="15" t="s">
        <v>2</v>
      </c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76" t="s">
        <v>3</v>
      </c>
      <c r="AI1" s="76"/>
      <c r="AJ1" s="76"/>
      <c r="AK1" s="76"/>
      <c r="AL1" s="74" t="s">
        <v>5</v>
      </c>
      <c r="AM1" s="74"/>
      <c r="AN1" s="74"/>
      <c r="AO1" s="74"/>
      <c r="AP1" s="1">
        <f>SUM($AP$3:$AP$95)</f>
        <v>198586.98230000009</v>
      </c>
      <c r="AR1" s="3" t="s">
        <v>6</v>
      </c>
      <c r="AS1" s="3" t="s">
        <v>7</v>
      </c>
      <c r="AT1" s="3" t="s">
        <v>8</v>
      </c>
      <c r="AU1" s="3" t="s">
        <v>9</v>
      </c>
      <c r="AV1" s="3" t="s">
        <v>10</v>
      </c>
    </row>
    <row r="2" spans="1:48" s="2" customFormat="1" ht="85" x14ac:dyDescent="0.2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7" t="s">
        <v>44</v>
      </c>
      <c r="J2" s="9" t="s">
        <v>45</v>
      </c>
      <c r="K2" s="9" t="s">
        <v>46</v>
      </c>
      <c r="L2" s="9" t="s">
        <v>47</v>
      </c>
      <c r="M2" s="5" t="s">
        <v>19</v>
      </c>
      <c r="N2" s="6" t="s">
        <v>20</v>
      </c>
      <c r="O2" s="6" t="s">
        <v>21</v>
      </c>
      <c r="P2" s="6" t="s">
        <v>22</v>
      </c>
      <c r="Q2" s="5" t="s">
        <v>23</v>
      </c>
      <c r="R2" s="6" t="s">
        <v>24</v>
      </c>
      <c r="S2" s="6" t="s">
        <v>25</v>
      </c>
      <c r="T2" s="6" t="s">
        <v>26</v>
      </c>
      <c r="U2" s="5" t="s">
        <v>27</v>
      </c>
      <c r="V2" s="6" t="s">
        <v>28</v>
      </c>
      <c r="W2" s="6" t="s">
        <v>29</v>
      </c>
      <c r="X2" s="6" t="s">
        <v>30</v>
      </c>
      <c r="Y2" s="6" t="s">
        <v>31</v>
      </c>
      <c r="Z2" s="6" t="s">
        <v>32</v>
      </c>
      <c r="AA2" s="6" t="s">
        <v>33</v>
      </c>
      <c r="AB2" s="6" t="s">
        <v>34</v>
      </c>
      <c r="AC2" s="6" t="s">
        <v>35</v>
      </c>
      <c r="AD2" s="6" t="s">
        <v>36</v>
      </c>
      <c r="AE2" s="6" t="s">
        <v>37</v>
      </c>
      <c r="AF2" s="6" t="s">
        <v>38</v>
      </c>
      <c r="AG2" s="6" t="s">
        <v>39</v>
      </c>
      <c r="AH2" s="7" t="s">
        <v>40</v>
      </c>
      <c r="AI2" s="8" t="s">
        <v>41</v>
      </c>
      <c r="AJ2" s="8" t="s">
        <v>42</v>
      </c>
      <c r="AK2" s="4" t="s">
        <v>43</v>
      </c>
      <c r="AL2" s="5" t="s">
        <v>48</v>
      </c>
      <c r="AM2" s="6" t="s">
        <v>49</v>
      </c>
      <c r="AN2" s="6" t="s">
        <v>50</v>
      </c>
      <c r="AO2" s="6" t="s">
        <v>51</v>
      </c>
      <c r="AP2" s="10" t="s">
        <v>52</v>
      </c>
      <c r="AQ2" s="97" t="s">
        <v>2008</v>
      </c>
      <c r="AR2" s="11">
        <f>SUMIF($J$3:$J$95,AR1,$AP$3:$AP$95)/$AP$1</f>
        <v>0</v>
      </c>
      <c r="AS2" s="12">
        <f>SUMIF($J$3:$J$95,AS1,$AP$3:$AP$95)/$AP$1</f>
        <v>7.9382217391195005E-3</v>
      </c>
      <c r="AT2" s="12">
        <f>SUMIF($J$3:$J$95,AT1,$AP$3:$AP$95)/$AP$1</f>
        <v>7.277893461398348E-3</v>
      </c>
      <c r="AU2" s="12">
        <f>SUMIF($J$3:$J$95,AU1,$AP$3:$AP$95)/$AP$1</f>
        <v>0.1895175381795404</v>
      </c>
      <c r="AV2" s="12">
        <f>SUMIF($J$3:$J$95,AV1,$AP$3:$AP$95)/$AP$1</f>
        <v>0.79526634661994111</v>
      </c>
    </row>
    <row r="3" spans="1:48" x14ac:dyDescent="0.2">
      <c r="A3" t="s">
        <v>53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  <c r="G3" t="s">
        <v>59</v>
      </c>
      <c r="H3" t="s">
        <v>59</v>
      </c>
      <c r="I3" t="s">
        <v>278</v>
      </c>
      <c r="J3" s="14" t="s">
        <v>9</v>
      </c>
      <c r="K3" s="14" t="s">
        <v>275</v>
      </c>
      <c r="L3" s="13" t="s">
        <v>280</v>
      </c>
      <c r="M3" t="s">
        <v>274</v>
      </c>
      <c r="N3" t="s">
        <v>9</v>
      </c>
      <c r="O3">
        <v>2025</v>
      </c>
      <c r="P3" t="s">
        <v>275</v>
      </c>
      <c r="Q3" t="s">
        <v>274</v>
      </c>
      <c r="R3" t="s">
        <v>7</v>
      </c>
      <c r="S3">
        <v>2025</v>
      </c>
      <c r="T3" t="s">
        <v>275</v>
      </c>
      <c r="U3" t="s">
        <v>274</v>
      </c>
      <c r="V3" t="s">
        <v>276</v>
      </c>
      <c r="W3">
        <v>2025</v>
      </c>
      <c r="X3" t="s">
        <v>275</v>
      </c>
      <c r="Y3" t="s">
        <v>276</v>
      </c>
      <c r="Z3">
        <v>2025</v>
      </c>
      <c r="AA3" t="s">
        <v>275</v>
      </c>
      <c r="AB3" t="s">
        <v>277</v>
      </c>
      <c r="AC3">
        <v>2025</v>
      </c>
      <c r="AD3" t="s">
        <v>275</v>
      </c>
      <c r="AE3" t="s">
        <v>276</v>
      </c>
      <c r="AF3">
        <v>2025</v>
      </c>
      <c r="AG3" t="s">
        <v>275</v>
      </c>
      <c r="AH3" t="s">
        <v>278</v>
      </c>
      <c r="AI3" t="s">
        <v>275</v>
      </c>
      <c r="AJ3" t="s">
        <v>9</v>
      </c>
      <c r="AK3" t="s">
        <v>279</v>
      </c>
      <c r="AL3" t="s">
        <v>274</v>
      </c>
      <c r="AM3" t="s">
        <v>9</v>
      </c>
      <c r="AN3">
        <v>2025</v>
      </c>
      <c r="AO3" t="s">
        <v>275</v>
      </c>
      <c r="AP3">
        <v>55.9328</v>
      </c>
      <c r="AQ3">
        <f>AP3*100</f>
        <v>5593.28</v>
      </c>
    </row>
    <row r="4" spans="1:48" x14ac:dyDescent="0.2">
      <c r="A4" t="s">
        <v>53</v>
      </c>
      <c r="B4" t="s">
        <v>54</v>
      </c>
      <c r="C4" t="s">
        <v>60</v>
      </c>
      <c r="D4" t="s">
        <v>61</v>
      </c>
      <c r="E4" t="s">
        <v>62</v>
      </c>
      <c r="F4" t="s">
        <v>63</v>
      </c>
      <c r="G4" t="s">
        <v>64</v>
      </c>
      <c r="H4" t="s">
        <v>64</v>
      </c>
      <c r="I4" t="s">
        <v>277</v>
      </c>
      <c r="J4" s="14" t="s">
        <v>8</v>
      </c>
      <c r="K4" s="14" t="s">
        <v>275</v>
      </c>
      <c r="L4" s="13" t="s">
        <v>279</v>
      </c>
      <c r="M4" t="s">
        <v>274</v>
      </c>
      <c r="N4" t="s">
        <v>8</v>
      </c>
      <c r="O4">
        <v>2025</v>
      </c>
      <c r="P4" t="s">
        <v>275</v>
      </c>
      <c r="Q4" t="s">
        <v>281</v>
      </c>
      <c r="R4" t="s">
        <v>7</v>
      </c>
      <c r="S4">
        <v>2025</v>
      </c>
      <c r="T4" t="s">
        <v>282</v>
      </c>
      <c r="U4" t="s">
        <v>274</v>
      </c>
      <c r="V4" t="s">
        <v>276</v>
      </c>
      <c r="W4">
        <v>2025</v>
      </c>
      <c r="X4" t="s">
        <v>275</v>
      </c>
      <c r="Y4" t="s">
        <v>283</v>
      </c>
      <c r="Z4">
        <v>2025</v>
      </c>
      <c r="AA4" t="s">
        <v>275</v>
      </c>
      <c r="AB4" t="s">
        <v>277</v>
      </c>
      <c r="AC4">
        <v>2025</v>
      </c>
      <c r="AD4" t="s">
        <v>275</v>
      </c>
      <c r="AE4" t="s">
        <v>276</v>
      </c>
      <c r="AF4">
        <v>2025</v>
      </c>
      <c r="AG4" t="s">
        <v>275</v>
      </c>
      <c r="AH4" t="s">
        <v>277</v>
      </c>
      <c r="AI4" t="s">
        <v>275</v>
      </c>
      <c r="AJ4" t="s">
        <v>8</v>
      </c>
      <c r="AK4" t="s">
        <v>279</v>
      </c>
      <c r="AL4" t="s">
        <v>281</v>
      </c>
      <c r="AM4" t="s">
        <v>7</v>
      </c>
      <c r="AN4">
        <v>2025</v>
      </c>
      <c r="AO4" t="s">
        <v>282</v>
      </c>
      <c r="AP4">
        <v>48.498699999999999</v>
      </c>
      <c r="AQ4">
        <f t="shared" ref="AQ4:AQ67" si="0">AP4*100</f>
        <v>4849.87</v>
      </c>
    </row>
    <row r="5" spans="1:48" x14ac:dyDescent="0.2">
      <c r="A5" t="s">
        <v>53</v>
      </c>
      <c r="B5" t="s">
        <v>54</v>
      </c>
      <c r="C5" t="s">
        <v>55</v>
      </c>
      <c r="D5" t="s">
        <v>56</v>
      </c>
      <c r="E5" t="s">
        <v>57</v>
      </c>
      <c r="F5" t="s">
        <v>65</v>
      </c>
      <c r="G5" t="s">
        <v>66</v>
      </c>
      <c r="H5" t="s">
        <v>66</v>
      </c>
      <c r="I5" t="s">
        <v>284</v>
      </c>
      <c r="J5" s="14" t="s">
        <v>10</v>
      </c>
      <c r="K5" s="14" t="s">
        <v>275</v>
      </c>
      <c r="L5" s="13" t="s">
        <v>286</v>
      </c>
      <c r="M5" t="s">
        <v>274</v>
      </c>
      <c r="N5" t="s">
        <v>10</v>
      </c>
      <c r="O5">
        <v>2024</v>
      </c>
      <c r="P5" t="s">
        <v>275</v>
      </c>
      <c r="Q5" t="s">
        <v>274</v>
      </c>
      <c r="R5" t="s">
        <v>7</v>
      </c>
      <c r="S5">
        <v>2024</v>
      </c>
      <c r="T5" t="s">
        <v>275</v>
      </c>
      <c r="U5" t="s">
        <v>274</v>
      </c>
      <c r="V5" t="s">
        <v>277</v>
      </c>
      <c r="W5">
        <v>2024</v>
      </c>
      <c r="X5" t="s">
        <v>275</v>
      </c>
      <c r="Y5" t="s">
        <v>278</v>
      </c>
      <c r="Z5">
        <v>2024</v>
      </c>
      <c r="AA5" t="s">
        <v>275</v>
      </c>
      <c r="AB5" t="s">
        <v>277</v>
      </c>
      <c r="AC5">
        <v>2024</v>
      </c>
      <c r="AD5" t="s">
        <v>275</v>
      </c>
      <c r="AE5" t="s">
        <v>284</v>
      </c>
      <c r="AF5">
        <v>2024</v>
      </c>
      <c r="AG5" t="s">
        <v>275</v>
      </c>
      <c r="AH5" t="s">
        <v>284</v>
      </c>
      <c r="AI5" t="s">
        <v>275</v>
      </c>
      <c r="AJ5" t="s">
        <v>10</v>
      </c>
      <c r="AK5" t="s">
        <v>285</v>
      </c>
      <c r="AL5" t="s">
        <v>274</v>
      </c>
      <c r="AM5" t="s">
        <v>9</v>
      </c>
      <c r="AN5">
        <v>2024</v>
      </c>
      <c r="AO5" t="s">
        <v>275</v>
      </c>
      <c r="AP5">
        <v>164.86940000000001</v>
      </c>
      <c r="AQ5">
        <f t="shared" si="0"/>
        <v>16486.940000000002</v>
      </c>
    </row>
    <row r="6" spans="1:48" x14ac:dyDescent="0.2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67</v>
      </c>
      <c r="G6" t="s">
        <v>68</v>
      </c>
      <c r="H6" t="s">
        <v>68</v>
      </c>
      <c r="I6" t="s">
        <v>278</v>
      </c>
      <c r="J6" s="14" t="s">
        <v>9</v>
      </c>
      <c r="K6" s="14" t="s">
        <v>275</v>
      </c>
      <c r="L6" s="13" t="s">
        <v>287</v>
      </c>
      <c r="M6" t="s">
        <v>274</v>
      </c>
      <c r="N6" t="s">
        <v>8</v>
      </c>
      <c r="O6">
        <v>2024</v>
      </c>
      <c r="P6" t="s">
        <v>275</v>
      </c>
      <c r="Q6" t="s">
        <v>274</v>
      </c>
      <c r="R6" t="s">
        <v>9</v>
      </c>
      <c r="S6">
        <v>2024</v>
      </c>
      <c r="T6" t="s">
        <v>275</v>
      </c>
      <c r="U6" t="s">
        <v>274</v>
      </c>
      <c r="V6" t="s">
        <v>283</v>
      </c>
      <c r="W6">
        <v>2024</v>
      </c>
      <c r="X6" t="s">
        <v>275</v>
      </c>
      <c r="Y6" t="s">
        <v>283</v>
      </c>
      <c r="Z6">
        <v>2024</v>
      </c>
      <c r="AA6" t="s">
        <v>275</v>
      </c>
      <c r="AB6" t="s">
        <v>276</v>
      </c>
      <c r="AC6">
        <v>2024</v>
      </c>
      <c r="AD6" t="s">
        <v>275</v>
      </c>
      <c r="AE6" t="s">
        <v>276</v>
      </c>
      <c r="AF6">
        <v>2024</v>
      </c>
      <c r="AG6" t="s">
        <v>275</v>
      </c>
      <c r="AH6" t="s">
        <v>277</v>
      </c>
      <c r="AI6" t="s">
        <v>275</v>
      </c>
      <c r="AJ6" t="s">
        <v>9</v>
      </c>
      <c r="AK6" t="s">
        <v>69</v>
      </c>
      <c r="AL6" t="s">
        <v>274</v>
      </c>
      <c r="AM6" t="s">
        <v>9</v>
      </c>
      <c r="AN6">
        <v>2024</v>
      </c>
      <c r="AO6" t="s">
        <v>275</v>
      </c>
      <c r="AP6">
        <v>344.8553</v>
      </c>
      <c r="AQ6">
        <f t="shared" si="0"/>
        <v>34485.53</v>
      </c>
    </row>
    <row r="7" spans="1:48" x14ac:dyDescent="0.2">
      <c r="A7" t="s">
        <v>53</v>
      </c>
      <c r="B7" t="s">
        <v>54</v>
      </c>
      <c r="C7" t="s">
        <v>60</v>
      </c>
      <c r="D7" t="s">
        <v>61</v>
      </c>
      <c r="E7" t="s">
        <v>62</v>
      </c>
      <c r="F7" t="s">
        <v>70</v>
      </c>
      <c r="G7" t="s">
        <v>71</v>
      </c>
      <c r="H7" t="s">
        <v>71</v>
      </c>
      <c r="I7" t="s">
        <v>278</v>
      </c>
      <c r="J7" s="14" t="s">
        <v>9</v>
      </c>
      <c r="K7" s="14" t="s">
        <v>275</v>
      </c>
      <c r="L7" s="13" t="s">
        <v>288</v>
      </c>
      <c r="M7" t="s">
        <v>274</v>
      </c>
      <c r="N7" t="s">
        <v>8</v>
      </c>
      <c r="O7">
        <v>2025</v>
      </c>
      <c r="P7" t="s">
        <v>275</v>
      </c>
      <c r="Q7" t="s">
        <v>274</v>
      </c>
      <c r="R7" t="s">
        <v>6</v>
      </c>
      <c r="S7">
        <v>2020</v>
      </c>
      <c r="T7" t="s">
        <v>275</v>
      </c>
      <c r="U7" t="s">
        <v>274</v>
      </c>
      <c r="V7" t="s">
        <v>276</v>
      </c>
      <c r="W7">
        <v>2025</v>
      </c>
      <c r="X7" t="s">
        <v>275</v>
      </c>
      <c r="Y7" t="s">
        <v>277</v>
      </c>
      <c r="Z7">
        <v>2025</v>
      </c>
      <c r="AA7" t="s">
        <v>275</v>
      </c>
      <c r="AB7" t="s">
        <v>283</v>
      </c>
      <c r="AC7">
        <v>2025</v>
      </c>
      <c r="AD7" t="s">
        <v>275</v>
      </c>
      <c r="AE7" t="s">
        <v>283</v>
      </c>
      <c r="AF7">
        <v>2025</v>
      </c>
      <c r="AG7" t="s">
        <v>275</v>
      </c>
      <c r="AH7" t="s">
        <v>277</v>
      </c>
      <c r="AI7" t="s">
        <v>275</v>
      </c>
      <c r="AJ7" t="s">
        <v>8</v>
      </c>
      <c r="AK7" t="s">
        <v>117</v>
      </c>
      <c r="AL7" t="s">
        <v>274</v>
      </c>
      <c r="AM7" t="s">
        <v>9</v>
      </c>
      <c r="AN7">
        <v>2020</v>
      </c>
      <c r="AO7" t="s">
        <v>275</v>
      </c>
      <c r="AP7">
        <v>16.0502</v>
      </c>
      <c r="AQ7">
        <f t="shared" si="0"/>
        <v>1605.02</v>
      </c>
    </row>
    <row r="8" spans="1:48" x14ac:dyDescent="0.2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72</v>
      </c>
      <c r="G8" t="s">
        <v>73</v>
      </c>
      <c r="H8" t="s">
        <v>73</v>
      </c>
      <c r="I8" t="s">
        <v>278</v>
      </c>
      <c r="J8" s="14" t="s">
        <v>9</v>
      </c>
      <c r="K8" s="14" t="s">
        <v>275</v>
      </c>
      <c r="L8" s="13" t="s">
        <v>289</v>
      </c>
      <c r="M8" t="s">
        <v>274</v>
      </c>
      <c r="N8" t="s">
        <v>7</v>
      </c>
      <c r="O8">
        <v>2024</v>
      </c>
      <c r="P8" t="s">
        <v>275</v>
      </c>
      <c r="Q8" t="s">
        <v>274</v>
      </c>
      <c r="R8" t="s">
        <v>9</v>
      </c>
      <c r="S8">
        <v>2024</v>
      </c>
      <c r="T8" t="s">
        <v>275</v>
      </c>
      <c r="U8" t="s">
        <v>274</v>
      </c>
      <c r="V8" t="s">
        <v>276</v>
      </c>
      <c r="W8">
        <v>2024</v>
      </c>
      <c r="X8" t="s">
        <v>275</v>
      </c>
      <c r="Y8" t="s">
        <v>283</v>
      </c>
      <c r="Z8">
        <v>2024</v>
      </c>
      <c r="AA8" t="s">
        <v>275</v>
      </c>
      <c r="AB8" t="s">
        <v>276</v>
      </c>
      <c r="AC8">
        <v>2024</v>
      </c>
      <c r="AD8" t="s">
        <v>275</v>
      </c>
      <c r="AE8" t="s">
        <v>283</v>
      </c>
      <c r="AF8">
        <v>2024</v>
      </c>
      <c r="AG8" t="s">
        <v>275</v>
      </c>
      <c r="AH8" t="s">
        <v>277</v>
      </c>
      <c r="AI8" t="s">
        <v>275</v>
      </c>
      <c r="AJ8" t="s">
        <v>9</v>
      </c>
      <c r="AK8" t="s">
        <v>1</v>
      </c>
      <c r="AL8" t="s">
        <v>274</v>
      </c>
      <c r="AM8" t="s">
        <v>9</v>
      </c>
      <c r="AN8">
        <v>2024</v>
      </c>
      <c r="AO8" t="s">
        <v>275</v>
      </c>
      <c r="AP8">
        <v>133.24019999999999</v>
      </c>
      <c r="AQ8">
        <f t="shared" si="0"/>
        <v>13324.019999999999</v>
      </c>
    </row>
    <row r="9" spans="1:48" x14ac:dyDescent="0.2">
      <c r="A9" t="s">
        <v>53</v>
      </c>
      <c r="B9" t="s">
        <v>74</v>
      </c>
      <c r="C9" t="s">
        <v>55</v>
      </c>
      <c r="D9" t="s">
        <v>56</v>
      </c>
      <c r="E9" t="s">
        <v>57</v>
      </c>
      <c r="F9" t="s">
        <v>75</v>
      </c>
      <c r="G9" t="s">
        <v>76</v>
      </c>
      <c r="H9" t="s">
        <v>76</v>
      </c>
      <c r="I9" t="s">
        <v>276</v>
      </c>
      <c r="J9" s="14" t="s">
        <v>7</v>
      </c>
      <c r="K9" s="14" t="s">
        <v>282</v>
      </c>
      <c r="L9" s="13" t="s">
        <v>292</v>
      </c>
      <c r="M9" t="s">
        <v>274</v>
      </c>
      <c r="N9" t="s">
        <v>6</v>
      </c>
      <c r="O9">
        <v>2024</v>
      </c>
      <c r="P9" t="s">
        <v>275</v>
      </c>
      <c r="Q9" t="s">
        <v>281</v>
      </c>
      <c r="R9" t="s">
        <v>6</v>
      </c>
      <c r="S9">
        <v>2025</v>
      </c>
      <c r="T9" t="s">
        <v>282</v>
      </c>
      <c r="U9" t="s">
        <v>281</v>
      </c>
      <c r="V9" t="s">
        <v>290</v>
      </c>
      <c r="W9">
        <v>2025</v>
      </c>
      <c r="X9" t="s">
        <v>291</v>
      </c>
      <c r="Y9" t="s">
        <v>276</v>
      </c>
      <c r="Z9">
        <v>2024</v>
      </c>
      <c r="AA9" t="s">
        <v>275</v>
      </c>
      <c r="AB9" t="s">
        <v>276</v>
      </c>
      <c r="AC9">
        <v>2024</v>
      </c>
      <c r="AD9" t="s">
        <v>275</v>
      </c>
      <c r="AE9" t="s">
        <v>283</v>
      </c>
      <c r="AF9">
        <v>2024</v>
      </c>
      <c r="AG9" t="s">
        <v>275</v>
      </c>
      <c r="AH9" t="s">
        <v>276</v>
      </c>
      <c r="AI9" t="s">
        <v>275</v>
      </c>
      <c r="AJ9" t="s">
        <v>7</v>
      </c>
      <c r="AK9" t="s">
        <v>292</v>
      </c>
      <c r="AL9" t="s">
        <v>281</v>
      </c>
      <c r="AM9" t="s">
        <v>7</v>
      </c>
      <c r="AN9">
        <v>2025</v>
      </c>
      <c r="AO9" t="s">
        <v>282</v>
      </c>
      <c r="AP9">
        <v>88.112200000000001</v>
      </c>
      <c r="AQ9">
        <f t="shared" si="0"/>
        <v>8811.2199999999993</v>
      </c>
    </row>
    <row r="10" spans="1:48" x14ac:dyDescent="0.2">
      <c r="A10" t="s">
        <v>53</v>
      </c>
      <c r="B10" t="s">
        <v>54</v>
      </c>
      <c r="C10" t="s">
        <v>55</v>
      </c>
      <c r="D10" t="s">
        <v>56</v>
      </c>
      <c r="E10" t="s">
        <v>57</v>
      </c>
      <c r="F10" t="s">
        <v>77</v>
      </c>
      <c r="G10" t="s">
        <v>78</v>
      </c>
      <c r="H10" t="s">
        <v>78</v>
      </c>
      <c r="I10" t="s">
        <v>277</v>
      </c>
      <c r="J10" s="14" t="s">
        <v>9</v>
      </c>
      <c r="K10" s="14" t="s">
        <v>294</v>
      </c>
      <c r="L10" s="13" t="s">
        <v>295</v>
      </c>
      <c r="M10" t="s">
        <v>274</v>
      </c>
      <c r="N10" t="s">
        <v>7</v>
      </c>
      <c r="O10">
        <v>2021</v>
      </c>
      <c r="P10" t="s">
        <v>275</v>
      </c>
      <c r="Q10" t="s">
        <v>274</v>
      </c>
      <c r="R10" t="s">
        <v>8</v>
      </c>
      <c r="S10">
        <v>2025</v>
      </c>
      <c r="T10" t="s">
        <v>282</v>
      </c>
      <c r="U10" t="s">
        <v>274</v>
      </c>
      <c r="V10" t="s">
        <v>276</v>
      </c>
      <c r="W10">
        <v>2021</v>
      </c>
      <c r="X10" t="s">
        <v>275</v>
      </c>
      <c r="Y10" t="s">
        <v>278</v>
      </c>
      <c r="Z10">
        <v>2021</v>
      </c>
      <c r="AA10" t="s">
        <v>275</v>
      </c>
      <c r="AB10" t="s">
        <v>276</v>
      </c>
      <c r="AC10">
        <v>2021</v>
      </c>
      <c r="AD10" t="s">
        <v>275</v>
      </c>
      <c r="AE10" t="s">
        <v>277</v>
      </c>
      <c r="AF10">
        <v>2021</v>
      </c>
      <c r="AG10" t="s">
        <v>275</v>
      </c>
      <c r="AH10" t="s">
        <v>277</v>
      </c>
      <c r="AI10" t="s">
        <v>275</v>
      </c>
      <c r="AJ10" t="s">
        <v>9</v>
      </c>
      <c r="AK10" t="s">
        <v>293</v>
      </c>
      <c r="AL10" t="s">
        <v>274</v>
      </c>
      <c r="AM10" t="s">
        <v>9</v>
      </c>
      <c r="AN10">
        <v>2025</v>
      </c>
      <c r="AO10" t="s">
        <v>282</v>
      </c>
      <c r="AP10">
        <v>941.65989999999999</v>
      </c>
      <c r="AQ10">
        <f t="shared" si="0"/>
        <v>94165.99</v>
      </c>
    </row>
    <row r="11" spans="1:48" x14ac:dyDescent="0.2">
      <c r="A11" t="s">
        <v>53</v>
      </c>
      <c r="B11" t="s">
        <v>54</v>
      </c>
      <c r="C11" t="s">
        <v>55</v>
      </c>
      <c r="D11" t="s">
        <v>56</v>
      </c>
      <c r="E11" t="s">
        <v>57</v>
      </c>
      <c r="F11" t="s">
        <v>79</v>
      </c>
      <c r="G11" t="s">
        <v>80</v>
      </c>
      <c r="H11" t="s">
        <v>80</v>
      </c>
      <c r="I11" t="s">
        <v>278</v>
      </c>
      <c r="J11" s="14" t="s">
        <v>9</v>
      </c>
      <c r="K11" s="14" t="s">
        <v>275</v>
      </c>
      <c r="L11" s="13" t="s">
        <v>297</v>
      </c>
      <c r="M11" t="s">
        <v>274</v>
      </c>
      <c r="N11" t="s">
        <v>7</v>
      </c>
      <c r="O11">
        <v>2025</v>
      </c>
      <c r="P11" t="s">
        <v>275</v>
      </c>
      <c r="Q11" t="s">
        <v>274</v>
      </c>
      <c r="R11" t="s">
        <v>9</v>
      </c>
      <c r="S11">
        <v>2025</v>
      </c>
      <c r="T11" t="s">
        <v>275</v>
      </c>
      <c r="U11" t="s">
        <v>274</v>
      </c>
      <c r="V11" t="s">
        <v>276</v>
      </c>
      <c r="W11">
        <v>2025</v>
      </c>
      <c r="X11" t="s">
        <v>275</v>
      </c>
      <c r="Y11" t="s">
        <v>276</v>
      </c>
      <c r="Z11">
        <v>2025</v>
      </c>
      <c r="AA11" t="s">
        <v>275</v>
      </c>
      <c r="AB11" t="s">
        <v>278</v>
      </c>
      <c r="AC11">
        <v>2025</v>
      </c>
      <c r="AD11" t="s">
        <v>275</v>
      </c>
      <c r="AE11" t="s">
        <v>276</v>
      </c>
      <c r="AF11">
        <v>2025</v>
      </c>
      <c r="AG11" t="s">
        <v>275</v>
      </c>
      <c r="AH11" t="s">
        <v>278</v>
      </c>
      <c r="AI11" t="s">
        <v>275</v>
      </c>
      <c r="AJ11" t="s">
        <v>9</v>
      </c>
      <c r="AK11" t="s">
        <v>296</v>
      </c>
      <c r="AL11" t="s">
        <v>274</v>
      </c>
      <c r="AM11" t="s">
        <v>9</v>
      </c>
      <c r="AN11">
        <v>2025</v>
      </c>
      <c r="AO11" t="s">
        <v>275</v>
      </c>
      <c r="AP11">
        <v>161.80119999999999</v>
      </c>
      <c r="AQ11">
        <f t="shared" si="0"/>
        <v>16180.119999999999</v>
      </c>
    </row>
    <row r="12" spans="1:48" x14ac:dyDescent="0.2">
      <c r="A12" t="s">
        <v>53</v>
      </c>
      <c r="B12" t="s">
        <v>74</v>
      </c>
      <c r="C12" t="s">
        <v>55</v>
      </c>
      <c r="D12" t="s">
        <v>56</v>
      </c>
      <c r="E12" t="s">
        <v>57</v>
      </c>
      <c r="F12" t="s">
        <v>81</v>
      </c>
      <c r="G12" t="s">
        <v>82</v>
      </c>
      <c r="H12" t="s">
        <v>82</v>
      </c>
      <c r="I12" t="s">
        <v>277</v>
      </c>
      <c r="J12" s="14" t="s">
        <v>9</v>
      </c>
      <c r="K12" s="14" t="s">
        <v>282</v>
      </c>
      <c r="L12" s="13" t="s">
        <v>5</v>
      </c>
      <c r="M12" t="s">
        <v>274</v>
      </c>
      <c r="N12" t="s">
        <v>6</v>
      </c>
      <c r="O12">
        <v>2024</v>
      </c>
      <c r="P12" t="s">
        <v>275</v>
      </c>
      <c r="Q12" t="s">
        <v>274</v>
      </c>
      <c r="R12" t="s">
        <v>7</v>
      </c>
      <c r="S12">
        <v>2025</v>
      </c>
      <c r="T12" t="s">
        <v>282</v>
      </c>
      <c r="U12" t="s">
        <v>281</v>
      </c>
      <c r="V12" t="s">
        <v>276</v>
      </c>
      <c r="W12">
        <v>2024</v>
      </c>
      <c r="X12" t="s">
        <v>275</v>
      </c>
      <c r="Y12" t="s">
        <v>277</v>
      </c>
      <c r="Z12">
        <v>2024</v>
      </c>
      <c r="AA12" t="s">
        <v>275</v>
      </c>
      <c r="AB12" t="s">
        <v>276</v>
      </c>
      <c r="AC12">
        <v>2024</v>
      </c>
      <c r="AD12" t="s">
        <v>275</v>
      </c>
      <c r="AE12" t="s">
        <v>283</v>
      </c>
      <c r="AF12">
        <v>2024</v>
      </c>
      <c r="AG12" t="s">
        <v>275</v>
      </c>
      <c r="AH12" t="s">
        <v>277</v>
      </c>
      <c r="AI12" t="s">
        <v>282</v>
      </c>
      <c r="AJ12" t="s">
        <v>7</v>
      </c>
      <c r="AK12" t="s">
        <v>292</v>
      </c>
      <c r="AL12" t="s">
        <v>274</v>
      </c>
      <c r="AM12" t="s">
        <v>9</v>
      </c>
      <c r="AN12">
        <v>2025</v>
      </c>
      <c r="AO12" t="s">
        <v>282</v>
      </c>
      <c r="AP12">
        <v>118.88930000000001</v>
      </c>
      <c r="AQ12">
        <f t="shared" si="0"/>
        <v>11888.93</v>
      </c>
    </row>
    <row r="13" spans="1:48" x14ac:dyDescent="0.2">
      <c r="A13" t="s">
        <v>53</v>
      </c>
      <c r="B13" t="s">
        <v>74</v>
      </c>
      <c r="C13" t="s">
        <v>55</v>
      </c>
      <c r="D13" t="s">
        <v>56</v>
      </c>
      <c r="E13" t="s">
        <v>57</v>
      </c>
      <c r="F13" t="s">
        <v>84</v>
      </c>
      <c r="G13" t="s">
        <v>85</v>
      </c>
      <c r="H13" t="s">
        <v>85</v>
      </c>
      <c r="I13" t="s">
        <v>278</v>
      </c>
      <c r="J13" s="14" t="s">
        <v>7</v>
      </c>
      <c r="K13" s="14" t="s">
        <v>275</v>
      </c>
      <c r="L13" s="13" t="s">
        <v>292</v>
      </c>
      <c r="M13" t="s">
        <v>274</v>
      </c>
      <c r="N13" t="s">
        <v>7</v>
      </c>
      <c r="O13">
        <v>2021</v>
      </c>
      <c r="P13" t="s">
        <v>275</v>
      </c>
      <c r="Q13" t="s">
        <v>281</v>
      </c>
      <c r="R13" t="s">
        <v>9</v>
      </c>
      <c r="S13">
        <v>2021</v>
      </c>
      <c r="T13" t="s">
        <v>275</v>
      </c>
      <c r="U13" t="s">
        <v>281</v>
      </c>
      <c r="V13" t="s">
        <v>276</v>
      </c>
      <c r="W13">
        <v>2021</v>
      </c>
      <c r="X13" t="s">
        <v>275</v>
      </c>
      <c r="Y13" t="s">
        <v>278</v>
      </c>
      <c r="Z13">
        <v>2021</v>
      </c>
      <c r="AA13" t="s">
        <v>275</v>
      </c>
      <c r="AB13" t="s">
        <v>276</v>
      </c>
      <c r="AC13">
        <v>2021</v>
      </c>
      <c r="AD13" t="s">
        <v>275</v>
      </c>
      <c r="AE13" t="s">
        <v>277</v>
      </c>
      <c r="AF13">
        <v>2021</v>
      </c>
      <c r="AG13" t="s">
        <v>275</v>
      </c>
      <c r="AH13" t="s">
        <v>278</v>
      </c>
      <c r="AI13" t="s">
        <v>275</v>
      </c>
      <c r="AJ13" t="s">
        <v>7</v>
      </c>
      <c r="AK13" t="s">
        <v>292</v>
      </c>
      <c r="AL13" t="s">
        <v>281</v>
      </c>
      <c r="AM13" t="s">
        <v>9</v>
      </c>
      <c r="AN13">
        <v>2021</v>
      </c>
      <c r="AO13" t="s">
        <v>275</v>
      </c>
      <c r="AP13">
        <v>233.4571</v>
      </c>
      <c r="AQ13">
        <f t="shared" si="0"/>
        <v>23345.71</v>
      </c>
    </row>
    <row r="14" spans="1:48" x14ac:dyDescent="0.2">
      <c r="A14" t="s">
        <v>53</v>
      </c>
      <c r="B14" t="s">
        <v>54</v>
      </c>
      <c r="C14" t="s">
        <v>55</v>
      </c>
      <c r="D14" t="s">
        <v>56</v>
      </c>
      <c r="E14" t="s">
        <v>62</v>
      </c>
      <c r="F14" t="s">
        <v>86</v>
      </c>
      <c r="G14" t="s">
        <v>87</v>
      </c>
      <c r="H14" t="s">
        <v>87</v>
      </c>
      <c r="I14" t="s">
        <v>278</v>
      </c>
      <c r="J14" s="14" t="s">
        <v>9</v>
      </c>
      <c r="K14" s="14" t="s">
        <v>275</v>
      </c>
      <c r="L14" s="13" t="s">
        <v>298</v>
      </c>
      <c r="M14" t="s">
        <v>274</v>
      </c>
      <c r="N14" t="s">
        <v>9</v>
      </c>
      <c r="O14">
        <v>2025</v>
      </c>
      <c r="P14" t="s">
        <v>275</v>
      </c>
      <c r="Q14" t="s">
        <v>281</v>
      </c>
      <c r="R14" t="s">
        <v>7</v>
      </c>
      <c r="S14">
        <v>2025</v>
      </c>
      <c r="T14" t="s">
        <v>275</v>
      </c>
      <c r="U14" t="s">
        <v>274</v>
      </c>
      <c r="V14" t="s">
        <v>290</v>
      </c>
      <c r="W14">
        <v>2025</v>
      </c>
      <c r="X14" t="s">
        <v>291</v>
      </c>
      <c r="Y14" t="s">
        <v>283</v>
      </c>
      <c r="Z14">
        <v>2025</v>
      </c>
      <c r="AA14" t="s">
        <v>275</v>
      </c>
      <c r="AB14" t="s">
        <v>276</v>
      </c>
      <c r="AC14">
        <v>2025</v>
      </c>
      <c r="AD14" t="s">
        <v>275</v>
      </c>
      <c r="AE14" t="s">
        <v>277</v>
      </c>
      <c r="AF14">
        <v>2025</v>
      </c>
      <c r="AG14" t="s">
        <v>275</v>
      </c>
      <c r="AH14" t="s">
        <v>278</v>
      </c>
      <c r="AI14" t="s">
        <v>275</v>
      </c>
      <c r="AJ14" t="s">
        <v>9</v>
      </c>
      <c r="AK14" t="s">
        <v>298</v>
      </c>
      <c r="AL14" t="s">
        <v>281</v>
      </c>
      <c r="AM14" t="s">
        <v>9</v>
      </c>
      <c r="AN14">
        <v>2025</v>
      </c>
      <c r="AO14" t="s">
        <v>275</v>
      </c>
      <c r="AP14">
        <v>68.208600000000004</v>
      </c>
      <c r="AQ14">
        <f t="shared" si="0"/>
        <v>6820.8600000000006</v>
      </c>
    </row>
    <row r="15" spans="1:48" x14ac:dyDescent="0.2">
      <c r="A15" t="s">
        <v>53</v>
      </c>
      <c r="B15" t="s">
        <v>54</v>
      </c>
      <c r="C15" t="s">
        <v>60</v>
      </c>
      <c r="D15" t="s">
        <v>61</v>
      </c>
      <c r="E15" t="s">
        <v>88</v>
      </c>
      <c r="F15" t="s">
        <v>89</v>
      </c>
      <c r="G15" t="s">
        <v>90</v>
      </c>
      <c r="H15" t="s">
        <v>90</v>
      </c>
      <c r="I15" t="s">
        <v>278</v>
      </c>
      <c r="J15" s="14" t="s">
        <v>9</v>
      </c>
      <c r="K15" s="14" t="s">
        <v>275</v>
      </c>
      <c r="L15" s="13" t="s">
        <v>299</v>
      </c>
      <c r="M15" t="s">
        <v>274</v>
      </c>
      <c r="N15" t="s">
        <v>8</v>
      </c>
      <c r="O15">
        <v>2025</v>
      </c>
      <c r="P15" t="s">
        <v>275</v>
      </c>
      <c r="Q15" t="s">
        <v>274</v>
      </c>
      <c r="R15" t="s">
        <v>6</v>
      </c>
      <c r="S15">
        <v>2020</v>
      </c>
      <c r="T15" t="s">
        <v>275</v>
      </c>
      <c r="U15" t="s">
        <v>274</v>
      </c>
      <c r="V15" t="s">
        <v>276</v>
      </c>
      <c r="W15">
        <v>2025</v>
      </c>
      <c r="X15" t="s">
        <v>275</v>
      </c>
      <c r="Y15" t="s">
        <v>276</v>
      </c>
      <c r="Z15">
        <v>2025</v>
      </c>
      <c r="AA15" t="s">
        <v>275</v>
      </c>
      <c r="AB15" t="s">
        <v>283</v>
      </c>
      <c r="AC15">
        <v>2025</v>
      </c>
      <c r="AD15" t="s">
        <v>275</v>
      </c>
      <c r="AE15" t="s">
        <v>276</v>
      </c>
      <c r="AF15">
        <v>2025</v>
      </c>
      <c r="AG15" t="s">
        <v>275</v>
      </c>
      <c r="AH15" t="s">
        <v>277</v>
      </c>
      <c r="AI15" t="s">
        <v>275</v>
      </c>
      <c r="AJ15" t="s">
        <v>8</v>
      </c>
      <c r="AK15" t="s">
        <v>0</v>
      </c>
      <c r="AL15" t="s">
        <v>274</v>
      </c>
      <c r="AM15" t="s">
        <v>9</v>
      </c>
      <c r="AN15">
        <v>2020</v>
      </c>
      <c r="AO15" t="s">
        <v>275</v>
      </c>
      <c r="AP15">
        <v>63.2502</v>
      </c>
      <c r="AQ15">
        <f t="shared" si="0"/>
        <v>6325.0199999999995</v>
      </c>
    </row>
    <row r="16" spans="1:48" x14ac:dyDescent="0.2">
      <c r="A16" t="s">
        <v>53</v>
      </c>
      <c r="B16" t="s">
        <v>54</v>
      </c>
      <c r="C16" t="s">
        <v>60</v>
      </c>
      <c r="D16" t="s">
        <v>61</v>
      </c>
      <c r="E16" t="s">
        <v>88</v>
      </c>
      <c r="F16" t="s">
        <v>91</v>
      </c>
      <c r="G16" t="s">
        <v>92</v>
      </c>
      <c r="H16" t="s">
        <v>92</v>
      </c>
      <c r="I16" t="s">
        <v>278</v>
      </c>
      <c r="J16" s="14" t="s">
        <v>9</v>
      </c>
      <c r="K16" s="14" t="s">
        <v>275</v>
      </c>
      <c r="L16" s="13" t="s">
        <v>288</v>
      </c>
      <c r="M16" t="s">
        <v>274</v>
      </c>
      <c r="N16" t="s">
        <v>8</v>
      </c>
      <c r="O16">
        <v>2025</v>
      </c>
      <c r="P16" t="s">
        <v>275</v>
      </c>
      <c r="Q16" t="s">
        <v>274</v>
      </c>
      <c r="R16" t="s">
        <v>7</v>
      </c>
      <c r="S16">
        <v>2025</v>
      </c>
      <c r="T16" t="s">
        <v>275</v>
      </c>
      <c r="U16" t="s">
        <v>274</v>
      </c>
      <c r="V16" t="s">
        <v>276</v>
      </c>
      <c r="W16">
        <v>2025</v>
      </c>
      <c r="X16" t="s">
        <v>275</v>
      </c>
      <c r="Y16" t="s">
        <v>277</v>
      </c>
      <c r="Z16">
        <v>2025</v>
      </c>
      <c r="AA16" t="s">
        <v>275</v>
      </c>
      <c r="AB16" t="s">
        <v>276</v>
      </c>
      <c r="AC16">
        <v>2025</v>
      </c>
      <c r="AD16" t="s">
        <v>275</v>
      </c>
      <c r="AE16" t="s">
        <v>283</v>
      </c>
      <c r="AF16">
        <v>2025</v>
      </c>
      <c r="AG16" t="s">
        <v>275</v>
      </c>
      <c r="AH16" t="s">
        <v>277</v>
      </c>
      <c r="AI16" t="s">
        <v>275</v>
      </c>
      <c r="AJ16" t="s">
        <v>8</v>
      </c>
      <c r="AK16" t="s">
        <v>117</v>
      </c>
      <c r="AL16" t="s">
        <v>274</v>
      </c>
      <c r="AM16" t="s">
        <v>9</v>
      </c>
      <c r="AN16">
        <v>2025</v>
      </c>
      <c r="AO16" t="s">
        <v>275</v>
      </c>
      <c r="AP16">
        <v>8.5578000000000003</v>
      </c>
      <c r="AQ16">
        <f t="shared" si="0"/>
        <v>855.78</v>
      </c>
    </row>
    <row r="17" spans="1:43" x14ac:dyDescent="0.2">
      <c r="A17" t="s">
        <v>53</v>
      </c>
      <c r="B17" t="s">
        <v>54</v>
      </c>
      <c r="C17" t="s">
        <v>60</v>
      </c>
      <c r="D17" t="s">
        <v>61</v>
      </c>
      <c r="E17" t="s">
        <v>88</v>
      </c>
      <c r="F17" t="s">
        <v>93</v>
      </c>
      <c r="G17" t="s">
        <v>94</v>
      </c>
      <c r="H17" t="s">
        <v>94</v>
      </c>
      <c r="I17" t="s">
        <v>278</v>
      </c>
      <c r="J17" s="14" t="s">
        <v>9</v>
      </c>
      <c r="K17" s="14" t="s">
        <v>275</v>
      </c>
      <c r="L17" s="13" t="s">
        <v>300</v>
      </c>
      <c r="M17" t="s">
        <v>274</v>
      </c>
      <c r="N17" t="s">
        <v>7</v>
      </c>
      <c r="O17">
        <v>2025</v>
      </c>
      <c r="P17" t="s">
        <v>275</v>
      </c>
      <c r="Q17" t="s">
        <v>274</v>
      </c>
      <c r="R17" t="s">
        <v>7</v>
      </c>
      <c r="S17">
        <v>2025</v>
      </c>
      <c r="T17" t="s">
        <v>275</v>
      </c>
      <c r="U17" t="s">
        <v>274</v>
      </c>
      <c r="V17" t="s">
        <v>283</v>
      </c>
      <c r="W17">
        <v>2025</v>
      </c>
      <c r="X17" t="s">
        <v>275</v>
      </c>
      <c r="Y17" t="s">
        <v>277</v>
      </c>
      <c r="Z17">
        <v>2025</v>
      </c>
      <c r="AA17" t="s">
        <v>275</v>
      </c>
      <c r="AB17" t="s">
        <v>276</v>
      </c>
      <c r="AC17">
        <v>2025</v>
      </c>
      <c r="AD17" t="s">
        <v>275</v>
      </c>
      <c r="AE17" t="s">
        <v>283</v>
      </c>
      <c r="AF17">
        <v>2025</v>
      </c>
      <c r="AG17" t="s">
        <v>275</v>
      </c>
      <c r="AH17" t="s">
        <v>277</v>
      </c>
      <c r="AI17" t="s">
        <v>275</v>
      </c>
      <c r="AJ17" t="s">
        <v>8</v>
      </c>
      <c r="AK17" t="s">
        <v>83</v>
      </c>
      <c r="AL17" t="s">
        <v>274</v>
      </c>
      <c r="AM17" t="s">
        <v>9</v>
      </c>
      <c r="AN17">
        <v>2025</v>
      </c>
      <c r="AO17" t="s">
        <v>275</v>
      </c>
      <c r="AP17">
        <v>149.97329999999999</v>
      </c>
      <c r="AQ17">
        <f t="shared" si="0"/>
        <v>14997.33</v>
      </c>
    </row>
    <row r="18" spans="1:43" x14ac:dyDescent="0.2">
      <c r="A18" t="s">
        <v>53</v>
      </c>
      <c r="B18" t="s">
        <v>54</v>
      </c>
      <c r="C18" t="s">
        <v>55</v>
      </c>
      <c r="D18" t="s">
        <v>56</v>
      </c>
      <c r="E18" t="s">
        <v>57</v>
      </c>
      <c r="F18" t="s">
        <v>95</v>
      </c>
      <c r="G18" t="s">
        <v>96</v>
      </c>
      <c r="H18" t="s">
        <v>96</v>
      </c>
      <c r="I18" t="s">
        <v>278</v>
      </c>
      <c r="J18" s="14" t="s">
        <v>8</v>
      </c>
      <c r="K18" s="14" t="s">
        <v>275</v>
      </c>
      <c r="L18" s="13" t="s">
        <v>117</v>
      </c>
      <c r="M18" t="s">
        <v>274</v>
      </c>
      <c r="N18" t="s">
        <v>8</v>
      </c>
      <c r="O18">
        <v>2025</v>
      </c>
      <c r="P18" t="s">
        <v>275</v>
      </c>
      <c r="Q18" t="s">
        <v>281</v>
      </c>
      <c r="R18" t="s">
        <v>7</v>
      </c>
      <c r="S18">
        <v>2025</v>
      </c>
      <c r="T18" t="s">
        <v>275</v>
      </c>
      <c r="U18" t="s">
        <v>274</v>
      </c>
      <c r="V18" t="s">
        <v>276</v>
      </c>
      <c r="W18">
        <v>2025</v>
      </c>
      <c r="X18" t="s">
        <v>275</v>
      </c>
      <c r="Y18" t="s">
        <v>277</v>
      </c>
      <c r="Z18">
        <v>2025</v>
      </c>
      <c r="AA18" t="s">
        <v>275</v>
      </c>
      <c r="AB18" t="s">
        <v>283</v>
      </c>
      <c r="AC18">
        <v>2025</v>
      </c>
      <c r="AD18" t="s">
        <v>275</v>
      </c>
      <c r="AE18" t="s">
        <v>283</v>
      </c>
      <c r="AF18">
        <v>2025</v>
      </c>
      <c r="AG18" t="s">
        <v>275</v>
      </c>
      <c r="AH18" t="s">
        <v>277</v>
      </c>
      <c r="AI18" t="s">
        <v>275</v>
      </c>
      <c r="AJ18" t="s">
        <v>8</v>
      </c>
      <c r="AK18" t="s">
        <v>117</v>
      </c>
      <c r="AL18" t="s">
        <v>281</v>
      </c>
      <c r="AM18" t="s">
        <v>9</v>
      </c>
      <c r="AN18">
        <v>2025</v>
      </c>
      <c r="AO18" t="s">
        <v>275</v>
      </c>
      <c r="AP18">
        <v>138.79570000000001</v>
      </c>
      <c r="AQ18">
        <f t="shared" si="0"/>
        <v>13879.570000000002</v>
      </c>
    </row>
    <row r="19" spans="1:43" x14ac:dyDescent="0.2">
      <c r="A19" t="s">
        <v>53</v>
      </c>
      <c r="B19" t="s">
        <v>54</v>
      </c>
      <c r="C19" t="s">
        <v>55</v>
      </c>
      <c r="D19" t="s">
        <v>56</v>
      </c>
      <c r="E19" t="s">
        <v>97</v>
      </c>
      <c r="F19" t="s">
        <v>98</v>
      </c>
      <c r="G19" t="s">
        <v>99</v>
      </c>
      <c r="H19" t="s">
        <v>99</v>
      </c>
      <c r="I19" t="s">
        <v>277</v>
      </c>
      <c r="J19" s="14" t="s">
        <v>8</v>
      </c>
      <c r="K19" s="14" t="s">
        <v>275</v>
      </c>
      <c r="L19" s="13" t="s">
        <v>301</v>
      </c>
      <c r="M19" t="s">
        <v>274</v>
      </c>
      <c r="N19" t="s">
        <v>7</v>
      </c>
      <c r="O19">
        <v>2021</v>
      </c>
      <c r="P19" t="s">
        <v>275</v>
      </c>
      <c r="Q19" t="s">
        <v>281</v>
      </c>
      <c r="R19" t="s">
        <v>6</v>
      </c>
      <c r="S19">
        <v>2025</v>
      </c>
      <c r="T19" t="s">
        <v>282</v>
      </c>
      <c r="U19" t="s">
        <v>274</v>
      </c>
      <c r="V19" t="s">
        <v>276</v>
      </c>
      <c r="W19">
        <v>2021</v>
      </c>
      <c r="X19" t="s">
        <v>275</v>
      </c>
      <c r="Y19" t="s">
        <v>277</v>
      </c>
      <c r="Z19">
        <v>2021</v>
      </c>
      <c r="AA19" t="s">
        <v>275</v>
      </c>
      <c r="AB19" t="s">
        <v>277</v>
      </c>
      <c r="AC19">
        <v>2021</v>
      </c>
      <c r="AD19" t="s">
        <v>275</v>
      </c>
      <c r="AE19" t="s">
        <v>276</v>
      </c>
      <c r="AF19">
        <v>2021</v>
      </c>
      <c r="AG19" t="s">
        <v>275</v>
      </c>
      <c r="AH19" t="s">
        <v>277</v>
      </c>
      <c r="AI19" t="s">
        <v>275</v>
      </c>
      <c r="AJ19" t="s">
        <v>8</v>
      </c>
      <c r="AK19" t="s">
        <v>301</v>
      </c>
      <c r="AL19" t="s">
        <v>281</v>
      </c>
      <c r="AM19" t="s">
        <v>7</v>
      </c>
      <c r="AN19">
        <v>2025</v>
      </c>
      <c r="AO19" t="s">
        <v>282</v>
      </c>
      <c r="AP19">
        <v>185.2381</v>
      </c>
      <c r="AQ19">
        <f t="shared" si="0"/>
        <v>18523.810000000001</v>
      </c>
    </row>
    <row r="20" spans="1:43" x14ac:dyDescent="0.2">
      <c r="A20" t="s">
        <v>53</v>
      </c>
      <c r="B20" t="s">
        <v>54</v>
      </c>
      <c r="C20" t="s">
        <v>55</v>
      </c>
      <c r="D20" t="s">
        <v>56</v>
      </c>
      <c r="E20" t="s">
        <v>97</v>
      </c>
      <c r="F20" t="s">
        <v>100</v>
      </c>
      <c r="G20" t="s">
        <v>101</v>
      </c>
      <c r="H20" t="s">
        <v>101</v>
      </c>
      <c r="I20" t="s">
        <v>277</v>
      </c>
      <c r="J20" s="14" t="s">
        <v>8</v>
      </c>
      <c r="K20" s="14" t="s">
        <v>275</v>
      </c>
      <c r="L20" s="13" t="s">
        <v>302</v>
      </c>
      <c r="M20" t="s">
        <v>274</v>
      </c>
      <c r="N20" t="s">
        <v>7</v>
      </c>
      <c r="O20">
        <v>2021</v>
      </c>
      <c r="P20" t="s">
        <v>275</v>
      </c>
      <c r="Q20" t="s">
        <v>281</v>
      </c>
      <c r="R20" t="s">
        <v>6</v>
      </c>
      <c r="S20">
        <v>2025</v>
      </c>
      <c r="T20" t="s">
        <v>282</v>
      </c>
      <c r="U20" t="s">
        <v>274</v>
      </c>
      <c r="V20" t="s">
        <v>276</v>
      </c>
      <c r="W20">
        <v>2021</v>
      </c>
      <c r="X20" t="s">
        <v>275</v>
      </c>
      <c r="Y20" t="s">
        <v>276</v>
      </c>
      <c r="Z20">
        <v>2021</v>
      </c>
      <c r="AA20" t="s">
        <v>275</v>
      </c>
      <c r="AB20" t="s">
        <v>277</v>
      </c>
      <c r="AC20">
        <v>2021</v>
      </c>
      <c r="AD20" t="s">
        <v>275</v>
      </c>
      <c r="AE20" t="s">
        <v>283</v>
      </c>
      <c r="AF20">
        <v>2021</v>
      </c>
      <c r="AG20" t="s">
        <v>275</v>
      </c>
      <c r="AH20" t="s">
        <v>277</v>
      </c>
      <c r="AI20" t="s">
        <v>275</v>
      </c>
      <c r="AJ20" t="s">
        <v>8</v>
      </c>
      <c r="AK20" t="s">
        <v>302</v>
      </c>
      <c r="AL20" t="s">
        <v>281</v>
      </c>
      <c r="AM20" t="s">
        <v>7</v>
      </c>
      <c r="AN20">
        <v>2025</v>
      </c>
      <c r="AO20" t="s">
        <v>282</v>
      </c>
      <c r="AP20">
        <v>61.625700000000002</v>
      </c>
      <c r="AQ20">
        <f t="shared" si="0"/>
        <v>6162.5700000000006</v>
      </c>
    </row>
    <row r="21" spans="1:43" x14ac:dyDescent="0.2">
      <c r="A21" t="s">
        <v>53</v>
      </c>
      <c r="B21" t="s">
        <v>54</v>
      </c>
      <c r="C21" t="s">
        <v>55</v>
      </c>
      <c r="D21" t="s">
        <v>56</v>
      </c>
      <c r="E21" t="s">
        <v>57</v>
      </c>
      <c r="F21" t="s">
        <v>102</v>
      </c>
      <c r="G21" t="s">
        <v>103</v>
      </c>
      <c r="H21" t="s">
        <v>104</v>
      </c>
      <c r="I21" t="s">
        <v>278</v>
      </c>
      <c r="J21" s="14" t="s">
        <v>8</v>
      </c>
      <c r="K21" s="14" t="s">
        <v>275</v>
      </c>
      <c r="L21" s="13" t="s">
        <v>83</v>
      </c>
      <c r="M21" t="s">
        <v>274</v>
      </c>
      <c r="N21" t="s">
        <v>7</v>
      </c>
      <c r="O21">
        <v>2021</v>
      </c>
      <c r="P21" t="s">
        <v>275</v>
      </c>
      <c r="Q21" t="s">
        <v>281</v>
      </c>
      <c r="R21" t="s">
        <v>6</v>
      </c>
      <c r="S21">
        <v>2021</v>
      </c>
      <c r="T21" t="s">
        <v>275</v>
      </c>
      <c r="U21" t="s">
        <v>274</v>
      </c>
      <c r="V21" t="s">
        <v>283</v>
      </c>
      <c r="W21">
        <v>2021</v>
      </c>
      <c r="X21" t="s">
        <v>275</v>
      </c>
      <c r="Y21" t="s">
        <v>277</v>
      </c>
      <c r="Z21">
        <v>2021</v>
      </c>
      <c r="AA21" t="s">
        <v>275</v>
      </c>
      <c r="AB21" t="s">
        <v>276</v>
      </c>
      <c r="AC21">
        <v>2021</v>
      </c>
      <c r="AD21" t="s">
        <v>275</v>
      </c>
      <c r="AE21" t="s">
        <v>276</v>
      </c>
      <c r="AF21">
        <v>2021</v>
      </c>
      <c r="AG21" t="s">
        <v>275</v>
      </c>
      <c r="AH21" t="s">
        <v>276</v>
      </c>
      <c r="AI21" t="s">
        <v>275</v>
      </c>
      <c r="AJ21" t="s">
        <v>8</v>
      </c>
      <c r="AK21" t="s">
        <v>83</v>
      </c>
      <c r="AL21" t="s">
        <v>281</v>
      </c>
      <c r="AM21" t="s">
        <v>9</v>
      </c>
      <c r="AN21">
        <v>2021</v>
      </c>
      <c r="AO21" t="s">
        <v>275</v>
      </c>
      <c r="AP21">
        <v>420.20699999999999</v>
      </c>
      <c r="AQ21">
        <f t="shared" si="0"/>
        <v>42020.7</v>
      </c>
    </row>
    <row r="22" spans="1:43" x14ac:dyDescent="0.2">
      <c r="A22" t="s">
        <v>53</v>
      </c>
      <c r="B22" t="s">
        <v>54</v>
      </c>
      <c r="C22" t="s">
        <v>55</v>
      </c>
      <c r="D22" t="s">
        <v>105</v>
      </c>
      <c r="E22" t="s">
        <v>97</v>
      </c>
      <c r="F22" t="s">
        <v>106</v>
      </c>
      <c r="G22" t="s">
        <v>107</v>
      </c>
      <c r="H22" t="s">
        <v>107</v>
      </c>
      <c r="I22" t="s">
        <v>284</v>
      </c>
      <c r="J22" s="14" t="s">
        <v>10</v>
      </c>
      <c r="K22" s="14" t="s">
        <v>275</v>
      </c>
      <c r="L22" s="13" t="s">
        <v>304</v>
      </c>
      <c r="M22" t="s">
        <v>274</v>
      </c>
      <c r="N22" t="s">
        <v>10</v>
      </c>
      <c r="O22">
        <v>2024</v>
      </c>
      <c r="P22" t="s">
        <v>275</v>
      </c>
      <c r="Q22" t="s">
        <v>274</v>
      </c>
      <c r="R22" t="s">
        <v>8</v>
      </c>
      <c r="S22">
        <v>2025</v>
      </c>
      <c r="T22" t="s">
        <v>282</v>
      </c>
      <c r="U22" t="s">
        <v>274</v>
      </c>
      <c r="V22" t="s">
        <v>276</v>
      </c>
      <c r="W22">
        <v>2024</v>
      </c>
      <c r="X22" t="s">
        <v>275</v>
      </c>
      <c r="Y22" t="s">
        <v>284</v>
      </c>
      <c r="Z22">
        <v>2024</v>
      </c>
      <c r="AA22" t="s">
        <v>275</v>
      </c>
      <c r="AB22" t="s">
        <v>278</v>
      </c>
      <c r="AC22">
        <v>2024</v>
      </c>
      <c r="AD22" t="s">
        <v>275</v>
      </c>
      <c r="AE22" t="s">
        <v>277</v>
      </c>
      <c r="AF22">
        <v>2024</v>
      </c>
      <c r="AG22" t="s">
        <v>275</v>
      </c>
      <c r="AH22" t="s">
        <v>284</v>
      </c>
      <c r="AI22" t="s">
        <v>275</v>
      </c>
      <c r="AJ22" t="s">
        <v>10</v>
      </c>
      <c r="AK22" t="s">
        <v>303</v>
      </c>
      <c r="AL22" t="s">
        <v>274</v>
      </c>
      <c r="AM22" t="s">
        <v>9</v>
      </c>
      <c r="AN22">
        <v>2025</v>
      </c>
      <c r="AO22" t="s">
        <v>282</v>
      </c>
      <c r="AP22">
        <v>67.428899999999999</v>
      </c>
      <c r="AQ22">
        <f t="shared" si="0"/>
        <v>6742.8899999999994</v>
      </c>
    </row>
    <row r="23" spans="1:43" x14ac:dyDescent="0.2">
      <c r="A23" t="s">
        <v>53</v>
      </c>
      <c r="B23" t="s">
        <v>54</v>
      </c>
      <c r="C23" t="s">
        <v>55</v>
      </c>
      <c r="D23" t="s">
        <v>105</v>
      </c>
      <c r="E23" t="s">
        <v>97</v>
      </c>
      <c r="F23" t="s">
        <v>108</v>
      </c>
      <c r="G23" t="s">
        <v>109</v>
      </c>
      <c r="H23" t="s">
        <v>109</v>
      </c>
      <c r="I23" t="s">
        <v>278</v>
      </c>
      <c r="J23" s="14" t="s">
        <v>9</v>
      </c>
      <c r="K23" s="14" t="s">
        <v>275</v>
      </c>
      <c r="L23" s="13" t="s">
        <v>5</v>
      </c>
      <c r="M23" t="s">
        <v>274</v>
      </c>
      <c r="N23" t="s">
        <v>7</v>
      </c>
      <c r="O23">
        <v>2024</v>
      </c>
      <c r="P23" t="s">
        <v>275</v>
      </c>
      <c r="Q23" t="s">
        <v>274</v>
      </c>
      <c r="R23" t="s">
        <v>7</v>
      </c>
      <c r="S23">
        <v>2024</v>
      </c>
      <c r="T23" t="s">
        <v>275</v>
      </c>
      <c r="U23" t="s">
        <v>274</v>
      </c>
      <c r="V23" t="s">
        <v>276</v>
      </c>
      <c r="W23">
        <v>2024</v>
      </c>
      <c r="X23" t="s">
        <v>275</v>
      </c>
      <c r="Y23" t="s">
        <v>276</v>
      </c>
      <c r="Z23">
        <v>2024</v>
      </c>
      <c r="AA23" t="s">
        <v>275</v>
      </c>
      <c r="AB23" t="s">
        <v>276</v>
      </c>
      <c r="AC23">
        <v>2024</v>
      </c>
      <c r="AD23" t="s">
        <v>275</v>
      </c>
      <c r="AE23" t="s">
        <v>276</v>
      </c>
      <c r="AF23">
        <v>2024</v>
      </c>
      <c r="AG23" t="s">
        <v>275</v>
      </c>
      <c r="AH23" t="s">
        <v>276</v>
      </c>
      <c r="AI23" t="s">
        <v>275</v>
      </c>
      <c r="AJ23" t="s">
        <v>7</v>
      </c>
      <c r="AK23" t="s">
        <v>292</v>
      </c>
      <c r="AL23" t="s">
        <v>274</v>
      </c>
      <c r="AM23" t="s">
        <v>9</v>
      </c>
      <c r="AN23">
        <v>2024</v>
      </c>
      <c r="AO23" t="s">
        <v>275</v>
      </c>
      <c r="AP23">
        <v>185.46770000000001</v>
      </c>
      <c r="AQ23">
        <f t="shared" si="0"/>
        <v>18546.77</v>
      </c>
    </row>
    <row r="24" spans="1:43" x14ac:dyDescent="0.2">
      <c r="A24" t="s">
        <v>53</v>
      </c>
      <c r="B24" t="s">
        <v>54</v>
      </c>
      <c r="C24" t="s">
        <v>60</v>
      </c>
      <c r="D24" t="s">
        <v>110</v>
      </c>
      <c r="E24" t="s">
        <v>62</v>
      </c>
      <c r="F24" t="s">
        <v>111</v>
      </c>
      <c r="G24" t="s">
        <v>112</v>
      </c>
      <c r="H24" t="s">
        <v>112</v>
      </c>
      <c r="I24" t="s">
        <v>276</v>
      </c>
      <c r="J24" s="14" t="s">
        <v>7</v>
      </c>
      <c r="K24" s="14" t="s">
        <v>294</v>
      </c>
      <c r="L24" s="13" t="s">
        <v>292</v>
      </c>
      <c r="M24" t="s">
        <v>274</v>
      </c>
      <c r="N24" t="s">
        <v>7</v>
      </c>
      <c r="O24">
        <v>2024</v>
      </c>
      <c r="P24" t="s">
        <v>275</v>
      </c>
      <c r="Q24" t="s">
        <v>281</v>
      </c>
      <c r="R24" t="s">
        <v>7</v>
      </c>
      <c r="S24">
        <v>2025</v>
      </c>
      <c r="T24" t="s">
        <v>282</v>
      </c>
      <c r="U24" t="s">
        <v>274</v>
      </c>
      <c r="V24" t="s">
        <v>283</v>
      </c>
      <c r="W24">
        <v>2024</v>
      </c>
      <c r="X24" t="s">
        <v>275</v>
      </c>
      <c r="Y24" t="s">
        <v>283</v>
      </c>
      <c r="Z24">
        <v>2024</v>
      </c>
      <c r="AA24" t="s">
        <v>275</v>
      </c>
      <c r="AB24" t="s">
        <v>276</v>
      </c>
      <c r="AC24">
        <v>2024</v>
      </c>
      <c r="AD24" t="s">
        <v>275</v>
      </c>
      <c r="AE24" t="s">
        <v>283</v>
      </c>
      <c r="AF24">
        <v>2024</v>
      </c>
      <c r="AG24" t="s">
        <v>275</v>
      </c>
      <c r="AH24" t="s">
        <v>276</v>
      </c>
      <c r="AI24" t="s">
        <v>275</v>
      </c>
      <c r="AJ24" t="s">
        <v>7</v>
      </c>
      <c r="AK24" t="s">
        <v>292</v>
      </c>
      <c r="AL24" t="s">
        <v>281</v>
      </c>
      <c r="AM24" t="s">
        <v>7</v>
      </c>
      <c r="AN24">
        <v>2025</v>
      </c>
      <c r="AO24" t="s">
        <v>282</v>
      </c>
      <c r="AP24">
        <v>1.9056</v>
      </c>
      <c r="AQ24">
        <f t="shared" si="0"/>
        <v>190.56</v>
      </c>
    </row>
    <row r="25" spans="1:43" x14ac:dyDescent="0.2">
      <c r="A25" t="s">
        <v>53</v>
      </c>
      <c r="B25" t="s">
        <v>54</v>
      </c>
      <c r="C25" t="s">
        <v>55</v>
      </c>
      <c r="D25" t="s">
        <v>113</v>
      </c>
      <c r="E25" t="s">
        <v>114</v>
      </c>
      <c r="F25" t="s">
        <v>115</v>
      </c>
      <c r="G25" t="s">
        <v>116</v>
      </c>
      <c r="H25" t="s">
        <v>116</v>
      </c>
      <c r="I25" t="s">
        <v>277</v>
      </c>
      <c r="J25" s="14" t="s">
        <v>8</v>
      </c>
      <c r="K25" s="14" t="s">
        <v>275</v>
      </c>
      <c r="L25" s="13" t="s">
        <v>305</v>
      </c>
      <c r="M25" t="s">
        <v>274</v>
      </c>
      <c r="N25" t="s">
        <v>8</v>
      </c>
      <c r="O25">
        <v>2024</v>
      </c>
      <c r="P25" t="s">
        <v>275</v>
      </c>
      <c r="Q25" t="s">
        <v>281</v>
      </c>
      <c r="R25" t="s">
        <v>7</v>
      </c>
      <c r="S25">
        <v>2025</v>
      </c>
      <c r="T25" t="s">
        <v>282</v>
      </c>
      <c r="U25" t="s">
        <v>274</v>
      </c>
      <c r="V25" t="s">
        <v>277</v>
      </c>
      <c r="W25">
        <v>2024</v>
      </c>
      <c r="X25" t="s">
        <v>275</v>
      </c>
      <c r="Y25" t="s">
        <v>277</v>
      </c>
      <c r="Z25">
        <v>2024</v>
      </c>
      <c r="AA25" t="s">
        <v>275</v>
      </c>
      <c r="AB25" t="s">
        <v>276</v>
      </c>
      <c r="AC25">
        <v>2024</v>
      </c>
      <c r="AD25" t="s">
        <v>275</v>
      </c>
      <c r="AE25" t="s">
        <v>276</v>
      </c>
      <c r="AF25">
        <v>2024</v>
      </c>
      <c r="AG25" t="s">
        <v>275</v>
      </c>
      <c r="AH25" t="s">
        <v>277</v>
      </c>
      <c r="AI25" t="s">
        <v>275</v>
      </c>
      <c r="AJ25" t="s">
        <v>8</v>
      </c>
      <c r="AK25" t="s">
        <v>305</v>
      </c>
      <c r="AL25" t="s">
        <v>281</v>
      </c>
      <c r="AM25" t="s">
        <v>7</v>
      </c>
      <c r="AN25">
        <v>2025</v>
      </c>
      <c r="AO25" t="s">
        <v>282</v>
      </c>
      <c r="AP25">
        <v>35.497300000000003</v>
      </c>
      <c r="AQ25">
        <f t="shared" si="0"/>
        <v>3549.7300000000005</v>
      </c>
    </row>
    <row r="26" spans="1:43" x14ac:dyDescent="0.2">
      <c r="A26" t="s">
        <v>53</v>
      </c>
      <c r="B26" t="s">
        <v>54</v>
      </c>
      <c r="C26" t="s">
        <v>55</v>
      </c>
      <c r="D26" t="s">
        <v>118</v>
      </c>
      <c r="E26" t="s">
        <v>119</v>
      </c>
      <c r="F26" t="s">
        <v>120</v>
      </c>
      <c r="G26" t="s">
        <v>121</v>
      </c>
      <c r="H26" t="s">
        <v>121</v>
      </c>
      <c r="I26" t="s">
        <v>278</v>
      </c>
      <c r="J26" s="14" t="s">
        <v>9</v>
      </c>
      <c r="K26" s="14" t="s">
        <v>275</v>
      </c>
      <c r="L26" s="13" t="s">
        <v>280</v>
      </c>
      <c r="M26" t="s">
        <v>274</v>
      </c>
      <c r="N26" t="s">
        <v>9</v>
      </c>
      <c r="O26">
        <v>2024</v>
      </c>
      <c r="P26" t="s">
        <v>275</v>
      </c>
      <c r="Q26" t="s">
        <v>274</v>
      </c>
      <c r="R26" t="s">
        <v>7</v>
      </c>
      <c r="S26">
        <v>2024</v>
      </c>
      <c r="T26" t="s">
        <v>275</v>
      </c>
      <c r="U26" t="s">
        <v>274</v>
      </c>
      <c r="V26" t="s">
        <v>290</v>
      </c>
      <c r="W26">
        <v>2025</v>
      </c>
      <c r="X26" t="s">
        <v>291</v>
      </c>
      <c r="Y26" t="s">
        <v>276</v>
      </c>
      <c r="Z26">
        <v>2024</v>
      </c>
      <c r="AA26" t="s">
        <v>275</v>
      </c>
      <c r="AB26" t="s">
        <v>277</v>
      </c>
      <c r="AC26">
        <v>2024</v>
      </c>
      <c r="AD26" t="s">
        <v>275</v>
      </c>
      <c r="AE26" t="s">
        <v>276</v>
      </c>
      <c r="AF26">
        <v>2024</v>
      </c>
      <c r="AG26" t="s">
        <v>275</v>
      </c>
      <c r="AH26" t="s">
        <v>278</v>
      </c>
      <c r="AI26" t="s">
        <v>275</v>
      </c>
      <c r="AJ26" t="s">
        <v>9</v>
      </c>
      <c r="AK26" t="s">
        <v>279</v>
      </c>
      <c r="AL26" t="s">
        <v>274</v>
      </c>
      <c r="AM26" t="s">
        <v>9</v>
      </c>
      <c r="AN26">
        <v>2024</v>
      </c>
      <c r="AO26" t="s">
        <v>275</v>
      </c>
      <c r="AP26">
        <v>48.579900000000002</v>
      </c>
      <c r="AQ26">
        <f t="shared" si="0"/>
        <v>4857.99</v>
      </c>
    </row>
    <row r="27" spans="1:43" x14ac:dyDescent="0.2">
      <c r="A27" t="s">
        <v>53</v>
      </c>
      <c r="B27" t="s">
        <v>54</v>
      </c>
      <c r="C27" t="s">
        <v>55</v>
      </c>
      <c r="D27" t="s">
        <v>118</v>
      </c>
      <c r="E27" t="s">
        <v>119</v>
      </c>
      <c r="F27" t="s">
        <v>122</v>
      </c>
      <c r="G27" t="s">
        <v>123</v>
      </c>
      <c r="H27" t="s">
        <v>123</v>
      </c>
      <c r="I27" t="s">
        <v>278</v>
      </c>
      <c r="J27" s="14" t="s">
        <v>10</v>
      </c>
      <c r="K27" s="14" t="s">
        <v>275</v>
      </c>
      <c r="L27" s="13" t="s">
        <v>287</v>
      </c>
      <c r="M27" t="s">
        <v>274</v>
      </c>
      <c r="N27" t="s">
        <v>10</v>
      </c>
      <c r="O27">
        <v>2024</v>
      </c>
      <c r="P27" t="s">
        <v>275</v>
      </c>
      <c r="Q27" t="s">
        <v>274</v>
      </c>
      <c r="R27" t="s">
        <v>8</v>
      </c>
      <c r="S27">
        <v>2025</v>
      </c>
      <c r="T27" t="s">
        <v>282</v>
      </c>
      <c r="U27" t="s">
        <v>274</v>
      </c>
      <c r="V27" t="s">
        <v>283</v>
      </c>
      <c r="W27">
        <v>2024</v>
      </c>
      <c r="X27" t="s">
        <v>275</v>
      </c>
      <c r="Y27" t="s">
        <v>276</v>
      </c>
      <c r="Z27">
        <v>2024</v>
      </c>
      <c r="AA27" t="s">
        <v>275</v>
      </c>
      <c r="AB27" t="s">
        <v>276</v>
      </c>
      <c r="AC27">
        <v>2024</v>
      </c>
      <c r="AD27" t="s">
        <v>275</v>
      </c>
      <c r="AE27" t="s">
        <v>276</v>
      </c>
      <c r="AF27">
        <v>2024</v>
      </c>
      <c r="AG27" t="s">
        <v>275</v>
      </c>
      <c r="AH27" t="s">
        <v>278</v>
      </c>
      <c r="AI27" t="s">
        <v>275</v>
      </c>
      <c r="AJ27" t="s">
        <v>10</v>
      </c>
      <c r="AK27" t="s">
        <v>69</v>
      </c>
      <c r="AL27" t="s">
        <v>274</v>
      </c>
      <c r="AM27" t="s">
        <v>9</v>
      </c>
      <c r="AN27">
        <v>2025</v>
      </c>
      <c r="AO27" t="s">
        <v>282</v>
      </c>
      <c r="AP27">
        <v>113.67919999999999</v>
      </c>
      <c r="AQ27">
        <f t="shared" si="0"/>
        <v>11367.92</v>
      </c>
    </row>
    <row r="28" spans="1:43" x14ac:dyDescent="0.2">
      <c r="A28" t="s">
        <v>53</v>
      </c>
      <c r="B28" t="s">
        <v>54</v>
      </c>
      <c r="C28" t="s">
        <v>60</v>
      </c>
      <c r="D28" t="s">
        <v>110</v>
      </c>
      <c r="E28" t="s">
        <v>124</v>
      </c>
      <c r="F28" t="s">
        <v>125</v>
      </c>
      <c r="G28" t="s">
        <v>126</v>
      </c>
      <c r="H28" t="s">
        <v>126</v>
      </c>
      <c r="I28" t="s">
        <v>278</v>
      </c>
      <c r="J28" s="14" t="s">
        <v>9</v>
      </c>
      <c r="K28" s="14" t="s">
        <v>275</v>
      </c>
      <c r="L28" s="13" t="s">
        <v>299</v>
      </c>
      <c r="M28" t="s">
        <v>274</v>
      </c>
      <c r="N28" t="s">
        <v>8</v>
      </c>
      <c r="O28">
        <v>2025</v>
      </c>
      <c r="P28" t="s">
        <v>275</v>
      </c>
      <c r="Q28" t="s">
        <v>274</v>
      </c>
      <c r="R28" t="s">
        <v>7</v>
      </c>
      <c r="S28">
        <v>2021</v>
      </c>
      <c r="T28" t="s">
        <v>275</v>
      </c>
      <c r="U28" t="s">
        <v>274</v>
      </c>
      <c r="V28" t="s">
        <v>276</v>
      </c>
      <c r="W28">
        <v>2025</v>
      </c>
      <c r="X28" t="s">
        <v>275</v>
      </c>
      <c r="Y28" t="s">
        <v>283</v>
      </c>
      <c r="Z28">
        <v>2025</v>
      </c>
      <c r="AA28" t="s">
        <v>275</v>
      </c>
      <c r="AB28" t="s">
        <v>283</v>
      </c>
      <c r="AC28">
        <v>2025</v>
      </c>
      <c r="AD28" t="s">
        <v>275</v>
      </c>
      <c r="AE28" t="s">
        <v>276</v>
      </c>
      <c r="AF28">
        <v>2025</v>
      </c>
      <c r="AG28" t="s">
        <v>275</v>
      </c>
      <c r="AH28" t="s">
        <v>277</v>
      </c>
      <c r="AI28" t="s">
        <v>275</v>
      </c>
      <c r="AJ28" t="s">
        <v>8</v>
      </c>
      <c r="AK28" t="s">
        <v>0</v>
      </c>
      <c r="AL28" t="s">
        <v>274</v>
      </c>
      <c r="AM28" t="s">
        <v>9</v>
      </c>
      <c r="AN28">
        <v>2021</v>
      </c>
      <c r="AO28" t="s">
        <v>275</v>
      </c>
      <c r="AP28">
        <v>284.90800000000002</v>
      </c>
      <c r="AQ28">
        <f t="shared" si="0"/>
        <v>28490.800000000003</v>
      </c>
    </row>
    <row r="29" spans="1:43" x14ac:dyDescent="0.2">
      <c r="A29" t="s">
        <v>53</v>
      </c>
      <c r="B29" t="s">
        <v>54</v>
      </c>
      <c r="C29" t="s">
        <v>55</v>
      </c>
      <c r="D29" t="s">
        <v>105</v>
      </c>
      <c r="E29" t="s">
        <v>127</v>
      </c>
      <c r="F29" t="s">
        <v>128</v>
      </c>
      <c r="G29" t="s">
        <v>129</v>
      </c>
      <c r="H29" t="s">
        <v>129</v>
      </c>
      <c r="I29" t="s">
        <v>278</v>
      </c>
      <c r="J29" s="14" t="s">
        <v>9</v>
      </c>
      <c r="K29" s="14" t="s">
        <v>282</v>
      </c>
      <c r="L29" s="13" t="s">
        <v>287</v>
      </c>
      <c r="M29" t="s">
        <v>274</v>
      </c>
      <c r="N29" t="s">
        <v>8</v>
      </c>
      <c r="O29">
        <v>2023</v>
      </c>
      <c r="P29" t="s">
        <v>275</v>
      </c>
      <c r="Q29" t="s">
        <v>274</v>
      </c>
      <c r="R29" t="s">
        <v>8</v>
      </c>
      <c r="S29">
        <v>2025</v>
      </c>
      <c r="T29" t="s">
        <v>282</v>
      </c>
      <c r="U29" t="s">
        <v>274</v>
      </c>
      <c r="V29" t="s">
        <v>276</v>
      </c>
      <c r="W29">
        <v>2023</v>
      </c>
      <c r="X29" t="s">
        <v>275</v>
      </c>
      <c r="Y29" t="s">
        <v>276</v>
      </c>
      <c r="Z29">
        <v>2023</v>
      </c>
      <c r="AA29" t="s">
        <v>275</v>
      </c>
      <c r="AB29" t="s">
        <v>276</v>
      </c>
      <c r="AC29">
        <v>2023</v>
      </c>
      <c r="AD29" t="s">
        <v>275</v>
      </c>
      <c r="AE29" t="s">
        <v>276</v>
      </c>
      <c r="AF29">
        <v>2023</v>
      </c>
      <c r="AG29" t="s">
        <v>275</v>
      </c>
      <c r="AH29" t="s">
        <v>277</v>
      </c>
      <c r="AI29" t="s">
        <v>294</v>
      </c>
      <c r="AJ29" t="s">
        <v>8</v>
      </c>
      <c r="AK29" t="s">
        <v>69</v>
      </c>
      <c r="AL29" t="s">
        <v>274</v>
      </c>
      <c r="AM29" t="s">
        <v>9</v>
      </c>
      <c r="AN29">
        <v>2025</v>
      </c>
      <c r="AO29" t="s">
        <v>282</v>
      </c>
      <c r="AP29">
        <v>135.2122</v>
      </c>
      <c r="AQ29">
        <f t="shared" si="0"/>
        <v>13521.22</v>
      </c>
    </row>
    <row r="30" spans="1:43" x14ac:dyDescent="0.2">
      <c r="A30" t="s">
        <v>53</v>
      </c>
      <c r="B30" t="s">
        <v>54</v>
      </c>
      <c r="C30" t="s">
        <v>60</v>
      </c>
      <c r="D30" t="s">
        <v>110</v>
      </c>
      <c r="E30" t="s">
        <v>124</v>
      </c>
      <c r="F30" t="s">
        <v>130</v>
      </c>
      <c r="G30" t="s">
        <v>131</v>
      </c>
      <c r="H30" t="s">
        <v>131</v>
      </c>
      <c r="I30" t="s">
        <v>278</v>
      </c>
      <c r="J30" s="14" t="s">
        <v>9</v>
      </c>
      <c r="K30" s="14" t="s">
        <v>275</v>
      </c>
      <c r="L30" s="13" t="s">
        <v>306</v>
      </c>
      <c r="M30" t="s">
        <v>274</v>
      </c>
      <c r="N30" t="s">
        <v>7</v>
      </c>
      <c r="O30">
        <v>2024</v>
      </c>
      <c r="P30" t="s">
        <v>275</v>
      </c>
      <c r="Q30" t="s">
        <v>274</v>
      </c>
      <c r="R30" t="s">
        <v>7</v>
      </c>
      <c r="S30">
        <v>2024</v>
      </c>
      <c r="T30" t="s">
        <v>275</v>
      </c>
      <c r="U30" t="s">
        <v>274</v>
      </c>
      <c r="V30" t="s">
        <v>277</v>
      </c>
      <c r="W30">
        <v>2024</v>
      </c>
      <c r="X30" t="s">
        <v>275</v>
      </c>
      <c r="Y30" t="s">
        <v>276</v>
      </c>
      <c r="Z30">
        <v>2024</v>
      </c>
      <c r="AA30" t="s">
        <v>275</v>
      </c>
      <c r="AB30" t="s">
        <v>276</v>
      </c>
      <c r="AC30">
        <v>2024</v>
      </c>
      <c r="AD30" t="s">
        <v>275</v>
      </c>
      <c r="AE30" t="s">
        <v>276</v>
      </c>
      <c r="AF30">
        <v>2024</v>
      </c>
      <c r="AG30" t="s">
        <v>275</v>
      </c>
      <c r="AH30" t="s">
        <v>277</v>
      </c>
      <c r="AI30" t="s">
        <v>275</v>
      </c>
      <c r="AJ30" t="s">
        <v>8</v>
      </c>
      <c r="AK30" t="s">
        <v>132</v>
      </c>
      <c r="AL30" t="s">
        <v>274</v>
      </c>
      <c r="AM30" t="s">
        <v>9</v>
      </c>
      <c r="AN30">
        <v>2024</v>
      </c>
      <c r="AO30" t="s">
        <v>275</v>
      </c>
      <c r="AP30">
        <v>397.8451</v>
      </c>
      <c r="AQ30">
        <f t="shared" si="0"/>
        <v>39784.51</v>
      </c>
    </row>
    <row r="31" spans="1:43" x14ac:dyDescent="0.2">
      <c r="A31" t="s">
        <v>53</v>
      </c>
      <c r="B31" t="s">
        <v>54</v>
      </c>
      <c r="C31" t="s">
        <v>60</v>
      </c>
      <c r="D31" t="s">
        <v>110</v>
      </c>
      <c r="E31" t="s">
        <v>124</v>
      </c>
      <c r="F31" t="s">
        <v>133</v>
      </c>
      <c r="G31" t="s">
        <v>134</v>
      </c>
      <c r="H31" t="s">
        <v>134</v>
      </c>
      <c r="I31" t="s">
        <v>278</v>
      </c>
      <c r="J31" s="14" t="s">
        <v>9</v>
      </c>
      <c r="K31" s="14" t="s">
        <v>275</v>
      </c>
      <c r="L31" s="13" t="s">
        <v>308</v>
      </c>
      <c r="M31" t="s">
        <v>274</v>
      </c>
      <c r="N31" t="s">
        <v>8</v>
      </c>
      <c r="O31">
        <v>2023</v>
      </c>
      <c r="P31" t="s">
        <v>275</v>
      </c>
      <c r="Q31" t="s">
        <v>274</v>
      </c>
      <c r="R31" t="s">
        <v>9</v>
      </c>
      <c r="S31">
        <v>2023</v>
      </c>
      <c r="T31" t="s">
        <v>275</v>
      </c>
      <c r="U31" t="s">
        <v>274</v>
      </c>
      <c r="V31" t="s">
        <v>277</v>
      </c>
      <c r="W31">
        <v>2023</v>
      </c>
      <c r="X31" t="s">
        <v>275</v>
      </c>
      <c r="Y31" t="s">
        <v>283</v>
      </c>
      <c r="Z31">
        <v>2023</v>
      </c>
      <c r="AA31" t="s">
        <v>275</v>
      </c>
      <c r="AB31" t="s">
        <v>277</v>
      </c>
      <c r="AC31">
        <v>2023</v>
      </c>
      <c r="AD31" t="s">
        <v>275</v>
      </c>
      <c r="AE31" t="s">
        <v>276</v>
      </c>
      <c r="AF31">
        <v>2023</v>
      </c>
      <c r="AG31" t="s">
        <v>275</v>
      </c>
      <c r="AH31" t="s">
        <v>277</v>
      </c>
      <c r="AI31" t="s">
        <v>275</v>
      </c>
      <c r="AJ31" t="s">
        <v>9</v>
      </c>
      <c r="AK31" t="s">
        <v>307</v>
      </c>
      <c r="AL31" t="s">
        <v>274</v>
      </c>
      <c r="AM31" t="s">
        <v>9</v>
      </c>
      <c r="AN31">
        <v>2023</v>
      </c>
      <c r="AO31" t="s">
        <v>275</v>
      </c>
      <c r="AP31">
        <v>57.547699999999999</v>
      </c>
      <c r="AQ31">
        <f t="shared" si="0"/>
        <v>5754.7699999999995</v>
      </c>
    </row>
    <row r="32" spans="1:43" x14ac:dyDescent="0.2">
      <c r="A32" t="s">
        <v>53</v>
      </c>
      <c r="B32" t="s">
        <v>54</v>
      </c>
      <c r="C32" t="s">
        <v>60</v>
      </c>
      <c r="D32" t="s">
        <v>110</v>
      </c>
      <c r="E32" t="s">
        <v>124</v>
      </c>
      <c r="F32" t="s">
        <v>135</v>
      </c>
      <c r="G32" t="s">
        <v>136</v>
      </c>
      <c r="H32" t="s">
        <v>136</v>
      </c>
      <c r="I32" t="s">
        <v>278</v>
      </c>
      <c r="J32" s="14" t="s">
        <v>9</v>
      </c>
      <c r="K32" s="14" t="s">
        <v>275</v>
      </c>
      <c r="L32" s="13" t="s">
        <v>310</v>
      </c>
      <c r="M32" t="s">
        <v>274</v>
      </c>
      <c r="N32" t="s">
        <v>8</v>
      </c>
      <c r="O32">
        <v>2023</v>
      </c>
      <c r="P32" t="s">
        <v>275</v>
      </c>
      <c r="Q32" t="s">
        <v>274</v>
      </c>
      <c r="R32" t="s">
        <v>7</v>
      </c>
      <c r="S32">
        <v>2022</v>
      </c>
      <c r="T32" t="s">
        <v>275</v>
      </c>
      <c r="U32" t="s">
        <v>274</v>
      </c>
      <c r="V32" t="s">
        <v>277</v>
      </c>
      <c r="W32">
        <v>2023</v>
      </c>
      <c r="X32" t="s">
        <v>275</v>
      </c>
      <c r="Y32" t="s">
        <v>276</v>
      </c>
      <c r="Z32">
        <v>2023</v>
      </c>
      <c r="AA32" t="s">
        <v>275</v>
      </c>
      <c r="AB32" t="s">
        <v>276</v>
      </c>
      <c r="AC32">
        <v>2023</v>
      </c>
      <c r="AD32" t="s">
        <v>275</v>
      </c>
      <c r="AE32" t="s">
        <v>276</v>
      </c>
      <c r="AF32">
        <v>2023</v>
      </c>
      <c r="AG32" t="s">
        <v>275</v>
      </c>
      <c r="AH32" t="s">
        <v>277</v>
      </c>
      <c r="AI32" t="s">
        <v>275</v>
      </c>
      <c r="AJ32" t="s">
        <v>8</v>
      </c>
      <c r="AK32" t="s">
        <v>309</v>
      </c>
      <c r="AL32" t="s">
        <v>274</v>
      </c>
      <c r="AM32" t="s">
        <v>9</v>
      </c>
      <c r="AN32">
        <v>2022</v>
      </c>
      <c r="AO32" t="s">
        <v>275</v>
      </c>
      <c r="AP32">
        <v>246.81479999999999</v>
      </c>
      <c r="AQ32">
        <f t="shared" si="0"/>
        <v>24681.48</v>
      </c>
    </row>
    <row r="33" spans="1:43" x14ac:dyDescent="0.2">
      <c r="A33" t="s">
        <v>53</v>
      </c>
      <c r="B33" t="s">
        <v>54</v>
      </c>
      <c r="C33" t="s">
        <v>60</v>
      </c>
      <c r="D33" t="s">
        <v>110</v>
      </c>
      <c r="E33" t="s">
        <v>137</v>
      </c>
      <c r="F33" t="s">
        <v>138</v>
      </c>
      <c r="G33" t="s">
        <v>139</v>
      </c>
      <c r="H33" t="s">
        <v>139</v>
      </c>
      <c r="I33" t="s">
        <v>278</v>
      </c>
      <c r="J33" s="14" t="s">
        <v>9</v>
      </c>
      <c r="K33" s="14" t="s">
        <v>275</v>
      </c>
      <c r="L33" s="13" t="s">
        <v>312</v>
      </c>
      <c r="M33" t="s">
        <v>274</v>
      </c>
      <c r="N33" t="s">
        <v>8</v>
      </c>
      <c r="O33">
        <v>2024</v>
      </c>
      <c r="P33" t="s">
        <v>275</v>
      </c>
      <c r="Q33" t="s">
        <v>274</v>
      </c>
      <c r="R33" t="s">
        <v>7</v>
      </c>
      <c r="S33">
        <v>2021</v>
      </c>
      <c r="T33" t="s">
        <v>275</v>
      </c>
      <c r="U33" t="s">
        <v>274</v>
      </c>
      <c r="V33" t="s">
        <v>276</v>
      </c>
      <c r="W33">
        <v>2024</v>
      </c>
      <c r="X33" t="s">
        <v>275</v>
      </c>
      <c r="Y33" t="s">
        <v>277</v>
      </c>
      <c r="Z33">
        <v>2024</v>
      </c>
      <c r="AA33" t="s">
        <v>275</v>
      </c>
      <c r="AB33" t="s">
        <v>277</v>
      </c>
      <c r="AC33">
        <v>2024</v>
      </c>
      <c r="AD33" t="s">
        <v>275</v>
      </c>
      <c r="AE33" t="s">
        <v>276</v>
      </c>
      <c r="AF33">
        <v>2024</v>
      </c>
      <c r="AG33" t="s">
        <v>275</v>
      </c>
      <c r="AH33" t="s">
        <v>277</v>
      </c>
      <c r="AI33" t="s">
        <v>275</v>
      </c>
      <c r="AJ33" t="s">
        <v>8</v>
      </c>
      <c r="AK33" t="s">
        <v>311</v>
      </c>
      <c r="AL33" t="s">
        <v>274</v>
      </c>
      <c r="AM33" t="s">
        <v>9</v>
      </c>
      <c r="AN33">
        <v>2021</v>
      </c>
      <c r="AO33" t="s">
        <v>275</v>
      </c>
      <c r="AP33">
        <v>27.649699999999999</v>
      </c>
      <c r="AQ33">
        <f t="shared" si="0"/>
        <v>2764.97</v>
      </c>
    </row>
    <row r="34" spans="1:43" x14ac:dyDescent="0.2">
      <c r="A34" t="s">
        <v>53</v>
      </c>
      <c r="B34" t="s">
        <v>54</v>
      </c>
      <c r="C34" t="s">
        <v>60</v>
      </c>
      <c r="D34" t="s">
        <v>110</v>
      </c>
      <c r="E34" t="s">
        <v>124</v>
      </c>
      <c r="F34" t="s">
        <v>140</v>
      </c>
      <c r="G34" t="s">
        <v>141</v>
      </c>
      <c r="H34" t="s">
        <v>141</v>
      </c>
      <c r="I34" t="s">
        <v>277</v>
      </c>
      <c r="J34" s="14" t="s">
        <v>9</v>
      </c>
      <c r="K34" s="14" t="s">
        <v>282</v>
      </c>
      <c r="L34" s="13" t="s">
        <v>314</v>
      </c>
      <c r="M34" t="s">
        <v>274</v>
      </c>
      <c r="N34" t="s">
        <v>8</v>
      </c>
      <c r="O34">
        <v>2021</v>
      </c>
      <c r="P34" t="s">
        <v>275</v>
      </c>
      <c r="Q34" t="s">
        <v>274</v>
      </c>
      <c r="R34" t="s">
        <v>8</v>
      </c>
      <c r="S34">
        <v>2025</v>
      </c>
      <c r="T34" t="s">
        <v>282</v>
      </c>
      <c r="U34" t="s">
        <v>274</v>
      </c>
      <c r="V34" t="s">
        <v>276</v>
      </c>
      <c r="W34">
        <v>2021</v>
      </c>
      <c r="X34" t="s">
        <v>275</v>
      </c>
      <c r="Y34" t="s">
        <v>276</v>
      </c>
      <c r="Z34">
        <v>2021</v>
      </c>
      <c r="AA34" t="s">
        <v>275</v>
      </c>
      <c r="AB34" t="s">
        <v>277</v>
      </c>
      <c r="AC34">
        <v>2021</v>
      </c>
      <c r="AD34" t="s">
        <v>275</v>
      </c>
      <c r="AE34" t="s">
        <v>277</v>
      </c>
      <c r="AF34">
        <v>2021</v>
      </c>
      <c r="AG34" t="s">
        <v>275</v>
      </c>
      <c r="AH34" t="s">
        <v>277</v>
      </c>
      <c r="AI34" t="s">
        <v>294</v>
      </c>
      <c r="AJ34" t="s">
        <v>8</v>
      </c>
      <c r="AK34" t="s">
        <v>313</v>
      </c>
      <c r="AL34" t="s">
        <v>274</v>
      </c>
      <c r="AM34" t="s">
        <v>9</v>
      </c>
      <c r="AN34">
        <v>2025</v>
      </c>
      <c r="AO34" t="s">
        <v>282</v>
      </c>
      <c r="AP34">
        <v>114.9619</v>
      </c>
      <c r="AQ34">
        <f t="shared" si="0"/>
        <v>11496.19</v>
      </c>
    </row>
    <row r="35" spans="1:43" x14ac:dyDescent="0.2">
      <c r="A35" t="s">
        <v>53</v>
      </c>
      <c r="B35" t="s">
        <v>54</v>
      </c>
      <c r="C35" t="s">
        <v>60</v>
      </c>
      <c r="D35" t="s">
        <v>110</v>
      </c>
      <c r="E35" t="s">
        <v>124</v>
      </c>
      <c r="F35" t="s">
        <v>142</v>
      </c>
      <c r="G35" t="s">
        <v>143</v>
      </c>
      <c r="H35" t="s">
        <v>143</v>
      </c>
      <c r="I35" t="s">
        <v>278</v>
      </c>
      <c r="J35" s="14" t="s">
        <v>9</v>
      </c>
      <c r="K35" s="14" t="s">
        <v>294</v>
      </c>
      <c r="L35" s="13" t="s">
        <v>316</v>
      </c>
      <c r="M35" t="s">
        <v>274</v>
      </c>
      <c r="N35" t="s">
        <v>8</v>
      </c>
      <c r="O35">
        <v>2021</v>
      </c>
      <c r="P35" t="s">
        <v>275</v>
      </c>
      <c r="Q35" t="s">
        <v>274</v>
      </c>
      <c r="R35" t="s">
        <v>9</v>
      </c>
      <c r="S35">
        <v>2021</v>
      </c>
      <c r="T35" t="s">
        <v>275</v>
      </c>
      <c r="U35" t="s">
        <v>274</v>
      </c>
      <c r="V35" t="s">
        <v>276</v>
      </c>
      <c r="W35">
        <v>2021</v>
      </c>
      <c r="X35" t="s">
        <v>275</v>
      </c>
      <c r="Y35" t="s">
        <v>277</v>
      </c>
      <c r="Z35">
        <v>2021</v>
      </c>
      <c r="AA35" t="s">
        <v>275</v>
      </c>
      <c r="AB35" t="s">
        <v>276</v>
      </c>
      <c r="AC35">
        <v>2021</v>
      </c>
      <c r="AD35" t="s">
        <v>275</v>
      </c>
      <c r="AE35" t="s">
        <v>277</v>
      </c>
      <c r="AF35">
        <v>2021</v>
      </c>
      <c r="AG35" t="s">
        <v>275</v>
      </c>
      <c r="AH35" t="s">
        <v>277</v>
      </c>
      <c r="AI35" t="s">
        <v>275</v>
      </c>
      <c r="AJ35" t="s">
        <v>9</v>
      </c>
      <c r="AK35" t="s">
        <v>315</v>
      </c>
      <c r="AL35" t="s">
        <v>274</v>
      </c>
      <c r="AM35" t="s">
        <v>9</v>
      </c>
      <c r="AN35">
        <v>2025</v>
      </c>
      <c r="AO35" t="s">
        <v>282</v>
      </c>
      <c r="AP35">
        <v>134.773</v>
      </c>
      <c r="AQ35">
        <f t="shared" si="0"/>
        <v>13477.3</v>
      </c>
    </row>
    <row r="36" spans="1:43" x14ac:dyDescent="0.2">
      <c r="A36" t="s">
        <v>53</v>
      </c>
      <c r="B36" t="s">
        <v>54</v>
      </c>
      <c r="C36" t="s">
        <v>55</v>
      </c>
      <c r="D36" t="s">
        <v>105</v>
      </c>
      <c r="E36" t="s">
        <v>97</v>
      </c>
      <c r="F36" t="s">
        <v>144</v>
      </c>
      <c r="G36" t="s">
        <v>145</v>
      </c>
      <c r="H36" t="s">
        <v>145</v>
      </c>
      <c r="I36" t="s">
        <v>284</v>
      </c>
      <c r="J36" s="14" t="s">
        <v>9</v>
      </c>
      <c r="K36" s="14" t="s">
        <v>282</v>
      </c>
      <c r="L36" s="13" t="s">
        <v>287</v>
      </c>
      <c r="M36" t="s">
        <v>274</v>
      </c>
      <c r="N36" t="s">
        <v>8</v>
      </c>
      <c r="O36">
        <v>2025</v>
      </c>
      <c r="P36" t="s">
        <v>317</v>
      </c>
      <c r="Q36" t="s">
        <v>274</v>
      </c>
      <c r="R36" t="s">
        <v>8</v>
      </c>
      <c r="S36">
        <v>2025</v>
      </c>
      <c r="T36" t="s">
        <v>282</v>
      </c>
      <c r="U36" t="s">
        <v>274</v>
      </c>
      <c r="V36" t="s">
        <v>290</v>
      </c>
      <c r="W36">
        <v>2025</v>
      </c>
      <c r="X36" t="s">
        <v>291</v>
      </c>
      <c r="Y36" t="s">
        <v>276</v>
      </c>
      <c r="Z36">
        <v>2008</v>
      </c>
      <c r="AA36" t="s">
        <v>275</v>
      </c>
      <c r="AB36" t="s">
        <v>290</v>
      </c>
      <c r="AC36">
        <v>2025</v>
      </c>
      <c r="AD36" t="s">
        <v>291</v>
      </c>
      <c r="AE36" t="s">
        <v>276</v>
      </c>
      <c r="AF36">
        <v>2014</v>
      </c>
      <c r="AG36" t="s">
        <v>275</v>
      </c>
      <c r="AH36" t="s">
        <v>284</v>
      </c>
      <c r="AI36" t="s">
        <v>282</v>
      </c>
      <c r="AJ36" t="s">
        <v>8</v>
      </c>
      <c r="AK36" t="s">
        <v>69</v>
      </c>
      <c r="AL36" t="s">
        <v>274</v>
      </c>
      <c r="AM36" t="s">
        <v>9</v>
      </c>
      <c r="AN36">
        <v>2025</v>
      </c>
      <c r="AO36" t="s">
        <v>282</v>
      </c>
      <c r="AP36">
        <v>116.886</v>
      </c>
      <c r="AQ36">
        <f t="shared" si="0"/>
        <v>11688.6</v>
      </c>
    </row>
    <row r="37" spans="1:43" x14ac:dyDescent="0.2">
      <c r="A37" t="s">
        <v>53</v>
      </c>
      <c r="B37" t="s">
        <v>54</v>
      </c>
      <c r="C37" t="s">
        <v>55</v>
      </c>
      <c r="D37" t="s">
        <v>105</v>
      </c>
      <c r="E37" t="s">
        <v>97</v>
      </c>
      <c r="F37" t="s">
        <v>146</v>
      </c>
      <c r="G37" t="s">
        <v>147</v>
      </c>
      <c r="H37" t="s">
        <v>147</v>
      </c>
      <c r="I37" t="s">
        <v>278</v>
      </c>
      <c r="J37" s="14" t="s">
        <v>10</v>
      </c>
      <c r="K37" s="14" t="s">
        <v>275</v>
      </c>
      <c r="L37" s="13" t="s">
        <v>319</v>
      </c>
      <c r="M37" t="s">
        <v>274</v>
      </c>
      <c r="N37" t="s">
        <v>10</v>
      </c>
      <c r="O37">
        <v>2020</v>
      </c>
      <c r="P37" t="s">
        <v>275</v>
      </c>
      <c r="Q37" t="s">
        <v>274</v>
      </c>
      <c r="R37" t="s">
        <v>8</v>
      </c>
      <c r="S37">
        <v>2025</v>
      </c>
      <c r="T37" t="s">
        <v>282</v>
      </c>
      <c r="U37" t="s">
        <v>274</v>
      </c>
      <c r="V37" t="s">
        <v>276</v>
      </c>
      <c r="W37">
        <v>2020</v>
      </c>
      <c r="X37" t="s">
        <v>275</v>
      </c>
      <c r="Y37" t="s">
        <v>278</v>
      </c>
      <c r="Z37">
        <v>2020</v>
      </c>
      <c r="AA37" t="s">
        <v>275</v>
      </c>
      <c r="AB37" t="s">
        <v>277</v>
      </c>
      <c r="AC37">
        <v>2020</v>
      </c>
      <c r="AD37" t="s">
        <v>275</v>
      </c>
      <c r="AE37" t="s">
        <v>276</v>
      </c>
      <c r="AF37">
        <v>2020</v>
      </c>
      <c r="AG37" t="s">
        <v>275</v>
      </c>
      <c r="AH37" t="s">
        <v>278</v>
      </c>
      <c r="AI37" t="s">
        <v>275</v>
      </c>
      <c r="AJ37" t="s">
        <v>10</v>
      </c>
      <c r="AK37" t="s">
        <v>318</v>
      </c>
      <c r="AL37" t="s">
        <v>274</v>
      </c>
      <c r="AM37" t="s">
        <v>9</v>
      </c>
      <c r="AN37">
        <v>2025</v>
      </c>
      <c r="AO37" t="s">
        <v>282</v>
      </c>
      <c r="AP37">
        <v>78.653400000000005</v>
      </c>
      <c r="AQ37">
        <f t="shared" si="0"/>
        <v>7865.34</v>
      </c>
    </row>
    <row r="38" spans="1:43" x14ac:dyDescent="0.2">
      <c r="A38" t="s">
        <v>53</v>
      </c>
      <c r="B38" t="s">
        <v>54</v>
      </c>
      <c r="C38" t="s">
        <v>55</v>
      </c>
      <c r="D38" t="s">
        <v>113</v>
      </c>
      <c r="E38" t="s">
        <v>127</v>
      </c>
      <c r="F38" t="s">
        <v>148</v>
      </c>
      <c r="G38" t="s">
        <v>149</v>
      </c>
      <c r="H38" t="s">
        <v>149</v>
      </c>
      <c r="I38" t="s">
        <v>278</v>
      </c>
      <c r="J38" s="14" t="s">
        <v>9</v>
      </c>
      <c r="K38" s="14" t="s">
        <v>275</v>
      </c>
      <c r="L38" s="13" t="s">
        <v>320</v>
      </c>
      <c r="M38" t="s">
        <v>274</v>
      </c>
      <c r="N38" t="s">
        <v>7</v>
      </c>
      <c r="O38">
        <v>2025</v>
      </c>
      <c r="P38" t="s">
        <v>282</v>
      </c>
      <c r="Q38" t="s">
        <v>281</v>
      </c>
      <c r="R38" t="s">
        <v>7</v>
      </c>
      <c r="S38">
        <v>2025</v>
      </c>
      <c r="T38" t="s">
        <v>282</v>
      </c>
      <c r="U38" t="s">
        <v>274</v>
      </c>
      <c r="V38" t="s">
        <v>277</v>
      </c>
      <c r="W38">
        <v>2019</v>
      </c>
      <c r="X38" t="s">
        <v>275</v>
      </c>
      <c r="Y38" t="s">
        <v>278</v>
      </c>
      <c r="Z38">
        <v>2019</v>
      </c>
      <c r="AA38" t="s">
        <v>275</v>
      </c>
      <c r="AB38" t="s">
        <v>277</v>
      </c>
      <c r="AC38">
        <v>2019</v>
      </c>
      <c r="AD38" t="s">
        <v>275</v>
      </c>
      <c r="AE38" t="s">
        <v>277</v>
      </c>
      <c r="AF38">
        <v>2019</v>
      </c>
      <c r="AG38" t="s">
        <v>275</v>
      </c>
      <c r="AH38" t="s">
        <v>278</v>
      </c>
      <c r="AI38" t="s">
        <v>275</v>
      </c>
      <c r="AJ38" t="s">
        <v>9</v>
      </c>
      <c r="AK38" t="s">
        <v>320</v>
      </c>
      <c r="AL38" t="s">
        <v>281</v>
      </c>
      <c r="AM38" t="s">
        <v>7</v>
      </c>
      <c r="AN38">
        <v>2025</v>
      </c>
      <c r="AO38" t="s">
        <v>282</v>
      </c>
      <c r="AP38">
        <v>194.48159999999999</v>
      </c>
      <c r="AQ38">
        <f t="shared" si="0"/>
        <v>19448.16</v>
      </c>
    </row>
    <row r="39" spans="1:43" x14ac:dyDescent="0.2">
      <c r="A39" t="s">
        <v>53</v>
      </c>
      <c r="B39" t="s">
        <v>54</v>
      </c>
      <c r="C39" t="s">
        <v>60</v>
      </c>
      <c r="D39" t="s">
        <v>110</v>
      </c>
      <c r="E39" t="s">
        <v>124</v>
      </c>
      <c r="F39" t="s">
        <v>150</v>
      </c>
      <c r="G39" t="s">
        <v>151</v>
      </c>
      <c r="H39" t="s">
        <v>151</v>
      </c>
      <c r="I39" t="s">
        <v>276</v>
      </c>
      <c r="J39" s="14" t="s">
        <v>9</v>
      </c>
      <c r="K39" s="14" t="s">
        <v>282</v>
      </c>
      <c r="L39" s="13" t="s">
        <v>289</v>
      </c>
      <c r="M39" t="s">
        <v>274</v>
      </c>
      <c r="N39" t="s">
        <v>7</v>
      </c>
      <c r="O39">
        <v>2025</v>
      </c>
      <c r="P39" t="s">
        <v>275</v>
      </c>
      <c r="Q39" t="s">
        <v>274</v>
      </c>
      <c r="R39" t="s">
        <v>8</v>
      </c>
      <c r="S39">
        <v>2025</v>
      </c>
      <c r="T39" t="s">
        <v>282</v>
      </c>
      <c r="U39" t="s">
        <v>274</v>
      </c>
      <c r="V39" t="s">
        <v>276</v>
      </c>
      <c r="W39">
        <v>2025</v>
      </c>
      <c r="X39" t="s">
        <v>275</v>
      </c>
      <c r="Y39" t="s">
        <v>283</v>
      </c>
      <c r="Z39">
        <v>2025</v>
      </c>
      <c r="AA39" t="s">
        <v>275</v>
      </c>
      <c r="AB39" t="s">
        <v>276</v>
      </c>
      <c r="AC39">
        <v>2025</v>
      </c>
      <c r="AD39" t="s">
        <v>275</v>
      </c>
      <c r="AE39" t="s">
        <v>276</v>
      </c>
      <c r="AF39">
        <v>2025</v>
      </c>
      <c r="AG39" t="s">
        <v>275</v>
      </c>
      <c r="AH39" t="s">
        <v>276</v>
      </c>
      <c r="AI39" t="s">
        <v>282</v>
      </c>
      <c r="AJ39" t="s">
        <v>8</v>
      </c>
      <c r="AK39" t="s">
        <v>1</v>
      </c>
      <c r="AL39" t="s">
        <v>274</v>
      </c>
      <c r="AM39" t="s">
        <v>9</v>
      </c>
      <c r="AN39">
        <v>2025</v>
      </c>
      <c r="AO39" t="s">
        <v>282</v>
      </c>
      <c r="AP39">
        <v>111.1802</v>
      </c>
      <c r="AQ39">
        <f t="shared" si="0"/>
        <v>11118.02</v>
      </c>
    </row>
    <row r="40" spans="1:43" x14ac:dyDescent="0.2">
      <c r="A40" t="s">
        <v>53</v>
      </c>
      <c r="B40" t="s">
        <v>54</v>
      </c>
      <c r="C40" t="s">
        <v>60</v>
      </c>
      <c r="D40" t="s">
        <v>110</v>
      </c>
      <c r="E40" t="s">
        <v>124</v>
      </c>
      <c r="F40" t="s">
        <v>152</v>
      </c>
      <c r="G40" t="s">
        <v>153</v>
      </c>
      <c r="H40" t="s">
        <v>153</v>
      </c>
      <c r="I40" t="s">
        <v>276</v>
      </c>
      <c r="J40" s="14" t="s">
        <v>9</v>
      </c>
      <c r="K40" s="14" t="s">
        <v>282</v>
      </c>
      <c r="L40" s="13" t="s">
        <v>289</v>
      </c>
      <c r="M40" t="s">
        <v>274</v>
      </c>
      <c r="N40" t="s">
        <v>7</v>
      </c>
      <c r="O40">
        <v>2025</v>
      </c>
      <c r="P40" t="s">
        <v>275</v>
      </c>
      <c r="Q40" t="s">
        <v>274</v>
      </c>
      <c r="R40" t="s">
        <v>8</v>
      </c>
      <c r="S40">
        <v>2025</v>
      </c>
      <c r="T40" t="s">
        <v>282</v>
      </c>
      <c r="U40" t="s">
        <v>274</v>
      </c>
      <c r="V40" t="s">
        <v>276</v>
      </c>
      <c r="W40">
        <v>2025</v>
      </c>
      <c r="X40" t="s">
        <v>275</v>
      </c>
      <c r="Y40" t="s">
        <v>276</v>
      </c>
      <c r="Z40">
        <v>2025</v>
      </c>
      <c r="AA40" t="s">
        <v>275</v>
      </c>
      <c r="AB40" t="s">
        <v>276</v>
      </c>
      <c r="AC40">
        <v>2025</v>
      </c>
      <c r="AD40" t="s">
        <v>275</v>
      </c>
      <c r="AE40" t="s">
        <v>276</v>
      </c>
      <c r="AF40">
        <v>2025</v>
      </c>
      <c r="AG40" t="s">
        <v>275</v>
      </c>
      <c r="AH40" t="s">
        <v>276</v>
      </c>
      <c r="AI40" t="s">
        <v>282</v>
      </c>
      <c r="AJ40" t="s">
        <v>8</v>
      </c>
      <c r="AK40" t="s">
        <v>1</v>
      </c>
      <c r="AL40" t="s">
        <v>274</v>
      </c>
      <c r="AM40" t="s">
        <v>9</v>
      </c>
      <c r="AN40">
        <v>2025</v>
      </c>
      <c r="AO40" t="s">
        <v>282</v>
      </c>
      <c r="AP40">
        <v>129.6439</v>
      </c>
      <c r="AQ40">
        <f t="shared" si="0"/>
        <v>12964.39</v>
      </c>
    </row>
    <row r="41" spans="1:43" x14ac:dyDescent="0.2">
      <c r="A41" t="s">
        <v>53</v>
      </c>
      <c r="B41" t="s">
        <v>54</v>
      </c>
      <c r="C41" t="s">
        <v>60</v>
      </c>
      <c r="D41" t="s">
        <v>110</v>
      </c>
      <c r="E41" t="s">
        <v>154</v>
      </c>
      <c r="F41" t="s">
        <v>155</v>
      </c>
      <c r="G41" t="s">
        <v>156</v>
      </c>
      <c r="H41" t="s">
        <v>156</v>
      </c>
      <c r="I41" t="s">
        <v>277</v>
      </c>
      <c r="J41" s="14" t="s">
        <v>9</v>
      </c>
      <c r="K41" s="14" t="s">
        <v>282</v>
      </c>
      <c r="L41" s="13" t="s">
        <v>322</v>
      </c>
      <c r="M41" t="s">
        <v>274</v>
      </c>
      <c r="N41" t="s">
        <v>8</v>
      </c>
      <c r="O41">
        <v>2025</v>
      </c>
      <c r="P41" t="s">
        <v>282</v>
      </c>
      <c r="Q41" t="s">
        <v>274</v>
      </c>
      <c r="R41" t="s">
        <v>8</v>
      </c>
      <c r="S41">
        <v>2025</v>
      </c>
      <c r="T41" t="s">
        <v>282</v>
      </c>
      <c r="U41" t="s">
        <v>274</v>
      </c>
      <c r="V41" t="s">
        <v>276</v>
      </c>
      <c r="W41">
        <v>2016</v>
      </c>
      <c r="X41" t="s">
        <v>275</v>
      </c>
      <c r="Y41" t="s">
        <v>283</v>
      </c>
      <c r="Z41">
        <v>2016</v>
      </c>
      <c r="AA41" t="s">
        <v>275</v>
      </c>
      <c r="AB41" t="s">
        <v>277</v>
      </c>
      <c r="AC41">
        <v>2016</v>
      </c>
      <c r="AD41" t="s">
        <v>275</v>
      </c>
      <c r="AE41" t="s">
        <v>283</v>
      </c>
      <c r="AF41">
        <v>2016</v>
      </c>
      <c r="AG41" t="s">
        <v>275</v>
      </c>
      <c r="AH41" t="s">
        <v>277</v>
      </c>
      <c r="AI41" t="s">
        <v>294</v>
      </c>
      <c r="AJ41" t="s">
        <v>8</v>
      </c>
      <c r="AK41" t="s">
        <v>321</v>
      </c>
      <c r="AL41" t="s">
        <v>274</v>
      </c>
      <c r="AM41" t="s">
        <v>9</v>
      </c>
      <c r="AN41">
        <v>2025</v>
      </c>
      <c r="AO41" t="s">
        <v>282</v>
      </c>
      <c r="AP41">
        <v>158.2116</v>
      </c>
      <c r="AQ41">
        <f t="shared" si="0"/>
        <v>15821.16</v>
      </c>
    </row>
    <row r="42" spans="1:43" x14ac:dyDescent="0.2">
      <c r="A42" t="s">
        <v>53</v>
      </c>
      <c r="B42" t="s">
        <v>54</v>
      </c>
      <c r="C42" t="s">
        <v>60</v>
      </c>
      <c r="D42" t="s">
        <v>110</v>
      </c>
      <c r="E42" t="s">
        <v>154</v>
      </c>
      <c r="F42" t="s">
        <v>157</v>
      </c>
      <c r="G42" t="s">
        <v>158</v>
      </c>
      <c r="H42" t="s">
        <v>158</v>
      </c>
      <c r="I42" t="s">
        <v>276</v>
      </c>
      <c r="J42" s="14" t="s">
        <v>7</v>
      </c>
      <c r="K42" s="14" t="s">
        <v>275</v>
      </c>
      <c r="L42" s="13" t="s">
        <v>292</v>
      </c>
      <c r="M42" t="s">
        <v>274</v>
      </c>
      <c r="N42" t="s">
        <v>7</v>
      </c>
      <c r="O42">
        <v>2025</v>
      </c>
      <c r="P42" t="s">
        <v>282</v>
      </c>
      <c r="Q42" t="s">
        <v>281</v>
      </c>
      <c r="R42" t="s">
        <v>7</v>
      </c>
      <c r="S42">
        <v>2020</v>
      </c>
      <c r="T42" t="s">
        <v>275</v>
      </c>
      <c r="U42" t="s">
        <v>274</v>
      </c>
      <c r="V42" t="s">
        <v>276</v>
      </c>
      <c r="W42">
        <v>2014</v>
      </c>
      <c r="X42" t="s">
        <v>275</v>
      </c>
      <c r="Y42" t="s">
        <v>283</v>
      </c>
      <c r="Z42">
        <v>2016</v>
      </c>
      <c r="AA42" t="s">
        <v>275</v>
      </c>
      <c r="AB42" t="s">
        <v>276</v>
      </c>
      <c r="AC42">
        <v>2016</v>
      </c>
      <c r="AD42" t="s">
        <v>275</v>
      </c>
      <c r="AE42" t="s">
        <v>283</v>
      </c>
      <c r="AF42">
        <v>2016</v>
      </c>
      <c r="AG42" t="s">
        <v>275</v>
      </c>
      <c r="AH42" t="s">
        <v>276</v>
      </c>
      <c r="AI42" t="s">
        <v>294</v>
      </c>
      <c r="AJ42" t="s">
        <v>7</v>
      </c>
      <c r="AK42" t="s">
        <v>292</v>
      </c>
      <c r="AL42" t="s">
        <v>281</v>
      </c>
      <c r="AM42" t="s">
        <v>9</v>
      </c>
      <c r="AN42">
        <v>2020</v>
      </c>
      <c r="AO42" t="s">
        <v>275</v>
      </c>
      <c r="AP42">
        <v>723.14369999999997</v>
      </c>
      <c r="AQ42">
        <f t="shared" si="0"/>
        <v>72314.37</v>
      </c>
    </row>
    <row r="43" spans="1:43" x14ac:dyDescent="0.2">
      <c r="A43" t="s">
        <v>53</v>
      </c>
      <c r="B43" t="s">
        <v>54</v>
      </c>
      <c r="C43" t="s">
        <v>60</v>
      </c>
      <c r="D43" t="s">
        <v>110</v>
      </c>
      <c r="E43" t="s">
        <v>154</v>
      </c>
      <c r="F43" t="s">
        <v>159</v>
      </c>
      <c r="G43" t="s">
        <v>160</v>
      </c>
      <c r="H43" t="s">
        <v>160</v>
      </c>
      <c r="I43" t="s">
        <v>277</v>
      </c>
      <c r="J43" s="14" t="s">
        <v>9</v>
      </c>
      <c r="K43" s="14" t="s">
        <v>282</v>
      </c>
      <c r="L43" s="13" t="s">
        <v>324</v>
      </c>
      <c r="M43" t="s">
        <v>274</v>
      </c>
      <c r="N43" t="s">
        <v>7</v>
      </c>
      <c r="O43">
        <v>2020</v>
      </c>
      <c r="P43" t="s">
        <v>275</v>
      </c>
      <c r="Q43" t="s">
        <v>274</v>
      </c>
      <c r="R43" t="s">
        <v>8</v>
      </c>
      <c r="S43">
        <v>2025</v>
      </c>
      <c r="T43" t="s">
        <v>282</v>
      </c>
      <c r="U43" t="s">
        <v>274</v>
      </c>
      <c r="V43" t="s">
        <v>276</v>
      </c>
      <c r="W43">
        <v>2020</v>
      </c>
      <c r="X43" t="s">
        <v>275</v>
      </c>
      <c r="Y43" t="s">
        <v>277</v>
      </c>
      <c r="Z43">
        <v>2020</v>
      </c>
      <c r="AA43" t="s">
        <v>275</v>
      </c>
      <c r="AB43" t="s">
        <v>277</v>
      </c>
      <c r="AC43">
        <v>2020</v>
      </c>
      <c r="AD43" t="s">
        <v>275</v>
      </c>
      <c r="AE43" t="s">
        <v>276</v>
      </c>
      <c r="AF43">
        <v>2020</v>
      </c>
      <c r="AG43" t="s">
        <v>275</v>
      </c>
      <c r="AH43" t="s">
        <v>277</v>
      </c>
      <c r="AI43" t="s">
        <v>294</v>
      </c>
      <c r="AJ43" t="s">
        <v>8</v>
      </c>
      <c r="AK43" t="s">
        <v>323</v>
      </c>
      <c r="AL43" t="s">
        <v>274</v>
      </c>
      <c r="AM43" t="s">
        <v>9</v>
      </c>
      <c r="AN43">
        <v>2025</v>
      </c>
      <c r="AO43" t="s">
        <v>282</v>
      </c>
      <c r="AP43">
        <v>100.5151</v>
      </c>
      <c r="AQ43">
        <f t="shared" si="0"/>
        <v>10051.51</v>
      </c>
    </row>
    <row r="44" spans="1:43" x14ac:dyDescent="0.2">
      <c r="A44" t="s">
        <v>53</v>
      </c>
      <c r="B44" t="s">
        <v>54</v>
      </c>
      <c r="C44" t="s">
        <v>55</v>
      </c>
      <c r="D44" t="s">
        <v>118</v>
      </c>
      <c r="E44" t="s">
        <v>161</v>
      </c>
      <c r="F44" t="s">
        <v>162</v>
      </c>
      <c r="G44" t="s">
        <v>163</v>
      </c>
      <c r="H44" t="s">
        <v>163</v>
      </c>
      <c r="I44" t="s">
        <v>278</v>
      </c>
      <c r="J44" s="14" t="s">
        <v>9</v>
      </c>
      <c r="K44" s="14" t="s">
        <v>294</v>
      </c>
      <c r="L44" s="13" t="s">
        <v>326</v>
      </c>
      <c r="M44" t="s">
        <v>274</v>
      </c>
      <c r="N44" t="s">
        <v>9</v>
      </c>
      <c r="O44">
        <v>2024</v>
      </c>
      <c r="P44" t="s">
        <v>275</v>
      </c>
      <c r="Q44" t="s">
        <v>274</v>
      </c>
      <c r="R44" t="s">
        <v>8</v>
      </c>
      <c r="S44">
        <v>2025</v>
      </c>
      <c r="T44" t="s">
        <v>282</v>
      </c>
      <c r="U44" t="s">
        <v>274</v>
      </c>
      <c r="V44" t="s">
        <v>277</v>
      </c>
      <c r="W44">
        <v>2024</v>
      </c>
      <c r="X44" t="s">
        <v>275</v>
      </c>
      <c r="Y44" t="s">
        <v>276</v>
      </c>
      <c r="Z44">
        <v>2024</v>
      </c>
      <c r="AA44" t="s">
        <v>275</v>
      </c>
      <c r="AB44" t="s">
        <v>277</v>
      </c>
      <c r="AC44">
        <v>2024</v>
      </c>
      <c r="AD44" t="s">
        <v>275</v>
      </c>
      <c r="AE44" t="s">
        <v>277</v>
      </c>
      <c r="AF44">
        <v>2024</v>
      </c>
      <c r="AG44" t="s">
        <v>275</v>
      </c>
      <c r="AH44" t="s">
        <v>278</v>
      </c>
      <c r="AI44" t="s">
        <v>275</v>
      </c>
      <c r="AJ44" t="s">
        <v>9</v>
      </c>
      <c r="AK44" t="s">
        <v>325</v>
      </c>
      <c r="AL44" t="s">
        <v>274</v>
      </c>
      <c r="AM44" t="s">
        <v>9</v>
      </c>
      <c r="AN44">
        <v>2025</v>
      </c>
      <c r="AO44" t="s">
        <v>282</v>
      </c>
      <c r="AP44">
        <v>64.006299999999996</v>
      </c>
      <c r="AQ44">
        <f t="shared" si="0"/>
        <v>6400.6299999999992</v>
      </c>
    </row>
    <row r="45" spans="1:43" x14ac:dyDescent="0.2">
      <c r="A45" t="s">
        <v>53</v>
      </c>
      <c r="B45" t="s">
        <v>54</v>
      </c>
      <c r="C45" t="s">
        <v>55</v>
      </c>
      <c r="D45" t="s">
        <v>118</v>
      </c>
      <c r="E45" t="s">
        <v>161</v>
      </c>
      <c r="F45" t="s">
        <v>164</v>
      </c>
      <c r="G45" t="s">
        <v>165</v>
      </c>
      <c r="H45" t="s">
        <v>165</v>
      </c>
      <c r="I45" t="s">
        <v>278</v>
      </c>
      <c r="J45" s="14" t="s">
        <v>9</v>
      </c>
      <c r="K45" s="14" t="s">
        <v>275</v>
      </c>
      <c r="L45" s="13" t="s">
        <v>5</v>
      </c>
      <c r="M45" t="s">
        <v>274</v>
      </c>
      <c r="N45" t="s">
        <v>7</v>
      </c>
      <c r="O45">
        <v>2025</v>
      </c>
      <c r="P45" t="s">
        <v>275</v>
      </c>
      <c r="Q45" t="s">
        <v>274</v>
      </c>
      <c r="R45" t="s">
        <v>7</v>
      </c>
      <c r="S45">
        <v>2023</v>
      </c>
      <c r="T45" t="s">
        <v>275</v>
      </c>
      <c r="U45" t="s">
        <v>274</v>
      </c>
      <c r="V45" t="s">
        <v>276</v>
      </c>
      <c r="W45">
        <v>2025</v>
      </c>
      <c r="X45" t="s">
        <v>275</v>
      </c>
      <c r="Y45" t="s">
        <v>283</v>
      </c>
      <c r="Z45">
        <v>2025</v>
      </c>
      <c r="AA45" t="s">
        <v>275</v>
      </c>
      <c r="AB45" t="s">
        <v>283</v>
      </c>
      <c r="AC45">
        <v>2025</v>
      </c>
      <c r="AD45" t="s">
        <v>275</v>
      </c>
      <c r="AE45" t="s">
        <v>283</v>
      </c>
      <c r="AF45">
        <v>2025</v>
      </c>
      <c r="AG45" t="s">
        <v>275</v>
      </c>
      <c r="AH45" t="s">
        <v>276</v>
      </c>
      <c r="AI45" t="s">
        <v>275</v>
      </c>
      <c r="AJ45" t="s">
        <v>7</v>
      </c>
      <c r="AK45" t="s">
        <v>292</v>
      </c>
      <c r="AL45" t="s">
        <v>274</v>
      </c>
      <c r="AM45" t="s">
        <v>9</v>
      </c>
      <c r="AN45">
        <v>2023</v>
      </c>
      <c r="AO45" t="s">
        <v>275</v>
      </c>
      <c r="AP45">
        <v>87.239599999999996</v>
      </c>
      <c r="AQ45">
        <f t="shared" si="0"/>
        <v>8723.9599999999991</v>
      </c>
    </row>
    <row r="46" spans="1:43" x14ac:dyDescent="0.2">
      <c r="A46" t="s">
        <v>53</v>
      </c>
      <c r="B46" t="s">
        <v>54</v>
      </c>
      <c r="C46" t="s">
        <v>55</v>
      </c>
      <c r="D46" t="s">
        <v>118</v>
      </c>
      <c r="E46" t="s">
        <v>161</v>
      </c>
      <c r="F46" t="s">
        <v>166</v>
      </c>
      <c r="G46" t="s">
        <v>167</v>
      </c>
      <c r="H46" t="s">
        <v>167</v>
      </c>
      <c r="I46" t="s">
        <v>276</v>
      </c>
      <c r="J46" s="14" t="s">
        <v>8</v>
      </c>
      <c r="K46" s="14" t="s">
        <v>275</v>
      </c>
      <c r="L46" s="13" t="s">
        <v>301</v>
      </c>
      <c r="M46" t="s">
        <v>274</v>
      </c>
      <c r="N46" t="s">
        <v>7</v>
      </c>
      <c r="O46">
        <v>2024</v>
      </c>
      <c r="P46" t="s">
        <v>275</v>
      </c>
      <c r="Q46" t="s">
        <v>281</v>
      </c>
      <c r="R46" t="s">
        <v>6</v>
      </c>
      <c r="S46">
        <v>2025</v>
      </c>
      <c r="T46" t="s">
        <v>282</v>
      </c>
      <c r="U46" t="s">
        <v>274</v>
      </c>
      <c r="V46" t="s">
        <v>283</v>
      </c>
      <c r="W46">
        <v>2024</v>
      </c>
      <c r="X46" t="s">
        <v>275</v>
      </c>
      <c r="Y46" t="s">
        <v>277</v>
      </c>
      <c r="Z46">
        <v>2024</v>
      </c>
      <c r="AA46" t="s">
        <v>275</v>
      </c>
      <c r="AB46" t="s">
        <v>277</v>
      </c>
      <c r="AC46">
        <v>2024</v>
      </c>
      <c r="AD46" t="s">
        <v>275</v>
      </c>
      <c r="AE46" t="s">
        <v>283</v>
      </c>
      <c r="AF46">
        <v>2024</v>
      </c>
      <c r="AG46" t="s">
        <v>275</v>
      </c>
      <c r="AH46" t="s">
        <v>277</v>
      </c>
      <c r="AI46" t="s">
        <v>275</v>
      </c>
      <c r="AJ46" t="s">
        <v>8</v>
      </c>
      <c r="AK46" t="s">
        <v>301</v>
      </c>
      <c r="AL46" t="s">
        <v>281</v>
      </c>
      <c r="AM46" t="s">
        <v>7</v>
      </c>
      <c r="AN46">
        <v>2025</v>
      </c>
      <c r="AO46" t="s">
        <v>282</v>
      </c>
      <c r="AP46">
        <v>90.185699999999997</v>
      </c>
      <c r="AQ46">
        <f t="shared" si="0"/>
        <v>9018.57</v>
      </c>
    </row>
    <row r="47" spans="1:43" x14ac:dyDescent="0.2">
      <c r="A47" t="s">
        <v>53</v>
      </c>
      <c r="B47" t="s">
        <v>54</v>
      </c>
      <c r="C47" t="s">
        <v>55</v>
      </c>
      <c r="D47" t="s">
        <v>118</v>
      </c>
      <c r="E47" t="s">
        <v>161</v>
      </c>
      <c r="F47" t="s">
        <v>168</v>
      </c>
      <c r="G47" t="s">
        <v>169</v>
      </c>
      <c r="H47" t="s">
        <v>169</v>
      </c>
      <c r="I47" t="s">
        <v>277</v>
      </c>
      <c r="J47" s="14" t="s">
        <v>8</v>
      </c>
      <c r="K47" s="14" t="s">
        <v>275</v>
      </c>
      <c r="L47" s="13" t="s">
        <v>327</v>
      </c>
      <c r="M47" t="s">
        <v>274</v>
      </c>
      <c r="N47" t="s">
        <v>8</v>
      </c>
      <c r="O47">
        <v>2024</v>
      </c>
      <c r="P47" t="s">
        <v>275</v>
      </c>
      <c r="Q47" t="s">
        <v>274</v>
      </c>
      <c r="R47" t="s">
        <v>7</v>
      </c>
      <c r="S47">
        <v>2024</v>
      </c>
      <c r="T47" t="s">
        <v>275</v>
      </c>
      <c r="U47" t="s">
        <v>274</v>
      </c>
      <c r="V47" t="s">
        <v>277</v>
      </c>
      <c r="W47">
        <v>2018</v>
      </c>
      <c r="X47" t="s">
        <v>275</v>
      </c>
      <c r="Y47" t="s">
        <v>283</v>
      </c>
      <c r="Z47">
        <v>2024</v>
      </c>
      <c r="AA47" t="s">
        <v>275</v>
      </c>
      <c r="AB47" t="s">
        <v>277</v>
      </c>
      <c r="AC47">
        <v>2024</v>
      </c>
      <c r="AD47" t="s">
        <v>275</v>
      </c>
      <c r="AE47" t="s">
        <v>283</v>
      </c>
      <c r="AF47">
        <v>2024</v>
      </c>
      <c r="AG47" t="s">
        <v>275</v>
      </c>
      <c r="AH47" t="s">
        <v>277</v>
      </c>
      <c r="AI47" t="s">
        <v>275</v>
      </c>
      <c r="AJ47" t="s">
        <v>8</v>
      </c>
      <c r="AK47" t="s">
        <v>327</v>
      </c>
      <c r="AL47" t="s">
        <v>274</v>
      </c>
      <c r="AM47" t="s">
        <v>7</v>
      </c>
      <c r="AN47">
        <v>2024</v>
      </c>
      <c r="AO47" t="s">
        <v>275</v>
      </c>
      <c r="AP47">
        <v>122.30119999999999</v>
      </c>
      <c r="AQ47">
        <f t="shared" si="0"/>
        <v>12230.119999999999</v>
      </c>
    </row>
    <row r="48" spans="1:43" x14ac:dyDescent="0.2">
      <c r="A48" t="s">
        <v>53</v>
      </c>
      <c r="B48" t="s">
        <v>54</v>
      </c>
      <c r="C48" t="s">
        <v>55</v>
      </c>
      <c r="D48" t="s">
        <v>113</v>
      </c>
      <c r="E48" t="s">
        <v>127</v>
      </c>
      <c r="F48" t="s">
        <v>170</v>
      </c>
      <c r="G48" t="s">
        <v>171</v>
      </c>
      <c r="H48" t="s">
        <v>171</v>
      </c>
      <c r="I48" t="s">
        <v>278</v>
      </c>
      <c r="J48" s="14" t="s">
        <v>9</v>
      </c>
      <c r="K48" s="14" t="s">
        <v>275</v>
      </c>
      <c r="L48" s="13" t="s">
        <v>5</v>
      </c>
      <c r="M48" t="s">
        <v>274</v>
      </c>
      <c r="N48" t="s">
        <v>7</v>
      </c>
      <c r="O48">
        <v>2023</v>
      </c>
      <c r="P48" t="s">
        <v>275</v>
      </c>
      <c r="Q48" t="s">
        <v>274</v>
      </c>
      <c r="R48" t="s">
        <v>7</v>
      </c>
      <c r="S48">
        <v>2023</v>
      </c>
      <c r="T48" t="s">
        <v>275</v>
      </c>
      <c r="U48" t="s">
        <v>274</v>
      </c>
      <c r="V48" t="s">
        <v>276</v>
      </c>
      <c r="W48">
        <v>2023</v>
      </c>
      <c r="X48" t="s">
        <v>275</v>
      </c>
      <c r="Y48" t="s">
        <v>283</v>
      </c>
      <c r="Z48">
        <v>2023</v>
      </c>
      <c r="AA48" t="s">
        <v>275</v>
      </c>
      <c r="AB48" t="s">
        <v>276</v>
      </c>
      <c r="AC48">
        <v>2023</v>
      </c>
      <c r="AD48" t="s">
        <v>275</v>
      </c>
      <c r="AE48" t="s">
        <v>276</v>
      </c>
      <c r="AF48">
        <v>2023</v>
      </c>
      <c r="AG48" t="s">
        <v>275</v>
      </c>
      <c r="AH48" t="s">
        <v>276</v>
      </c>
      <c r="AI48" t="s">
        <v>275</v>
      </c>
      <c r="AJ48" t="s">
        <v>7</v>
      </c>
      <c r="AK48" t="s">
        <v>292</v>
      </c>
      <c r="AL48" t="s">
        <v>274</v>
      </c>
      <c r="AM48" t="s">
        <v>9</v>
      </c>
      <c r="AN48">
        <v>2023</v>
      </c>
      <c r="AO48" t="s">
        <v>275</v>
      </c>
      <c r="AP48">
        <v>320.38060000000002</v>
      </c>
      <c r="AQ48">
        <f t="shared" si="0"/>
        <v>32038.06</v>
      </c>
    </row>
    <row r="49" spans="1:43" x14ac:dyDescent="0.2">
      <c r="A49" t="s">
        <v>53</v>
      </c>
      <c r="B49" t="s">
        <v>54</v>
      </c>
      <c r="C49" t="s">
        <v>60</v>
      </c>
      <c r="D49" t="s">
        <v>172</v>
      </c>
      <c r="E49" t="s">
        <v>173</v>
      </c>
      <c r="F49" t="s">
        <v>174</v>
      </c>
      <c r="G49" t="s">
        <v>175</v>
      </c>
      <c r="H49" t="s">
        <v>175</v>
      </c>
      <c r="I49" t="s">
        <v>278</v>
      </c>
      <c r="J49" s="14" t="s">
        <v>10</v>
      </c>
      <c r="K49" s="14" t="s">
        <v>275</v>
      </c>
      <c r="L49" s="13" t="s">
        <v>311</v>
      </c>
      <c r="M49" t="s">
        <v>274</v>
      </c>
      <c r="N49" t="s">
        <v>10</v>
      </c>
      <c r="O49">
        <v>2020</v>
      </c>
      <c r="P49" t="s">
        <v>275</v>
      </c>
      <c r="Q49" t="s">
        <v>281</v>
      </c>
      <c r="R49" t="s">
        <v>6</v>
      </c>
      <c r="S49">
        <v>2025</v>
      </c>
      <c r="T49" t="s">
        <v>282</v>
      </c>
      <c r="U49" t="s">
        <v>274</v>
      </c>
      <c r="V49" t="s">
        <v>276</v>
      </c>
      <c r="W49">
        <v>2020</v>
      </c>
      <c r="X49" t="s">
        <v>275</v>
      </c>
      <c r="Y49" t="s">
        <v>277</v>
      </c>
      <c r="Z49">
        <v>2020</v>
      </c>
      <c r="AA49" t="s">
        <v>275</v>
      </c>
      <c r="AB49" t="s">
        <v>277</v>
      </c>
      <c r="AC49">
        <v>2020</v>
      </c>
      <c r="AD49" t="s">
        <v>275</v>
      </c>
      <c r="AE49" t="s">
        <v>283</v>
      </c>
      <c r="AF49">
        <v>2020</v>
      </c>
      <c r="AG49" t="s">
        <v>275</v>
      </c>
      <c r="AH49" t="s">
        <v>278</v>
      </c>
      <c r="AI49" t="s">
        <v>275</v>
      </c>
      <c r="AJ49" t="s">
        <v>10</v>
      </c>
      <c r="AK49" t="s">
        <v>311</v>
      </c>
      <c r="AL49" t="s">
        <v>281</v>
      </c>
      <c r="AM49" t="s">
        <v>7</v>
      </c>
      <c r="AN49">
        <v>2025</v>
      </c>
      <c r="AO49" t="s">
        <v>282</v>
      </c>
      <c r="AP49">
        <v>89.8523</v>
      </c>
      <c r="AQ49">
        <f t="shared" si="0"/>
        <v>8985.23</v>
      </c>
    </row>
    <row r="50" spans="1:43" x14ac:dyDescent="0.2">
      <c r="A50" t="s">
        <v>53</v>
      </c>
      <c r="B50" t="s">
        <v>54</v>
      </c>
      <c r="C50" t="s">
        <v>60</v>
      </c>
      <c r="D50" t="s">
        <v>110</v>
      </c>
      <c r="E50" t="s">
        <v>154</v>
      </c>
      <c r="F50" t="s">
        <v>176</v>
      </c>
      <c r="G50" t="s">
        <v>177</v>
      </c>
      <c r="H50" t="s">
        <v>177</v>
      </c>
      <c r="I50" t="s">
        <v>277</v>
      </c>
      <c r="J50" s="14" t="s">
        <v>9</v>
      </c>
      <c r="K50" s="14" t="s">
        <v>282</v>
      </c>
      <c r="L50" s="13" t="s">
        <v>322</v>
      </c>
      <c r="M50" t="s">
        <v>274</v>
      </c>
      <c r="N50" t="s">
        <v>8</v>
      </c>
      <c r="O50">
        <v>2020</v>
      </c>
      <c r="P50" t="s">
        <v>275</v>
      </c>
      <c r="Q50" t="s">
        <v>274</v>
      </c>
      <c r="R50" t="s">
        <v>8</v>
      </c>
      <c r="S50">
        <v>2025</v>
      </c>
      <c r="T50" t="s">
        <v>282</v>
      </c>
      <c r="U50" t="s">
        <v>274</v>
      </c>
      <c r="V50" t="s">
        <v>276</v>
      </c>
      <c r="W50">
        <v>2020</v>
      </c>
      <c r="X50" t="s">
        <v>275</v>
      </c>
      <c r="Y50" t="s">
        <v>276</v>
      </c>
      <c r="Z50">
        <v>2020</v>
      </c>
      <c r="AA50" t="s">
        <v>275</v>
      </c>
      <c r="AB50" t="s">
        <v>277</v>
      </c>
      <c r="AC50">
        <v>2020</v>
      </c>
      <c r="AD50" t="s">
        <v>275</v>
      </c>
      <c r="AE50" t="s">
        <v>276</v>
      </c>
      <c r="AF50">
        <v>2020</v>
      </c>
      <c r="AG50" t="s">
        <v>275</v>
      </c>
      <c r="AH50" t="s">
        <v>277</v>
      </c>
      <c r="AI50" t="s">
        <v>294</v>
      </c>
      <c r="AJ50" t="s">
        <v>8</v>
      </c>
      <c r="AK50" t="s">
        <v>321</v>
      </c>
      <c r="AL50" t="s">
        <v>274</v>
      </c>
      <c r="AM50" t="s">
        <v>9</v>
      </c>
      <c r="AN50">
        <v>2025</v>
      </c>
      <c r="AO50" t="s">
        <v>282</v>
      </c>
      <c r="AP50">
        <v>285.9203</v>
      </c>
      <c r="AQ50">
        <f t="shared" si="0"/>
        <v>28592.03</v>
      </c>
    </row>
    <row r="51" spans="1:43" x14ac:dyDescent="0.2">
      <c r="A51" t="s">
        <v>53</v>
      </c>
      <c r="B51" t="s">
        <v>54</v>
      </c>
      <c r="C51" t="s">
        <v>60</v>
      </c>
      <c r="D51" t="s">
        <v>110</v>
      </c>
      <c r="E51" t="s">
        <v>154</v>
      </c>
      <c r="F51" t="s">
        <v>178</v>
      </c>
      <c r="G51" t="s">
        <v>179</v>
      </c>
      <c r="H51" t="s">
        <v>180</v>
      </c>
      <c r="I51" t="s">
        <v>278</v>
      </c>
      <c r="J51" s="14" t="s">
        <v>10</v>
      </c>
      <c r="K51" s="14" t="s">
        <v>275</v>
      </c>
      <c r="L51" s="13" t="s">
        <v>329</v>
      </c>
      <c r="M51" t="s">
        <v>274</v>
      </c>
      <c r="N51" t="s">
        <v>8</v>
      </c>
      <c r="O51">
        <v>2025</v>
      </c>
      <c r="P51" t="s">
        <v>275</v>
      </c>
      <c r="Q51" t="s">
        <v>274</v>
      </c>
      <c r="R51" t="s">
        <v>7</v>
      </c>
      <c r="S51">
        <v>2025</v>
      </c>
      <c r="T51" t="s">
        <v>275</v>
      </c>
      <c r="U51" t="s">
        <v>274</v>
      </c>
      <c r="V51" t="s">
        <v>290</v>
      </c>
      <c r="W51">
        <v>2025</v>
      </c>
      <c r="X51" t="s">
        <v>291</v>
      </c>
      <c r="Y51" t="s">
        <v>284</v>
      </c>
      <c r="Z51">
        <v>2025</v>
      </c>
      <c r="AA51" t="s">
        <v>275</v>
      </c>
      <c r="AB51" t="s">
        <v>277</v>
      </c>
      <c r="AC51">
        <v>2024</v>
      </c>
      <c r="AD51" t="s">
        <v>275</v>
      </c>
      <c r="AE51" t="s">
        <v>278</v>
      </c>
      <c r="AF51">
        <v>2025</v>
      </c>
      <c r="AG51" t="s">
        <v>275</v>
      </c>
      <c r="AH51" t="s">
        <v>278</v>
      </c>
      <c r="AI51" t="s">
        <v>275</v>
      </c>
      <c r="AJ51" t="s">
        <v>10</v>
      </c>
      <c r="AK51" t="s">
        <v>328</v>
      </c>
      <c r="AL51" t="s">
        <v>274</v>
      </c>
      <c r="AM51" t="s">
        <v>9</v>
      </c>
      <c r="AN51">
        <v>2025</v>
      </c>
      <c r="AO51" t="s">
        <v>275</v>
      </c>
      <c r="AP51">
        <v>150840.21410000001</v>
      </c>
      <c r="AQ51">
        <f t="shared" si="0"/>
        <v>15084021.410000002</v>
      </c>
    </row>
    <row r="52" spans="1:43" x14ac:dyDescent="0.2">
      <c r="A52" t="s">
        <v>53</v>
      </c>
      <c r="B52" t="s">
        <v>54</v>
      </c>
      <c r="C52" t="s">
        <v>60</v>
      </c>
      <c r="D52" t="s">
        <v>110</v>
      </c>
      <c r="E52" t="s">
        <v>137</v>
      </c>
      <c r="F52" t="s">
        <v>181</v>
      </c>
      <c r="G52" t="s">
        <v>182</v>
      </c>
      <c r="H52" t="s">
        <v>183</v>
      </c>
      <c r="I52" t="s">
        <v>278</v>
      </c>
      <c r="J52" s="14" t="s">
        <v>10</v>
      </c>
      <c r="K52" s="14" t="s">
        <v>275</v>
      </c>
      <c r="L52" s="13" t="s">
        <v>328</v>
      </c>
      <c r="M52" t="s">
        <v>274</v>
      </c>
      <c r="N52" t="s">
        <v>8</v>
      </c>
      <c r="O52">
        <v>2025</v>
      </c>
      <c r="P52" t="s">
        <v>275</v>
      </c>
      <c r="Q52" t="s">
        <v>274</v>
      </c>
      <c r="R52" t="s">
        <v>7</v>
      </c>
      <c r="S52">
        <v>2025</v>
      </c>
      <c r="T52" t="s">
        <v>275</v>
      </c>
      <c r="U52" t="s">
        <v>274</v>
      </c>
      <c r="V52" t="s">
        <v>290</v>
      </c>
      <c r="W52">
        <v>2025</v>
      </c>
      <c r="X52" t="s">
        <v>291</v>
      </c>
      <c r="Y52" t="s">
        <v>284</v>
      </c>
      <c r="Z52">
        <v>2025</v>
      </c>
      <c r="AA52" t="s">
        <v>275</v>
      </c>
      <c r="AB52" t="s">
        <v>277</v>
      </c>
      <c r="AC52">
        <v>2024</v>
      </c>
      <c r="AD52" t="s">
        <v>275</v>
      </c>
      <c r="AE52" t="s">
        <v>278</v>
      </c>
      <c r="AF52">
        <v>2025</v>
      </c>
      <c r="AG52" t="s">
        <v>275</v>
      </c>
      <c r="AH52" t="s">
        <v>278</v>
      </c>
      <c r="AI52" t="s">
        <v>275</v>
      </c>
      <c r="AJ52" t="s">
        <v>10</v>
      </c>
      <c r="AK52" t="s">
        <v>328</v>
      </c>
      <c r="AL52" t="s">
        <v>274</v>
      </c>
      <c r="AM52" t="s">
        <v>7</v>
      </c>
      <c r="AN52">
        <v>2025</v>
      </c>
      <c r="AO52" t="s">
        <v>275</v>
      </c>
      <c r="AP52">
        <v>6367.7829000000002</v>
      </c>
      <c r="AQ52">
        <f t="shared" si="0"/>
        <v>636778.29</v>
      </c>
    </row>
    <row r="53" spans="1:43" x14ac:dyDescent="0.2">
      <c r="A53" t="s">
        <v>53</v>
      </c>
      <c r="B53" t="s">
        <v>54</v>
      </c>
      <c r="C53" t="s">
        <v>55</v>
      </c>
      <c r="D53" t="s">
        <v>118</v>
      </c>
      <c r="E53" t="s">
        <v>161</v>
      </c>
      <c r="F53" t="s">
        <v>184</v>
      </c>
      <c r="G53" t="s">
        <v>185</v>
      </c>
      <c r="H53" t="s">
        <v>185</v>
      </c>
      <c r="I53" t="s">
        <v>278</v>
      </c>
      <c r="J53" s="14" t="s">
        <v>9</v>
      </c>
      <c r="K53" s="14" t="s">
        <v>275</v>
      </c>
      <c r="L53" s="13" t="s">
        <v>292</v>
      </c>
      <c r="M53" t="s">
        <v>274</v>
      </c>
      <c r="N53" t="s">
        <v>6</v>
      </c>
      <c r="O53">
        <v>2024</v>
      </c>
      <c r="P53" t="s">
        <v>275</v>
      </c>
      <c r="Q53" t="s">
        <v>274</v>
      </c>
      <c r="R53" t="s">
        <v>9</v>
      </c>
      <c r="S53">
        <v>2024</v>
      </c>
      <c r="T53" t="s">
        <v>275</v>
      </c>
      <c r="U53" t="s">
        <v>274</v>
      </c>
      <c r="V53" t="s">
        <v>276</v>
      </c>
      <c r="W53">
        <v>2024</v>
      </c>
      <c r="X53" t="s">
        <v>275</v>
      </c>
      <c r="Y53" t="s">
        <v>283</v>
      </c>
      <c r="Z53">
        <v>2024</v>
      </c>
      <c r="AA53" t="s">
        <v>275</v>
      </c>
      <c r="AB53" t="s">
        <v>276</v>
      </c>
      <c r="AC53">
        <v>2024</v>
      </c>
      <c r="AD53" t="s">
        <v>275</v>
      </c>
      <c r="AE53" t="s">
        <v>283</v>
      </c>
      <c r="AF53">
        <v>2024</v>
      </c>
      <c r="AG53" t="s">
        <v>275</v>
      </c>
      <c r="AH53" t="s">
        <v>277</v>
      </c>
      <c r="AI53" t="s">
        <v>275</v>
      </c>
      <c r="AJ53" t="s">
        <v>7</v>
      </c>
      <c r="AK53" t="s">
        <v>292</v>
      </c>
      <c r="AL53" t="s">
        <v>274</v>
      </c>
      <c r="AM53" t="s">
        <v>9</v>
      </c>
      <c r="AN53">
        <v>2024</v>
      </c>
      <c r="AO53" t="s">
        <v>275</v>
      </c>
      <c r="AP53">
        <v>348.22050000000002</v>
      </c>
      <c r="AQ53">
        <f t="shared" si="0"/>
        <v>34822.050000000003</v>
      </c>
    </row>
    <row r="54" spans="1:43" x14ac:dyDescent="0.2">
      <c r="A54" t="s">
        <v>53</v>
      </c>
      <c r="B54" t="s">
        <v>54</v>
      </c>
      <c r="C54" t="s">
        <v>55</v>
      </c>
      <c r="D54" t="s">
        <v>118</v>
      </c>
      <c r="E54" t="s">
        <v>161</v>
      </c>
      <c r="F54" t="s">
        <v>186</v>
      </c>
      <c r="G54" t="s">
        <v>187</v>
      </c>
      <c r="H54" t="s">
        <v>187</v>
      </c>
      <c r="I54" t="s">
        <v>277</v>
      </c>
      <c r="J54" s="14" t="s">
        <v>9</v>
      </c>
      <c r="K54" s="14" t="s">
        <v>282</v>
      </c>
      <c r="L54" s="13" t="s">
        <v>322</v>
      </c>
      <c r="M54" t="s">
        <v>274</v>
      </c>
      <c r="N54" t="s">
        <v>8</v>
      </c>
      <c r="O54">
        <v>2024</v>
      </c>
      <c r="P54" t="s">
        <v>275</v>
      </c>
      <c r="Q54" t="s">
        <v>274</v>
      </c>
      <c r="R54" t="s">
        <v>8</v>
      </c>
      <c r="S54">
        <v>2025</v>
      </c>
      <c r="T54" t="s">
        <v>282</v>
      </c>
      <c r="U54" t="s">
        <v>274</v>
      </c>
      <c r="V54" t="s">
        <v>283</v>
      </c>
      <c r="W54">
        <v>2024</v>
      </c>
      <c r="X54" t="s">
        <v>275</v>
      </c>
      <c r="Y54" t="s">
        <v>283</v>
      </c>
      <c r="Z54">
        <v>2024</v>
      </c>
      <c r="AA54" t="s">
        <v>275</v>
      </c>
      <c r="AB54" t="s">
        <v>277</v>
      </c>
      <c r="AC54">
        <v>2024</v>
      </c>
      <c r="AD54" t="s">
        <v>275</v>
      </c>
      <c r="AE54" t="s">
        <v>276</v>
      </c>
      <c r="AF54">
        <v>2024</v>
      </c>
      <c r="AG54" t="s">
        <v>275</v>
      </c>
      <c r="AH54" t="s">
        <v>277</v>
      </c>
      <c r="AI54" t="s">
        <v>294</v>
      </c>
      <c r="AJ54" t="s">
        <v>8</v>
      </c>
      <c r="AK54" t="s">
        <v>321</v>
      </c>
      <c r="AL54" t="s">
        <v>274</v>
      </c>
      <c r="AM54" t="s">
        <v>9</v>
      </c>
      <c r="AN54">
        <v>2025</v>
      </c>
      <c r="AO54" t="s">
        <v>282</v>
      </c>
      <c r="AP54">
        <v>133.45930000000001</v>
      </c>
      <c r="AQ54">
        <f t="shared" si="0"/>
        <v>13345.930000000002</v>
      </c>
    </row>
    <row r="55" spans="1:43" x14ac:dyDescent="0.2">
      <c r="A55" t="s">
        <v>53</v>
      </c>
      <c r="B55" t="s">
        <v>54</v>
      </c>
      <c r="C55" t="s">
        <v>55</v>
      </c>
      <c r="D55" t="s">
        <v>118</v>
      </c>
      <c r="E55" t="s">
        <v>161</v>
      </c>
      <c r="F55" t="s">
        <v>188</v>
      </c>
      <c r="G55" t="s">
        <v>189</v>
      </c>
      <c r="H55" t="s">
        <v>189</v>
      </c>
      <c r="I55" t="s">
        <v>277</v>
      </c>
      <c r="J55" s="14" t="s">
        <v>9</v>
      </c>
      <c r="K55" s="14" t="s">
        <v>282</v>
      </c>
      <c r="L55" s="13" t="s">
        <v>324</v>
      </c>
      <c r="M55" t="s">
        <v>274</v>
      </c>
      <c r="N55" t="s">
        <v>7</v>
      </c>
      <c r="O55">
        <v>2024</v>
      </c>
      <c r="P55" t="s">
        <v>275</v>
      </c>
      <c r="Q55" t="s">
        <v>274</v>
      </c>
      <c r="R55" t="s">
        <v>8</v>
      </c>
      <c r="S55">
        <v>2025</v>
      </c>
      <c r="T55" t="s">
        <v>282</v>
      </c>
      <c r="U55" t="s">
        <v>274</v>
      </c>
      <c r="V55" t="s">
        <v>276</v>
      </c>
      <c r="W55">
        <v>2024</v>
      </c>
      <c r="X55" t="s">
        <v>275</v>
      </c>
      <c r="Y55" t="s">
        <v>277</v>
      </c>
      <c r="Z55">
        <v>2024</v>
      </c>
      <c r="AA55" t="s">
        <v>275</v>
      </c>
      <c r="AB55" t="s">
        <v>277</v>
      </c>
      <c r="AC55">
        <v>2024</v>
      </c>
      <c r="AD55" t="s">
        <v>275</v>
      </c>
      <c r="AE55" t="s">
        <v>276</v>
      </c>
      <c r="AF55">
        <v>2024</v>
      </c>
      <c r="AG55" t="s">
        <v>275</v>
      </c>
      <c r="AH55" t="s">
        <v>277</v>
      </c>
      <c r="AI55" t="s">
        <v>294</v>
      </c>
      <c r="AJ55" t="s">
        <v>8</v>
      </c>
      <c r="AK55" t="s">
        <v>323</v>
      </c>
      <c r="AL55" t="s">
        <v>274</v>
      </c>
      <c r="AM55" t="s">
        <v>9</v>
      </c>
      <c r="AN55">
        <v>2025</v>
      </c>
      <c r="AO55" t="s">
        <v>282</v>
      </c>
      <c r="AP55">
        <v>228.85900000000001</v>
      </c>
      <c r="AQ55">
        <f t="shared" si="0"/>
        <v>22885.9</v>
      </c>
    </row>
    <row r="56" spans="1:43" x14ac:dyDescent="0.2">
      <c r="A56" t="s">
        <v>53</v>
      </c>
      <c r="B56" t="s">
        <v>54</v>
      </c>
      <c r="C56" t="s">
        <v>55</v>
      </c>
      <c r="D56" t="s">
        <v>113</v>
      </c>
      <c r="E56" t="s">
        <v>127</v>
      </c>
      <c r="F56" t="s">
        <v>190</v>
      </c>
      <c r="G56" t="s">
        <v>191</v>
      </c>
      <c r="H56" t="s">
        <v>191</v>
      </c>
      <c r="I56" t="s">
        <v>278</v>
      </c>
      <c r="J56" s="14" t="s">
        <v>7</v>
      </c>
      <c r="K56" s="14" t="s">
        <v>275</v>
      </c>
      <c r="L56" s="13" t="s">
        <v>292</v>
      </c>
      <c r="M56" t="s">
        <v>274</v>
      </c>
      <c r="N56" t="s">
        <v>7</v>
      </c>
      <c r="O56">
        <v>2023</v>
      </c>
      <c r="P56" t="s">
        <v>275</v>
      </c>
      <c r="Q56" t="s">
        <v>281</v>
      </c>
      <c r="R56" t="s">
        <v>7</v>
      </c>
      <c r="S56">
        <v>2022</v>
      </c>
      <c r="T56" t="s">
        <v>275</v>
      </c>
      <c r="U56" t="s">
        <v>274</v>
      </c>
      <c r="V56" t="s">
        <v>276</v>
      </c>
      <c r="W56">
        <v>2023</v>
      </c>
      <c r="X56" t="s">
        <v>275</v>
      </c>
      <c r="Y56" t="s">
        <v>276</v>
      </c>
      <c r="Z56">
        <v>2023</v>
      </c>
      <c r="AA56" t="s">
        <v>275</v>
      </c>
      <c r="AB56" t="s">
        <v>276</v>
      </c>
      <c r="AC56">
        <v>2023</v>
      </c>
      <c r="AD56" t="s">
        <v>275</v>
      </c>
      <c r="AE56" t="s">
        <v>283</v>
      </c>
      <c r="AF56">
        <v>2023</v>
      </c>
      <c r="AG56" t="s">
        <v>275</v>
      </c>
      <c r="AH56" t="s">
        <v>276</v>
      </c>
      <c r="AI56" t="s">
        <v>275</v>
      </c>
      <c r="AJ56" t="s">
        <v>7</v>
      </c>
      <c r="AK56" t="s">
        <v>292</v>
      </c>
      <c r="AL56" t="s">
        <v>281</v>
      </c>
      <c r="AM56" t="s">
        <v>9</v>
      </c>
      <c r="AN56">
        <v>2022</v>
      </c>
      <c r="AO56" t="s">
        <v>275</v>
      </c>
      <c r="AP56">
        <v>452.45150000000001</v>
      </c>
      <c r="AQ56">
        <f t="shared" si="0"/>
        <v>45245.15</v>
      </c>
    </row>
    <row r="57" spans="1:43" x14ac:dyDescent="0.2">
      <c r="A57" t="s">
        <v>53</v>
      </c>
      <c r="B57" t="s">
        <v>54</v>
      </c>
      <c r="C57" t="s">
        <v>55</v>
      </c>
      <c r="D57" t="s">
        <v>113</v>
      </c>
      <c r="E57" t="s">
        <v>173</v>
      </c>
      <c r="F57" t="s">
        <v>192</v>
      </c>
      <c r="G57" t="s">
        <v>193</v>
      </c>
      <c r="H57" t="s">
        <v>193</v>
      </c>
      <c r="I57" t="s">
        <v>278</v>
      </c>
      <c r="J57" s="14" t="s">
        <v>9</v>
      </c>
      <c r="K57" s="14" t="s">
        <v>275</v>
      </c>
      <c r="L57" s="13" t="s">
        <v>5</v>
      </c>
      <c r="M57" t="s">
        <v>274</v>
      </c>
      <c r="N57" t="s">
        <v>7</v>
      </c>
      <c r="O57">
        <v>2023</v>
      </c>
      <c r="P57" t="s">
        <v>275</v>
      </c>
      <c r="Q57" t="s">
        <v>274</v>
      </c>
      <c r="R57" t="s">
        <v>7</v>
      </c>
      <c r="S57">
        <v>2023</v>
      </c>
      <c r="T57" t="s">
        <v>275</v>
      </c>
      <c r="U57" t="s">
        <v>274</v>
      </c>
      <c r="V57" t="s">
        <v>276</v>
      </c>
      <c r="W57">
        <v>2023</v>
      </c>
      <c r="X57" t="s">
        <v>275</v>
      </c>
      <c r="Y57" t="s">
        <v>276</v>
      </c>
      <c r="Z57">
        <v>2023</v>
      </c>
      <c r="AA57" t="s">
        <v>275</v>
      </c>
      <c r="AB57" t="s">
        <v>276</v>
      </c>
      <c r="AC57">
        <v>2023</v>
      </c>
      <c r="AD57" t="s">
        <v>275</v>
      </c>
      <c r="AE57" t="s">
        <v>276</v>
      </c>
      <c r="AF57">
        <v>2023</v>
      </c>
      <c r="AG57" t="s">
        <v>275</v>
      </c>
      <c r="AH57" t="s">
        <v>276</v>
      </c>
      <c r="AI57" t="s">
        <v>275</v>
      </c>
      <c r="AJ57" t="s">
        <v>7</v>
      </c>
      <c r="AK57" t="s">
        <v>292</v>
      </c>
      <c r="AL57" t="s">
        <v>274</v>
      </c>
      <c r="AM57" t="s">
        <v>9</v>
      </c>
      <c r="AN57">
        <v>2023</v>
      </c>
      <c r="AO57" t="s">
        <v>275</v>
      </c>
      <c r="AP57">
        <v>160.25489999999999</v>
      </c>
      <c r="AQ57">
        <f t="shared" si="0"/>
        <v>16025.49</v>
      </c>
    </row>
    <row r="58" spans="1:43" x14ac:dyDescent="0.2">
      <c r="A58" t="s">
        <v>53</v>
      </c>
      <c r="B58" t="s">
        <v>54</v>
      </c>
      <c r="C58" t="s">
        <v>60</v>
      </c>
      <c r="D58" t="s">
        <v>172</v>
      </c>
      <c r="E58" t="s">
        <v>154</v>
      </c>
      <c r="F58" t="s">
        <v>194</v>
      </c>
      <c r="G58" t="s">
        <v>195</v>
      </c>
      <c r="H58" t="s">
        <v>195</v>
      </c>
      <c r="I58" t="s">
        <v>278</v>
      </c>
      <c r="J58" s="14" t="s">
        <v>9</v>
      </c>
      <c r="K58" s="14" t="s">
        <v>275</v>
      </c>
      <c r="L58" s="13" t="s">
        <v>331</v>
      </c>
      <c r="M58" t="s">
        <v>274</v>
      </c>
      <c r="N58" t="s">
        <v>7</v>
      </c>
      <c r="O58">
        <v>2025</v>
      </c>
      <c r="P58" t="s">
        <v>275</v>
      </c>
      <c r="Q58" t="s">
        <v>274</v>
      </c>
      <c r="R58" t="s">
        <v>9</v>
      </c>
      <c r="S58">
        <v>2023</v>
      </c>
      <c r="T58" t="s">
        <v>275</v>
      </c>
      <c r="U58" t="s">
        <v>274</v>
      </c>
      <c r="V58" t="s">
        <v>276</v>
      </c>
      <c r="W58">
        <v>2024</v>
      </c>
      <c r="X58" t="s">
        <v>275</v>
      </c>
      <c r="Y58" t="s">
        <v>277</v>
      </c>
      <c r="Z58">
        <v>2025</v>
      </c>
      <c r="AA58" t="s">
        <v>275</v>
      </c>
      <c r="AB58" t="s">
        <v>276</v>
      </c>
      <c r="AC58">
        <v>2024</v>
      </c>
      <c r="AD58" t="s">
        <v>275</v>
      </c>
      <c r="AE58" t="s">
        <v>276</v>
      </c>
      <c r="AF58">
        <v>2025</v>
      </c>
      <c r="AG58" t="s">
        <v>275</v>
      </c>
      <c r="AH58" t="s">
        <v>276</v>
      </c>
      <c r="AI58" t="s">
        <v>275</v>
      </c>
      <c r="AJ58" t="s">
        <v>9</v>
      </c>
      <c r="AK58" t="s">
        <v>330</v>
      </c>
      <c r="AL58" t="s">
        <v>274</v>
      </c>
      <c r="AM58" t="s">
        <v>9</v>
      </c>
      <c r="AN58">
        <v>2023</v>
      </c>
      <c r="AO58" t="s">
        <v>275</v>
      </c>
      <c r="AP58">
        <v>26956.211200000002</v>
      </c>
      <c r="AQ58">
        <f t="shared" si="0"/>
        <v>2695621.12</v>
      </c>
    </row>
    <row r="59" spans="1:43" x14ac:dyDescent="0.2">
      <c r="A59" t="s">
        <v>53</v>
      </c>
      <c r="B59" t="s">
        <v>54</v>
      </c>
      <c r="C59" t="s">
        <v>60</v>
      </c>
      <c r="D59" t="s">
        <v>110</v>
      </c>
      <c r="E59" t="s">
        <v>154</v>
      </c>
      <c r="F59" t="s">
        <v>196</v>
      </c>
      <c r="G59" t="s">
        <v>197</v>
      </c>
      <c r="H59" t="s">
        <v>197</v>
      </c>
      <c r="I59" t="s">
        <v>278</v>
      </c>
      <c r="J59" s="14" t="s">
        <v>9</v>
      </c>
      <c r="K59" s="14" t="s">
        <v>275</v>
      </c>
      <c r="L59" s="13" t="s">
        <v>304</v>
      </c>
      <c r="M59" t="s">
        <v>274</v>
      </c>
      <c r="N59" t="s">
        <v>8</v>
      </c>
      <c r="O59">
        <v>2021</v>
      </c>
      <c r="P59" t="s">
        <v>275</v>
      </c>
      <c r="Q59" t="s">
        <v>274</v>
      </c>
      <c r="R59" t="s">
        <v>9</v>
      </c>
      <c r="S59">
        <v>2021</v>
      </c>
      <c r="T59" t="s">
        <v>275</v>
      </c>
      <c r="U59" t="s">
        <v>274</v>
      </c>
      <c r="V59" t="s">
        <v>276</v>
      </c>
      <c r="W59">
        <v>2021</v>
      </c>
      <c r="X59" t="s">
        <v>275</v>
      </c>
      <c r="Y59" t="s">
        <v>277</v>
      </c>
      <c r="Z59">
        <v>2021</v>
      </c>
      <c r="AA59" t="s">
        <v>275</v>
      </c>
      <c r="AB59" t="s">
        <v>277</v>
      </c>
      <c r="AC59">
        <v>2021</v>
      </c>
      <c r="AD59" t="s">
        <v>275</v>
      </c>
      <c r="AE59" t="s">
        <v>277</v>
      </c>
      <c r="AF59">
        <v>2021</v>
      </c>
      <c r="AG59" t="s">
        <v>275</v>
      </c>
      <c r="AH59" t="s">
        <v>277</v>
      </c>
      <c r="AI59" t="s">
        <v>275</v>
      </c>
      <c r="AJ59" t="s">
        <v>9</v>
      </c>
      <c r="AK59" t="s">
        <v>303</v>
      </c>
      <c r="AL59" t="s">
        <v>274</v>
      </c>
      <c r="AM59" t="s">
        <v>9</v>
      </c>
      <c r="AN59">
        <v>2021</v>
      </c>
      <c r="AO59" t="s">
        <v>275</v>
      </c>
      <c r="AP59">
        <v>134.35380000000001</v>
      </c>
      <c r="AQ59">
        <f t="shared" si="0"/>
        <v>13435.380000000001</v>
      </c>
    </row>
    <row r="60" spans="1:43" x14ac:dyDescent="0.2">
      <c r="A60" t="s">
        <v>53</v>
      </c>
      <c r="B60" t="s">
        <v>54</v>
      </c>
      <c r="C60" t="s">
        <v>60</v>
      </c>
      <c r="D60" t="s">
        <v>110</v>
      </c>
      <c r="E60" t="s">
        <v>154</v>
      </c>
      <c r="F60" t="s">
        <v>198</v>
      </c>
      <c r="G60" t="s">
        <v>199</v>
      </c>
      <c r="H60" t="s">
        <v>199</v>
      </c>
      <c r="I60" t="s">
        <v>277</v>
      </c>
      <c r="J60" s="14" t="s">
        <v>9</v>
      </c>
      <c r="K60" s="14" t="s">
        <v>282</v>
      </c>
      <c r="L60" s="13" t="s">
        <v>287</v>
      </c>
      <c r="M60" t="s">
        <v>274</v>
      </c>
      <c r="N60" t="s">
        <v>8</v>
      </c>
      <c r="O60">
        <v>2025</v>
      </c>
      <c r="P60" t="s">
        <v>275</v>
      </c>
      <c r="Q60" t="s">
        <v>274</v>
      </c>
      <c r="R60" t="s">
        <v>8</v>
      </c>
      <c r="S60">
        <v>2025</v>
      </c>
      <c r="T60" t="s">
        <v>282</v>
      </c>
      <c r="U60" t="s">
        <v>274</v>
      </c>
      <c r="V60" t="s">
        <v>276</v>
      </c>
      <c r="W60">
        <v>2025</v>
      </c>
      <c r="X60" t="s">
        <v>275</v>
      </c>
      <c r="Y60" t="s">
        <v>276</v>
      </c>
      <c r="Z60">
        <v>2025</v>
      </c>
      <c r="AA60" t="s">
        <v>275</v>
      </c>
      <c r="AB60" t="s">
        <v>276</v>
      </c>
      <c r="AC60">
        <v>2025</v>
      </c>
      <c r="AD60" t="s">
        <v>275</v>
      </c>
      <c r="AE60" t="s">
        <v>276</v>
      </c>
      <c r="AF60">
        <v>2025</v>
      </c>
      <c r="AG60" t="s">
        <v>275</v>
      </c>
      <c r="AH60" t="s">
        <v>277</v>
      </c>
      <c r="AI60" t="s">
        <v>294</v>
      </c>
      <c r="AJ60" t="s">
        <v>8</v>
      </c>
      <c r="AK60" t="s">
        <v>69</v>
      </c>
      <c r="AL60" t="s">
        <v>274</v>
      </c>
      <c r="AM60" t="s">
        <v>9</v>
      </c>
      <c r="AN60">
        <v>2025</v>
      </c>
      <c r="AO60" t="s">
        <v>282</v>
      </c>
      <c r="AP60">
        <v>84.000299999999996</v>
      </c>
      <c r="AQ60">
        <f t="shared" si="0"/>
        <v>8400.0299999999988</v>
      </c>
    </row>
    <row r="61" spans="1:43" x14ac:dyDescent="0.2">
      <c r="A61" t="s">
        <v>53</v>
      </c>
      <c r="B61" t="s">
        <v>54</v>
      </c>
      <c r="C61" t="s">
        <v>60</v>
      </c>
      <c r="D61" t="s">
        <v>110</v>
      </c>
      <c r="E61" t="s">
        <v>154</v>
      </c>
      <c r="F61" t="s">
        <v>200</v>
      </c>
      <c r="G61" t="s">
        <v>201</v>
      </c>
      <c r="H61" t="s">
        <v>201</v>
      </c>
      <c r="I61" t="s">
        <v>277</v>
      </c>
      <c r="J61" s="14" t="s">
        <v>8</v>
      </c>
      <c r="K61" s="14" t="s">
        <v>275</v>
      </c>
      <c r="L61" s="13" t="s">
        <v>301</v>
      </c>
      <c r="M61" t="s">
        <v>274</v>
      </c>
      <c r="N61" t="s">
        <v>7</v>
      </c>
      <c r="O61">
        <v>2020</v>
      </c>
      <c r="P61" t="s">
        <v>275</v>
      </c>
      <c r="Q61" t="s">
        <v>274</v>
      </c>
      <c r="R61" t="s">
        <v>7</v>
      </c>
      <c r="S61">
        <v>2020</v>
      </c>
      <c r="T61" t="s">
        <v>275</v>
      </c>
      <c r="U61" t="s">
        <v>274</v>
      </c>
      <c r="V61" t="s">
        <v>276</v>
      </c>
      <c r="W61">
        <v>2020</v>
      </c>
      <c r="X61" t="s">
        <v>275</v>
      </c>
      <c r="Y61" t="s">
        <v>277</v>
      </c>
      <c r="Z61">
        <v>2020</v>
      </c>
      <c r="AA61" t="s">
        <v>275</v>
      </c>
      <c r="AB61" t="s">
        <v>277</v>
      </c>
      <c r="AC61">
        <v>2020</v>
      </c>
      <c r="AD61" t="s">
        <v>275</v>
      </c>
      <c r="AE61" t="s">
        <v>276</v>
      </c>
      <c r="AF61">
        <v>2020</v>
      </c>
      <c r="AG61" t="s">
        <v>275</v>
      </c>
      <c r="AH61" t="s">
        <v>277</v>
      </c>
      <c r="AI61" t="s">
        <v>275</v>
      </c>
      <c r="AJ61" t="s">
        <v>8</v>
      </c>
      <c r="AK61" t="s">
        <v>301</v>
      </c>
      <c r="AL61" t="s">
        <v>274</v>
      </c>
      <c r="AM61" t="s">
        <v>7</v>
      </c>
      <c r="AN61">
        <v>2020</v>
      </c>
      <c r="AO61" t="s">
        <v>275</v>
      </c>
      <c r="AP61">
        <v>195.61529999999999</v>
      </c>
      <c r="AQ61">
        <f t="shared" si="0"/>
        <v>19561.53</v>
      </c>
    </row>
    <row r="62" spans="1:43" x14ac:dyDescent="0.2">
      <c r="A62" t="s">
        <v>53</v>
      </c>
      <c r="B62" t="s">
        <v>54</v>
      </c>
      <c r="C62" t="s">
        <v>60</v>
      </c>
      <c r="D62" t="s">
        <v>110</v>
      </c>
      <c r="E62" t="s">
        <v>154</v>
      </c>
      <c r="F62" t="s">
        <v>202</v>
      </c>
      <c r="G62" t="s">
        <v>203</v>
      </c>
      <c r="H62" t="s">
        <v>203</v>
      </c>
      <c r="I62" t="s">
        <v>277</v>
      </c>
      <c r="J62" s="14" t="s">
        <v>9</v>
      </c>
      <c r="K62" s="14" t="s">
        <v>282</v>
      </c>
      <c r="L62" s="13" t="s">
        <v>319</v>
      </c>
      <c r="M62" t="s">
        <v>274</v>
      </c>
      <c r="N62" t="s">
        <v>8</v>
      </c>
      <c r="O62">
        <v>2020</v>
      </c>
      <c r="P62" t="s">
        <v>275</v>
      </c>
      <c r="Q62" t="s">
        <v>274</v>
      </c>
      <c r="R62" t="s">
        <v>8</v>
      </c>
      <c r="S62">
        <v>2025</v>
      </c>
      <c r="T62" t="s">
        <v>282</v>
      </c>
      <c r="U62" t="s">
        <v>274</v>
      </c>
      <c r="V62" t="s">
        <v>276</v>
      </c>
      <c r="W62">
        <v>2020</v>
      </c>
      <c r="X62" t="s">
        <v>275</v>
      </c>
      <c r="Y62" t="s">
        <v>277</v>
      </c>
      <c r="Z62">
        <v>2020</v>
      </c>
      <c r="AA62" t="s">
        <v>275</v>
      </c>
      <c r="AB62" t="s">
        <v>277</v>
      </c>
      <c r="AC62">
        <v>2020</v>
      </c>
      <c r="AD62" t="s">
        <v>275</v>
      </c>
      <c r="AE62" t="s">
        <v>276</v>
      </c>
      <c r="AF62">
        <v>2020</v>
      </c>
      <c r="AG62" t="s">
        <v>275</v>
      </c>
      <c r="AH62" t="s">
        <v>277</v>
      </c>
      <c r="AI62" t="s">
        <v>294</v>
      </c>
      <c r="AJ62" t="s">
        <v>8</v>
      </c>
      <c r="AK62" t="s">
        <v>318</v>
      </c>
      <c r="AL62" t="s">
        <v>274</v>
      </c>
      <c r="AM62" t="s">
        <v>9</v>
      </c>
      <c r="AN62">
        <v>2025</v>
      </c>
      <c r="AO62" t="s">
        <v>282</v>
      </c>
      <c r="AP62">
        <v>83.059600000000003</v>
      </c>
      <c r="AQ62">
        <f t="shared" si="0"/>
        <v>8305.9600000000009</v>
      </c>
    </row>
    <row r="63" spans="1:43" x14ac:dyDescent="0.2">
      <c r="A63" t="s">
        <v>53</v>
      </c>
      <c r="B63" t="s">
        <v>54</v>
      </c>
      <c r="C63" t="s">
        <v>55</v>
      </c>
      <c r="D63" t="s">
        <v>118</v>
      </c>
      <c r="E63" t="s">
        <v>161</v>
      </c>
      <c r="F63" t="s">
        <v>204</v>
      </c>
      <c r="G63" t="s">
        <v>205</v>
      </c>
      <c r="H63" t="s">
        <v>205</v>
      </c>
      <c r="I63" t="s">
        <v>278</v>
      </c>
      <c r="J63" s="14" t="s">
        <v>9</v>
      </c>
      <c r="K63" s="14" t="s">
        <v>275</v>
      </c>
      <c r="L63" s="13" t="s">
        <v>5</v>
      </c>
      <c r="M63" t="s">
        <v>274</v>
      </c>
      <c r="N63" t="s">
        <v>7</v>
      </c>
      <c r="O63">
        <v>2025</v>
      </c>
      <c r="P63" t="s">
        <v>275</v>
      </c>
      <c r="Q63" t="s">
        <v>274</v>
      </c>
      <c r="R63" t="s">
        <v>7</v>
      </c>
      <c r="S63">
        <v>2023</v>
      </c>
      <c r="T63" t="s">
        <v>275</v>
      </c>
      <c r="U63" t="s">
        <v>274</v>
      </c>
      <c r="V63" t="s">
        <v>276</v>
      </c>
      <c r="W63">
        <v>2025</v>
      </c>
      <c r="X63" t="s">
        <v>275</v>
      </c>
      <c r="Y63" t="s">
        <v>283</v>
      </c>
      <c r="Z63">
        <v>2025</v>
      </c>
      <c r="AA63" t="s">
        <v>275</v>
      </c>
      <c r="AB63" t="s">
        <v>276</v>
      </c>
      <c r="AC63">
        <v>2024</v>
      </c>
      <c r="AD63" t="s">
        <v>275</v>
      </c>
      <c r="AE63" t="s">
        <v>283</v>
      </c>
      <c r="AF63">
        <v>2025</v>
      </c>
      <c r="AG63" t="s">
        <v>275</v>
      </c>
      <c r="AH63" t="s">
        <v>276</v>
      </c>
      <c r="AI63" t="s">
        <v>275</v>
      </c>
      <c r="AJ63" t="s">
        <v>7</v>
      </c>
      <c r="AK63" t="s">
        <v>292</v>
      </c>
      <c r="AL63" t="s">
        <v>274</v>
      </c>
      <c r="AM63" t="s">
        <v>9</v>
      </c>
      <c r="AN63">
        <v>2023</v>
      </c>
      <c r="AO63" t="s">
        <v>275</v>
      </c>
      <c r="AP63">
        <v>539.15599999999995</v>
      </c>
      <c r="AQ63">
        <f t="shared" si="0"/>
        <v>53915.599999999991</v>
      </c>
    </row>
    <row r="64" spans="1:43" x14ac:dyDescent="0.2">
      <c r="A64" t="s">
        <v>53</v>
      </c>
      <c r="B64" t="s">
        <v>54</v>
      </c>
      <c r="C64" t="s">
        <v>55</v>
      </c>
      <c r="D64" t="s">
        <v>118</v>
      </c>
      <c r="E64" t="s">
        <v>161</v>
      </c>
      <c r="F64" t="s">
        <v>206</v>
      </c>
      <c r="G64" t="s">
        <v>207</v>
      </c>
      <c r="H64" t="s">
        <v>207</v>
      </c>
      <c r="I64" t="s">
        <v>278</v>
      </c>
      <c r="J64" s="14" t="s">
        <v>9</v>
      </c>
      <c r="K64" s="14" t="s">
        <v>275</v>
      </c>
      <c r="L64" s="13" t="s">
        <v>5</v>
      </c>
      <c r="M64" t="s">
        <v>274</v>
      </c>
      <c r="N64" t="s">
        <v>7</v>
      </c>
      <c r="O64">
        <v>2025</v>
      </c>
      <c r="P64" t="s">
        <v>275</v>
      </c>
      <c r="Q64" t="s">
        <v>274</v>
      </c>
      <c r="R64" t="s">
        <v>7</v>
      </c>
      <c r="S64">
        <v>2024</v>
      </c>
      <c r="T64" t="s">
        <v>275</v>
      </c>
      <c r="U64" t="s">
        <v>274</v>
      </c>
      <c r="V64" t="s">
        <v>276</v>
      </c>
      <c r="W64">
        <v>2025</v>
      </c>
      <c r="X64" t="s">
        <v>275</v>
      </c>
      <c r="Y64" t="s">
        <v>283</v>
      </c>
      <c r="Z64">
        <v>2025</v>
      </c>
      <c r="AA64" t="s">
        <v>275</v>
      </c>
      <c r="AB64" t="s">
        <v>283</v>
      </c>
      <c r="AC64">
        <v>2025</v>
      </c>
      <c r="AD64" t="s">
        <v>275</v>
      </c>
      <c r="AE64" t="s">
        <v>283</v>
      </c>
      <c r="AF64">
        <v>2025</v>
      </c>
      <c r="AG64" t="s">
        <v>275</v>
      </c>
      <c r="AH64" t="s">
        <v>276</v>
      </c>
      <c r="AI64" t="s">
        <v>275</v>
      </c>
      <c r="AJ64" t="s">
        <v>7</v>
      </c>
      <c r="AK64" t="s">
        <v>292</v>
      </c>
      <c r="AL64" t="s">
        <v>274</v>
      </c>
      <c r="AM64" t="s">
        <v>9</v>
      </c>
      <c r="AN64">
        <v>2024</v>
      </c>
      <c r="AO64" t="s">
        <v>275</v>
      </c>
      <c r="AP64">
        <v>410.48790000000002</v>
      </c>
      <c r="AQ64">
        <f t="shared" si="0"/>
        <v>41048.79</v>
      </c>
    </row>
    <row r="65" spans="1:43" x14ac:dyDescent="0.2">
      <c r="A65" t="s">
        <v>53</v>
      </c>
      <c r="B65" t="s">
        <v>54</v>
      </c>
      <c r="C65" t="s">
        <v>55</v>
      </c>
      <c r="D65" t="s">
        <v>118</v>
      </c>
      <c r="E65" t="s">
        <v>161</v>
      </c>
      <c r="F65" t="s">
        <v>208</v>
      </c>
      <c r="G65" t="s">
        <v>209</v>
      </c>
      <c r="H65" t="s">
        <v>209</v>
      </c>
      <c r="I65" t="s">
        <v>276</v>
      </c>
      <c r="J65" s="14" t="s">
        <v>9</v>
      </c>
      <c r="K65" s="14" t="s">
        <v>282</v>
      </c>
      <c r="L65" s="13" t="s">
        <v>319</v>
      </c>
      <c r="M65" t="s">
        <v>274</v>
      </c>
      <c r="N65" t="s">
        <v>8</v>
      </c>
      <c r="O65">
        <v>2025</v>
      </c>
      <c r="P65" t="s">
        <v>317</v>
      </c>
      <c r="Q65" t="s">
        <v>274</v>
      </c>
      <c r="R65" t="s">
        <v>8</v>
      </c>
      <c r="S65">
        <v>2025</v>
      </c>
      <c r="T65" t="s">
        <v>282</v>
      </c>
      <c r="U65" t="s">
        <v>274</v>
      </c>
      <c r="V65" t="s">
        <v>276</v>
      </c>
      <c r="W65">
        <v>2018</v>
      </c>
      <c r="X65" t="s">
        <v>275</v>
      </c>
      <c r="Y65" t="s">
        <v>277</v>
      </c>
      <c r="Z65">
        <v>2018</v>
      </c>
      <c r="AA65" t="s">
        <v>275</v>
      </c>
      <c r="AB65" t="s">
        <v>277</v>
      </c>
      <c r="AC65">
        <v>2018</v>
      </c>
      <c r="AD65" t="s">
        <v>275</v>
      </c>
      <c r="AE65" t="s">
        <v>276</v>
      </c>
      <c r="AF65">
        <v>2018</v>
      </c>
      <c r="AG65" t="s">
        <v>275</v>
      </c>
      <c r="AH65" t="s">
        <v>277</v>
      </c>
      <c r="AI65" t="s">
        <v>294</v>
      </c>
      <c r="AJ65" t="s">
        <v>8</v>
      </c>
      <c r="AK65" t="s">
        <v>318</v>
      </c>
      <c r="AL65" t="s">
        <v>274</v>
      </c>
      <c r="AM65" t="s">
        <v>9</v>
      </c>
      <c r="AN65">
        <v>2025</v>
      </c>
      <c r="AO65" t="s">
        <v>282</v>
      </c>
      <c r="AP65">
        <v>87.457499999999996</v>
      </c>
      <c r="AQ65">
        <f t="shared" si="0"/>
        <v>8745.75</v>
      </c>
    </row>
    <row r="66" spans="1:43" x14ac:dyDescent="0.2">
      <c r="A66" t="s">
        <v>53</v>
      </c>
      <c r="B66" t="s">
        <v>54</v>
      </c>
      <c r="C66" t="s">
        <v>55</v>
      </c>
      <c r="D66" t="s">
        <v>118</v>
      </c>
      <c r="E66" t="s">
        <v>161</v>
      </c>
      <c r="F66" t="s">
        <v>210</v>
      </c>
      <c r="G66" t="s">
        <v>211</v>
      </c>
      <c r="H66" t="s">
        <v>211</v>
      </c>
      <c r="I66" t="s">
        <v>277</v>
      </c>
      <c r="J66" s="14" t="s">
        <v>9</v>
      </c>
      <c r="K66" s="14" t="s">
        <v>282</v>
      </c>
      <c r="L66" s="13" t="s">
        <v>308</v>
      </c>
      <c r="M66" t="s">
        <v>274</v>
      </c>
      <c r="N66" t="s">
        <v>8</v>
      </c>
      <c r="O66">
        <v>2024</v>
      </c>
      <c r="P66" t="s">
        <v>275</v>
      </c>
      <c r="Q66" t="s">
        <v>274</v>
      </c>
      <c r="R66" t="s">
        <v>8</v>
      </c>
      <c r="S66">
        <v>2025</v>
      </c>
      <c r="T66" t="s">
        <v>282</v>
      </c>
      <c r="U66" t="s">
        <v>274</v>
      </c>
      <c r="V66" t="s">
        <v>277</v>
      </c>
      <c r="W66">
        <v>2024</v>
      </c>
      <c r="X66" t="s">
        <v>275</v>
      </c>
      <c r="Y66" t="s">
        <v>283</v>
      </c>
      <c r="Z66">
        <v>2024</v>
      </c>
      <c r="AA66" t="s">
        <v>275</v>
      </c>
      <c r="AB66" t="s">
        <v>277</v>
      </c>
      <c r="AC66">
        <v>2024</v>
      </c>
      <c r="AD66" t="s">
        <v>275</v>
      </c>
      <c r="AE66" t="s">
        <v>276</v>
      </c>
      <c r="AF66">
        <v>2024</v>
      </c>
      <c r="AG66" t="s">
        <v>275</v>
      </c>
      <c r="AH66" t="s">
        <v>277</v>
      </c>
      <c r="AI66" t="s">
        <v>294</v>
      </c>
      <c r="AJ66" t="s">
        <v>8</v>
      </c>
      <c r="AK66" t="s">
        <v>307</v>
      </c>
      <c r="AL66" t="s">
        <v>274</v>
      </c>
      <c r="AM66" t="s">
        <v>9</v>
      </c>
      <c r="AN66">
        <v>2025</v>
      </c>
      <c r="AO66" t="s">
        <v>282</v>
      </c>
      <c r="AP66">
        <v>74.500699999999995</v>
      </c>
      <c r="AQ66">
        <f t="shared" si="0"/>
        <v>7450.07</v>
      </c>
    </row>
    <row r="67" spans="1:43" x14ac:dyDescent="0.2">
      <c r="A67" t="s">
        <v>53</v>
      </c>
      <c r="B67" t="s">
        <v>54</v>
      </c>
      <c r="C67" t="s">
        <v>55</v>
      </c>
      <c r="D67" t="s">
        <v>113</v>
      </c>
      <c r="E67" t="s">
        <v>173</v>
      </c>
      <c r="F67" t="s">
        <v>212</v>
      </c>
      <c r="G67" t="s">
        <v>213</v>
      </c>
      <c r="H67" t="s">
        <v>213</v>
      </c>
      <c r="I67" t="s">
        <v>278</v>
      </c>
      <c r="J67" s="14" t="s">
        <v>9</v>
      </c>
      <c r="K67" s="14" t="s">
        <v>275</v>
      </c>
      <c r="L67" s="13" t="s">
        <v>5</v>
      </c>
      <c r="M67" t="s">
        <v>274</v>
      </c>
      <c r="N67" t="s">
        <v>7</v>
      </c>
      <c r="O67">
        <v>2025</v>
      </c>
      <c r="P67" t="s">
        <v>275</v>
      </c>
      <c r="Q67" t="s">
        <v>274</v>
      </c>
      <c r="R67" t="s">
        <v>7</v>
      </c>
      <c r="S67">
        <v>2025</v>
      </c>
      <c r="T67" t="s">
        <v>275</v>
      </c>
      <c r="U67" t="s">
        <v>274</v>
      </c>
      <c r="V67" t="s">
        <v>276</v>
      </c>
      <c r="W67">
        <v>2025</v>
      </c>
      <c r="X67" t="s">
        <v>275</v>
      </c>
      <c r="Y67" t="s">
        <v>276</v>
      </c>
      <c r="Z67">
        <v>2025</v>
      </c>
      <c r="AA67" t="s">
        <v>275</v>
      </c>
      <c r="AB67" t="s">
        <v>276</v>
      </c>
      <c r="AC67">
        <v>2025</v>
      </c>
      <c r="AD67" t="s">
        <v>275</v>
      </c>
      <c r="AE67" t="s">
        <v>276</v>
      </c>
      <c r="AF67">
        <v>2025</v>
      </c>
      <c r="AG67" t="s">
        <v>275</v>
      </c>
      <c r="AH67" t="s">
        <v>276</v>
      </c>
      <c r="AI67" t="s">
        <v>275</v>
      </c>
      <c r="AJ67" t="s">
        <v>7</v>
      </c>
      <c r="AK67" t="s">
        <v>292</v>
      </c>
      <c r="AL67" t="s">
        <v>274</v>
      </c>
      <c r="AM67" t="s">
        <v>9</v>
      </c>
      <c r="AN67">
        <v>2025</v>
      </c>
      <c r="AO67" t="s">
        <v>275</v>
      </c>
      <c r="AP67">
        <v>190.8946</v>
      </c>
      <c r="AQ67">
        <f t="shared" si="0"/>
        <v>19089.46</v>
      </c>
    </row>
    <row r="68" spans="1:43" x14ac:dyDescent="0.2">
      <c r="A68" t="s">
        <v>53</v>
      </c>
      <c r="B68" t="s">
        <v>54</v>
      </c>
      <c r="C68" t="s">
        <v>60</v>
      </c>
      <c r="D68" t="s">
        <v>110</v>
      </c>
      <c r="E68" t="s">
        <v>154</v>
      </c>
      <c r="F68" t="s">
        <v>214</v>
      </c>
      <c r="G68" t="s">
        <v>215</v>
      </c>
      <c r="H68" t="s">
        <v>215</v>
      </c>
      <c r="I68" t="s">
        <v>278</v>
      </c>
      <c r="J68" s="14" t="s">
        <v>9</v>
      </c>
      <c r="K68" s="14" t="s">
        <v>275</v>
      </c>
      <c r="L68" s="13" t="s">
        <v>333</v>
      </c>
      <c r="M68" t="s">
        <v>274</v>
      </c>
      <c r="N68" t="s">
        <v>8</v>
      </c>
      <c r="O68">
        <v>2023</v>
      </c>
      <c r="P68" t="s">
        <v>275</v>
      </c>
      <c r="Q68" t="s">
        <v>274</v>
      </c>
      <c r="R68" t="s">
        <v>7</v>
      </c>
      <c r="S68">
        <v>2023</v>
      </c>
      <c r="T68" t="s">
        <v>275</v>
      </c>
      <c r="U68" t="s">
        <v>274</v>
      </c>
      <c r="V68" t="s">
        <v>276</v>
      </c>
      <c r="W68">
        <v>2023</v>
      </c>
      <c r="X68" t="s">
        <v>275</v>
      </c>
      <c r="Y68" t="s">
        <v>283</v>
      </c>
      <c r="Z68">
        <v>2023</v>
      </c>
      <c r="AA68" t="s">
        <v>275</v>
      </c>
      <c r="AB68" t="s">
        <v>277</v>
      </c>
      <c r="AC68">
        <v>2023</v>
      </c>
      <c r="AD68" t="s">
        <v>275</v>
      </c>
      <c r="AE68" t="s">
        <v>277</v>
      </c>
      <c r="AF68">
        <v>2023</v>
      </c>
      <c r="AG68" t="s">
        <v>275</v>
      </c>
      <c r="AH68" t="s">
        <v>277</v>
      </c>
      <c r="AI68" t="s">
        <v>275</v>
      </c>
      <c r="AJ68" t="s">
        <v>8</v>
      </c>
      <c r="AK68" t="s">
        <v>332</v>
      </c>
      <c r="AL68" t="s">
        <v>274</v>
      </c>
      <c r="AM68" t="s">
        <v>9</v>
      </c>
      <c r="AN68">
        <v>2023</v>
      </c>
      <c r="AO68" t="s">
        <v>275</v>
      </c>
      <c r="AP68">
        <v>12.423999999999999</v>
      </c>
      <c r="AQ68">
        <f t="shared" ref="AQ68:AQ95" si="1">AP68*100</f>
        <v>1242.3999999999999</v>
      </c>
    </row>
    <row r="69" spans="1:43" x14ac:dyDescent="0.2">
      <c r="A69" t="s">
        <v>53</v>
      </c>
      <c r="B69" t="s">
        <v>54</v>
      </c>
      <c r="C69" t="s">
        <v>55</v>
      </c>
      <c r="D69" t="s">
        <v>113</v>
      </c>
      <c r="E69" t="s">
        <v>127</v>
      </c>
      <c r="F69" t="s">
        <v>216</v>
      </c>
      <c r="G69" t="s">
        <v>217</v>
      </c>
      <c r="H69" t="s">
        <v>217</v>
      </c>
      <c r="I69" t="s">
        <v>278</v>
      </c>
      <c r="J69" s="14" t="s">
        <v>9</v>
      </c>
      <c r="K69" s="14" t="s">
        <v>294</v>
      </c>
      <c r="L69" s="13" t="s">
        <v>335</v>
      </c>
      <c r="M69" t="s">
        <v>274</v>
      </c>
      <c r="N69" t="s">
        <v>9</v>
      </c>
      <c r="O69">
        <v>2022</v>
      </c>
      <c r="P69" t="s">
        <v>275</v>
      </c>
      <c r="Q69" t="s">
        <v>274</v>
      </c>
      <c r="R69" t="s">
        <v>8</v>
      </c>
      <c r="S69">
        <v>2025</v>
      </c>
      <c r="T69" t="s">
        <v>282</v>
      </c>
      <c r="U69" t="s">
        <v>274</v>
      </c>
      <c r="V69" t="s">
        <v>277</v>
      </c>
      <c r="W69">
        <v>2019</v>
      </c>
      <c r="X69" t="s">
        <v>275</v>
      </c>
      <c r="Y69" t="s">
        <v>278</v>
      </c>
      <c r="Z69">
        <v>2019</v>
      </c>
      <c r="AA69" t="s">
        <v>275</v>
      </c>
      <c r="AB69" t="s">
        <v>276</v>
      </c>
      <c r="AC69">
        <v>2019</v>
      </c>
      <c r="AD69" t="s">
        <v>275</v>
      </c>
      <c r="AE69" t="s">
        <v>277</v>
      </c>
      <c r="AF69">
        <v>2019</v>
      </c>
      <c r="AG69" t="s">
        <v>275</v>
      </c>
      <c r="AH69" t="s">
        <v>278</v>
      </c>
      <c r="AI69" t="s">
        <v>275</v>
      </c>
      <c r="AJ69" t="s">
        <v>9</v>
      </c>
      <c r="AK69" t="s">
        <v>334</v>
      </c>
      <c r="AL69" t="s">
        <v>274</v>
      </c>
      <c r="AM69" t="s">
        <v>9</v>
      </c>
      <c r="AN69">
        <v>2025</v>
      </c>
      <c r="AO69" t="s">
        <v>282</v>
      </c>
      <c r="AP69">
        <v>20.4435</v>
      </c>
      <c r="AQ69">
        <f t="shared" si="1"/>
        <v>2044.35</v>
      </c>
    </row>
    <row r="70" spans="1:43" x14ac:dyDescent="0.2">
      <c r="A70" t="s">
        <v>53</v>
      </c>
      <c r="B70" t="s">
        <v>54</v>
      </c>
      <c r="C70" t="s">
        <v>55</v>
      </c>
      <c r="D70" t="s">
        <v>113</v>
      </c>
      <c r="E70" t="s">
        <v>173</v>
      </c>
      <c r="F70" t="s">
        <v>218</v>
      </c>
      <c r="G70" t="s">
        <v>219</v>
      </c>
      <c r="H70" t="s">
        <v>219</v>
      </c>
      <c r="I70" t="s">
        <v>278</v>
      </c>
      <c r="J70" s="14" t="s">
        <v>9</v>
      </c>
      <c r="K70" s="14" t="s">
        <v>275</v>
      </c>
      <c r="L70" s="13" t="s">
        <v>308</v>
      </c>
      <c r="M70" t="s">
        <v>274</v>
      </c>
      <c r="N70" t="s">
        <v>9</v>
      </c>
      <c r="O70">
        <v>2023</v>
      </c>
      <c r="P70" t="s">
        <v>275</v>
      </c>
      <c r="Q70" t="s">
        <v>274</v>
      </c>
      <c r="R70" t="s">
        <v>9</v>
      </c>
      <c r="S70">
        <v>2023</v>
      </c>
      <c r="T70" t="s">
        <v>275</v>
      </c>
      <c r="U70" t="s">
        <v>274</v>
      </c>
      <c r="V70" t="s">
        <v>277</v>
      </c>
      <c r="W70">
        <v>2023</v>
      </c>
      <c r="X70" t="s">
        <v>275</v>
      </c>
      <c r="Y70" t="s">
        <v>276</v>
      </c>
      <c r="Z70">
        <v>2023</v>
      </c>
      <c r="AA70" t="s">
        <v>275</v>
      </c>
      <c r="AB70" t="s">
        <v>277</v>
      </c>
      <c r="AC70">
        <v>2023</v>
      </c>
      <c r="AD70" t="s">
        <v>275</v>
      </c>
      <c r="AE70" t="s">
        <v>276</v>
      </c>
      <c r="AF70">
        <v>2023</v>
      </c>
      <c r="AG70" t="s">
        <v>275</v>
      </c>
      <c r="AH70" t="s">
        <v>278</v>
      </c>
      <c r="AI70" t="s">
        <v>275</v>
      </c>
      <c r="AJ70" t="s">
        <v>9</v>
      </c>
      <c r="AK70" t="s">
        <v>307</v>
      </c>
      <c r="AL70" t="s">
        <v>274</v>
      </c>
      <c r="AM70" t="s">
        <v>9</v>
      </c>
      <c r="AN70">
        <v>2023</v>
      </c>
      <c r="AO70" t="s">
        <v>275</v>
      </c>
      <c r="AP70">
        <v>61.633099999999999</v>
      </c>
      <c r="AQ70">
        <f t="shared" si="1"/>
        <v>6163.3099999999995</v>
      </c>
    </row>
    <row r="71" spans="1:43" x14ac:dyDescent="0.2">
      <c r="A71" t="s">
        <v>53</v>
      </c>
      <c r="B71" t="s">
        <v>54</v>
      </c>
      <c r="C71" t="s">
        <v>55</v>
      </c>
      <c r="D71" t="s">
        <v>113</v>
      </c>
      <c r="E71" t="s">
        <v>173</v>
      </c>
      <c r="F71" t="s">
        <v>220</v>
      </c>
      <c r="G71" t="s">
        <v>221</v>
      </c>
      <c r="H71" t="s">
        <v>221</v>
      </c>
      <c r="I71" t="s">
        <v>277</v>
      </c>
      <c r="J71" s="14" t="s">
        <v>9</v>
      </c>
      <c r="K71" s="14" t="s">
        <v>282</v>
      </c>
      <c r="L71" s="13" t="s">
        <v>322</v>
      </c>
      <c r="M71" t="s">
        <v>274</v>
      </c>
      <c r="N71" t="s">
        <v>8</v>
      </c>
      <c r="O71">
        <v>2025</v>
      </c>
      <c r="P71" t="s">
        <v>275</v>
      </c>
      <c r="Q71" t="s">
        <v>274</v>
      </c>
      <c r="R71" t="s">
        <v>8</v>
      </c>
      <c r="S71">
        <v>2025</v>
      </c>
      <c r="T71" t="s">
        <v>282</v>
      </c>
      <c r="U71" t="s">
        <v>274</v>
      </c>
      <c r="V71" t="s">
        <v>276</v>
      </c>
      <c r="W71">
        <v>2025</v>
      </c>
      <c r="X71" t="s">
        <v>275</v>
      </c>
      <c r="Y71" t="s">
        <v>276</v>
      </c>
      <c r="Z71">
        <v>2025</v>
      </c>
      <c r="AA71" t="s">
        <v>275</v>
      </c>
      <c r="AB71" t="s">
        <v>277</v>
      </c>
      <c r="AC71">
        <v>2025</v>
      </c>
      <c r="AD71" t="s">
        <v>275</v>
      </c>
      <c r="AE71" t="s">
        <v>276</v>
      </c>
      <c r="AF71">
        <v>2025</v>
      </c>
      <c r="AG71" t="s">
        <v>275</v>
      </c>
      <c r="AH71" t="s">
        <v>277</v>
      </c>
      <c r="AI71" t="s">
        <v>294</v>
      </c>
      <c r="AJ71" t="s">
        <v>8</v>
      </c>
      <c r="AK71" t="s">
        <v>321</v>
      </c>
      <c r="AL71" t="s">
        <v>274</v>
      </c>
      <c r="AM71" t="s">
        <v>9</v>
      </c>
      <c r="AN71">
        <v>2025</v>
      </c>
      <c r="AO71" t="s">
        <v>282</v>
      </c>
      <c r="AP71">
        <v>63.663899999999998</v>
      </c>
      <c r="AQ71">
        <f t="shared" si="1"/>
        <v>6366.3899999999994</v>
      </c>
    </row>
    <row r="72" spans="1:43" x14ac:dyDescent="0.2">
      <c r="A72" t="s">
        <v>53</v>
      </c>
      <c r="B72" t="s">
        <v>54</v>
      </c>
      <c r="C72" t="s">
        <v>55</v>
      </c>
      <c r="D72" t="s">
        <v>113</v>
      </c>
      <c r="E72" t="s">
        <v>173</v>
      </c>
      <c r="F72" t="s">
        <v>222</v>
      </c>
      <c r="G72" t="s">
        <v>223</v>
      </c>
      <c r="H72" t="s">
        <v>223</v>
      </c>
      <c r="I72" t="s">
        <v>278</v>
      </c>
      <c r="J72" s="14" t="s">
        <v>9</v>
      </c>
      <c r="K72" s="14" t="s">
        <v>275</v>
      </c>
      <c r="L72" s="13" t="s">
        <v>336</v>
      </c>
      <c r="M72" t="s">
        <v>274</v>
      </c>
      <c r="N72" t="s">
        <v>7</v>
      </c>
      <c r="O72">
        <v>2023</v>
      </c>
      <c r="P72" t="s">
        <v>275</v>
      </c>
      <c r="Q72" t="s">
        <v>274</v>
      </c>
      <c r="R72" t="s">
        <v>7</v>
      </c>
      <c r="S72">
        <v>2022</v>
      </c>
      <c r="T72" t="s">
        <v>275</v>
      </c>
      <c r="U72" t="s">
        <v>274</v>
      </c>
      <c r="V72" t="s">
        <v>276</v>
      </c>
      <c r="W72">
        <v>2019</v>
      </c>
      <c r="X72" t="s">
        <v>275</v>
      </c>
      <c r="Y72" t="s">
        <v>276</v>
      </c>
      <c r="Z72">
        <v>2023</v>
      </c>
      <c r="AA72" t="s">
        <v>275</v>
      </c>
      <c r="AB72" t="s">
        <v>277</v>
      </c>
      <c r="AC72">
        <v>2023</v>
      </c>
      <c r="AD72" t="s">
        <v>275</v>
      </c>
      <c r="AE72" t="s">
        <v>283</v>
      </c>
      <c r="AF72">
        <v>2023</v>
      </c>
      <c r="AG72" t="s">
        <v>275</v>
      </c>
      <c r="AH72" t="s">
        <v>277</v>
      </c>
      <c r="AI72" t="s">
        <v>275</v>
      </c>
      <c r="AJ72" t="s">
        <v>8</v>
      </c>
      <c r="AK72" t="s">
        <v>302</v>
      </c>
      <c r="AL72" t="s">
        <v>274</v>
      </c>
      <c r="AM72" t="s">
        <v>9</v>
      </c>
      <c r="AN72">
        <v>2022</v>
      </c>
      <c r="AO72" t="s">
        <v>275</v>
      </c>
      <c r="AP72">
        <v>84.487300000000005</v>
      </c>
      <c r="AQ72">
        <f t="shared" si="1"/>
        <v>8448.73</v>
      </c>
    </row>
    <row r="73" spans="1:43" x14ac:dyDescent="0.2">
      <c r="A73" t="s">
        <v>53</v>
      </c>
      <c r="B73" t="s">
        <v>54</v>
      </c>
      <c r="C73" t="s">
        <v>60</v>
      </c>
      <c r="D73" t="s">
        <v>172</v>
      </c>
      <c r="E73" t="s">
        <v>173</v>
      </c>
      <c r="F73" t="s">
        <v>224</v>
      </c>
      <c r="G73" t="s">
        <v>225</v>
      </c>
      <c r="H73" t="s">
        <v>225</v>
      </c>
      <c r="I73" t="s">
        <v>278</v>
      </c>
      <c r="J73" s="14" t="s">
        <v>9</v>
      </c>
      <c r="K73" s="14" t="s">
        <v>275</v>
      </c>
      <c r="L73" s="13" t="s">
        <v>338</v>
      </c>
      <c r="M73" t="s">
        <v>274</v>
      </c>
      <c r="N73" t="s">
        <v>8</v>
      </c>
      <c r="O73">
        <v>2021</v>
      </c>
      <c r="P73" t="s">
        <v>275</v>
      </c>
      <c r="Q73" t="s">
        <v>274</v>
      </c>
      <c r="R73" t="s">
        <v>6</v>
      </c>
      <c r="S73">
        <v>2021</v>
      </c>
      <c r="T73" t="s">
        <v>275</v>
      </c>
      <c r="U73" t="s">
        <v>274</v>
      </c>
      <c r="V73" t="s">
        <v>276</v>
      </c>
      <c r="W73">
        <v>2021</v>
      </c>
      <c r="X73" t="s">
        <v>275</v>
      </c>
      <c r="Y73" t="s">
        <v>277</v>
      </c>
      <c r="Z73">
        <v>2021</v>
      </c>
      <c r="AA73" t="s">
        <v>275</v>
      </c>
      <c r="AB73" t="s">
        <v>276</v>
      </c>
      <c r="AC73">
        <v>2021</v>
      </c>
      <c r="AD73" t="s">
        <v>275</v>
      </c>
      <c r="AE73" t="s">
        <v>277</v>
      </c>
      <c r="AF73">
        <v>2021</v>
      </c>
      <c r="AG73" t="s">
        <v>275</v>
      </c>
      <c r="AH73" t="s">
        <v>277</v>
      </c>
      <c r="AI73" t="s">
        <v>275</v>
      </c>
      <c r="AJ73" t="s">
        <v>8</v>
      </c>
      <c r="AK73" t="s">
        <v>337</v>
      </c>
      <c r="AL73" t="s">
        <v>274</v>
      </c>
      <c r="AM73" t="s">
        <v>9</v>
      </c>
      <c r="AN73">
        <v>2021</v>
      </c>
      <c r="AO73" t="s">
        <v>275</v>
      </c>
      <c r="AP73">
        <v>480.59690000000001</v>
      </c>
      <c r="AQ73">
        <f t="shared" si="1"/>
        <v>48059.69</v>
      </c>
    </row>
    <row r="74" spans="1:43" x14ac:dyDescent="0.2">
      <c r="A74" t="s">
        <v>53</v>
      </c>
      <c r="B74" t="s">
        <v>54</v>
      </c>
      <c r="C74" t="s">
        <v>60</v>
      </c>
      <c r="D74" t="s">
        <v>110</v>
      </c>
      <c r="E74" t="s">
        <v>154</v>
      </c>
      <c r="F74" t="s">
        <v>226</v>
      </c>
      <c r="G74" t="s">
        <v>227</v>
      </c>
      <c r="H74" t="s">
        <v>227</v>
      </c>
      <c r="I74" t="s">
        <v>278</v>
      </c>
      <c r="J74" s="14" t="s">
        <v>9</v>
      </c>
      <c r="K74" s="14" t="s">
        <v>275</v>
      </c>
      <c r="L74" s="13" t="s">
        <v>336</v>
      </c>
      <c r="M74" t="s">
        <v>274</v>
      </c>
      <c r="N74" t="s">
        <v>7</v>
      </c>
      <c r="O74">
        <v>2023</v>
      </c>
      <c r="P74" t="s">
        <v>275</v>
      </c>
      <c r="Q74" t="s">
        <v>274</v>
      </c>
      <c r="R74" t="s">
        <v>7</v>
      </c>
      <c r="S74">
        <v>2023</v>
      </c>
      <c r="T74" t="s">
        <v>275</v>
      </c>
      <c r="U74" t="s">
        <v>274</v>
      </c>
      <c r="V74" t="s">
        <v>276</v>
      </c>
      <c r="W74">
        <v>2023</v>
      </c>
      <c r="X74" t="s">
        <v>275</v>
      </c>
      <c r="Y74" t="s">
        <v>283</v>
      </c>
      <c r="Z74">
        <v>2023</v>
      </c>
      <c r="AA74" t="s">
        <v>275</v>
      </c>
      <c r="AB74" t="s">
        <v>277</v>
      </c>
      <c r="AC74">
        <v>2023</v>
      </c>
      <c r="AD74" t="s">
        <v>275</v>
      </c>
      <c r="AE74" t="s">
        <v>276</v>
      </c>
      <c r="AF74">
        <v>2023</v>
      </c>
      <c r="AG74" t="s">
        <v>275</v>
      </c>
      <c r="AH74" t="s">
        <v>277</v>
      </c>
      <c r="AI74" t="s">
        <v>275</v>
      </c>
      <c r="AJ74" t="s">
        <v>8</v>
      </c>
      <c r="AK74" t="s">
        <v>302</v>
      </c>
      <c r="AL74" t="s">
        <v>274</v>
      </c>
      <c r="AM74" t="s">
        <v>9</v>
      </c>
      <c r="AN74">
        <v>2023</v>
      </c>
      <c r="AO74" t="s">
        <v>275</v>
      </c>
      <c r="AP74">
        <v>93.307699999999997</v>
      </c>
      <c r="AQ74">
        <f t="shared" si="1"/>
        <v>9330.77</v>
      </c>
    </row>
    <row r="75" spans="1:43" x14ac:dyDescent="0.2">
      <c r="A75" t="s">
        <v>53</v>
      </c>
      <c r="B75" t="s">
        <v>54</v>
      </c>
      <c r="C75" t="s">
        <v>60</v>
      </c>
      <c r="D75" t="s">
        <v>110</v>
      </c>
      <c r="E75" t="s">
        <v>228</v>
      </c>
      <c r="F75" t="s">
        <v>229</v>
      </c>
      <c r="G75" t="s">
        <v>230</v>
      </c>
      <c r="H75" t="s">
        <v>230</v>
      </c>
      <c r="I75" t="s">
        <v>278</v>
      </c>
      <c r="J75" s="14" t="s">
        <v>8</v>
      </c>
      <c r="K75" s="14" t="s">
        <v>275</v>
      </c>
      <c r="L75" s="13" t="s">
        <v>0</v>
      </c>
      <c r="M75" t="s">
        <v>274</v>
      </c>
      <c r="N75" t="s">
        <v>8</v>
      </c>
      <c r="O75">
        <v>2021</v>
      </c>
      <c r="P75" t="s">
        <v>275</v>
      </c>
      <c r="Q75" t="s">
        <v>281</v>
      </c>
      <c r="R75" t="s">
        <v>6</v>
      </c>
      <c r="S75">
        <v>2021</v>
      </c>
      <c r="T75" t="s">
        <v>275</v>
      </c>
      <c r="U75" t="s">
        <v>274</v>
      </c>
      <c r="V75" t="s">
        <v>276</v>
      </c>
      <c r="W75">
        <v>2021</v>
      </c>
      <c r="X75" t="s">
        <v>275</v>
      </c>
      <c r="Y75" t="s">
        <v>276</v>
      </c>
      <c r="Z75">
        <v>2021</v>
      </c>
      <c r="AA75" t="s">
        <v>275</v>
      </c>
      <c r="AB75" t="s">
        <v>276</v>
      </c>
      <c r="AC75">
        <v>2021</v>
      </c>
      <c r="AD75" t="s">
        <v>275</v>
      </c>
      <c r="AE75" t="s">
        <v>276</v>
      </c>
      <c r="AF75">
        <v>2021</v>
      </c>
      <c r="AG75" t="s">
        <v>275</v>
      </c>
      <c r="AH75" t="s">
        <v>277</v>
      </c>
      <c r="AI75" t="s">
        <v>275</v>
      </c>
      <c r="AJ75" t="s">
        <v>8</v>
      </c>
      <c r="AK75" t="s">
        <v>0</v>
      </c>
      <c r="AL75" t="s">
        <v>281</v>
      </c>
      <c r="AM75" t="s">
        <v>9</v>
      </c>
      <c r="AN75">
        <v>2021</v>
      </c>
      <c r="AO75" t="s">
        <v>275</v>
      </c>
      <c r="AP75">
        <v>83.2834</v>
      </c>
      <c r="AQ75">
        <f t="shared" si="1"/>
        <v>8328.34</v>
      </c>
    </row>
    <row r="76" spans="1:43" x14ac:dyDescent="0.2">
      <c r="A76" t="s">
        <v>53</v>
      </c>
      <c r="B76" t="s">
        <v>54</v>
      </c>
      <c r="C76" t="s">
        <v>60</v>
      </c>
      <c r="D76" t="s">
        <v>172</v>
      </c>
      <c r="E76" t="s">
        <v>228</v>
      </c>
      <c r="F76" t="s">
        <v>231</v>
      </c>
      <c r="G76" t="s">
        <v>232</v>
      </c>
      <c r="H76" t="s">
        <v>232</v>
      </c>
      <c r="I76" t="s">
        <v>278</v>
      </c>
      <c r="J76" s="14" t="s">
        <v>9</v>
      </c>
      <c r="K76" s="14" t="s">
        <v>275</v>
      </c>
      <c r="L76" s="13" t="s">
        <v>5</v>
      </c>
      <c r="M76" t="s">
        <v>274</v>
      </c>
      <c r="N76" t="s">
        <v>7</v>
      </c>
      <c r="O76">
        <v>2025</v>
      </c>
      <c r="P76" t="s">
        <v>275</v>
      </c>
      <c r="Q76" t="s">
        <v>274</v>
      </c>
      <c r="R76" t="s">
        <v>7</v>
      </c>
      <c r="S76">
        <v>2024</v>
      </c>
      <c r="T76" t="s">
        <v>275</v>
      </c>
      <c r="U76" t="s">
        <v>274</v>
      </c>
      <c r="V76" t="s">
        <v>276</v>
      </c>
      <c r="W76">
        <v>2025</v>
      </c>
      <c r="X76" t="s">
        <v>275</v>
      </c>
      <c r="Y76" t="s">
        <v>283</v>
      </c>
      <c r="Z76">
        <v>2025</v>
      </c>
      <c r="AA76" t="s">
        <v>275</v>
      </c>
      <c r="AB76" t="s">
        <v>283</v>
      </c>
      <c r="AC76">
        <v>2025</v>
      </c>
      <c r="AD76" t="s">
        <v>275</v>
      </c>
      <c r="AE76" t="s">
        <v>283</v>
      </c>
      <c r="AF76">
        <v>2025</v>
      </c>
      <c r="AG76" t="s">
        <v>275</v>
      </c>
      <c r="AH76" t="s">
        <v>276</v>
      </c>
      <c r="AI76" t="s">
        <v>275</v>
      </c>
      <c r="AJ76" t="s">
        <v>7</v>
      </c>
      <c r="AK76" t="s">
        <v>292</v>
      </c>
      <c r="AL76" t="s">
        <v>274</v>
      </c>
      <c r="AM76" t="s">
        <v>9</v>
      </c>
      <c r="AN76">
        <v>2023</v>
      </c>
      <c r="AO76" t="s">
        <v>275</v>
      </c>
      <c r="AP76">
        <v>293.19970000000001</v>
      </c>
      <c r="AQ76">
        <f t="shared" si="1"/>
        <v>29319.97</v>
      </c>
    </row>
    <row r="77" spans="1:43" x14ac:dyDescent="0.2">
      <c r="A77" t="s">
        <v>53</v>
      </c>
      <c r="B77" t="s">
        <v>54</v>
      </c>
      <c r="C77" t="s">
        <v>60</v>
      </c>
      <c r="D77" t="s">
        <v>110</v>
      </c>
      <c r="E77" t="s">
        <v>137</v>
      </c>
      <c r="F77" t="s">
        <v>233</v>
      </c>
      <c r="G77" t="s">
        <v>234</v>
      </c>
      <c r="H77" t="s">
        <v>234</v>
      </c>
      <c r="I77" t="s">
        <v>276</v>
      </c>
      <c r="J77" s="14" t="s">
        <v>9</v>
      </c>
      <c r="K77" s="14" t="s">
        <v>282</v>
      </c>
      <c r="L77" s="13" t="s">
        <v>287</v>
      </c>
      <c r="M77" t="s">
        <v>274</v>
      </c>
      <c r="N77" t="s">
        <v>8</v>
      </c>
      <c r="O77">
        <v>2025</v>
      </c>
      <c r="P77" t="s">
        <v>282</v>
      </c>
      <c r="Q77" t="s">
        <v>274</v>
      </c>
      <c r="R77" t="s">
        <v>8</v>
      </c>
      <c r="S77">
        <v>2025</v>
      </c>
      <c r="T77" t="s">
        <v>282</v>
      </c>
      <c r="U77" t="s">
        <v>274</v>
      </c>
      <c r="V77" t="s">
        <v>276</v>
      </c>
      <c r="W77">
        <v>2017</v>
      </c>
      <c r="X77" t="s">
        <v>275</v>
      </c>
      <c r="Y77" t="s">
        <v>283</v>
      </c>
      <c r="Z77">
        <v>2017</v>
      </c>
      <c r="AA77" t="s">
        <v>275</v>
      </c>
      <c r="AB77" t="s">
        <v>276</v>
      </c>
      <c r="AC77">
        <v>2017</v>
      </c>
      <c r="AD77" t="s">
        <v>275</v>
      </c>
      <c r="AE77" t="s">
        <v>283</v>
      </c>
      <c r="AF77">
        <v>2017</v>
      </c>
      <c r="AG77" t="s">
        <v>275</v>
      </c>
      <c r="AH77" t="s">
        <v>276</v>
      </c>
      <c r="AI77" t="s">
        <v>282</v>
      </c>
      <c r="AJ77" t="s">
        <v>8</v>
      </c>
      <c r="AK77" t="s">
        <v>69</v>
      </c>
      <c r="AL77" t="s">
        <v>274</v>
      </c>
      <c r="AM77" t="s">
        <v>9</v>
      </c>
      <c r="AN77">
        <v>2025</v>
      </c>
      <c r="AO77" t="s">
        <v>282</v>
      </c>
      <c r="AP77">
        <v>66.234300000000005</v>
      </c>
      <c r="AQ77">
        <f t="shared" si="1"/>
        <v>6623.43</v>
      </c>
    </row>
    <row r="78" spans="1:43" x14ac:dyDescent="0.2">
      <c r="A78" t="s">
        <v>53</v>
      </c>
      <c r="B78" t="s">
        <v>54</v>
      </c>
      <c r="C78" t="s">
        <v>60</v>
      </c>
      <c r="D78" t="s">
        <v>110</v>
      </c>
      <c r="E78" t="s">
        <v>137</v>
      </c>
      <c r="F78" t="s">
        <v>235</v>
      </c>
      <c r="G78" t="s">
        <v>236</v>
      </c>
      <c r="H78" t="s">
        <v>236</v>
      </c>
      <c r="I78" t="s">
        <v>278</v>
      </c>
      <c r="J78" s="14" t="s">
        <v>9</v>
      </c>
      <c r="K78" s="14" t="s">
        <v>275</v>
      </c>
      <c r="L78" s="13" t="s">
        <v>314</v>
      </c>
      <c r="M78" t="s">
        <v>274</v>
      </c>
      <c r="N78" t="s">
        <v>9</v>
      </c>
      <c r="O78">
        <v>2023</v>
      </c>
      <c r="P78" t="s">
        <v>275</v>
      </c>
      <c r="Q78" t="s">
        <v>274</v>
      </c>
      <c r="R78" t="s">
        <v>9</v>
      </c>
      <c r="S78">
        <v>2022</v>
      </c>
      <c r="T78" t="s">
        <v>275</v>
      </c>
      <c r="U78" t="s">
        <v>274</v>
      </c>
      <c r="V78" t="s">
        <v>276</v>
      </c>
      <c r="W78">
        <v>2023</v>
      </c>
      <c r="X78" t="s">
        <v>275</v>
      </c>
      <c r="Y78" t="s">
        <v>276</v>
      </c>
      <c r="Z78">
        <v>2023</v>
      </c>
      <c r="AA78" t="s">
        <v>275</v>
      </c>
      <c r="AB78" t="s">
        <v>277</v>
      </c>
      <c r="AC78">
        <v>2023</v>
      </c>
      <c r="AD78" t="s">
        <v>275</v>
      </c>
      <c r="AE78" t="s">
        <v>277</v>
      </c>
      <c r="AF78">
        <v>2023</v>
      </c>
      <c r="AG78" t="s">
        <v>275</v>
      </c>
      <c r="AH78" t="s">
        <v>278</v>
      </c>
      <c r="AI78" t="s">
        <v>275</v>
      </c>
      <c r="AJ78" t="s">
        <v>9</v>
      </c>
      <c r="AK78" t="s">
        <v>313</v>
      </c>
      <c r="AL78" t="s">
        <v>274</v>
      </c>
      <c r="AM78" t="s">
        <v>9</v>
      </c>
      <c r="AN78">
        <v>2022</v>
      </c>
      <c r="AO78" t="s">
        <v>275</v>
      </c>
      <c r="AP78">
        <v>76.019199999999998</v>
      </c>
      <c r="AQ78">
        <f t="shared" si="1"/>
        <v>7601.92</v>
      </c>
    </row>
    <row r="79" spans="1:43" x14ac:dyDescent="0.2">
      <c r="A79" t="s">
        <v>53</v>
      </c>
      <c r="B79" t="s">
        <v>54</v>
      </c>
      <c r="C79" t="s">
        <v>55</v>
      </c>
      <c r="D79" t="s">
        <v>113</v>
      </c>
      <c r="E79" t="s">
        <v>228</v>
      </c>
      <c r="F79" t="s">
        <v>237</v>
      </c>
      <c r="G79" t="s">
        <v>238</v>
      </c>
      <c r="H79" t="s">
        <v>238</v>
      </c>
      <c r="I79" t="s">
        <v>278</v>
      </c>
      <c r="J79" s="14" t="s">
        <v>9</v>
      </c>
      <c r="K79" s="14" t="s">
        <v>275</v>
      </c>
      <c r="L79" s="13" t="s">
        <v>5</v>
      </c>
      <c r="M79" t="s">
        <v>274</v>
      </c>
      <c r="N79" t="s">
        <v>7</v>
      </c>
      <c r="O79">
        <v>2023</v>
      </c>
      <c r="P79" t="s">
        <v>275</v>
      </c>
      <c r="Q79" t="s">
        <v>274</v>
      </c>
      <c r="R79" t="s">
        <v>7</v>
      </c>
      <c r="S79">
        <v>2022</v>
      </c>
      <c r="T79" t="s">
        <v>275</v>
      </c>
      <c r="U79" t="s">
        <v>274</v>
      </c>
      <c r="V79" t="s">
        <v>276</v>
      </c>
      <c r="W79">
        <v>2019</v>
      </c>
      <c r="X79" t="s">
        <v>275</v>
      </c>
      <c r="Y79" t="s">
        <v>276</v>
      </c>
      <c r="Z79">
        <v>2023</v>
      </c>
      <c r="AA79" t="s">
        <v>275</v>
      </c>
      <c r="AB79" t="s">
        <v>276</v>
      </c>
      <c r="AC79">
        <v>2023</v>
      </c>
      <c r="AD79" t="s">
        <v>275</v>
      </c>
      <c r="AE79" t="s">
        <v>276</v>
      </c>
      <c r="AF79">
        <v>2023</v>
      </c>
      <c r="AG79" t="s">
        <v>275</v>
      </c>
      <c r="AH79" t="s">
        <v>276</v>
      </c>
      <c r="AI79" t="s">
        <v>275</v>
      </c>
      <c r="AJ79" t="s">
        <v>7</v>
      </c>
      <c r="AK79" t="s">
        <v>292</v>
      </c>
      <c r="AL79" t="s">
        <v>274</v>
      </c>
      <c r="AM79" t="s">
        <v>9</v>
      </c>
      <c r="AN79">
        <v>2022</v>
      </c>
      <c r="AO79" t="s">
        <v>275</v>
      </c>
      <c r="AP79">
        <v>73.025300000000001</v>
      </c>
      <c r="AQ79">
        <f t="shared" si="1"/>
        <v>7302.53</v>
      </c>
    </row>
    <row r="80" spans="1:43" x14ac:dyDescent="0.2">
      <c r="A80" t="s">
        <v>53</v>
      </c>
      <c r="B80" t="s">
        <v>54</v>
      </c>
      <c r="C80" t="s">
        <v>60</v>
      </c>
      <c r="D80" t="s">
        <v>110</v>
      </c>
      <c r="E80" t="s">
        <v>137</v>
      </c>
      <c r="F80" t="s">
        <v>239</v>
      </c>
      <c r="G80" t="s">
        <v>240</v>
      </c>
      <c r="H80" t="s">
        <v>240</v>
      </c>
      <c r="I80" t="s">
        <v>278</v>
      </c>
      <c r="J80" s="14" t="s">
        <v>9</v>
      </c>
      <c r="K80" s="14" t="s">
        <v>275</v>
      </c>
      <c r="L80" s="13" t="s">
        <v>306</v>
      </c>
      <c r="M80" t="s">
        <v>274</v>
      </c>
      <c r="N80" t="s">
        <v>7</v>
      </c>
      <c r="O80">
        <v>2025</v>
      </c>
      <c r="P80" t="s">
        <v>275</v>
      </c>
      <c r="Q80" t="s">
        <v>274</v>
      </c>
      <c r="R80" t="s">
        <v>7</v>
      </c>
      <c r="S80">
        <v>2025</v>
      </c>
      <c r="T80" t="s">
        <v>275</v>
      </c>
      <c r="U80" t="s">
        <v>274</v>
      </c>
      <c r="V80" t="s">
        <v>277</v>
      </c>
      <c r="W80">
        <v>2023</v>
      </c>
      <c r="X80" t="s">
        <v>275</v>
      </c>
      <c r="Y80" t="s">
        <v>283</v>
      </c>
      <c r="Z80">
        <v>2023</v>
      </c>
      <c r="AA80" t="s">
        <v>275</v>
      </c>
      <c r="AB80" t="s">
        <v>276</v>
      </c>
      <c r="AC80">
        <v>2023</v>
      </c>
      <c r="AD80" t="s">
        <v>275</v>
      </c>
      <c r="AE80" t="s">
        <v>283</v>
      </c>
      <c r="AF80">
        <v>2023</v>
      </c>
      <c r="AG80" t="s">
        <v>275</v>
      </c>
      <c r="AH80" t="s">
        <v>278</v>
      </c>
      <c r="AI80" t="s">
        <v>275</v>
      </c>
      <c r="AJ80" t="s">
        <v>8</v>
      </c>
      <c r="AK80" t="s">
        <v>132</v>
      </c>
      <c r="AL80" t="s">
        <v>274</v>
      </c>
      <c r="AM80" t="s">
        <v>9</v>
      </c>
      <c r="AN80">
        <v>2025</v>
      </c>
      <c r="AO80" t="s">
        <v>275</v>
      </c>
      <c r="AP80">
        <v>65.286299999999997</v>
      </c>
      <c r="AQ80">
        <f t="shared" si="1"/>
        <v>6528.63</v>
      </c>
    </row>
    <row r="81" spans="1:43" x14ac:dyDescent="0.2">
      <c r="A81" t="s">
        <v>53</v>
      </c>
      <c r="B81" t="s">
        <v>54</v>
      </c>
      <c r="C81" t="s">
        <v>60</v>
      </c>
      <c r="D81" t="s">
        <v>110</v>
      </c>
      <c r="E81" t="s">
        <v>137</v>
      </c>
      <c r="F81" t="s">
        <v>241</v>
      </c>
      <c r="G81" t="s">
        <v>242</v>
      </c>
      <c r="H81" t="s">
        <v>242</v>
      </c>
      <c r="I81" t="s">
        <v>278</v>
      </c>
      <c r="J81" s="14" t="s">
        <v>9</v>
      </c>
      <c r="K81" s="14" t="s">
        <v>275</v>
      </c>
      <c r="L81" s="13" t="s">
        <v>336</v>
      </c>
      <c r="M81" t="s">
        <v>274</v>
      </c>
      <c r="N81" t="s">
        <v>7</v>
      </c>
      <c r="O81">
        <v>2025</v>
      </c>
      <c r="P81" t="s">
        <v>275</v>
      </c>
      <c r="Q81" t="s">
        <v>274</v>
      </c>
      <c r="R81" t="s">
        <v>7</v>
      </c>
      <c r="S81">
        <v>2025</v>
      </c>
      <c r="T81" t="s">
        <v>275</v>
      </c>
      <c r="U81" t="s">
        <v>274</v>
      </c>
      <c r="V81" t="s">
        <v>276</v>
      </c>
      <c r="W81">
        <v>2025</v>
      </c>
      <c r="X81" t="s">
        <v>275</v>
      </c>
      <c r="Y81" t="s">
        <v>283</v>
      </c>
      <c r="Z81">
        <v>2025</v>
      </c>
      <c r="AA81" t="s">
        <v>275</v>
      </c>
      <c r="AB81" t="s">
        <v>277</v>
      </c>
      <c r="AC81">
        <v>2025</v>
      </c>
      <c r="AD81" t="s">
        <v>275</v>
      </c>
      <c r="AE81" t="s">
        <v>283</v>
      </c>
      <c r="AF81">
        <v>2025</v>
      </c>
      <c r="AG81" t="s">
        <v>275</v>
      </c>
      <c r="AH81" t="s">
        <v>277</v>
      </c>
      <c r="AI81" t="s">
        <v>275</v>
      </c>
      <c r="AJ81" t="s">
        <v>8</v>
      </c>
      <c r="AK81" t="s">
        <v>302</v>
      </c>
      <c r="AL81" t="s">
        <v>274</v>
      </c>
      <c r="AM81" t="s">
        <v>9</v>
      </c>
      <c r="AN81">
        <v>2025</v>
      </c>
      <c r="AO81" t="s">
        <v>275</v>
      </c>
      <c r="AP81">
        <v>42.159300000000002</v>
      </c>
      <c r="AQ81">
        <f t="shared" si="1"/>
        <v>4215.93</v>
      </c>
    </row>
    <row r="82" spans="1:43" x14ac:dyDescent="0.2">
      <c r="A82" t="s">
        <v>53</v>
      </c>
      <c r="B82" t="s">
        <v>54</v>
      </c>
      <c r="C82" t="s">
        <v>60</v>
      </c>
      <c r="D82" t="s">
        <v>172</v>
      </c>
      <c r="E82" t="s">
        <v>243</v>
      </c>
      <c r="F82" t="s">
        <v>244</v>
      </c>
      <c r="G82" t="s">
        <v>245</v>
      </c>
      <c r="H82" t="s">
        <v>245</v>
      </c>
      <c r="I82" t="s">
        <v>278</v>
      </c>
      <c r="J82" s="14" t="s">
        <v>9</v>
      </c>
      <c r="K82" s="14" t="s">
        <v>275</v>
      </c>
      <c r="L82" s="13" t="s">
        <v>5</v>
      </c>
      <c r="M82" t="s">
        <v>274</v>
      </c>
      <c r="N82" t="s">
        <v>7</v>
      </c>
      <c r="O82">
        <v>2023</v>
      </c>
      <c r="P82" t="s">
        <v>275</v>
      </c>
      <c r="Q82" t="s">
        <v>274</v>
      </c>
      <c r="R82" t="s">
        <v>7</v>
      </c>
      <c r="S82">
        <v>2023</v>
      </c>
      <c r="T82" t="s">
        <v>275</v>
      </c>
      <c r="U82" t="s">
        <v>274</v>
      </c>
      <c r="V82" t="s">
        <v>276</v>
      </c>
      <c r="W82">
        <v>2023</v>
      </c>
      <c r="X82" t="s">
        <v>275</v>
      </c>
      <c r="Y82" t="s">
        <v>276</v>
      </c>
      <c r="Z82">
        <v>2023</v>
      </c>
      <c r="AA82" t="s">
        <v>275</v>
      </c>
      <c r="AB82" t="s">
        <v>276</v>
      </c>
      <c r="AC82">
        <v>2023</v>
      </c>
      <c r="AD82" t="s">
        <v>275</v>
      </c>
      <c r="AE82" t="s">
        <v>276</v>
      </c>
      <c r="AF82">
        <v>2023</v>
      </c>
      <c r="AG82" t="s">
        <v>275</v>
      </c>
      <c r="AH82" t="s">
        <v>276</v>
      </c>
      <c r="AI82" t="s">
        <v>275</v>
      </c>
      <c r="AJ82" t="s">
        <v>7</v>
      </c>
      <c r="AK82" t="s">
        <v>292</v>
      </c>
      <c r="AL82" t="s">
        <v>274</v>
      </c>
      <c r="AM82" t="s">
        <v>9</v>
      </c>
      <c r="AN82">
        <v>2023</v>
      </c>
      <c r="AO82" t="s">
        <v>275</v>
      </c>
      <c r="AP82">
        <v>99.833600000000004</v>
      </c>
      <c r="AQ82">
        <f t="shared" si="1"/>
        <v>9983.36</v>
      </c>
    </row>
    <row r="83" spans="1:43" x14ac:dyDescent="0.2">
      <c r="A83" t="s">
        <v>53</v>
      </c>
      <c r="B83" t="s">
        <v>54</v>
      </c>
      <c r="C83" t="s">
        <v>60</v>
      </c>
      <c r="D83" t="s">
        <v>110</v>
      </c>
      <c r="E83" t="s">
        <v>243</v>
      </c>
      <c r="F83" t="s">
        <v>246</v>
      </c>
      <c r="G83" t="s">
        <v>247</v>
      </c>
      <c r="H83" t="s">
        <v>247</v>
      </c>
      <c r="I83" t="s">
        <v>278</v>
      </c>
      <c r="J83" s="14" t="s">
        <v>9</v>
      </c>
      <c r="K83" s="14" t="s">
        <v>275</v>
      </c>
      <c r="L83" s="13" t="s">
        <v>5</v>
      </c>
      <c r="M83" t="s">
        <v>274</v>
      </c>
      <c r="N83" t="s">
        <v>7</v>
      </c>
      <c r="O83">
        <v>2025</v>
      </c>
      <c r="P83" t="s">
        <v>275</v>
      </c>
      <c r="Q83" t="s">
        <v>274</v>
      </c>
      <c r="R83" t="s">
        <v>7</v>
      </c>
      <c r="S83">
        <v>2025</v>
      </c>
      <c r="T83" t="s">
        <v>275</v>
      </c>
      <c r="U83" t="s">
        <v>274</v>
      </c>
      <c r="V83" t="s">
        <v>276</v>
      </c>
      <c r="W83">
        <v>2023</v>
      </c>
      <c r="X83" t="s">
        <v>275</v>
      </c>
      <c r="Y83" t="s">
        <v>283</v>
      </c>
      <c r="Z83">
        <v>2023</v>
      </c>
      <c r="AA83" t="s">
        <v>275</v>
      </c>
      <c r="AB83" t="s">
        <v>276</v>
      </c>
      <c r="AC83">
        <v>2023</v>
      </c>
      <c r="AD83" t="s">
        <v>275</v>
      </c>
      <c r="AE83" t="s">
        <v>276</v>
      </c>
      <c r="AF83">
        <v>2023</v>
      </c>
      <c r="AG83" t="s">
        <v>275</v>
      </c>
      <c r="AH83" t="s">
        <v>278</v>
      </c>
      <c r="AI83" t="s">
        <v>275</v>
      </c>
      <c r="AJ83" t="s">
        <v>7</v>
      </c>
      <c r="AK83" t="s">
        <v>292</v>
      </c>
      <c r="AL83" t="s">
        <v>274</v>
      </c>
      <c r="AM83" t="s">
        <v>9</v>
      </c>
      <c r="AN83">
        <v>2025</v>
      </c>
      <c r="AO83" t="s">
        <v>275</v>
      </c>
      <c r="AP83">
        <v>602.72280000000001</v>
      </c>
      <c r="AQ83">
        <f t="shared" si="1"/>
        <v>60272.28</v>
      </c>
    </row>
    <row r="84" spans="1:43" x14ac:dyDescent="0.2">
      <c r="A84" t="s">
        <v>53</v>
      </c>
      <c r="B84" t="s">
        <v>54</v>
      </c>
      <c r="C84" t="s">
        <v>60</v>
      </c>
      <c r="D84" t="s">
        <v>110</v>
      </c>
      <c r="E84" t="s">
        <v>243</v>
      </c>
      <c r="F84" t="s">
        <v>248</v>
      </c>
      <c r="G84" t="s">
        <v>249</v>
      </c>
      <c r="H84" t="s">
        <v>249</v>
      </c>
      <c r="I84" t="s">
        <v>278</v>
      </c>
      <c r="J84" s="14" t="s">
        <v>9</v>
      </c>
      <c r="K84" s="14" t="s">
        <v>275</v>
      </c>
      <c r="L84" s="13" t="s">
        <v>299</v>
      </c>
      <c r="M84" t="s">
        <v>274</v>
      </c>
      <c r="N84" t="s">
        <v>8</v>
      </c>
      <c r="O84">
        <v>2023</v>
      </c>
      <c r="P84" t="s">
        <v>275</v>
      </c>
      <c r="Q84" t="s">
        <v>274</v>
      </c>
      <c r="R84" t="s">
        <v>7</v>
      </c>
      <c r="S84">
        <v>2023</v>
      </c>
      <c r="T84" t="s">
        <v>275</v>
      </c>
      <c r="U84" t="s">
        <v>274</v>
      </c>
      <c r="V84" t="s">
        <v>276</v>
      </c>
      <c r="W84">
        <v>2023</v>
      </c>
      <c r="X84" t="s">
        <v>275</v>
      </c>
      <c r="Y84" t="s">
        <v>276</v>
      </c>
      <c r="Z84">
        <v>2023</v>
      </c>
      <c r="AA84" t="s">
        <v>275</v>
      </c>
      <c r="AB84" t="s">
        <v>276</v>
      </c>
      <c r="AC84">
        <v>2023</v>
      </c>
      <c r="AD84" t="s">
        <v>275</v>
      </c>
      <c r="AE84" t="s">
        <v>276</v>
      </c>
      <c r="AF84">
        <v>2023</v>
      </c>
      <c r="AG84" t="s">
        <v>275</v>
      </c>
      <c r="AH84" t="s">
        <v>277</v>
      </c>
      <c r="AI84" t="s">
        <v>275</v>
      </c>
      <c r="AJ84" t="s">
        <v>8</v>
      </c>
      <c r="AK84" t="s">
        <v>0</v>
      </c>
      <c r="AL84" t="s">
        <v>274</v>
      </c>
      <c r="AM84" t="s">
        <v>9</v>
      </c>
      <c r="AN84">
        <v>2023</v>
      </c>
      <c r="AO84" t="s">
        <v>275</v>
      </c>
      <c r="AP84">
        <v>217.4812</v>
      </c>
      <c r="AQ84">
        <f t="shared" si="1"/>
        <v>21748.12</v>
      </c>
    </row>
    <row r="85" spans="1:43" x14ac:dyDescent="0.2">
      <c r="A85" t="s">
        <v>53</v>
      </c>
      <c r="B85" t="s">
        <v>54</v>
      </c>
      <c r="C85" t="s">
        <v>60</v>
      </c>
      <c r="D85" t="s">
        <v>110</v>
      </c>
      <c r="E85" t="s">
        <v>137</v>
      </c>
      <c r="F85" t="s">
        <v>250</v>
      </c>
      <c r="G85" t="s">
        <v>251</v>
      </c>
      <c r="H85" t="s">
        <v>251</v>
      </c>
      <c r="I85" t="s">
        <v>276</v>
      </c>
      <c r="J85" s="14" t="s">
        <v>7</v>
      </c>
      <c r="K85" s="14" t="s">
        <v>294</v>
      </c>
      <c r="L85" s="13" t="s">
        <v>292</v>
      </c>
      <c r="M85" t="s">
        <v>274</v>
      </c>
      <c r="N85" t="s">
        <v>7</v>
      </c>
      <c r="O85">
        <v>2025</v>
      </c>
      <c r="P85" t="s">
        <v>275</v>
      </c>
      <c r="Q85" t="s">
        <v>281</v>
      </c>
      <c r="R85" t="s">
        <v>7</v>
      </c>
      <c r="S85">
        <v>2025</v>
      </c>
      <c r="T85" t="s">
        <v>282</v>
      </c>
      <c r="U85" t="s">
        <v>274</v>
      </c>
      <c r="V85" t="s">
        <v>276</v>
      </c>
      <c r="W85">
        <v>2025</v>
      </c>
      <c r="X85" t="s">
        <v>275</v>
      </c>
      <c r="Y85" t="s">
        <v>283</v>
      </c>
      <c r="Z85">
        <v>2025</v>
      </c>
      <c r="AA85" t="s">
        <v>275</v>
      </c>
      <c r="AB85" t="s">
        <v>283</v>
      </c>
      <c r="AC85">
        <v>2025</v>
      </c>
      <c r="AD85" t="s">
        <v>275</v>
      </c>
      <c r="AE85" t="s">
        <v>276</v>
      </c>
      <c r="AF85">
        <v>2025</v>
      </c>
      <c r="AG85" t="s">
        <v>275</v>
      </c>
      <c r="AH85" t="s">
        <v>276</v>
      </c>
      <c r="AI85" t="s">
        <v>275</v>
      </c>
      <c r="AJ85" t="s">
        <v>7</v>
      </c>
      <c r="AK85" t="s">
        <v>292</v>
      </c>
      <c r="AL85" t="s">
        <v>281</v>
      </c>
      <c r="AM85" t="s">
        <v>7</v>
      </c>
      <c r="AN85">
        <v>2025</v>
      </c>
      <c r="AO85" t="s">
        <v>282</v>
      </c>
      <c r="AP85">
        <v>6.8113999999999999</v>
      </c>
      <c r="AQ85">
        <f t="shared" si="1"/>
        <v>681.14</v>
      </c>
    </row>
    <row r="86" spans="1:43" x14ac:dyDescent="0.2">
      <c r="A86" t="s">
        <v>53</v>
      </c>
      <c r="B86" t="s">
        <v>54</v>
      </c>
      <c r="C86" t="s">
        <v>60</v>
      </c>
      <c r="D86" t="s">
        <v>110</v>
      </c>
      <c r="E86" t="s">
        <v>137</v>
      </c>
      <c r="F86" t="s">
        <v>252</v>
      </c>
      <c r="G86" t="s">
        <v>253</v>
      </c>
      <c r="H86" t="s">
        <v>253</v>
      </c>
      <c r="I86" t="s">
        <v>276</v>
      </c>
      <c r="J86" s="14" t="s">
        <v>9</v>
      </c>
      <c r="K86" s="14" t="s">
        <v>282</v>
      </c>
      <c r="L86" s="13" t="s">
        <v>289</v>
      </c>
      <c r="M86" t="s">
        <v>274</v>
      </c>
      <c r="N86" t="s">
        <v>7</v>
      </c>
      <c r="O86">
        <v>2025</v>
      </c>
      <c r="P86" t="s">
        <v>275</v>
      </c>
      <c r="Q86" t="s">
        <v>274</v>
      </c>
      <c r="R86" t="s">
        <v>8</v>
      </c>
      <c r="S86">
        <v>2025</v>
      </c>
      <c r="T86" t="s">
        <v>282</v>
      </c>
      <c r="U86" t="s">
        <v>274</v>
      </c>
      <c r="V86" t="s">
        <v>290</v>
      </c>
      <c r="W86">
        <v>2025</v>
      </c>
      <c r="X86" t="s">
        <v>291</v>
      </c>
      <c r="Y86" t="s">
        <v>283</v>
      </c>
      <c r="Z86">
        <v>2025</v>
      </c>
      <c r="AA86" t="s">
        <v>275</v>
      </c>
      <c r="AB86" t="s">
        <v>276</v>
      </c>
      <c r="AC86">
        <v>2024</v>
      </c>
      <c r="AD86" t="s">
        <v>275</v>
      </c>
      <c r="AE86" t="s">
        <v>276</v>
      </c>
      <c r="AF86">
        <v>2025</v>
      </c>
      <c r="AG86" t="s">
        <v>275</v>
      </c>
      <c r="AH86" t="s">
        <v>276</v>
      </c>
      <c r="AI86" t="s">
        <v>282</v>
      </c>
      <c r="AJ86" t="s">
        <v>8</v>
      </c>
      <c r="AK86" t="s">
        <v>1</v>
      </c>
      <c r="AL86" t="s">
        <v>274</v>
      </c>
      <c r="AM86" t="s">
        <v>9</v>
      </c>
      <c r="AN86">
        <v>2025</v>
      </c>
      <c r="AO86" t="s">
        <v>282</v>
      </c>
      <c r="AP86">
        <v>23.031400000000001</v>
      </c>
      <c r="AQ86">
        <f t="shared" si="1"/>
        <v>2303.1400000000003</v>
      </c>
    </row>
    <row r="87" spans="1:43" x14ac:dyDescent="0.2">
      <c r="A87" t="s">
        <v>53</v>
      </c>
      <c r="B87" t="s">
        <v>54</v>
      </c>
      <c r="C87" t="s">
        <v>254</v>
      </c>
      <c r="D87" t="s">
        <v>255</v>
      </c>
      <c r="E87" t="s">
        <v>228</v>
      </c>
      <c r="F87" t="s">
        <v>256</v>
      </c>
      <c r="G87" t="s">
        <v>257</v>
      </c>
      <c r="H87" t="s">
        <v>257</v>
      </c>
      <c r="I87" t="s">
        <v>278</v>
      </c>
      <c r="J87" s="14" t="s">
        <v>9</v>
      </c>
      <c r="K87" s="14" t="s">
        <v>294</v>
      </c>
      <c r="L87" s="13" t="s">
        <v>340</v>
      </c>
      <c r="M87" t="s">
        <v>274</v>
      </c>
      <c r="N87" t="s">
        <v>7</v>
      </c>
      <c r="O87">
        <v>2024</v>
      </c>
      <c r="P87" t="s">
        <v>275</v>
      </c>
      <c r="Q87" t="s">
        <v>274</v>
      </c>
      <c r="R87" t="s">
        <v>8</v>
      </c>
      <c r="S87">
        <v>2025</v>
      </c>
      <c r="T87" t="s">
        <v>282</v>
      </c>
      <c r="U87" t="s">
        <v>274</v>
      </c>
      <c r="V87" t="s">
        <v>277</v>
      </c>
      <c r="W87">
        <v>2024</v>
      </c>
      <c r="X87" t="s">
        <v>275</v>
      </c>
      <c r="Y87" t="s">
        <v>283</v>
      </c>
      <c r="Z87">
        <v>2024</v>
      </c>
      <c r="AA87" t="s">
        <v>275</v>
      </c>
      <c r="AB87" t="s">
        <v>278</v>
      </c>
      <c r="AC87">
        <v>2024</v>
      </c>
      <c r="AD87" t="s">
        <v>275</v>
      </c>
      <c r="AE87" t="s">
        <v>283</v>
      </c>
      <c r="AF87">
        <v>2024</v>
      </c>
      <c r="AG87" t="s">
        <v>275</v>
      </c>
      <c r="AH87" t="s">
        <v>278</v>
      </c>
      <c r="AI87" t="s">
        <v>275</v>
      </c>
      <c r="AJ87" t="s">
        <v>9</v>
      </c>
      <c r="AK87" t="s">
        <v>339</v>
      </c>
      <c r="AL87" t="s">
        <v>274</v>
      </c>
      <c r="AM87" t="s">
        <v>9</v>
      </c>
      <c r="AN87">
        <v>2025</v>
      </c>
      <c r="AO87" t="s">
        <v>282</v>
      </c>
      <c r="AP87">
        <v>11.856299999999999</v>
      </c>
      <c r="AQ87">
        <f t="shared" si="1"/>
        <v>1185.6299999999999</v>
      </c>
    </row>
    <row r="88" spans="1:43" x14ac:dyDescent="0.2">
      <c r="A88" t="s">
        <v>53</v>
      </c>
      <c r="B88" t="s">
        <v>54</v>
      </c>
      <c r="C88" t="s">
        <v>254</v>
      </c>
      <c r="D88" t="s">
        <v>255</v>
      </c>
      <c r="E88" t="s">
        <v>243</v>
      </c>
      <c r="F88" t="s">
        <v>258</v>
      </c>
      <c r="G88" t="s">
        <v>259</v>
      </c>
      <c r="H88" t="s">
        <v>259</v>
      </c>
      <c r="I88" t="s">
        <v>278</v>
      </c>
      <c r="J88" s="14" t="s">
        <v>9</v>
      </c>
      <c r="K88" s="14" t="s">
        <v>275</v>
      </c>
      <c r="L88" s="13" t="s">
        <v>331</v>
      </c>
      <c r="M88" t="s">
        <v>274</v>
      </c>
      <c r="N88" t="s">
        <v>7</v>
      </c>
      <c r="O88">
        <v>2025</v>
      </c>
      <c r="P88" t="s">
        <v>275</v>
      </c>
      <c r="Q88" t="s">
        <v>274</v>
      </c>
      <c r="R88" t="s">
        <v>9</v>
      </c>
      <c r="S88">
        <v>2024</v>
      </c>
      <c r="T88" t="s">
        <v>275</v>
      </c>
      <c r="U88" t="s">
        <v>274</v>
      </c>
      <c r="V88" t="s">
        <v>276</v>
      </c>
      <c r="W88">
        <v>2025</v>
      </c>
      <c r="X88" t="s">
        <v>275</v>
      </c>
      <c r="Y88" t="s">
        <v>277</v>
      </c>
      <c r="Z88">
        <v>2025</v>
      </c>
      <c r="AA88" t="s">
        <v>275</v>
      </c>
      <c r="AB88" t="s">
        <v>283</v>
      </c>
      <c r="AC88">
        <v>2025</v>
      </c>
      <c r="AD88" t="s">
        <v>275</v>
      </c>
      <c r="AE88" t="s">
        <v>276</v>
      </c>
      <c r="AF88">
        <v>2025</v>
      </c>
      <c r="AG88" t="s">
        <v>275</v>
      </c>
      <c r="AH88" t="s">
        <v>277</v>
      </c>
      <c r="AI88" t="s">
        <v>275</v>
      </c>
      <c r="AJ88" t="s">
        <v>9</v>
      </c>
      <c r="AK88" t="s">
        <v>330</v>
      </c>
      <c r="AL88" t="s">
        <v>274</v>
      </c>
      <c r="AM88" t="s">
        <v>9</v>
      </c>
      <c r="AN88">
        <v>2024</v>
      </c>
      <c r="AO88" t="s">
        <v>275</v>
      </c>
      <c r="AP88">
        <v>182.9922</v>
      </c>
      <c r="AQ88">
        <f t="shared" si="1"/>
        <v>18299.22</v>
      </c>
    </row>
    <row r="89" spans="1:43" x14ac:dyDescent="0.2">
      <c r="A89" t="s">
        <v>53</v>
      </c>
      <c r="B89" t="s">
        <v>54</v>
      </c>
      <c r="C89" t="s">
        <v>254</v>
      </c>
      <c r="D89" t="s">
        <v>255</v>
      </c>
      <c r="E89" t="s">
        <v>228</v>
      </c>
      <c r="F89" t="s">
        <v>260</v>
      </c>
      <c r="G89" t="s">
        <v>261</v>
      </c>
      <c r="H89" t="s">
        <v>261</v>
      </c>
      <c r="I89" t="s">
        <v>278</v>
      </c>
      <c r="J89" s="14" t="s">
        <v>9</v>
      </c>
      <c r="K89" s="14" t="s">
        <v>275</v>
      </c>
      <c r="L89" s="13" t="s">
        <v>310</v>
      </c>
      <c r="M89" t="s">
        <v>274</v>
      </c>
      <c r="N89" t="s">
        <v>8</v>
      </c>
      <c r="O89">
        <v>2023</v>
      </c>
      <c r="P89" t="s">
        <v>275</v>
      </c>
      <c r="Q89" t="s">
        <v>274</v>
      </c>
      <c r="R89" t="s">
        <v>7</v>
      </c>
      <c r="S89">
        <v>2022</v>
      </c>
      <c r="T89" t="s">
        <v>275</v>
      </c>
      <c r="U89" t="s">
        <v>274</v>
      </c>
      <c r="V89" t="s">
        <v>277</v>
      </c>
      <c r="W89">
        <v>2023</v>
      </c>
      <c r="X89" t="s">
        <v>275</v>
      </c>
      <c r="Y89" t="s">
        <v>283</v>
      </c>
      <c r="Z89">
        <v>2023</v>
      </c>
      <c r="AA89" t="s">
        <v>275</v>
      </c>
      <c r="AB89" t="s">
        <v>276</v>
      </c>
      <c r="AC89">
        <v>2023</v>
      </c>
      <c r="AD89" t="s">
        <v>275</v>
      </c>
      <c r="AE89" t="s">
        <v>276</v>
      </c>
      <c r="AF89">
        <v>2023</v>
      </c>
      <c r="AG89" t="s">
        <v>275</v>
      </c>
      <c r="AH89" t="s">
        <v>277</v>
      </c>
      <c r="AI89" t="s">
        <v>275</v>
      </c>
      <c r="AJ89" t="s">
        <v>8</v>
      </c>
      <c r="AK89" t="s">
        <v>309</v>
      </c>
      <c r="AL89" t="s">
        <v>274</v>
      </c>
      <c r="AM89" t="s">
        <v>9</v>
      </c>
      <c r="AN89">
        <v>2022</v>
      </c>
      <c r="AO89" t="s">
        <v>275</v>
      </c>
      <c r="AP89">
        <v>244.66460000000001</v>
      </c>
      <c r="AQ89">
        <f t="shared" si="1"/>
        <v>24466.46</v>
      </c>
    </row>
    <row r="90" spans="1:43" x14ac:dyDescent="0.2">
      <c r="A90" t="s">
        <v>53</v>
      </c>
      <c r="B90" t="s">
        <v>54</v>
      </c>
      <c r="C90" t="s">
        <v>60</v>
      </c>
      <c r="D90" t="s">
        <v>110</v>
      </c>
      <c r="E90" t="s">
        <v>243</v>
      </c>
      <c r="F90" t="s">
        <v>262</v>
      </c>
      <c r="G90" t="s">
        <v>263</v>
      </c>
      <c r="H90" t="s">
        <v>263</v>
      </c>
      <c r="I90" t="s">
        <v>278</v>
      </c>
      <c r="J90" s="14" t="s">
        <v>7</v>
      </c>
      <c r="K90" s="14" t="s">
        <v>275</v>
      </c>
      <c r="L90" s="13" t="s">
        <v>292</v>
      </c>
      <c r="M90" t="s">
        <v>274</v>
      </c>
      <c r="N90" t="s">
        <v>7</v>
      </c>
      <c r="O90">
        <v>2025</v>
      </c>
      <c r="P90" t="s">
        <v>275</v>
      </c>
      <c r="Q90" t="s">
        <v>281</v>
      </c>
      <c r="R90" t="s">
        <v>7</v>
      </c>
      <c r="S90">
        <v>2021</v>
      </c>
      <c r="T90" t="s">
        <v>275</v>
      </c>
      <c r="U90" t="s">
        <v>274</v>
      </c>
      <c r="V90" t="s">
        <v>276</v>
      </c>
      <c r="W90">
        <v>2025</v>
      </c>
      <c r="X90" t="s">
        <v>275</v>
      </c>
      <c r="Y90" t="s">
        <v>283</v>
      </c>
      <c r="Z90">
        <v>2025</v>
      </c>
      <c r="AA90" t="s">
        <v>275</v>
      </c>
      <c r="AB90" t="s">
        <v>283</v>
      </c>
      <c r="AC90">
        <v>2025</v>
      </c>
      <c r="AD90" t="s">
        <v>275</v>
      </c>
      <c r="AE90" t="s">
        <v>283</v>
      </c>
      <c r="AF90">
        <v>2025</v>
      </c>
      <c r="AG90" t="s">
        <v>275</v>
      </c>
      <c r="AH90" t="s">
        <v>276</v>
      </c>
      <c r="AI90" t="s">
        <v>275</v>
      </c>
      <c r="AJ90" t="s">
        <v>7</v>
      </c>
      <c r="AK90" t="s">
        <v>292</v>
      </c>
      <c r="AL90" t="s">
        <v>281</v>
      </c>
      <c r="AM90" t="s">
        <v>9</v>
      </c>
      <c r="AN90">
        <v>2021</v>
      </c>
      <c r="AO90" t="s">
        <v>275</v>
      </c>
      <c r="AP90">
        <v>14.706300000000001</v>
      </c>
      <c r="AQ90">
        <f t="shared" si="1"/>
        <v>1470.63</v>
      </c>
    </row>
    <row r="91" spans="1:43" x14ac:dyDescent="0.2">
      <c r="A91" t="s">
        <v>53</v>
      </c>
      <c r="B91" t="s">
        <v>54</v>
      </c>
      <c r="C91" t="s">
        <v>254</v>
      </c>
      <c r="D91" t="s">
        <v>255</v>
      </c>
      <c r="E91" t="s">
        <v>243</v>
      </c>
      <c r="F91" t="s">
        <v>264</v>
      </c>
      <c r="G91" t="s">
        <v>265</v>
      </c>
      <c r="H91" t="s">
        <v>265</v>
      </c>
      <c r="I91" t="s">
        <v>277</v>
      </c>
      <c r="J91" s="14" t="s">
        <v>9</v>
      </c>
      <c r="K91" s="14" t="s">
        <v>282</v>
      </c>
      <c r="L91" s="13" t="s">
        <v>342</v>
      </c>
      <c r="M91" t="s">
        <v>274</v>
      </c>
      <c r="N91" t="s">
        <v>8</v>
      </c>
      <c r="O91">
        <v>2022</v>
      </c>
      <c r="P91" t="s">
        <v>275</v>
      </c>
      <c r="Q91" t="s">
        <v>274</v>
      </c>
      <c r="R91" t="s">
        <v>8</v>
      </c>
      <c r="S91">
        <v>2025</v>
      </c>
      <c r="T91" t="s">
        <v>282</v>
      </c>
      <c r="U91" t="s">
        <v>274</v>
      </c>
      <c r="V91" t="s">
        <v>276</v>
      </c>
      <c r="W91">
        <v>2017</v>
      </c>
      <c r="X91" t="s">
        <v>275</v>
      </c>
      <c r="Y91" t="s">
        <v>277</v>
      </c>
      <c r="Z91">
        <v>2017</v>
      </c>
      <c r="AA91" t="s">
        <v>275</v>
      </c>
      <c r="AB91" t="s">
        <v>276</v>
      </c>
      <c r="AC91">
        <v>2017</v>
      </c>
      <c r="AD91" t="s">
        <v>275</v>
      </c>
      <c r="AE91" t="s">
        <v>283</v>
      </c>
      <c r="AF91">
        <v>2017</v>
      </c>
      <c r="AG91" t="s">
        <v>275</v>
      </c>
      <c r="AH91" t="s">
        <v>277</v>
      </c>
      <c r="AI91" t="s">
        <v>294</v>
      </c>
      <c r="AJ91" t="s">
        <v>8</v>
      </c>
      <c r="AK91" t="s">
        <v>341</v>
      </c>
      <c r="AL91" t="s">
        <v>274</v>
      </c>
      <c r="AM91" t="s">
        <v>9</v>
      </c>
      <c r="AN91">
        <v>2025</v>
      </c>
      <c r="AO91" t="s">
        <v>282</v>
      </c>
      <c r="AP91">
        <v>61.984000000000002</v>
      </c>
      <c r="AQ91">
        <f t="shared" si="1"/>
        <v>6198.4000000000005</v>
      </c>
    </row>
    <row r="92" spans="1:43" x14ac:dyDescent="0.2">
      <c r="A92" t="s">
        <v>53</v>
      </c>
      <c r="B92" t="s">
        <v>54</v>
      </c>
      <c r="C92" t="s">
        <v>254</v>
      </c>
      <c r="D92" t="s">
        <v>255</v>
      </c>
      <c r="E92" t="s">
        <v>243</v>
      </c>
      <c r="F92" t="s">
        <v>266</v>
      </c>
      <c r="G92" t="s">
        <v>267</v>
      </c>
      <c r="H92" t="s">
        <v>267</v>
      </c>
      <c r="I92" t="s">
        <v>278</v>
      </c>
      <c r="J92" s="14" t="s">
        <v>9</v>
      </c>
      <c r="K92" s="14" t="s">
        <v>294</v>
      </c>
      <c r="L92" s="13" t="s">
        <v>344</v>
      </c>
      <c r="M92" t="s">
        <v>274</v>
      </c>
      <c r="N92" t="s">
        <v>9</v>
      </c>
      <c r="O92">
        <v>2022</v>
      </c>
      <c r="P92" t="s">
        <v>275</v>
      </c>
      <c r="Q92" t="s">
        <v>274</v>
      </c>
      <c r="R92" t="s">
        <v>8</v>
      </c>
      <c r="S92">
        <v>2025</v>
      </c>
      <c r="T92" t="s">
        <v>282</v>
      </c>
      <c r="U92" t="s">
        <v>274</v>
      </c>
      <c r="V92" t="s">
        <v>276</v>
      </c>
      <c r="W92">
        <v>2017</v>
      </c>
      <c r="X92" t="s">
        <v>275</v>
      </c>
      <c r="Y92" t="s">
        <v>276</v>
      </c>
      <c r="Z92">
        <v>2017</v>
      </c>
      <c r="AA92" t="s">
        <v>275</v>
      </c>
      <c r="AB92" t="s">
        <v>276</v>
      </c>
      <c r="AC92">
        <v>2017</v>
      </c>
      <c r="AD92" t="s">
        <v>275</v>
      </c>
      <c r="AE92" t="s">
        <v>277</v>
      </c>
      <c r="AF92">
        <v>2017</v>
      </c>
      <c r="AG92" t="s">
        <v>275</v>
      </c>
      <c r="AH92" t="s">
        <v>278</v>
      </c>
      <c r="AI92" t="s">
        <v>275</v>
      </c>
      <c r="AJ92" t="s">
        <v>9</v>
      </c>
      <c r="AK92" t="s">
        <v>343</v>
      </c>
      <c r="AL92" t="s">
        <v>274</v>
      </c>
      <c r="AM92" t="s">
        <v>9</v>
      </c>
      <c r="AN92">
        <v>2025</v>
      </c>
      <c r="AO92" t="s">
        <v>282</v>
      </c>
      <c r="AP92">
        <v>63.110100000000003</v>
      </c>
      <c r="AQ92">
        <f t="shared" si="1"/>
        <v>6311.01</v>
      </c>
    </row>
    <row r="93" spans="1:43" x14ac:dyDescent="0.2">
      <c r="A93" t="s">
        <v>53</v>
      </c>
      <c r="B93" t="s">
        <v>54</v>
      </c>
      <c r="C93" t="s">
        <v>254</v>
      </c>
      <c r="D93" t="s">
        <v>255</v>
      </c>
      <c r="E93" t="s">
        <v>243</v>
      </c>
      <c r="F93" t="s">
        <v>268</v>
      </c>
      <c r="G93" t="s">
        <v>269</v>
      </c>
      <c r="H93" t="s">
        <v>269</v>
      </c>
      <c r="I93" t="s">
        <v>284</v>
      </c>
      <c r="J93" s="14" t="s">
        <v>10</v>
      </c>
      <c r="K93" s="14" t="s">
        <v>275</v>
      </c>
      <c r="L93" s="13" t="s">
        <v>280</v>
      </c>
      <c r="M93" t="s">
        <v>274</v>
      </c>
      <c r="N93" t="s">
        <v>10</v>
      </c>
      <c r="O93">
        <v>2023</v>
      </c>
      <c r="P93" t="s">
        <v>275</v>
      </c>
      <c r="Q93" t="s">
        <v>274</v>
      </c>
      <c r="R93" t="s">
        <v>7</v>
      </c>
      <c r="S93">
        <v>2022</v>
      </c>
      <c r="T93" t="s">
        <v>275</v>
      </c>
      <c r="U93" t="s">
        <v>274</v>
      </c>
      <c r="V93" t="s">
        <v>276</v>
      </c>
      <c r="W93">
        <v>2023</v>
      </c>
      <c r="X93" t="s">
        <v>275</v>
      </c>
      <c r="Y93" t="s">
        <v>283</v>
      </c>
      <c r="Z93">
        <v>2023</v>
      </c>
      <c r="AA93" t="s">
        <v>275</v>
      </c>
      <c r="AB93" t="s">
        <v>277</v>
      </c>
      <c r="AC93">
        <v>2023</v>
      </c>
      <c r="AD93" t="s">
        <v>275</v>
      </c>
      <c r="AE93" t="s">
        <v>276</v>
      </c>
      <c r="AF93">
        <v>2023</v>
      </c>
      <c r="AG93" t="s">
        <v>275</v>
      </c>
      <c r="AH93" t="s">
        <v>284</v>
      </c>
      <c r="AI93" t="s">
        <v>275</v>
      </c>
      <c r="AJ93" t="s">
        <v>10</v>
      </c>
      <c r="AK93" t="s">
        <v>279</v>
      </c>
      <c r="AL93" t="s">
        <v>274</v>
      </c>
      <c r="AM93" t="s">
        <v>9</v>
      </c>
      <c r="AN93">
        <v>2022</v>
      </c>
      <c r="AO93" t="s">
        <v>275</v>
      </c>
      <c r="AP93">
        <v>207.06370000000001</v>
      </c>
      <c r="AQ93">
        <f t="shared" si="1"/>
        <v>20706.370000000003</v>
      </c>
    </row>
    <row r="94" spans="1:43" x14ac:dyDescent="0.2">
      <c r="A94" t="s">
        <v>53</v>
      </c>
      <c r="B94" t="s">
        <v>54</v>
      </c>
      <c r="C94" t="s">
        <v>254</v>
      </c>
      <c r="D94" t="s">
        <v>255</v>
      </c>
      <c r="E94" t="s">
        <v>243</v>
      </c>
      <c r="F94" t="s">
        <v>270</v>
      </c>
      <c r="G94" t="s">
        <v>271</v>
      </c>
      <c r="H94" t="s">
        <v>271</v>
      </c>
      <c r="I94" t="s">
        <v>278</v>
      </c>
      <c r="J94" s="14" t="s">
        <v>7</v>
      </c>
      <c r="K94" s="14" t="s">
        <v>275</v>
      </c>
      <c r="L94" s="13" t="s">
        <v>292</v>
      </c>
      <c r="M94" t="s">
        <v>274</v>
      </c>
      <c r="N94" t="s">
        <v>7</v>
      </c>
      <c r="O94">
        <v>2023</v>
      </c>
      <c r="P94" t="s">
        <v>275</v>
      </c>
      <c r="Q94" t="s">
        <v>281</v>
      </c>
      <c r="R94" t="s">
        <v>7</v>
      </c>
      <c r="S94">
        <v>2022</v>
      </c>
      <c r="T94" t="s">
        <v>275</v>
      </c>
      <c r="U94" t="s">
        <v>274</v>
      </c>
      <c r="V94" t="s">
        <v>276</v>
      </c>
      <c r="W94">
        <v>2025</v>
      </c>
      <c r="X94" t="s">
        <v>275</v>
      </c>
      <c r="Y94" t="s">
        <v>283</v>
      </c>
      <c r="Z94">
        <v>2023</v>
      </c>
      <c r="AA94" t="s">
        <v>275</v>
      </c>
      <c r="AB94" t="s">
        <v>276</v>
      </c>
      <c r="AC94">
        <v>2023</v>
      </c>
      <c r="AD94" t="s">
        <v>275</v>
      </c>
      <c r="AE94" t="s">
        <v>276</v>
      </c>
      <c r="AF94">
        <v>2023</v>
      </c>
      <c r="AG94" t="s">
        <v>275</v>
      </c>
      <c r="AH94" t="s">
        <v>276</v>
      </c>
      <c r="AI94" t="s">
        <v>275</v>
      </c>
      <c r="AJ94" t="s">
        <v>7</v>
      </c>
      <c r="AK94" t="s">
        <v>292</v>
      </c>
      <c r="AL94" t="s">
        <v>281</v>
      </c>
      <c r="AM94" t="s">
        <v>9</v>
      </c>
      <c r="AN94">
        <v>2022</v>
      </c>
      <c r="AO94" t="s">
        <v>275</v>
      </c>
      <c r="AP94">
        <v>55.839700000000001</v>
      </c>
      <c r="AQ94">
        <f t="shared" si="1"/>
        <v>5583.97</v>
      </c>
    </row>
    <row r="95" spans="1:43" x14ac:dyDescent="0.2">
      <c r="A95" t="s">
        <v>53</v>
      </c>
      <c r="B95" t="s">
        <v>54</v>
      </c>
      <c r="C95" t="s">
        <v>60</v>
      </c>
      <c r="D95" t="s">
        <v>110</v>
      </c>
      <c r="E95" t="s">
        <v>243</v>
      </c>
      <c r="F95" t="s">
        <v>272</v>
      </c>
      <c r="G95" t="s">
        <v>273</v>
      </c>
      <c r="H95" t="s">
        <v>273</v>
      </c>
      <c r="I95" t="s">
        <v>277</v>
      </c>
      <c r="J95" s="14" t="s">
        <v>8</v>
      </c>
      <c r="K95" s="14" t="s">
        <v>275</v>
      </c>
      <c r="L95" s="13" t="s">
        <v>302</v>
      </c>
      <c r="M95" t="s">
        <v>274</v>
      </c>
      <c r="N95" t="s">
        <v>7</v>
      </c>
      <c r="O95">
        <v>2022</v>
      </c>
      <c r="P95" t="s">
        <v>275</v>
      </c>
      <c r="Q95" t="s">
        <v>281</v>
      </c>
      <c r="R95" t="s">
        <v>7</v>
      </c>
      <c r="S95">
        <v>2025</v>
      </c>
      <c r="T95" t="s">
        <v>282</v>
      </c>
      <c r="U95" t="s">
        <v>274</v>
      </c>
      <c r="V95" t="s">
        <v>276</v>
      </c>
      <c r="W95">
        <v>2017</v>
      </c>
      <c r="X95" t="s">
        <v>275</v>
      </c>
      <c r="Y95" t="s">
        <v>283</v>
      </c>
      <c r="Z95">
        <v>2017</v>
      </c>
      <c r="AA95" t="s">
        <v>275</v>
      </c>
      <c r="AB95" t="s">
        <v>277</v>
      </c>
      <c r="AC95">
        <v>2017</v>
      </c>
      <c r="AD95" t="s">
        <v>275</v>
      </c>
      <c r="AE95" t="s">
        <v>283</v>
      </c>
      <c r="AF95">
        <v>2017</v>
      </c>
      <c r="AG95" t="s">
        <v>275</v>
      </c>
      <c r="AH95" t="s">
        <v>277</v>
      </c>
      <c r="AI95" t="s">
        <v>275</v>
      </c>
      <c r="AJ95" t="s">
        <v>8</v>
      </c>
      <c r="AK95" t="s">
        <v>302</v>
      </c>
      <c r="AL95" t="s">
        <v>281</v>
      </c>
      <c r="AM95" t="s">
        <v>7</v>
      </c>
      <c r="AN95">
        <v>2025</v>
      </c>
      <c r="AO95" t="s">
        <v>282</v>
      </c>
      <c r="AP95">
        <v>64.046800000000005</v>
      </c>
      <c r="AQ95">
        <f t="shared" si="1"/>
        <v>6404.68</v>
      </c>
    </row>
  </sheetData>
  <autoFilter ref="A2:AZ95" xr:uid="{6F88F282-5BC1-E94B-B5D7-368E5EF3B711}"/>
  <mergeCells count="6">
    <mergeCell ref="AL1:AO1"/>
    <mergeCell ref="A1:H1"/>
    <mergeCell ref="M1:P1"/>
    <mergeCell ref="Q1:T1"/>
    <mergeCell ref="AH1:AK1"/>
    <mergeCell ref="I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80B67-5455-2A42-985C-76111A55922C}">
  <dimension ref="A1:AU636"/>
  <sheetViews>
    <sheetView tabSelected="1" topLeftCell="J1" workbookViewId="0">
      <selection activeCell="S8" sqref="S8"/>
    </sheetView>
  </sheetViews>
  <sheetFormatPr baseColWidth="10" defaultRowHeight="16" x14ac:dyDescent="0.2"/>
  <cols>
    <col min="1" max="3" width="0" hidden="1" customWidth="1"/>
    <col min="4" max="4" width="13.83203125" hidden="1" customWidth="1"/>
    <col min="5" max="6" width="0" hidden="1" customWidth="1"/>
    <col min="10" max="10" width="14" customWidth="1"/>
    <col min="11" max="11" width="15" customWidth="1"/>
    <col min="12" max="12" width="36.6640625" customWidth="1"/>
    <col min="24" max="24" width="15.1640625" customWidth="1"/>
    <col min="35" max="35" width="33.1640625" customWidth="1"/>
  </cols>
  <sheetData>
    <row r="1" spans="1:47" s="19" customFormat="1" ht="22" x14ac:dyDescent="0.3">
      <c r="A1" s="85" t="s">
        <v>1928</v>
      </c>
      <c r="B1" s="86"/>
      <c r="C1" s="86"/>
      <c r="D1" s="86"/>
      <c r="E1" s="86"/>
      <c r="F1" s="86"/>
      <c r="G1" s="86"/>
      <c r="H1" s="86"/>
      <c r="I1" s="87"/>
      <c r="J1" s="80" t="s">
        <v>345</v>
      </c>
      <c r="K1" s="81"/>
      <c r="L1" s="81"/>
      <c r="M1" s="88" t="s">
        <v>0</v>
      </c>
      <c r="N1" s="88"/>
      <c r="O1" s="88"/>
      <c r="P1" s="88"/>
      <c r="Q1" s="88" t="s">
        <v>1</v>
      </c>
      <c r="R1" s="88"/>
      <c r="S1" s="88"/>
      <c r="T1" s="88"/>
      <c r="U1" s="88" t="s">
        <v>132</v>
      </c>
      <c r="V1" s="88"/>
      <c r="W1" s="88"/>
      <c r="X1" s="88"/>
      <c r="Y1" s="88" t="s">
        <v>83</v>
      </c>
      <c r="Z1" s="88"/>
      <c r="AA1" s="88"/>
      <c r="AB1" s="88"/>
      <c r="AC1" s="88" t="s">
        <v>302</v>
      </c>
      <c r="AD1" s="88"/>
      <c r="AE1" s="88"/>
      <c r="AF1" s="88"/>
      <c r="AG1" s="78" t="s">
        <v>3</v>
      </c>
      <c r="AH1" s="79"/>
      <c r="AI1" s="79"/>
      <c r="AJ1" s="82" t="s">
        <v>5</v>
      </c>
      <c r="AK1" s="83"/>
      <c r="AL1" s="83"/>
      <c r="AM1" s="84"/>
      <c r="AN1" s="18">
        <f>SUM(AN3:AN636)</f>
        <v>11742.093626000003</v>
      </c>
      <c r="AP1" s="20" t="s">
        <v>6</v>
      </c>
      <c r="AQ1" s="20" t="s">
        <v>7</v>
      </c>
      <c r="AR1" s="20" t="s">
        <v>8</v>
      </c>
      <c r="AS1" s="20" t="s">
        <v>9</v>
      </c>
      <c r="AT1" s="20" t="s">
        <v>10</v>
      </c>
    </row>
    <row r="2" spans="1:47" s="41" customFormat="1" ht="153" x14ac:dyDescent="0.2">
      <c r="A2" s="21" t="s">
        <v>11</v>
      </c>
      <c r="B2" s="22" t="s">
        <v>12</v>
      </c>
      <c r="C2" s="22" t="s">
        <v>346</v>
      </c>
      <c r="D2" s="22" t="s">
        <v>1929</v>
      </c>
      <c r="E2" s="22" t="s">
        <v>13</v>
      </c>
      <c r="F2" s="22" t="s">
        <v>14</v>
      </c>
      <c r="G2" s="22" t="s">
        <v>16</v>
      </c>
      <c r="H2" s="22" t="s">
        <v>18</v>
      </c>
      <c r="I2" s="23" t="s">
        <v>17</v>
      </c>
      <c r="J2" s="37" t="s">
        <v>45</v>
      </c>
      <c r="K2" s="38" t="s">
        <v>46</v>
      </c>
      <c r="L2" s="39" t="s">
        <v>47</v>
      </c>
      <c r="M2" s="24" t="s">
        <v>19</v>
      </c>
      <c r="N2" s="25" t="s">
        <v>20</v>
      </c>
      <c r="O2" s="26" t="s">
        <v>21</v>
      </c>
      <c r="P2" s="27" t="s">
        <v>22</v>
      </c>
      <c r="Q2" s="28" t="s">
        <v>23</v>
      </c>
      <c r="R2" s="25" t="s">
        <v>24</v>
      </c>
      <c r="S2" s="25" t="s">
        <v>25</v>
      </c>
      <c r="T2" s="29" t="s">
        <v>26</v>
      </c>
      <c r="U2" s="30" t="s">
        <v>347</v>
      </c>
      <c r="V2" s="31" t="s">
        <v>348</v>
      </c>
      <c r="W2" s="32" t="s">
        <v>349</v>
      </c>
      <c r="X2" s="33" t="s">
        <v>350</v>
      </c>
      <c r="Y2" s="34" t="s">
        <v>351</v>
      </c>
      <c r="Z2" s="25" t="s">
        <v>352</v>
      </c>
      <c r="AA2" s="25" t="s">
        <v>353</v>
      </c>
      <c r="AB2" s="29" t="s">
        <v>354</v>
      </c>
      <c r="AC2" s="30" t="s">
        <v>355</v>
      </c>
      <c r="AD2" s="25" t="s">
        <v>356</v>
      </c>
      <c r="AE2" s="35" t="s">
        <v>357</v>
      </c>
      <c r="AF2" s="29" t="s">
        <v>358</v>
      </c>
      <c r="AG2" s="36" t="s">
        <v>41</v>
      </c>
      <c r="AH2" s="32" t="s">
        <v>42</v>
      </c>
      <c r="AI2" s="29" t="s">
        <v>359</v>
      </c>
      <c r="AJ2" s="30" t="s">
        <v>48</v>
      </c>
      <c r="AK2" s="40" t="s">
        <v>51</v>
      </c>
      <c r="AL2" s="25" t="s">
        <v>49</v>
      </c>
      <c r="AM2" s="27" t="s">
        <v>50</v>
      </c>
      <c r="AN2" s="10" t="s">
        <v>360</v>
      </c>
      <c r="AP2" s="42">
        <f>SUMIF($J$3:$J$636,AP1,$AN$3:$AN$636)/$AN$1</f>
        <v>1.9634449813064364E-2</v>
      </c>
      <c r="AQ2" s="42">
        <f>SUMIF($J$3:$J$636,AQ1,$AN$3:$AN$636)/$AN$1</f>
        <v>3.7927307019072799E-2</v>
      </c>
      <c r="AR2" s="42">
        <f>SUMIF($J$3:$J$636,AR1,$AN$3:$AN$636)/$AN$1</f>
        <v>2.6185374924892455E-2</v>
      </c>
      <c r="AS2" s="42">
        <f>SUMIF($J$3:$J$636,AS1,$AN$3:$AN$636)/$AN$1</f>
        <v>0.91546793096572021</v>
      </c>
      <c r="AT2" s="43">
        <f>SUMIF($J$3:$J$636,AT1,$AN$3:$AN$636)/$AN$1</f>
        <v>7.8493727724940202E-4</v>
      </c>
      <c r="AU2" s="44"/>
    </row>
    <row r="3" spans="1:47" x14ac:dyDescent="0.2">
      <c r="A3" t="s">
        <v>361</v>
      </c>
      <c r="B3" t="s">
        <v>54</v>
      </c>
      <c r="C3" t="s">
        <v>362</v>
      </c>
      <c r="D3" t="s">
        <v>363</v>
      </c>
      <c r="E3" t="s">
        <v>60</v>
      </c>
      <c r="F3" t="s">
        <v>110</v>
      </c>
      <c r="G3" t="s">
        <v>364</v>
      </c>
      <c r="H3" t="s">
        <v>365</v>
      </c>
      <c r="I3" t="s">
        <v>365</v>
      </c>
      <c r="J3" t="s">
        <v>6</v>
      </c>
      <c r="K3" t="s">
        <v>282</v>
      </c>
      <c r="L3" t="s">
        <v>292</v>
      </c>
      <c r="M3" t="s">
        <v>274</v>
      </c>
      <c r="N3" t="s">
        <v>6</v>
      </c>
      <c r="O3">
        <v>2025</v>
      </c>
      <c r="P3" t="s">
        <v>282</v>
      </c>
      <c r="Q3" t="s">
        <v>281</v>
      </c>
      <c r="R3" t="s">
        <v>6</v>
      </c>
      <c r="S3">
        <v>2025</v>
      </c>
      <c r="T3" t="s">
        <v>282</v>
      </c>
      <c r="U3" t="s">
        <v>281</v>
      </c>
      <c r="V3" t="s">
        <v>7</v>
      </c>
      <c r="W3">
        <v>2025</v>
      </c>
      <c r="X3" t="s">
        <v>366</v>
      </c>
      <c r="Y3" t="s">
        <v>281</v>
      </c>
      <c r="Z3" t="s">
        <v>6</v>
      </c>
      <c r="AA3">
        <v>2025</v>
      </c>
      <c r="AB3" t="s">
        <v>282</v>
      </c>
      <c r="AC3" t="s">
        <v>281</v>
      </c>
      <c r="AD3" t="s">
        <v>6</v>
      </c>
      <c r="AE3">
        <v>2025</v>
      </c>
      <c r="AF3" t="s">
        <v>282</v>
      </c>
      <c r="AG3" t="s">
        <v>282</v>
      </c>
      <c r="AH3" t="s">
        <v>6</v>
      </c>
      <c r="AI3" t="s">
        <v>292</v>
      </c>
      <c r="AJ3" t="s">
        <v>281</v>
      </c>
      <c r="AK3" t="s">
        <v>282</v>
      </c>
      <c r="AL3" t="s">
        <v>7</v>
      </c>
      <c r="AM3">
        <v>2025</v>
      </c>
      <c r="AN3">
        <v>7.5209109999999999</v>
      </c>
    </row>
    <row r="4" spans="1:47" x14ac:dyDescent="0.2">
      <c r="A4" t="s">
        <v>361</v>
      </c>
      <c r="B4" t="s">
        <v>54</v>
      </c>
      <c r="C4" t="s">
        <v>362</v>
      </c>
      <c r="D4" t="s">
        <v>362</v>
      </c>
      <c r="E4" t="s">
        <v>60</v>
      </c>
      <c r="F4" t="s">
        <v>110</v>
      </c>
      <c r="G4" t="s">
        <v>367</v>
      </c>
      <c r="H4" t="s">
        <v>368</v>
      </c>
      <c r="I4" t="s">
        <v>369</v>
      </c>
      <c r="J4" t="s">
        <v>9</v>
      </c>
      <c r="K4" t="s">
        <v>282</v>
      </c>
      <c r="L4" t="s">
        <v>371</v>
      </c>
      <c r="M4" t="s">
        <v>274</v>
      </c>
      <c r="N4" t="s">
        <v>8</v>
      </c>
      <c r="O4">
        <v>2025</v>
      </c>
      <c r="P4" t="s">
        <v>317</v>
      </c>
      <c r="Q4" t="s">
        <v>274</v>
      </c>
      <c r="R4" t="s">
        <v>8</v>
      </c>
      <c r="S4">
        <v>2025</v>
      </c>
      <c r="T4" t="s">
        <v>282</v>
      </c>
      <c r="U4" t="s">
        <v>274</v>
      </c>
      <c r="V4" t="s">
        <v>8</v>
      </c>
      <c r="W4">
        <v>2025</v>
      </c>
      <c r="X4" t="s">
        <v>282</v>
      </c>
      <c r="Y4" t="s">
        <v>281</v>
      </c>
      <c r="Z4" t="s">
        <v>7</v>
      </c>
      <c r="AA4">
        <v>2025</v>
      </c>
      <c r="AB4" t="s">
        <v>282</v>
      </c>
      <c r="AC4" t="s">
        <v>274</v>
      </c>
      <c r="AD4" t="s">
        <v>7</v>
      </c>
      <c r="AE4">
        <v>2025</v>
      </c>
      <c r="AF4" t="s">
        <v>282</v>
      </c>
      <c r="AG4" t="s">
        <v>282</v>
      </c>
      <c r="AH4" t="s">
        <v>8</v>
      </c>
      <c r="AI4" t="s">
        <v>370</v>
      </c>
      <c r="AJ4" t="s">
        <v>274</v>
      </c>
      <c r="AK4" t="s">
        <v>282</v>
      </c>
      <c r="AL4" t="s">
        <v>9</v>
      </c>
      <c r="AM4">
        <v>2025</v>
      </c>
      <c r="AN4">
        <v>17.024056999999999</v>
      </c>
    </row>
    <row r="5" spans="1:47" x14ac:dyDescent="0.2">
      <c r="A5" t="s">
        <v>361</v>
      </c>
      <c r="B5" t="s">
        <v>54</v>
      </c>
      <c r="C5" t="s">
        <v>372</v>
      </c>
      <c r="D5" t="s">
        <v>372</v>
      </c>
      <c r="E5" t="s">
        <v>60</v>
      </c>
      <c r="F5" t="s">
        <v>110</v>
      </c>
      <c r="G5" t="s">
        <v>373</v>
      </c>
      <c r="H5" t="s">
        <v>374</v>
      </c>
      <c r="I5" t="s">
        <v>375</v>
      </c>
      <c r="J5" t="s">
        <v>9</v>
      </c>
      <c r="K5" t="s">
        <v>294</v>
      </c>
      <c r="L5" t="s">
        <v>377</v>
      </c>
      <c r="M5" t="s">
        <v>274</v>
      </c>
      <c r="N5" t="s">
        <v>6</v>
      </c>
      <c r="O5">
        <v>2025</v>
      </c>
      <c r="P5" t="s">
        <v>275</v>
      </c>
      <c r="Q5" t="s">
        <v>274</v>
      </c>
      <c r="R5" t="s">
        <v>9</v>
      </c>
      <c r="S5">
        <v>2025</v>
      </c>
      <c r="T5" t="s">
        <v>275</v>
      </c>
      <c r="U5" t="s">
        <v>274</v>
      </c>
      <c r="V5" t="s">
        <v>8</v>
      </c>
      <c r="W5">
        <v>2024</v>
      </c>
      <c r="X5" t="s">
        <v>275</v>
      </c>
      <c r="Y5" t="s">
        <v>274</v>
      </c>
      <c r="Z5" t="s">
        <v>8</v>
      </c>
      <c r="AA5">
        <v>2024</v>
      </c>
      <c r="AB5" t="s">
        <v>275</v>
      </c>
      <c r="AC5" t="s">
        <v>274</v>
      </c>
      <c r="AD5" t="s">
        <v>8</v>
      </c>
      <c r="AE5">
        <v>2024</v>
      </c>
      <c r="AF5" t="s">
        <v>275</v>
      </c>
      <c r="AG5" t="s">
        <v>275</v>
      </c>
      <c r="AH5" t="s">
        <v>9</v>
      </c>
      <c r="AI5" t="s">
        <v>376</v>
      </c>
      <c r="AJ5" t="s">
        <v>274</v>
      </c>
      <c r="AK5" t="s">
        <v>282</v>
      </c>
      <c r="AL5" t="s">
        <v>9</v>
      </c>
      <c r="AM5">
        <v>2025</v>
      </c>
      <c r="AN5">
        <v>86.445146999999992</v>
      </c>
    </row>
    <row r="6" spans="1:47" x14ac:dyDescent="0.2">
      <c r="A6" t="s">
        <v>361</v>
      </c>
      <c r="B6" t="s">
        <v>54</v>
      </c>
      <c r="C6" t="s">
        <v>362</v>
      </c>
      <c r="D6" t="s">
        <v>362</v>
      </c>
      <c r="E6" t="s">
        <v>60</v>
      </c>
      <c r="F6" t="s">
        <v>110</v>
      </c>
      <c r="G6" t="s">
        <v>378</v>
      </c>
      <c r="H6" t="s">
        <v>379</v>
      </c>
      <c r="I6" t="s">
        <v>379</v>
      </c>
      <c r="J6" t="s">
        <v>9</v>
      </c>
      <c r="K6" t="s">
        <v>282</v>
      </c>
      <c r="L6" t="s">
        <v>371</v>
      </c>
      <c r="M6" t="s">
        <v>274</v>
      </c>
      <c r="N6" t="s">
        <v>8</v>
      </c>
      <c r="O6">
        <v>2025</v>
      </c>
      <c r="P6" t="s">
        <v>282</v>
      </c>
      <c r="Q6" t="s">
        <v>274</v>
      </c>
      <c r="R6" t="s">
        <v>8</v>
      </c>
      <c r="S6">
        <v>2025</v>
      </c>
      <c r="T6" t="s">
        <v>282</v>
      </c>
      <c r="U6" t="s">
        <v>274</v>
      </c>
      <c r="V6" t="s">
        <v>8</v>
      </c>
      <c r="W6">
        <v>2025</v>
      </c>
      <c r="X6" t="s">
        <v>282</v>
      </c>
      <c r="Y6" t="s">
        <v>281</v>
      </c>
      <c r="Z6" t="s">
        <v>7</v>
      </c>
      <c r="AA6">
        <v>2025</v>
      </c>
      <c r="AB6" t="s">
        <v>282</v>
      </c>
      <c r="AC6" t="s">
        <v>274</v>
      </c>
      <c r="AD6" t="s">
        <v>7</v>
      </c>
      <c r="AE6">
        <v>2025</v>
      </c>
      <c r="AF6" t="s">
        <v>282</v>
      </c>
      <c r="AG6" t="s">
        <v>282</v>
      </c>
      <c r="AH6" t="s">
        <v>8</v>
      </c>
      <c r="AI6" t="s">
        <v>370</v>
      </c>
      <c r="AJ6" t="s">
        <v>274</v>
      </c>
      <c r="AK6" t="s">
        <v>282</v>
      </c>
      <c r="AL6" t="s">
        <v>9</v>
      </c>
      <c r="AM6">
        <v>2025</v>
      </c>
      <c r="AN6">
        <v>13.995501000000001</v>
      </c>
    </row>
    <row r="7" spans="1:47" x14ac:dyDescent="0.2">
      <c r="A7" t="s">
        <v>361</v>
      </c>
      <c r="B7" t="s">
        <v>54</v>
      </c>
      <c r="C7" t="s">
        <v>362</v>
      </c>
      <c r="D7" t="s">
        <v>362</v>
      </c>
      <c r="E7" t="s">
        <v>60</v>
      </c>
      <c r="F7" t="s">
        <v>110</v>
      </c>
      <c r="G7" t="s">
        <v>380</v>
      </c>
      <c r="H7" t="s">
        <v>381</v>
      </c>
      <c r="I7" t="s">
        <v>381</v>
      </c>
      <c r="J7" t="s">
        <v>9</v>
      </c>
      <c r="K7" t="s">
        <v>282</v>
      </c>
      <c r="L7" t="s">
        <v>371</v>
      </c>
      <c r="M7" t="s">
        <v>274</v>
      </c>
      <c r="N7" t="s">
        <v>8</v>
      </c>
      <c r="O7">
        <v>2025</v>
      </c>
      <c r="P7" t="s">
        <v>282</v>
      </c>
      <c r="Q7" t="s">
        <v>274</v>
      </c>
      <c r="R7" t="s">
        <v>8</v>
      </c>
      <c r="S7">
        <v>2025</v>
      </c>
      <c r="T7" t="s">
        <v>282</v>
      </c>
      <c r="U7" t="s">
        <v>274</v>
      </c>
      <c r="V7" t="s">
        <v>8</v>
      </c>
      <c r="W7">
        <v>2025</v>
      </c>
      <c r="X7" t="s">
        <v>282</v>
      </c>
      <c r="Y7" t="s">
        <v>281</v>
      </c>
      <c r="Z7" t="s">
        <v>7</v>
      </c>
      <c r="AA7">
        <v>2025</v>
      </c>
      <c r="AB7" t="s">
        <v>282</v>
      </c>
      <c r="AC7" t="s">
        <v>274</v>
      </c>
      <c r="AD7" t="s">
        <v>7</v>
      </c>
      <c r="AE7">
        <v>2025</v>
      </c>
      <c r="AF7" t="s">
        <v>282</v>
      </c>
      <c r="AG7" t="s">
        <v>282</v>
      </c>
      <c r="AH7" t="s">
        <v>8</v>
      </c>
      <c r="AI7" t="s">
        <v>370</v>
      </c>
      <c r="AJ7" t="s">
        <v>274</v>
      </c>
      <c r="AK7" t="s">
        <v>282</v>
      </c>
      <c r="AL7" t="s">
        <v>9</v>
      </c>
      <c r="AM7">
        <v>2025</v>
      </c>
      <c r="AN7">
        <v>14.878752</v>
      </c>
    </row>
    <row r="8" spans="1:47" x14ac:dyDescent="0.2">
      <c r="A8" t="s">
        <v>361</v>
      </c>
      <c r="B8" t="s">
        <v>54</v>
      </c>
      <c r="C8" t="s">
        <v>362</v>
      </c>
      <c r="D8" t="s">
        <v>362</v>
      </c>
      <c r="E8" t="s">
        <v>60</v>
      </c>
      <c r="F8" t="s">
        <v>110</v>
      </c>
      <c r="G8" t="s">
        <v>382</v>
      </c>
      <c r="H8" t="s">
        <v>383</v>
      </c>
      <c r="I8" t="s">
        <v>383</v>
      </c>
      <c r="J8" t="s">
        <v>9</v>
      </c>
      <c r="K8" t="s">
        <v>282</v>
      </c>
      <c r="L8" t="s">
        <v>287</v>
      </c>
      <c r="M8" t="s">
        <v>274</v>
      </c>
      <c r="N8" t="s">
        <v>8</v>
      </c>
      <c r="O8">
        <v>2025</v>
      </c>
      <c r="P8" t="s">
        <v>317</v>
      </c>
      <c r="Q8" t="s">
        <v>274</v>
      </c>
      <c r="R8" t="s">
        <v>8</v>
      </c>
      <c r="S8">
        <v>2025</v>
      </c>
      <c r="T8" t="s">
        <v>282</v>
      </c>
      <c r="U8" t="s">
        <v>281</v>
      </c>
      <c r="V8" t="s">
        <v>7</v>
      </c>
      <c r="W8">
        <v>2025</v>
      </c>
      <c r="X8" t="s">
        <v>282</v>
      </c>
      <c r="Y8" t="s">
        <v>281</v>
      </c>
      <c r="Z8" t="s">
        <v>7</v>
      </c>
      <c r="AA8">
        <v>2025</v>
      </c>
      <c r="AB8" t="s">
        <v>282</v>
      </c>
      <c r="AC8" t="s">
        <v>281</v>
      </c>
      <c r="AD8" t="s">
        <v>7</v>
      </c>
      <c r="AE8">
        <v>2025</v>
      </c>
      <c r="AF8" t="s">
        <v>282</v>
      </c>
      <c r="AG8" t="s">
        <v>282</v>
      </c>
      <c r="AH8" t="s">
        <v>8</v>
      </c>
      <c r="AI8" t="s">
        <v>69</v>
      </c>
      <c r="AJ8" t="s">
        <v>274</v>
      </c>
      <c r="AK8" t="s">
        <v>282</v>
      </c>
      <c r="AL8" t="s">
        <v>9</v>
      </c>
      <c r="AM8">
        <v>2025</v>
      </c>
      <c r="AN8">
        <v>17.603894</v>
      </c>
    </row>
    <row r="9" spans="1:47" x14ac:dyDescent="0.2">
      <c r="A9" t="s">
        <v>361</v>
      </c>
      <c r="B9" t="s">
        <v>384</v>
      </c>
      <c r="C9" t="s">
        <v>362</v>
      </c>
      <c r="D9" t="s">
        <v>362</v>
      </c>
      <c r="E9" t="s">
        <v>60</v>
      </c>
      <c r="F9" t="s">
        <v>110</v>
      </c>
      <c r="G9" t="s">
        <v>385</v>
      </c>
      <c r="H9" t="s">
        <v>386</v>
      </c>
      <c r="I9" t="s">
        <v>387</v>
      </c>
      <c r="J9" t="s">
        <v>9</v>
      </c>
      <c r="K9" t="s">
        <v>282</v>
      </c>
      <c r="L9" t="s">
        <v>389</v>
      </c>
      <c r="M9" t="s">
        <v>274</v>
      </c>
      <c r="N9" t="s">
        <v>8</v>
      </c>
      <c r="O9">
        <v>2025</v>
      </c>
      <c r="P9" t="s">
        <v>282</v>
      </c>
      <c r="Q9" t="s">
        <v>274</v>
      </c>
      <c r="R9" t="s">
        <v>8</v>
      </c>
      <c r="S9">
        <v>2025</v>
      </c>
      <c r="T9" t="s">
        <v>282</v>
      </c>
      <c r="U9" t="s">
        <v>274</v>
      </c>
      <c r="V9" t="s">
        <v>8</v>
      </c>
      <c r="W9">
        <v>2025</v>
      </c>
      <c r="X9" t="s">
        <v>282</v>
      </c>
      <c r="Y9" t="s">
        <v>274</v>
      </c>
      <c r="Z9" t="s">
        <v>8</v>
      </c>
      <c r="AA9">
        <v>2025</v>
      </c>
      <c r="AB9" t="s">
        <v>282</v>
      </c>
      <c r="AC9" t="s">
        <v>274</v>
      </c>
      <c r="AD9" t="s">
        <v>8</v>
      </c>
      <c r="AE9">
        <v>2025</v>
      </c>
      <c r="AF9" t="s">
        <v>282</v>
      </c>
      <c r="AG9" t="s">
        <v>282</v>
      </c>
      <c r="AH9" t="s">
        <v>8</v>
      </c>
      <c r="AI9" t="s">
        <v>388</v>
      </c>
      <c r="AJ9" t="s">
        <v>274</v>
      </c>
      <c r="AK9" t="s">
        <v>282</v>
      </c>
      <c r="AL9" t="s">
        <v>9</v>
      </c>
      <c r="AM9">
        <v>2025</v>
      </c>
      <c r="AN9">
        <v>10.092883</v>
      </c>
    </row>
    <row r="10" spans="1:47" x14ac:dyDescent="0.2">
      <c r="A10" t="s">
        <v>361</v>
      </c>
      <c r="B10" t="s">
        <v>54</v>
      </c>
      <c r="C10" t="s">
        <v>362</v>
      </c>
      <c r="D10" t="s">
        <v>362</v>
      </c>
      <c r="E10" t="s">
        <v>60</v>
      </c>
      <c r="F10" t="s">
        <v>110</v>
      </c>
      <c r="G10" t="s">
        <v>390</v>
      </c>
      <c r="H10" t="s">
        <v>391</v>
      </c>
      <c r="I10" t="s">
        <v>392</v>
      </c>
      <c r="J10" t="s">
        <v>9</v>
      </c>
      <c r="K10" t="s">
        <v>282</v>
      </c>
      <c r="L10" t="s">
        <v>287</v>
      </c>
      <c r="M10" t="s">
        <v>274</v>
      </c>
      <c r="N10" t="s">
        <v>8</v>
      </c>
      <c r="O10">
        <v>2025</v>
      </c>
      <c r="P10" t="s">
        <v>317</v>
      </c>
      <c r="Q10" t="s">
        <v>274</v>
      </c>
      <c r="R10" t="s">
        <v>8</v>
      </c>
      <c r="S10">
        <v>2025</v>
      </c>
      <c r="T10" t="s">
        <v>282</v>
      </c>
      <c r="U10" t="s">
        <v>281</v>
      </c>
      <c r="V10" t="s">
        <v>7</v>
      </c>
      <c r="W10">
        <v>2025</v>
      </c>
      <c r="X10" t="s">
        <v>282</v>
      </c>
      <c r="Y10" t="s">
        <v>281</v>
      </c>
      <c r="Z10" t="s">
        <v>7</v>
      </c>
      <c r="AA10">
        <v>2025</v>
      </c>
      <c r="AB10" t="s">
        <v>282</v>
      </c>
      <c r="AC10" t="s">
        <v>281</v>
      </c>
      <c r="AD10" t="s">
        <v>7</v>
      </c>
      <c r="AE10">
        <v>2025</v>
      </c>
      <c r="AF10" t="s">
        <v>282</v>
      </c>
      <c r="AG10" t="s">
        <v>282</v>
      </c>
      <c r="AH10" t="s">
        <v>8</v>
      </c>
      <c r="AI10" t="s">
        <v>69</v>
      </c>
      <c r="AJ10" t="s">
        <v>274</v>
      </c>
      <c r="AK10" t="s">
        <v>282</v>
      </c>
      <c r="AL10" t="s">
        <v>9</v>
      </c>
      <c r="AM10">
        <v>2025</v>
      </c>
      <c r="AN10">
        <v>5.0479570000000002</v>
      </c>
    </row>
    <row r="11" spans="1:47" x14ac:dyDescent="0.2">
      <c r="A11" t="s">
        <v>361</v>
      </c>
      <c r="B11" t="s">
        <v>54</v>
      </c>
      <c r="C11" t="s">
        <v>362</v>
      </c>
      <c r="D11" t="s">
        <v>362</v>
      </c>
      <c r="E11" t="s">
        <v>60</v>
      </c>
      <c r="F11" t="s">
        <v>110</v>
      </c>
      <c r="G11" t="s">
        <v>393</v>
      </c>
      <c r="H11" t="s">
        <v>394</v>
      </c>
      <c r="I11" t="s">
        <v>394</v>
      </c>
      <c r="J11" t="s">
        <v>9</v>
      </c>
      <c r="K11" t="s">
        <v>282</v>
      </c>
      <c r="L11" t="s">
        <v>287</v>
      </c>
      <c r="M11" t="s">
        <v>274</v>
      </c>
      <c r="N11" t="s">
        <v>8</v>
      </c>
      <c r="O11">
        <v>2025</v>
      </c>
      <c r="P11" t="s">
        <v>317</v>
      </c>
      <c r="Q11" t="s">
        <v>274</v>
      </c>
      <c r="R11" t="s">
        <v>8</v>
      </c>
      <c r="S11">
        <v>2025</v>
      </c>
      <c r="T11" t="s">
        <v>282</v>
      </c>
      <c r="U11" t="s">
        <v>281</v>
      </c>
      <c r="V11" t="s">
        <v>7</v>
      </c>
      <c r="W11">
        <v>2025</v>
      </c>
      <c r="X11" t="s">
        <v>282</v>
      </c>
      <c r="Y11" t="s">
        <v>281</v>
      </c>
      <c r="Z11" t="s">
        <v>7</v>
      </c>
      <c r="AA11">
        <v>2025</v>
      </c>
      <c r="AB11" t="s">
        <v>282</v>
      </c>
      <c r="AC11" t="s">
        <v>281</v>
      </c>
      <c r="AD11" t="s">
        <v>7</v>
      </c>
      <c r="AE11">
        <v>2025</v>
      </c>
      <c r="AF11" t="s">
        <v>282</v>
      </c>
      <c r="AG11" t="s">
        <v>282</v>
      </c>
      <c r="AH11" t="s">
        <v>8</v>
      </c>
      <c r="AI11" t="s">
        <v>69</v>
      </c>
      <c r="AJ11" t="s">
        <v>274</v>
      </c>
      <c r="AK11" t="s">
        <v>282</v>
      </c>
      <c r="AL11" t="s">
        <v>9</v>
      </c>
      <c r="AM11">
        <v>2025</v>
      </c>
      <c r="AN11">
        <v>5.1496270000000006</v>
      </c>
    </row>
    <row r="12" spans="1:47" x14ac:dyDescent="0.2">
      <c r="A12" t="s">
        <v>361</v>
      </c>
      <c r="B12" t="s">
        <v>54</v>
      </c>
      <c r="C12" t="s">
        <v>395</v>
      </c>
      <c r="D12" t="s">
        <v>363</v>
      </c>
      <c r="E12" t="s">
        <v>60</v>
      </c>
      <c r="F12" t="s">
        <v>110</v>
      </c>
      <c r="G12" t="s">
        <v>396</v>
      </c>
      <c r="H12" t="s">
        <v>397</v>
      </c>
      <c r="I12" t="s">
        <v>397</v>
      </c>
      <c r="J12" t="s">
        <v>9</v>
      </c>
      <c r="K12" t="s">
        <v>282</v>
      </c>
      <c r="L12" t="s">
        <v>287</v>
      </c>
      <c r="M12" t="s">
        <v>274</v>
      </c>
      <c r="N12" t="s">
        <v>8</v>
      </c>
      <c r="O12">
        <v>2025</v>
      </c>
      <c r="P12" t="s">
        <v>282</v>
      </c>
      <c r="Q12" t="s">
        <v>274</v>
      </c>
      <c r="R12" t="s">
        <v>8</v>
      </c>
      <c r="S12">
        <v>2025</v>
      </c>
      <c r="T12" t="s">
        <v>282</v>
      </c>
      <c r="U12" t="s">
        <v>281</v>
      </c>
      <c r="V12" t="s">
        <v>7</v>
      </c>
      <c r="W12">
        <v>2025</v>
      </c>
      <c r="X12" t="s">
        <v>366</v>
      </c>
      <c r="Y12" t="s">
        <v>281</v>
      </c>
      <c r="Z12" t="s">
        <v>7</v>
      </c>
      <c r="AA12">
        <v>2025</v>
      </c>
      <c r="AB12" t="s">
        <v>282</v>
      </c>
      <c r="AC12" t="s">
        <v>281</v>
      </c>
      <c r="AD12" t="s">
        <v>7</v>
      </c>
      <c r="AE12">
        <v>2025</v>
      </c>
      <c r="AF12" t="s">
        <v>282</v>
      </c>
      <c r="AG12" t="s">
        <v>282</v>
      </c>
      <c r="AH12" t="s">
        <v>8</v>
      </c>
      <c r="AI12" t="s">
        <v>69</v>
      </c>
      <c r="AJ12" t="s">
        <v>274</v>
      </c>
      <c r="AK12" t="s">
        <v>282</v>
      </c>
      <c r="AL12" t="s">
        <v>9</v>
      </c>
      <c r="AM12">
        <v>2025</v>
      </c>
      <c r="AN12">
        <v>11.839379999999998</v>
      </c>
    </row>
    <row r="13" spans="1:47" x14ac:dyDescent="0.2">
      <c r="A13" t="s">
        <v>361</v>
      </c>
      <c r="B13" t="s">
        <v>54</v>
      </c>
      <c r="C13" t="s">
        <v>398</v>
      </c>
      <c r="D13" t="s">
        <v>398</v>
      </c>
      <c r="E13" t="s">
        <v>60</v>
      </c>
      <c r="F13" t="s">
        <v>110</v>
      </c>
      <c r="G13" t="s">
        <v>399</v>
      </c>
      <c r="H13" t="s">
        <v>400</v>
      </c>
      <c r="I13" t="s">
        <v>400</v>
      </c>
      <c r="J13" t="s">
        <v>6</v>
      </c>
      <c r="K13" t="s">
        <v>282</v>
      </c>
      <c r="L13" t="s">
        <v>292</v>
      </c>
      <c r="M13" t="s">
        <v>274</v>
      </c>
      <c r="N13" t="s">
        <v>6</v>
      </c>
      <c r="O13">
        <v>2025</v>
      </c>
      <c r="P13" t="s">
        <v>282</v>
      </c>
      <c r="Q13" t="s">
        <v>281</v>
      </c>
      <c r="R13" t="s">
        <v>6</v>
      </c>
      <c r="S13">
        <v>2025</v>
      </c>
      <c r="T13" t="s">
        <v>282</v>
      </c>
      <c r="U13" t="s">
        <v>281</v>
      </c>
      <c r="V13" t="s">
        <v>7</v>
      </c>
      <c r="W13">
        <v>2025</v>
      </c>
      <c r="X13" t="s">
        <v>366</v>
      </c>
      <c r="Y13" t="s">
        <v>281</v>
      </c>
      <c r="Z13" t="s">
        <v>6</v>
      </c>
      <c r="AA13">
        <v>2025</v>
      </c>
      <c r="AB13" t="s">
        <v>282</v>
      </c>
      <c r="AC13" t="s">
        <v>281</v>
      </c>
      <c r="AD13" t="s">
        <v>6</v>
      </c>
      <c r="AE13">
        <v>2025</v>
      </c>
      <c r="AF13" t="s">
        <v>282</v>
      </c>
      <c r="AG13" t="s">
        <v>282</v>
      </c>
      <c r="AH13" t="s">
        <v>6</v>
      </c>
      <c r="AI13" t="s">
        <v>292</v>
      </c>
      <c r="AJ13" t="s">
        <v>281</v>
      </c>
      <c r="AK13" t="s">
        <v>282</v>
      </c>
      <c r="AL13" t="s">
        <v>7</v>
      </c>
      <c r="AM13">
        <v>2025</v>
      </c>
      <c r="AN13">
        <v>4.4853810000000003</v>
      </c>
    </row>
    <row r="14" spans="1:47" x14ac:dyDescent="0.2">
      <c r="A14" t="s">
        <v>361</v>
      </c>
      <c r="B14" t="s">
        <v>54</v>
      </c>
      <c r="C14" t="s">
        <v>395</v>
      </c>
      <c r="D14" t="s">
        <v>395</v>
      </c>
      <c r="E14" t="s">
        <v>60</v>
      </c>
      <c r="F14" t="s">
        <v>110</v>
      </c>
      <c r="G14" t="s">
        <v>401</v>
      </c>
      <c r="H14" t="s">
        <v>402</v>
      </c>
      <c r="I14" t="s">
        <v>402</v>
      </c>
      <c r="J14" t="s">
        <v>9</v>
      </c>
      <c r="K14" t="s">
        <v>282</v>
      </c>
      <c r="L14" t="s">
        <v>287</v>
      </c>
      <c r="M14" t="s">
        <v>274</v>
      </c>
      <c r="N14" t="s">
        <v>8</v>
      </c>
      <c r="O14">
        <v>2025</v>
      </c>
      <c r="P14" t="s">
        <v>317</v>
      </c>
      <c r="Q14" t="s">
        <v>274</v>
      </c>
      <c r="R14" t="s">
        <v>8</v>
      </c>
      <c r="S14">
        <v>2025</v>
      </c>
      <c r="T14" t="s">
        <v>282</v>
      </c>
      <c r="U14" t="s">
        <v>281</v>
      </c>
      <c r="V14" t="s">
        <v>7</v>
      </c>
      <c r="W14">
        <v>2025</v>
      </c>
      <c r="X14" t="s">
        <v>282</v>
      </c>
      <c r="Y14" t="s">
        <v>281</v>
      </c>
      <c r="Z14" t="s">
        <v>7</v>
      </c>
      <c r="AA14">
        <v>2025</v>
      </c>
      <c r="AB14" t="s">
        <v>282</v>
      </c>
      <c r="AC14" t="s">
        <v>281</v>
      </c>
      <c r="AD14" t="s">
        <v>7</v>
      </c>
      <c r="AE14">
        <v>2025</v>
      </c>
      <c r="AF14" t="s">
        <v>282</v>
      </c>
      <c r="AG14" t="s">
        <v>282</v>
      </c>
      <c r="AH14" t="s">
        <v>8</v>
      </c>
      <c r="AI14" t="s">
        <v>69</v>
      </c>
      <c r="AJ14" t="s">
        <v>274</v>
      </c>
      <c r="AK14" t="s">
        <v>282</v>
      </c>
      <c r="AL14" t="s">
        <v>9</v>
      </c>
      <c r="AM14">
        <v>2025</v>
      </c>
      <c r="AN14">
        <v>14.557043999999999</v>
      </c>
    </row>
    <row r="15" spans="1:47" x14ac:dyDescent="0.2">
      <c r="A15" t="s">
        <v>361</v>
      </c>
      <c r="B15" t="s">
        <v>54</v>
      </c>
      <c r="C15" t="s">
        <v>362</v>
      </c>
      <c r="D15" t="s">
        <v>362</v>
      </c>
      <c r="E15" t="s">
        <v>60</v>
      </c>
      <c r="F15" t="s">
        <v>110</v>
      </c>
      <c r="G15" t="s">
        <v>403</v>
      </c>
      <c r="H15" t="s">
        <v>404</v>
      </c>
      <c r="I15" t="s">
        <v>405</v>
      </c>
      <c r="J15" t="s">
        <v>9</v>
      </c>
      <c r="K15" t="s">
        <v>282</v>
      </c>
      <c r="L15" t="s">
        <v>287</v>
      </c>
      <c r="M15" t="s">
        <v>274</v>
      </c>
      <c r="N15" t="s">
        <v>8</v>
      </c>
      <c r="O15">
        <v>2025</v>
      </c>
      <c r="P15" t="s">
        <v>317</v>
      </c>
      <c r="Q15" t="s">
        <v>274</v>
      </c>
      <c r="R15" t="s">
        <v>8</v>
      </c>
      <c r="S15">
        <v>2025</v>
      </c>
      <c r="T15" t="s">
        <v>282</v>
      </c>
      <c r="U15" t="s">
        <v>281</v>
      </c>
      <c r="V15" t="s">
        <v>7</v>
      </c>
      <c r="W15">
        <v>2025</v>
      </c>
      <c r="X15" t="s">
        <v>282</v>
      </c>
      <c r="Y15" t="s">
        <v>281</v>
      </c>
      <c r="Z15" t="s">
        <v>7</v>
      </c>
      <c r="AA15">
        <v>2025</v>
      </c>
      <c r="AB15" t="s">
        <v>282</v>
      </c>
      <c r="AC15" t="s">
        <v>281</v>
      </c>
      <c r="AD15" t="s">
        <v>7</v>
      </c>
      <c r="AE15">
        <v>2025</v>
      </c>
      <c r="AF15" t="s">
        <v>282</v>
      </c>
      <c r="AG15" t="s">
        <v>282</v>
      </c>
      <c r="AH15" t="s">
        <v>8</v>
      </c>
      <c r="AI15" t="s">
        <v>69</v>
      </c>
      <c r="AJ15" t="s">
        <v>274</v>
      </c>
      <c r="AK15" t="s">
        <v>282</v>
      </c>
      <c r="AL15" t="s">
        <v>9</v>
      </c>
      <c r="AM15">
        <v>2025</v>
      </c>
      <c r="AN15">
        <v>23.943529999999999</v>
      </c>
    </row>
    <row r="16" spans="1:47" x14ac:dyDescent="0.2">
      <c r="A16" t="s">
        <v>361</v>
      </c>
      <c r="B16" t="s">
        <v>54</v>
      </c>
      <c r="C16" t="s">
        <v>362</v>
      </c>
      <c r="D16" t="s">
        <v>372</v>
      </c>
      <c r="E16" t="s">
        <v>60</v>
      </c>
      <c r="F16" t="s">
        <v>110</v>
      </c>
      <c r="G16" t="s">
        <v>406</v>
      </c>
      <c r="H16" t="s">
        <v>407</v>
      </c>
      <c r="I16" t="s">
        <v>408</v>
      </c>
      <c r="J16" t="s">
        <v>9</v>
      </c>
      <c r="K16" t="s">
        <v>282</v>
      </c>
      <c r="L16" t="s">
        <v>340</v>
      </c>
      <c r="M16" t="s">
        <v>274</v>
      </c>
      <c r="N16" t="s">
        <v>6</v>
      </c>
      <c r="O16">
        <v>2025</v>
      </c>
      <c r="P16" t="s">
        <v>275</v>
      </c>
      <c r="Q16" t="s">
        <v>274</v>
      </c>
      <c r="R16" t="s">
        <v>8</v>
      </c>
      <c r="S16">
        <v>2025</v>
      </c>
      <c r="T16" t="s">
        <v>282</v>
      </c>
      <c r="U16" t="s">
        <v>274</v>
      </c>
      <c r="V16" t="s">
        <v>8</v>
      </c>
      <c r="W16">
        <v>2022</v>
      </c>
      <c r="X16" t="s">
        <v>275</v>
      </c>
      <c r="Y16" t="s">
        <v>274</v>
      </c>
      <c r="Z16" t="s">
        <v>6</v>
      </c>
      <c r="AA16">
        <v>2025</v>
      </c>
      <c r="AB16" t="s">
        <v>275</v>
      </c>
      <c r="AC16" t="s">
        <v>274</v>
      </c>
      <c r="AD16" t="s">
        <v>8</v>
      </c>
      <c r="AE16">
        <v>2025</v>
      </c>
      <c r="AF16" t="s">
        <v>275</v>
      </c>
      <c r="AG16" t="s">
        <v>294</v>
      </c>
      <c r="AH16" t="s">
        <v>8</v>
      </c>
      <c r="AI16" t="s">
        <v>339</v>
      </c>
      <c r="AJ16" t="s">
        <v>274</v>
      </c>
      <c r="AK16" t="s">
        <v>282</v>
      </c>
      <c r="AL16" t="s">
        <v>9</v>
      </c>
      <c r="AM16">
        <v>2025</v>
      </c>
      <c r="AN16">
        <v>57.60801</v>
      </c>
    </row>
    <row r="17" spans="1:40" x14ac:dyDescent="0.2">
      <c r="A17" t="s">
        <v>361</v>
      </c>
      <c r="B17" t="s">
        <v>54</v>
      </c>
      <c r="C17" t="s">
        <v>372</v>
      </c>
      <c r="D17" t="s">
        <v>372</v>
      </c>
      <c r="E17" t="s">
        <v>60</v>
      </c>
      <c r="F17" t="s">
        <v>110</v>
      </c>
      <c r="G17" t="s">
        <v>409</v>
      </c>
      <c r="H17" t="s">
        <v>410</v>
      </c>
      <c r="I17" t="s">
        <v>411</v>
      </c>
      <c r="J17" t="s">
        <v>9</v>
      </c>
      <c r="K17" t="s">
        <v>282</v>
      </c>
      <c r="L17" t="s">
        <v>340</v>
      </c>
      <c r="M17" t="s">
        <v>274</v>
      </c>
      <c r="N17" t="s">
        <v>6</v>
      </c>
      <c r="O17">
        <v>2025</v>
      </c>
      <c r="P17" t="s">
        <v>275</v>
      </c>
      <c r="Q17" t="s">
        <v>274</v>
      </c>
      <c r="R17" t="s">
        <v>8</v>
      </c>
      <c r="S17">
        <v>2025</v>
      </c>
      <c r="T17" t="s">
        <v>282</v>
      </c>
      <c r="U17" t="s">
        <v>274</v>
      </c>
      <c r="V17" t="s">
        <v>8</v>
      </c>
      <c r="W17">
        <v>2025</v>
      </c>
      <c r="X17" t="s">
        <v>282</v>
      </c>
      <c r="Y17" t="s">
        <v>274</v>
      </c>
      <c r="Z17" t="s">
        <v>6</v>
      </c>
      <c r="AA17">
        <v>2025</v>
      </c>
      <c r="AB17" t="s">
        <v>275</v>
      </c>
      <c r="AC17" t="s">
        <v>274</v>
      </c>
      <c r="AD17" t="s">
        <v>8</v>
      </c>
      <c r="AE17">
        <v>2025</v>
      </c>
      <c r="AF17" t="s">
        <v>275</v>
      </c>
      <c r="AG17" t="s">
        <v>294</v>
      </c>
      <c r="AH17" t="s">
        <v>8</v>
      </c>
      <c r="AI17" t="s">
        <v>339</v>
      </c>
      <c r="AJ17" t="s">
        <v>274</v>
      </c>
      <c r="AK17" t="s">
        <v>282</v>
      </c>
      <c r="AL17" t="s">
        <v>9</v>
      </c>
      <c r="AM17">
        <v>2025</v>
      </c>
      <c r="AN17">
        <v>29.147873000000001</v>
      </c>
    </row>
    <row r="18" spans="1:40" x14ac:dyDescent="0.2">
      <c r="A18" t="s">
        <v>361</v>
      </c>
      <c r="B18" t="s">
        <v>54</v>
      </c>
      <c r="C18" t="s">
        <v>372</v>
      </c>
      <c r="D18" t="s">
        <v>372</v>
      </c>
      <c r="E18" t="s">
        <v>60</v>
      </c>
      <c r="F18" t="s">
        <v>110</v>
      </c>
      <c r="G18" t="s">
        <v>412</v>
      </c>
      <c r="H18" t="s">
        <v>413</v>
      </c>
      <c r="I18" t="s">
        <v>414</v>
      </c>
      <c r="J18" t="s">
        <v>9</v>
      </c>
      <c r="K18" t="s">
        <v>282</v>
      </c>
      <c r="L18" t="s">
        <v>289</v>
      </c>
      <c r="M18" t="s">
        <v>274</v>
      </c>
      <c r="N18" t="s">
        <v>6</v>
      </c>
      <c r="O18">
        <v>2025</v>
      </c>
      <c r="P18" t="s">
        <v>275</v>
      </c>
      <c r="Q18" t="s">
        <v>274</v>
      </c>
      <c r="R18" t="s">
        <v>8</v>
      </c>
      <c r="S18">
        <v>2025</v>
      </c>
      <c r="T18" t="s">
        <v>282</v>
      </c>
      <c r="U18" t="s">
        <v>274</v>
      </c>
      <c r="V18" t="s">
        <v>7</v>
      </c>
      <c r="W18">
        <v>2024</v>
      </c>
      <c r="X18" t="s">
        <v>275</v>
      </c>
      <c r="Y18" t="s">
        <v>274</v>
      </c>
      <c r="Z18" t="s">
        <v>6</v>
      </c>
      <c r="AA18">
        <v>2025</v>
      </c>
      <c r="AB18" t="s">
        <v>275</v>
      </c>
      <c r="AC18" t="s">
        <v>274</v>
      </c>
      <c r="AD18" t="s">
        <v>7</v>
      </c>
      <c r="AE18">
        <v>2025</v>
      </c>
      <c r="AF18" t="s">
        <v>275</v>
      </c>
      <c r="AG18" t="s">
        <v>282</v>
      </c>
      <c r="AH18" t="s">
        <v>8</v>
      </c>
      <c r="AI18" t="s">
        <v>1</v>
      </c>
      <c r="AJ18" t="s">
        <v>274</v>
      </c>
      <c r="AK18" t="s">
        <v>282</v>
      </c>
      <c r="AL18" t="s">
        <v>9</v>
      </c>
      <c r="AM18">
        <v>2025</v>
      </c>
      <c r="AN18">
        <v>36.158074999999997</v>
      </c>
    </row>
    <row r="19" spans="1:40" x14ac:dyDescent="0.2">
      <c r="A19" t="s">
        <v>361</v>
      </c>
      <c r="B19" t="s">
        <v>415</v>
      </c>
      <c r="C19" t="s">
        <v>372</v>
      </c>
      <c r="D19" t="s">
        <v>372</v>
      </c>
      <c r="E19" t="s">
        <v>60</v>
      </c>
      <c r="F19" t="s">
        <v>110</v>
      </c>
      <c r="G19" t="s">
        <v>416</v>
      </c>
      <c r="H19" t="s">
        <v>417</v>
      </c>
      <c r="I19" t="s">
        <v>418</v>
      </c>
      <c r="J19" t="s">
        <v>9</v>
      </c>
      <c r="K19" t="s">
        <v>282</v>
      </c>
      <c r="L19" t="s">
        <v>287</v>
      </c>
      <c r="M19" t="s">
        <v>274</v>
      </c>
      <c r="N19" t="s">
        <v>8</v>
      </c>
      <c r="O19">
        <v>2025</v>
      </c>
      <c r="P19" t="s">
        <v>282</v>
      </c>
      <c r="Q19" t="s">
        <v>274</v>
      </c>
      <c r="R19" t="s">
        <v>8</v>
      </c>
      <c r="S19">
        <v>2025</v>
      </c>
      <c r="T19" t="s">
        <v>282</v>
      </c>
      <c r="U19" t="s">
        <v>274</v>
      </c>
      <c r="V19" t="s">
        <v>7</v>
      </c>
      <c r="W19">
        <v>2022</v>
      </c>
      <c r="X19" t="s">
        <v>275</v>
      </c>
      <c r="Y19" t="s">
        <v>274</v>
      </c>
      <c r="Z19" t="s">
        <v>7</v>
      </c>
      <c r="AA19">
        <v>2022</v>
      </c>
      <c r="AB19" t="s">
        <v>275</v>
      </c>
      <c r="AC19" t="s">
        <v>274</v>
      </c>
      <c r="AD19" t="s">
        <v>7</v>
      </c>
      <c r="AE19">
        <v>2022</v>
      </c>
      <c r="AF19" t="s">
        <v>275</v>
      </c>
      <c r="AG19" t="s">
        <v>282</v>
      </c>
      <c r="AH19" t="s">
        <v>8</v>
      </c>
      <c r="AI19" t="s">
        <v>69</v>
      </c>
      <c r="AJ19" t="s">
        <v>274</v>
      </c>
      <c r="AK19" t="s">
        <v>282</v>
      </c>
      <c r="AL19" t="s">
        <v>9</v>
      </c>
      <c r="AM19">
        <v>2025</v>
      </c>
      <c r="AN19">
        <v>21.448636999999998</v>
      </c>
    </row>
    <row r="20" spans="1:40" x14ac:dyDescent="0.2">
      <c r="A20" t="s">
        <v>361</v>
      </c>
      <c r="B20" t="s">
        <v>54</v>
      </c>
      <c r="C20" t="s">
        <v>419</v>
      </c>
      <c r="D20" t="s">
        <v>419</v>
      </c>
      <c r="E20" t="s">
        <v>60</v>
      </c>
      <c r="F20" t="s">
        <v>110</v>
      </c>
      <c r="G20" t="s">
        <v>420</v>
      </c>
      <c r="H20" t="s">
        <v>421</v>
      </c>
      <c r="I20" t="s">
        <v>422</v>
      </c>
      <c r="J20" t="s">
        <v>9</v>
      </c>
      <c r="K20" t="s">
        <v>275</v>
      </c>
      <c r="L20" t="s">
        <v>336</v>
      </c>
      <c r="M20" t="s">
        <v>274</v>
      </c>
      <c r="N20" t="s">
        <v>7</v>
      </c>
      <c r="O20">
        <v>2025</v>
      </c>
      <c r="P20" t="s">
        <v>275</v>
      </c>
      <c r="Q20" t="s">
        <v>274</v>
      </c>
      <c r="R20" t="s">
        <v>7</v>
      </c>
      <c r="S20">
        <v>2022</v>
      </c>
      <c r="T20" t="s">
        <v>275</v>
      </c>
      <c r="U20" t="s">
        <v>274</v>
      </c>
      <c r="V20" t="s">
        <v>7</v>
      </c>
      <c r="W20">
        <v>2025</v>
      </c>
      <c r="X20" t="s">
        <v>275</v>
      </c>
      <c r="Y20" t="s">
        <v>274</v>
      </c>
      <c r="Z20" t="s">
        <v>7</v>
      </c>
      <c r="AA20">
        <v>2025</v>
      </c>
      <c r="AB20" t="s">
        <v>275</v>
      </c>
      <c r="AC20" t="s">
        <v>274</v>
      </c>
      <c r="AD20" t="s">
        <v>8</v>
      </c>
      <c r="AE20">
        <v>2025</v>
      </c>
      <c r="AF20" t="s">
        <v>275</v>
      </c>
      <c r="AG20" t="s">
        <v>275</v>
      </c>
      <c r="AH20" t="s">
        <v>8</v>
      </c>
      <c r="AI20" t="s">
        <v>302</v>
      </c>
      <c r="AJ20" t="s">
        <v>274</v>
      </c>
      <c r="AK20" t="s">
        <v>275</v>
      </c>
      <c r="AL20" t="s">
        <v>9</v>
      </c>
      <c r="AM20">
        <v>2022</v>
      </c>
      <c r="AN20">
        <v>12.323739999999999</v>
      </c>
    </row>
    <row r="21" spans="1:40" x14ac:dyDescent="0.2">
      <c r="A21" t="s">
        <v>361</v>
      </c>
      <c r="B21" t="s">
        <v>54</v>
      </c>
      <c r="C21" t="s">
        <v>362</v>
      </c>
      <c r="D21" t="s">
        <v>362</v>
      </c>
      <c r="E21" t="s">
        <v>60</v>
      </c>
      <c r="F21" t="s">
        <v>110</v>
      </c>
      <c r="G21" t="s">
        <v>423</v>
      </c>
      <c r="H21" t="s">
        <v>424</v>
      </c>
      <c r="I21" t="s">
        <v>424</v>
      </c>
      <c r="J21" t="s">
        <v>9</v>
      </c>
      <c r="K21" t="s">
        <v>282</v>
      </c>
      <c r="L21" t="s">
        <v>389</v>
      </c>
      <c r="M21" t="s">
        <v>274</v>
      </c>
      <c r="N21" t="s">
        <v>8</v>
      </c>
      <c r="O21">
        <v>2025</v>
      </c>
      <c r="P21" t="s">
        <v>282</v>
      </c>
      <c r="Q21" t="s">
        <v>274</v>
      </c>
      <c r="R21" t="s">
        <v>8</v>
      </c>
      <c r="S21">
        <v>2025</v>
      </c>
      <c r="T21" t="s">
        <v>282</v>
      </c>
      <c r="U21" t="s">
        <v>274</v>
      </c>
      <c r="V21" t="s">
        <v>8</v>
      </c>
      <c r="W21">
        <v>2025</v>
      </c>
      <c r="X21" t="s">
        <v>282</v>
      </c>
      <c r="Y21" t="s">
        <v>274</v>
      </c>
      <c r="Z21" t="s">
        <v>8</v>
      </c>
      <c r="AA21">
        <v>2025</v>
      </c>
      <c r="AB21" t="s">
        <v>282</v>
      </c>
      <c r="AC21" t="s">
        <v>274</v>
      </c>
      <c r="AD21" t="s">
        <v>8</v>
      </c>
      <c r="AE21">
        <v>2025</v>
      </c>
      <c r="AF21" t="s">
        <v>282</v>
      </c>
      <c r="AG21" t="s">
        <v>282</v>
      </c>
      <c r="AH21" t="s">
        <v>8</v>
      </c>
      <c r="AI21" t="s">
        <v>388</v>
      </c>
      <c r="AJ21" t="s">
        <v>274</v>
      </c>
      <c r="AK21" t="s">
        <v>282</v>
      </c>
      <c r="AL21" t="s">
        <v>9</v>
      </c>
      <c r="AM21">
        <v>2025</v>
      </c>
      <c r="AN21">
        <v>26.094971000000001</v>
      </c>
    </row>
    <row r="22" spans="1:40" x14ac:dyDescent="0.2">
      <c r="A22" t="s">
        <v>361</v>
      </c>
      <c r="B22" t="s">
        <v>54</v>
      </c>
      <c r="C22" t="s">
        <v>398</v>
      </c>
      <c r="D22" t="s">
        <v>398</v>
      </c>
      <c r="E22" t="s">
        <v>60</v>
      </c>
      <c r="F22" t="s">
        <v>110</v>
      </c>
      <c r="G22" t="s">
        <v>425</v>
      </c>
      <c r="H22" t="s">
        <v>426</v>
      </c>
      <c r="I22" t="s">
        <v>426</v>
      </c>
      <c r="J22" t="s">
        <v>9</v>
      </c>
      <c r="K22" t="s">
        <v>282</v>
      </c>
      <c r="L22" t="s">
        <v>287</v>
      </c>
      <c r="M22" t="s">
        <v>274</v>
      </c>
      <c r="N22" t="s">
        <v>8</v>
      </c>
      <c r="O22">
        <v>2025</v>
      </c>
      <c r="P22" t="s">
        <v>282</v>
      </c>
      <c r="Q22" t="s">
        <v>274</v>
      </c>
      <c r="R22" t="s">
        <v>8</v>
      </c>
      <c r="S22">
        <v>2025</v>
      </c>
      <c r="T22" t="s">
        <v>282</v>
      </c>
      <c r="U22" t="s">
        <v>281</v>
      </c>
      <c r="V22" t="s">
        <v>7</v>
      </c>
      <c r="W22">
        <v>2025</v>
      </c>
      <c r="X22" t="s">
        <v>366</v>
      </c>
      <c r="Y22" t="s">
        <v>281</v>
      </c>
      <c r="Z22" t="s">
        <v>7</v>
      </c>
      <c r="AA22">
        <v>2025</v>
      </c>
      <c r="AB22" t="s">
        <v>282</v>
      </c>
      <c r="AC22" t="s">
        <v>281</v>
      </c>
      <c r="AD22" t="s">
        <v>7</v>
      </c>
      <c r="AE22">
        <v>2025</v>
      </c>
      <c r="AF22" t="s">
        <v>282</v>
      </c>
      <c r="AG22" t="s">
        <v>282</v>
      </c>
      <c r="AH22" t="s">
        <v>8</v>
      </c>
      <c r="AI22" t="s">
        <v>69</v>
      </c>
      <c r="AJ22" t="s">
        <v>274</v>
      </c>
      <c r="AK22" t="s">
        <v>282</v>
      </c>
      <c r="AL22" t="s">
        <v>9</v>
      </c>
      <c r="AM22">
        <v>2025</v>
      </c>
      <c r="AN22">
        <v>28.210318000000001</v>
      </c>
    </row>
    <row r="23" spans="1:40" x14ac:dyDescent="0.2">
      <c r="A23" t="s">
        <v>361</v>
      </c>
      <c r="B23" t="s">
        <v>415</v>
      </c>
      <c r="C23" t="s">
        <v>362</v>
      </c>
      <c r="D23" t="s">
        <v>427</v>
      </c>
      <c r="E23" t="s">
        <v>60</v>
      </c>
      <c r="F23" t="s">
        <v>110</v>
      </c>
      <c r="G23" t="s">
        <v>428</v>
      </c>
      <c r="H23" t="s">
        <v>429</v>
      </c>
      <c r="I23" t="s">
        <v>429</v>
      </c>
      <c r="J23" t="s">
        <v>9</v>
      </c>
      <c r="K23" t="s">
        <v>275</v>
      </c>
      <c r="L23" t="s">
        <v>308</v>
      </c>
      <c r="M23" t="s">
        <v>274</v>
      </c>
      <c r="N23" t="s">
        <v>8</v>
      </c>
      <c r="O23">
        <v>2023</v>
      </c>
      <c r="P23" t="s">
        <v>275</v>
      </c>
      <c r="Q23" t="s">
        <v>274</v>
      </c>
      <c r="R23" t="s">
        <v>9</v>
      </c>
      <c r="S23">
        <v>2023</v>
      </c>
      <c r="T23" t="s">
        <v>275</v>
      </c>
      <c r="U23" t="s">
        <v>274</v>
      </c>
      <c r="V23" t="s">
        <v>8</v>
      </c>
      <c r="W23">
        <v>2025</v>
      </c>
      <c r="X23" t="s">
        <v>282</v>
      </c>
      <c r="Y23" t="s">
        <v>281</v>
      </c>
      <c r="Z23" t="s">
        <v>8</v>
      </c>
      <c r="AA23">
        <v>2023</v>
      </c>
      <c r="AB23" t="s">
        <v>275</v>
      </c>
      <c r="AC23" t="s">
        <v>274</v>
      </c>
      <c r="AD23" t="s">
        <v>9</v>
      </c>
      <c r="AE23">
        <v>2023</v>
      </c>
      <c r="AF23" t="s">
        <v>275</v>
      </c>
      <c r="AG23" t="s">
        <v>275</v>
      </c>
      <c r="AH23" t="s">
        <v>9</v>
      </c>
      <c r="AI23" t="s">
        <v>307</v>
      </c>
      <c r="AJ23" t="s">
        <v>274</v>
      </c>
      <c r="AK23" t="s">
        <v>275</v>
      </c>
      <c r="AL23" t="s">
        <v>9</v>
      </c>
      <c r="AM23">
        <v>2023</v>
      </c>
      <c r="AN23">
        <v>24.073036999999999</v>
      </c>
    </row>
    <row r="24" spans="1:40" x14ac:dyDescent="0.2">
      <c r="A24" t="s">
        <v>361</v>
      </c>
      <c r="B24" t="s">
        <v>54</v>
      </c>
      <c r="C24" t="s">
        <v>362</v>
      </c>
      <c r="D24" t="s">
        <v>363</v>
      </c>
      <c r="E24" t="s">
        <v>60</v>
      </c>
      <c r="F24" t="s">
        <v>110</v>
      </c>
      <c r="G24" t="s">
        <v>430</v>
      </c>
      <c r="H24" t="s">
        <v>431</v>
      </c>
      <c r="I24" t="s">
        <v>431</v>
      </c>
      <c r="J24" t="s">
        <v>9</v>
      </c>
      <c r="K24" t="s">
        <v>282</v>
      </c>
      <c r="L24" t="s">
        <v>287</v>
      </c>
      <c r="M24" t="s">
        <v>274</v>
      </c>
      <c r="N24" t="s">
        <v>8</v>
      </c>
      <c r="O24">
        <v>2020</v>
      </c>
      <c r="P24" t="s">
        <v>275</v>
      </c>
      <c r="Q24" t="s">
        <v>274</v>
      </c>
      <c r="R24" t="s">
        <v>8</v>
      </c>
      <c r="S24">
        <v>2025</v>
      </c>
      <c r="T24" t="s">
        <v>282</v>
      </c>
      <c r="U24" t="s">
        <v>281</v>
      </c>
      <c r="V24" t="s">
        <v>7</v>
      </c>
      <c r="W24">
        <v>2020</v>
      </c>
      <c r="X24" t="s">
        <v>275</v>
      </c>
      <c r="Y24" t="s">
        <v>281</v>
      </c>
      <c r="Z24" t="s">
        <v>8</v>
      </c>
      <c r="AA24">
        <v>2020</v>
      </c>
      <c r="AB24" t="s">
        <v>275</v>
      </c>
      <c r="AC24" t="s">
        <v>281</v>
      </c>
      <c r="AD24" t="s">
        <v>7</v>
      </c>
      <c r="AE24">
        <v>2020</v>
      </c>
      <c r="AF24" t="s">
        <v>275</v>
      </c>
      <c r="AG24" t="s">
        <v>294</v>
      </c>
      <c r="AH24" t="s">
        <v>8</v>
      </c>
      <c r="AI24" t="s">
        <v>69</v>
      </c>
      <c r="AJ24" t="s">
        <v>274</v>
      </c>
      <c r="AK24" t="s">
        <v>282</v>
      </c>
      <c r="AL24" t="s">
        <v>9</v>
      </c>
      <c r="AM24">
        <v>2025</v>
      </c>
      <c r="AN24">
        <v>11.722153</v>
      </c>
    </row>
    <row r="25" spans="1:40" x14ac:dyDescent="0.2">
      <c r="A25" t="s">
        <v>361</v>
      </c>
      <c r="B25" t="s">
        <v>54</v>
      </c>
      <c r="C25" t="s">
        <v>362</v>
      </c>
      <c r="D25" t="s">
        <v>363</v>
      </c>
      <c r="E25" t="s">
        <v>60</v>
      </c>
      <c r="F25" t="s">
        <v>110</v>
      </c>
      <c r="G25" t="s">
        <v>432</v>
      </c>
      <c r="H25" t="s">
        <v>433</v>
      </c>
      <c r="I25" t="s">
        <v>433</v>
      </c>
      <c r="J25" t="s">
        <v>9</v>
      </c>
      <c r="K25" t="s">
        <v>282</v>
      </c>
      <c r="L25" t="s">
        <v>287</v>
      </c>
      <c r="M25" t="s">
        <v>274</v>
      </c>
      <c r="N25" t="s">
        <v>8</v>
      </c>
      <c r="O25">
        <v>2025</v>
      </c>
      <c r="P25" t="s">
        <v>317</v>
      </c>
      <c r="Q25" t="s">
        <v>274</v>
      </c>
      <c r="R25" t="s">
        <v>8</v>
      </c>
      <c r="S25">
        <v>2025</v>
      </c>
      <c r="T25" t="s">
        <v>282</v>
      </c>
      <c r="U25" t="s">
        <v>281</v>
      </c>
      <c r="V25" t="s">
        <v>7</v>
      </c>
      <c r="W25">
        <v>2025</v>
      </c>
      <c r="X25" t="s">
        <v>366</v>
      </c>
      <c r="Y25" t="s">
        <v>281</v>
      </c>
      <c r="Z25" t="s">
        <v>7</v>
      </c>
      <c r="AA25">
        <v>2025</v>
      </c>
      <c r="AB25" t="s">
        <v>282</v>
      </c>
      <c r="AC25" t="s">
        <v>281</v>
      </c>
      <c r="AD25" t="s">
        <v>7</v>
      </c>
      <c r="AE25">
        <v>2025</v>
      </c>
      <c r="AF25" t="s">
        <v>282</v>
      </c>
      <c r="AG25" t="s">
        <v>282</v>
      </c>
      <c r="AH25" t="s">
        <v>8</v>
      </c>
      <c r="AI25" t="s">
        <v>69</v>
      </c>
      <c r="AJ25" t="s">
        <v>274</v>
      </c>
      <c r="AK25" t="s">
        <v>282</v>
      </c>
      <c r="AL25" t="s">
        <v>9</v>
      </c>
      <c r="AM25">
        <v>2025</v>
      </c>
      <c r="AN25">
        <v>13.843895</v>
      </c>
    </row>
    <row r="26" spans="1:40" x14ac:dyDescent="0.2">
      <c r="A26" t="s">
        <v>361</v>
      </c>
      <c r="B26" t="s">
        <v>54</v>
      </c>
      <c r="C26" t="s">
        <v>362</v>
      </c>
      <c r="D26" t="s">
        <v>362</v>
      </c>
      <c r="E26" t="s">
        <v>60</v>
      </c>
      <c r="F26" t="s">
        <v>110</v>
      </c>
      <c r="G26" t="s">
        <v>434</v>
      </c>
      <c r="H26" t="s">
        <v>435</v>
      </c>
      <c r="I26" t="s">
        <v>435</v>
      </c>
      <c r="J26" t="s">
        <v>9</v>
      </c>
      <c r="K26" t="s">
        <v>282</v>
      </c>
      <c r="L26" t="s">
        <v>371</v>
      </c>
      <c r="M26" t="s">
        <v>274</v>
      </c>
      <c r="N26" t="s">
        <v>8</v>
      </c>
      <c r="O26">
        <v>2025</v>
      </c>
      <c r="P26" t="s">
        <v>282</v>
      </c>
      <c r="Q26" t="s">
        <v>274</v>
      </c>
      <c r="R26" t="s">
        <v>8</v>
      </c>
      <c r="S26">
        <v>2025</v>
      </c>
      <c r="T26" t="s">
        <v>282</v>
      </c>
      <c r="U26" t="s">
        <v>274</v>
      </c>
      <c r="V26" t="s">
        <v>8</v>
      </c>
      <c r="W26">
        <v>2025</v>
      </c>
      <c r="X26" t="s">
        <v>282</v>
      </c>
      <c r="Y26" t="s">
        <v>281</v>
      </c>
      <c r="Z26" t="s">
        <v>7</v>
      </c>
      <c r="AA26">
        <v>2025</v>
      </c>
      <c r="AB26" t="s">
        <v>282</v>
      </c>
      <c r="AC26" t="s">
        <v>274</v>
      </c>
      <c r="AD26" t="s">
        <v>7</v>
      </c>
      <c r="AE26">
        <v>2025</v>
      </c>
      <c r="AF26" t="s">
        <v>282</v>
      </c>
      <c r="AG26" t="s">
        <v>282</v>
      </c>
      <c r="AH26" t="s">
        <v>8</v>
      </c>
      <c r="AI26" t="s">
        <v>370</v>
      </c>
      <c r="AJ26" t="s">
        <v>274</v>
      </c>
      <c r="AK26" t="s">
        <v>282</v>
      </c>
      <c r="AL26" t="s">
        <v>9</v>
      </c>
      <c r="AM26">
        <v>2025</v>
      </c>
      <c r="AN26">
        <v>29.099524000000002</v>
      </c>
    </row>
    <row r="27" spans="1:40" x14ac:dyDescent="0.2">
      <c r="A27" t="s">
        <v>361</v>
      </c>
      <c r="B27" t="s">
        <v>54</v>
      </c>
      <c r="C27" t="s">
        <v>362</v>
      </c>
      <c r="D27" t="s">
        <v>362</v>
      </c>
      <c r="E27" t="s">
        <v>60</v>
      </c>
      <c r="F27" t="s">
        <v>110</v>
      </c>
      <c r="G27" t="s">
        <v>436</v>
      </c>
      <c r="H27" t="s">
        <v>437</v>
      </c>
      <c r="I27" t="s">
        <v>437</v>
      </c>
      <c r="J27" t="s">
        <v>9</v>
      </c>
      <c r="K27" t="s">
        <v>282</v>
      </c>
      <c r="L27" t="s">
        <v>287</v>
      </c>
      <c r="M27" t="s">
        <v>274</v>
      </c>
      <c r="N27" t="s">
        <v>8</v>
      </c>
      <c r="O27">
        <v>2025</v>
      </c>
      <c r="P27" t="s">
        <v>317</v>
      </c>
      <c r="Q27" t="s">
        <v>274</v>
      </c>
      <c r="R27" t="s">
        <v>8</v>
      </c>
      <c r="S27">
        <v>2025</v>
      </c>
      <c r="T27" t="s">
        <v>282</v>
      </c>
      <c r="U27" t="s">
        <v>281</v>
      </c>
      <c r="V27" t="s">
        <v>7</v>
      </c>
      <c r="W27">
        <v>2025</v>
      </c>
      <c r="X27" t="s">
        <v>282</v>
      </c>
      <c r="Y27" t="s">
        <v>281</v>
      </c>
      <c r="Z27" t="s">
        <v>7</v>
      </c>
      <c r="AA27">
        <v>2025</v>
      </c>
      <c r="AB27" t="s">
        <v>282</v>
      </c>
      <c r="AC27" t="s">
        <v>281</v>
      </c>
      <c r="AD27" t="s">
        <v>7</v>
      </c>
      <c r="AE27">
        <v>2025</v>
      </c>
      <c r="AF27" t="s">
        <v>282</v>
      </c>
      <c r="AG27" t="s">
        <v>282</v>
      </c>
      <c r="AH27" t="s">
        <v>8</v>
      </c>
      <c r="AI27" t="s">
        <v>69</v>
      </c>
      <c r="AJ27" t="s">
        <v>274</v>
      </c>
      <c r="AK27" t="s">
        <v>282</v>
      </c>
      <c r="AL27" t="s">
        <v>9</v>
      </c>
      <c r="AM27">
        <v>2025</v>
      </c>
      <c r="AN27">
        <v>13.512985</v>
      </c>
    </row>
    <row r="28" spans="1:40" x14ac:dyDescent="0.2">
      <c r="A28" t="s">
        <v>361</v>
      </c>
      <c r="B28" t="s">
        <v>54</v>
      </c>
      <c r="C28" t="s">
        <v>398</v>
      </c>
      <c r="D28" t="s">
        <v>398</v>
      </c>
      <c r="E28" t="s">
        <v>60</v>
      </c>
      <c r="F28" t="s">
        <v>110</v>
      </c>
      <c r="G28" t="s">
        <v>438</v>
      </c>
      <c r="H28" t="s">
        <v>439</v>
      </c>
      <c r="I28" t="s">
        <v>439</v>
      </c>
      <c r="J28" t="s">
        <v>9</v>
      </c>
      <c r="K28" t="s">
        <v>282</v>
      </c>
      <c r="L28" t="s">
        <v>287</v>
      </c>
      <c r="M28" t="s">
        <v>274</v>
      </c>
      <c r="N28" t="s">
        <v>8</v>
      </c>
      <c r="O28">
        <v>2025</v>
      </c>
      <c r="P28" t="s">
        <v>317</v>
      </c>
      <c r="Q28" t="s">
        <v>274</v>
      </c>
      <c r="R28" t="s">
        <v>8</v>
      </c>
      <c r="S28">
        <v>2025</v>
      </c>
      <c r="T28" t="s">
        <v>282</v>
      </c>
      <c r="U28" t="s">
        <v>281</v>
      </c>
      <c r="V28" t="s">
        <v>7</v>
      </c>
      <c r="W28">
        <v>2025</v>
      </c>
      <c r="X28" t="s">
        <v>366</v>
      </c>
      <c r="Y28" t="s">
        <v>281</v>
      </c>
      <c r="Z28" t="s">
        <v>7</v>
      </c>
      <c r="AA28">
        <v>2025</v>
      </c>
      <c r="AB28" t="s">
        <v>282</v>
      </c>
      <c r="AC28" t="s">
        <v>281</v>
      </c>
      <c r="AD28" t="s">
        <v>7</v>
      </c>
      <c r="AE28">
        <v>2025</v>
      </c>
      <c r="AF28" t="s">
        <v>282</v>
      </c>
      <c r="AG28" t="s">
        <v>282</v>
      </c>
      <c r="AH28" t="s">
        <v>8</v>
      </c>
      <c r="AI28" t="s">
        <v>69</v>
      </c>
      <c r="AJ28" t="s">
        <v>274</v>
      </c>
      <c r="AK28" t="s">
        <v>282</v>
      </c>
      <c r="AL28" t="s">
        <v>9</v>
      </c>
      <c r="AM28">
        <v>2025</v>
      </c>
      <c r="AN28">
        <v>7.3597630000000001</v>
      </c>
    </row>
    <row r="29" spans="1:40" x14ac:dyDescent="0.2">
      <c r="A29" t="s">
        <v>361</v>
      </c>
      <c r="B29" t="s">
        <v>54</v>
      </c>
      <c r="C29" t="s">
        <v>362</v>
      </c>
      <c r="D29" t="s">
        <v>363</v>
      </c>
      <c r="E29" t="s">
        <v>60</v>
      </c>
      <c r="F29" t="s">
        <v>110</v>
      </c>
      <c r="G29" t="s">
        <v>440</v>
      </c>
      <c r="H29" t="s">
        <v>441</v>
      </c>
      <c r="I29" t="s">
        <v>441</v>
      </c>
      <c r="J29" t="s">
        <v>9</v>
      </c>
      <c r="K29" t="s">
        <v>282</v>
      </c>
      <c r="L29" t="s">
        <v>287</v>
      </c>
      <c r="M29" t="s">
        <v>274</v>
      </c>
      <c r="N29" t="s">
        <v>8</v>
      </c>
      <c r="O29">
        <v>2025</v>
      </c>
      <c r="P29" t="s">
        <v>282</v>
      </c>
      <c r="Q29" t="s">
        <v>274</v>
      </c>
      <c r="R29" t="s">
        <v>8</v>
      </c>
      <c r="S29">
        <v>2025</v>
      </c>
      <c r="T29" t="s">
        <v>282</v>
      </c>
      <c r="U29" t="s">
        <v>281</v>
      </c>
      <c r="V29" t="s">
        <v>7</v>
      </c>
      <c r="W29">
        <v>2025</v>
      </c>
      <c r="X29" t="s">
        <v>366</v>
      </c>
      <c r="Y29" t="s">
        <v>281</v>
      </c>
      <c r="Z29" t="s">
        <v>7</v>
      </c>
      <c r="AA29">
        <v>2025</v>
      </c>
      <c r="AB29" t="s">
        <v>282</v>
      </c>
      <c r="AC29" t="s">
        <v>281</v>
      </c>
      <c r="AD29" t="s">
        <v>7</v>
      </c>
      <c r="AE29">
        <v>2025</v>
      </c>
      <c r="AF29" t="s">
        <v>282</v>
      </c>
      <c r="AG29" t="s">
        <v>282</v>
      </c>
      <c r="AH29" t="s">
        <v>8</v>
      </c>
      <c r="AI29" t="s">
        <v>69</v>
      </c>
      <c r="AJ29" t="s">
        <v>274</v>
      </c>
      <c r="AK29" t="s">
        <v>282</v>
      </c>
      <c r="AL29" t="s">
        <v>9</v>
      </c>
      <c r="AM29">
        <v>2025</v>
      </c>
      <c r="AN29">
        <v>15.098336</v>
      </c>
    </row>
    <row r="30" spans="1:40" x14ac:dyDescent="0.2">
      <c r="A30" t="s">
        <v>361</v>
      </c>
      <c r="B30" t="s">
        <v>54</v>
      </c>
      <c r="C30" t="s">
        <v>395</v>
      </c>
      <c r="D30" t="s">
        <v>363</v>
      </c>
      <c r="E30" t="s">
        <v>60</v>
      </c>
      <c r="F30" t="s">
        <v>110</v>
      </c>
      <c r="G30" t="s">
        <v>442</v>
      </c>
      <c r="H30" t="s">
        <v>443</v>
      </c>
      <c r="I30" t="s">
        <v>444</v>
      </c>
      <c r="J30" t="s">
        <v>9</v>
      </c>
      <c r="K30" t="s">
        <v>282</v>
      </c>
      <c r="L30" t="s">
        <v>287</v>
      </c>
      <c r="M30" t="s">
        <v>274</v>
      </c>
      <c r="N30" t="s">
        <v>8</v>
      </c>
      <c r="O30">
        <v>2025</v>
      </c>
      <c r="P30" t="s">
        <v>317</v>
      </c>
      <c r="Q30" t="s">
        <v>274</v>
      </c>
      <c r="R30" t="s">
        <v>8</v>
      </c>
      <c r="S30">
        <v>2025</v>
      </c>
      <c r="T30" t="s">
        <v>282</v>
      </c>
      <c r="U30" t="s">
        <v>281</v>
      </c>
      <c r="V30" t="s">
        <v>7</v>
      </c>
      <c r="W30">
        <v>2025</v>
      </c>
      <c r="X30" t="s">
        <v>366</v>
      </c>
      <c r="Y30" t="s">
        <v>281</v>
      </c>
      <c r="Z30" t="s">
        <v>7</v>
      </c>
      <c r="AA30">
        <v>2025</v>
      </c>
      <c r="AB30" t="s">
        <v>282</v>
      </c>
      <c r="AC30" t="s">
        <v>281</v>
      </c>
      <c r="AD30" t="s">
        <v>7</v>
      </c>
      <c r="AE30">
        <v>2025</v>
      </c>
      <c r="AF30" t="s">
        <v>282</v>
      </c>
      <c r="AG30" t="s">
        <v>282</v>
      </c>
      <c r="AH30" t="s">
        <v>8</v>
      </c>
      <c r="AI30" t="s">
        <v>69</v>
      </c>
      <c r="AJ30" t="s">
        <v>274</v>
      </c>
      <c r="AK30" t="s">
        <v>282</v>
      </c>
      <c r="AL30" t="s">
        <v>9</v>
      </c>
      <c r="AM30">
        <v>2025</v>
      </c>
      <c r="AN30">
        <v>10.542411</v>
      </c>
    </row>
    <row r="31" spans="1:40" x14ac:dyDescent="0.2">
      <c r="A31" t="s">
        <v>361</v>
      </c>
      <c r="B31" t="s">
        <v>54</v>
      </c>
      <c r="C31" t="s">
        <v>445</v>
      </c>
      <c r="D31" t="s">
        <v>372</v>
      </c>
      <c r="E31" t="s">
        <v>60</v>
      </c>
      <c r="F31" t="s">
        <v>110</v>
      </c>
      <c r="G31" t="s">
        <v>446</v>
      </c>
      <c r="H31" t="s">
        <v>447</v>
      </c>
      <c r="I31" t="s">
        <v>448</v>
      </c>
      <c r="J31" t="s">
        <v>9</v>
      </c>
      <c r="K31" t="s">
        <v>282</v>
      </c>
      <c r="L31" t="s">
        <v>287</v>
      </c>
      <c r="M31" t="s">
        <v>274</v>
      </c>
      <c r="N31" t="s">
        <v>8</v>
      </c>
      <c r="O31">
        <v>2025</v>
      </c>
      <c r="P31" t="s">
        <v>317</v>
      </c>
      <c r="Q31" t="s">
        <v>274</v>
      </c>
      <c r="R31" t="s">
        <v>8</v>
      </c>
      <c r="S31">
        <v>2025</v>
      </c>
      <c r="T31" t="s">
        <v>282</v>
      </c>
      <c r="U31" t="s">
        <v>274</v>
      </c>
      <c r="V31" t="s">
        <v>7</v>
      </c>
      <c r="W31">
        <v>2025</v>
      </c>
      <c r="X31" t="s">
        <v>282</v>
      </c>
      <c r="Y31" t="s">
        <v>274</v>
      </c>
      <c r="Z31" t="s">
        <v>7</v>
      </c>
      <c r="AA31">
        <v>2025</v>
      </c>
      <c r="AB31" t="s">
        <v>282</v>
      </c>
      <c r="AC31" t="s">
        <v>274</v>
      </c>
      <c r="AD31" t="s">
        <v>7</v>
      </c>
      <c r="AE31">
        <v>2025</v>
      </c>
      <c r="AF31" t="s">
        <v>282</v>
      </c>
      <c r="AG31" t="s">
        <v>282</v>
      </c>
      <c r="AH31" t="s">
        <v>8</v>
      </c>
      <c r="AI31" t="s">
        <v>69</v>
      </c>
      <c r="AJ31" t="s">
        <v>274</v>
      </c>
      <c r="AK31" t="s">
        <v>282</v>
      </c>
      <c r="AL31" t="s">
        <v>9</v>
      </c>
      <c r="AM31">
        <v>2025</v>
      </c>
      <c r="AN31">
        <v>33.475160000000002</v>
      </c>
    </row>
    <row r="32" spans="1:40" x14ac:dyDescent="0.2">
      <c r="A32" t="s">
        <v>361</v>
      </c>
      <c r="B32" t="s">
        <v>54</v>
      </c>
      <c r="C32" t="s">
        <v>398</v>
      </c>
      <c r="D32" t="s">
        <v>398</v>
      </c>
      <c r="E32" t="s">
        <v>60</v>
      </c>
      <c r="F32" t="s">
        <v>110</v>
      </c>
      <c r="G32" t="s">
        <v>449</v>
      </c>
      <c r="H32" t="s">
        <v>450</v>
      </c>
      <c r="I32" t="s">
        <v>450</v>
      </c>
      <c r="J32" t="s">
        <v>9</v>
      </c>
      <c r="K32" t="s">
        <v>282</v>
      </c>
      <c r="L32" t="s">
        <v>287</v>
      </c>
      <c r="M32" t="s">
        <v>274</v>
      </c>
      <c r="N32" t="s">
        <v>8</v>
      </c>
      <c r="O32">
        <v>2025</v>
      </c>
      <c r="P32" t="s">
        <v>317</v>
      </c>
      <c r="Q32" t="s">
        <v>274</v>
      </c>
      <c r="R32" t="s">
        <v>8</v>
      </c>
      <c r="S32">
        <v>2025</v>
      </c>
      <c r="T32" t="s">
        <v>282</v>
      </c>
      <c r="U32" t="s">
        <v>281</v>
      </c>
      <c r="V32" t="s">
        <v>7</v>
      </c>
      <c r="W32">
        <v>2025</v>
      </c>
      <c r="X32" t="s">
        <v>366</v>
      </c>
      <c r="Y32" t="s">
        <v>281</v>
      </c>
      <c r="Z32" t="s">
        <v>7</v>
      </c>
      <c r="AA32">
        <v>2025</v>
      </c>
      <c r="AB32" t="s">
        <v>282</v>
      </c>
      <c r="AC32" t="s">
        <v>281</v>
      </c>
      <c r="AD32" t="s">
        <v>7</v>
      </c>
      <c r="AE32">
        <v>2025</v>
      </c>
      <c r="AF32" t="s">
        <v>282</v>
      </c>
      <c r="AG32" t="s">
        <v>282</v>
      </c>
      <c r="AH32" t="s">
        <v>8</v>
      </c>
      <c r="AI32" t="s">
        <v>69</v>
      </c>
      <c r="AJ32" t="s">
        <v>274</v>
      </c>
      <c r="AK32" t="s">
        <v>282</v>
      </c>
      <c r="AL32" t="s">
        <v>9</v>
      </c>
      <c r="AM32">
        <v>2025</v>
      </c>
      <c r="AN32">
        <v>14.698964</v>
      </c>
    </row>
    <row r="33" spans="1:40" x14ac:dyDescent="0.2">
      <c r="A33" t="s">
        <v>361</v>
      </c>
      <c r="B33" t="s">
        <v>54</v>
      </c>
      <c r="C33" t="s">
        <v>395</v>
      </c>
      <c r="D33" t="s">
        <v>395</v>
      </c>
      <c r="E33" t="s">
        <v>60</v>
      </c>
      <c r="F33" t="s">
        <v>110</v>
      </c>
      <c r="G33" t="s">
        <v>451</v>
      </c>
      <c r="H33" t="s">
        <v>452</v>
      </c>
      <c r="I33" t="s">
        <v>452</v>
      </c>
      <c r="J33" t="s">
        <v>9</v>
      </c>
      <c r="K33" t="s">
        <v>282</v>
      </c>
      <c r="L33" t="s">
        <v>287</v>
      </c>
      <c r="M33" t="s">
        <v>274</v>
      </c>
      <c r="N33" t="s">
        <v>8</v>
      </c>
      <c r="O33">
        <v>2025</v>
      </c>
      <c r="P33" t="s">
        <v>282</v>
      </c>
      <c r="Q33" t="s">
        <v>274</v>
      </c>
      <c r="R33" t="s">
        <v>8</v>
      </c>
      <c r="S33">
        <v>2025</v>
      </c>
      <c r="T33" t="s">
        <v>282</v>
      </c>
      <c r="U33" t="s">
        <v>281</v>
      </c>
      <c r="V33" t="s">
        <v>7</v>
      </c>
      <c r="W33">
        <v>2025</v>
      </c>
      <c r="X33" t="s">
        <v>282</v>
      </c>
      <c r="Y33" t="s">
        <v>281</v>
      </c>
      <c r="Z33" t="s">
        <v>7</v>
      </c>
      <c r="AA33">
        <v>2025</v>
      </c>
      <c r="AB33" t="s">
        <v>282</v>
      </c>
      <c r="AC33" t="s">
        <v>281</v>
      </c>
      <c r="AD33" t="s">
        <v>7</v>
      </c>
      <c r="AE33">
        <v>2025</v>
      </c>
      <c r="AF33" t="s">
        <v>282</v>
      </c>
      <c r="AG33" t="s">
        <v>282</v>
      </c>
      <c r="AH33" t="s">
        <v>8</v>
      </c>
      <c r="AI33" t="s">
        <v>69</v>
      </c>
      <c r="AJ33" t="s">
        <v>274</v>
      </c>
      <c r="AK33" t="s">
        <v>282</v>
      </c>
      <c r="AL33" t="s">
        <v>9</v>
      </c>
      <c r="AM33">
        <v>2025</v>
      </c>
      <c r="AN33">
        <v>17.429051999999999</v>
      </c>
    </row>
    <row r="34" spans="1:40" x14ac:dyDescent="0.2">
      <c r="A34" t="s">
        <v>361</v>
      </c>
      <c r="B34" t="s">
        <v>54</v>
      </c>
      <c r="C34" t="s">
        <v>398</v>
      </c>
      <c r="D34" t="s">
        <v>398</v>
      </c>
      <c r="E34" t="s">
        <v>60</v>
      </c>
      <c r="F34" t="s">
        <v>110</v>
      </c>
      <c r="G34" t="s">
        <v>453</v>
      </c>
      <c r="H34" t="s">
        <v>454</v>
      </c>
      <c r="I34" t="s">
        <v>454</v>
      </c>
      <c r="J34" t="s">
        <v>9</v>
      </c>
      <c r="K34" t="s">
        <v>282</v>
      </c>
      <c r="L34" t="s">
        <v>287</v>
      </c>
      <c r="M34" t="s">
        <v>274</v>
      </c>
      <c r="N34" t="s">
        <v>8</v>
      </c>
      <c r="O34">
        <v>2025</v>
      </c>
      <c r="P34" t="s">
        <v>282</v>
      </c>
      <c r="Q34" t="s">
        <v>274</v>
      </c>
      <c r="R34" t="s">
        <v>8</v>
      </c>
      <c r="S34">
        <v>2025</v>
      </c>
      <c r="T34" t="s">
        <v>282</v>
      </c>
      <c r="U34" t="s">
        <v>281</v>
      </c>
      <c r="V34" t="s">
        <v>7</v>
      </c>
      <c r="W34">
        <v>2025</v>
      </c>
      <c r="X34" t="s">
        <v>366</v>
      </c>
      <c r="Y34" t="s">
        <v>281</v>
      </c>
      <c r="Z34" t="s">
        <v>7</v>
      </c>
      <c r="AA34">
        <v>2025</v>
      </c>
      <c r="AB34" t="s">
        <v>282</v>
      </c>
      <c r="AC34" t="s">
        <v>281</v>
      </c>
      <c r="AD34" t="s">
        <v>7</v>
      </c>
      <c r="AE34">
        <v>2025</v>
      </c>
      <c r="AF34" t="s">
        <v>282</v>
      </c>
      <c r="AG34" t="s">
        <v>282</v>
      </c>
      <c r="AH34" t="s">
        <v>8</v>
      </c>
      <c r="AI34" t="s">
        <v>69</v>
      </c>
      <c r="AJ34" t="s">
        <v>274</v>
      </c>
      <c r="AK34" t="s">
        <v>282</v>
      </c>
      <c r="AL34" t="s">
        <v>9</v>
      </c>
      <c r="AM34">
        <v>2025</v>
      </c>
      <c r="AN34">
        <v>7.4896649999999996</v>
      </c>
    </row>
    <row r="35" spans="1:40" x14ac:dyDescent="0.2">
      <c r="A35" t="s">
        <v>361</v>
      </c>
      <c r="B35" t="s">
        <v>54</v>
      </c>
      <c r="C35" t="s">
        <v>398</v>
      </c>
      <c r="D35" t="s">
        <v>398</v>
      </c>
      <c r="E35" t="s">
        <v>60</v>
      </c>
      <c r="F35" t="s">
        <v>110</v>
      </c>
      <c r="G35" t="s">
        <v>455</v>
      </c>
      <c r="H35" t="s">
        <v>456</v>
      </c>
      <c r="I35" t="s">
        <v>456</v>
      </c>
      <c r="J35" t="s">
        <v>9</v>
      </c>
      <c r="K35" t="s">
        <v>282</v>
      </c>
      <c r="L35" t="s">
        <v>287</v>
      </c>
      <c r="M35" t="s">
        <v>274</v>
      </c>
      <c r="N35" t="s">
        <v>8</v>
      </c>
      <c r="O35">
        <v>2025</v>
      </c>
      <c r="P35" t="s">
        <v>282</v>
      </c>
      <c r="Q35" t="s">
        <v>274</v>
      </c>
      <c r="R35" t="s">
        <v>8</v>
      </c>
      <c r="S35">
        <v>2025</v>
      </c>
      <c r="T35" t="s">
        <v>282</v>
      </c>
      <c r="U35" t="s">
        <v>281</v>
      </c>
      <c r="V35" t="s">
        <v>7</v>
      </c>
      <c r="W35">
        <v>2025</v>
      </c>
      <c r="X35" t="s">
        <v>366</v>
      </c>
      <c r="Y35" t="s">
        <v>281</v>
      </c>
      <c r="Z35" t="s">
        <v>7</v>
      </c>
      <c r="AA35">
        <v>2025</v>
      </c>
      <c r="AB35" t="s">
        <v>282</v>
      </c>
      <c r="AC35" t="s">
        <v>281</v>
      </c>
      <c r="AD35" t="s">
        <v>7</v>
      </c>
      <c r="AE35">
        <v>2025</v>
      </c>
      <c r="AF35" t="s">
        <v>282</v>
      </c>
      <c r="AG35" t="s">
        <v>282</v>
      </c>
      <c r="AH35" t="s">
        <v>8</v>
      </c>
      <c r="AI35" t="s">
        <v>69</v>
      </c>
      <c r="AJ35" t="s">
        <v>274</v>
      </c>
      <c r="AK35" t="s">
        <v>282</v>
      </c>
      <c r="AL35" t="s">
        <v>9</v>
      </c>
      <c r="AM35">
        <v>2025</v>
      </c>
      <c r="AN35">
        <v>19.013582999999997</v>
      </c>
    </row>
    <row r="36" spans="1:40" x14ac:dyDescent="0.2">
      <c r="A36" t="s">
        <v>361</v>
      </c>
      <c r="B36" t="s">
        <v>54</v>
      </c>
      <c r="C36" t="s">
        <v>362</v>
      </c>
      <c r="D36" t="s">
        <v>363</v>
      </c>
      <c r="E36" t="s">
        <v>60</v>
      </c>
      <c r="F36" t="s">
        <v>110</v>
      </c>
      <c r="G36" t="s">
        <v>457</v>
      </c>
      <c r="H36" t="s">
        <v>458</v>
      </c>
      <c r="I36" t="s">
        <v>459</v>
      </c>
      <c r="J36" t="s">
        <v>9</v>
      </c>
      <c r="K36" t="s">
        <v>282</v>
      </c>
      <c r="L36" t="s">
        <v>287</v>
      </c>
      <c r="M36" t="s">
        <v>274</v>
      </c>
      <c r="N36" t="s">
        <v>8</v>
      </c>
      <c r="O36">
        <v>2025</v>
      </c>
      <c r="P36" t="s">
        <v>317</v>
      </c>
      <c r="Q36" t="s">
        <v>274</v>
      </c>
      <c r="R36" t="s">
        <v>8</v>
      </c>
      <c r="S36">
        <v>2025</v>
      </c>
      <c r="T36" t="s">
        <v>282</v>
      </c>
      <c r="U36" t="s">
        <v>281</v>
      </c>
      <c r="V36" t="s">
        <v>7</v>
      </c>
      <c r="W36">
        <v>2025</v>
      </c>
      <c r="X36" t="s">
        <v>366</v>
      </c>
      <c r="Y36" t="s">
        <v>281</v>
      </c>
      <c r="Z36" t="s">
        <v>7</v>
      </c>
      <c r="AA36">
        <v>2025</v>
      </c>
      <c r="AB36" t="s">
        <v>282</v>
      </c>
      <c r="AC36" t="s">
        <v>281</v>
      </c>
      <c r="AD36" t="s">
        <v>7</v>
      </c>
      <c r="AE36">
        <v>2025</v>
      </c>
      <c r="AF36" t="s">
        <v>282</v>
      </c>
      <c r="AG36" t="s">
        <v>282</v>
      </c>
      <c r="AH36" t="s">
        <v>8</v>
      </c>
      <c r="AI36" t="s">
        <v>69</v>
      </c>
      <c r="AJ36" t="s">
        <v>274</v>
      </c>
      <c r="AK36" t="s">
        <v>282</v>
      </c>
      <c r="AL36" t="s">
        <v>9</v>
      </c>
      <c r="AM36">
        <v>2025</v>
      </c>
      <c r="AN36">
        <v>5.8896819999999996</v>
      </c>
    </row>
    <row r="37" spans="1:40" x14ac:dyDescent="0.2">
      <c r="A37" t="s">
        <v>361</v>
      </c>
      <c r="B37" t="s">
        <v>54</v>
      </c>
      <c r="C37" t="s">
        <v>362</v>
      </c>
      <c r="D37" t="s">
        <v>362</v>
      </c>
      <c r="E37" t="s">
        <v>60</v>
      </c>
      <c r="F37" t="s">
        <v>172</v>
      </c>
      <c r="G37" t="s">
        <v>460</v>
      </c>
      <c r="H37" t="s">
        <v>461</v>
      </c>
      <c r="I37" t="s">
        <v>462</v>
      </c>
      <c r="J37" t="s">
        <v>9</v>
      </c>
      <c r="K37" t="s">
        <v>282</v>
      </c>
      <c r="L37" t="s">
        <v>287</v>
      </c>
      <c r="M37" t="s">
        <v>274</v>
      </c>
      <c r="N37" t="s">
        <v>8</v>
      </c>
      <c r="O37">
        <v>2023</v>
      </c>
      <c r="P37" t="s">
        <v>275</v>
      </c>
      <c r="Q37" t="s">
        <v>274</v>
      </c>
      <c r="R37" t="s">
        <v>8</v>
      </c>
      <c r="S37">
        <v>2025</v>
      </c>
      <c r="T37" t="s">
        <v>282</v>
      </c>
      <c r="U37" t="s">
        <v>274</v>
      </c>
      <c r="V37" t="s">
        <v>7</v>
      </c>
      <c r="W37">
        <v>2023</v>
      </c>
      <c r="X37" t="s">
        <v>275</v>
      </c>
      <c r="Y37" t="s">
        <v>274</v>
      </c>
      <c r="Z37" t="s">
        <v>7</v>
      </c>
      <c r="AA37">
        <v>2023</v>
      </c>
      <c r="AB37" t="s">
        <v>275</v>
      </c>
      <c r="AC37" t="s">
        <v>274</v>
      </c>
      <c r="AD37" t="s">
        <v>7</v>
      </c>
      <c r="AE37">
        <v>2023</v>
      </c>
      <c r="AF37" t="s">
        <v>275</v>
      </c>
      <c r="AG37" t="s">
        <v>294</v>
      </c>
      <c r="AH37" t="s">
        <v>8</v>
      </c>
      <c r="AI37" t="s">
        <v>69</v>
      </c>
      <c r="AJ37" t="s">
        <v>274</v>
      </c>
      <c r="AK37" t="s">
        <v>282</v>
      </c>
      <c r="AL37" t="s">
        <v>9</v>
      </c>
      <c r="AM37">
        <v>2025</v>
      </c>
      <c r="AN37">
        <v>26.341301999999999</v>
      </c>
    </row>
    <row r="38" spans="1:40" x14ac:dyDescent="0.2">
      <c r="A38" t="s">
        <v>361</v>
      </c>
      <c r="B38" t="s">
        <v>54</v>
      </c>
      <c r="C38" t="s">
        <v>372</v>
      </c>
      <c r="D38" t="s">
        <v>372</v>
      </c>
      <c r="E38" t="s">
        <v>60</v>
      </c>
      <c r="F38" t="s">
        <v>172</v>
      </c>
      <c r="G38" t="s">
        <v>463</v>
      </c>
      <c r="H38" t="s">
        <v>464</v>
      </c>
      <c r="I38" t="s">
        <v>465</v>
      </c>
      <c r="J38" t="s">
        <v>9</v>
      </c>
      <c r="K38" t="s">
        <v>282</v>
      </c>
      <c r="L38" t="s">
        <v>297</v>
      </c>
      <c r="M38" t="s">
        <v>274</v>
      </c>
      <c r="N38" t="s">
        <v>6</v>
      </c>
      <c r="O38">
        <v>2023</v>
      </c>
      <c r="P38" t="s">
        <v>275</v>
      </c>
      <c r="Q38" t="s">
        <v>274</v>
      </c>
      <c r="R38" t="s">
        <v>8</v>
      </c>
      <c r="S38">
        <v>2025</v>
      </c>
      <c r="T38" t="s">
        <v>282</v>
      </c>
      <c r="U38" t="s">
        <v>274</v>
      </c>
      <c r="V38" t="s">
        <v>6</v>
      </c>
      <c r="W38">
        <v>2023</v>
      </c>
      <c r="X38" t="s">
        <v>275</v>
      </c>
      <c r="Y38" t="s">
        <v>274</v>
      </c>
      <c r="Z38" t="s">
        <v>6</v>
      </c>
      <c r="AA38">
        <v>2023</v>
      </c>
      <c r="AB38" t="s">
        <v>275</v>
      </c>
      <c r="AC38" t="s">
        <v>274</v>
      </c>
      <c r="AD38" t="s">
        <v>8</v>
      </c>
      <c r="AE38">
        <v>2023</v>
      </c>
      <c r="AF38" t="s">
        <v>275</v>
      </c>
      <c r="AG38" t="s">
        <v>294</v>
      </c>
      <c r="AH38" t="s">
        <v>8</v>
      </c>
      <c r="AI38" t="s">
        <v>296</v>
      </c>
      <c r="AJ38" t="s">
        <v>274</v>
      </c>
      <c r="AK38" t="s">
        <v>282</v>
      </c>
      <c r="AL38" t="s">
        <v>9</v>
      </c>
      <c r="AM38">
        <v>2025</v>
      </c>
      <c r="AN38">
        <v>34.661088999999997</v>
      </c>
    </row>
    <row r="39" spans="1:40" x14ac:dyDescent="0.2">
      <c r="A39" t="s">
        <v>361</v>
      </c>
      <c r="B39" t="s">
        <v>54</v>
      </c>
      <c r="C39" t="s">
        <v>419</v>
      </c>
      <c r="D39" t="s">
        <v>419</v>
      </c>
      <c r="E39" t="s">
        <v>60</v>
      </c>
      <c r="F39" t="s">
        <v>172</v>
      </c>
      <c r="G39" t="s">
        <v>466</v>
      </c>
      <c r="H39" t="s">
        <v>467</v>
      </c>
      <c r="I39" t="s">
        <v>468</v>
      </c>
      <c r="J39" t="s">
        <v>9</v>
      </c>
      <c r="K39" t="s">
        <v>275</v>
      </c>
      <c r="L39" t="s">
        <v>336</v>
      </c>
      <c r="M39" t="s">
        <v>274</v>
      </c>
      <c r="N39" t="s">
        <v>7</v>
      </c>
      <c r="O39">
        <v>2025</v>
      </c>
      <c r="P39" t="s">
        <v>275</v>
      </c>
      <c r="Q39" t="s">
        <v>274</v>
      </c>
      <c r="R39" t="s">
        <v>7</v>
      </c>
      <c r="S39">
        <v>2025</v>
      </c>
      <c r="T39" t="s">
        <v>275</v>
      </c>
      <c r="U39" t="s">
        <v>274</v>
      </c>
      <c r="V39" t="s">
        <v>7</v>
      </c>
      <c r="W39">
        <v>2025</v>
      </c>
      <c r="X39" t="s">
        <v>275</v>
      </c>
      <c r="Y39" t="s">
        <v>274</v>
      </c>
      <c r="Z39" t="s">
        <v>6</v>
      </c>
      <c r="AA39">
        <v>2025</v>
      </c>
      <c r="AB39" t="s">
        <v>275</v>
      </c>
      <c r="AC39" t="s">
        <v>274</v>
      </c>
      <c r="AD39" t="s">
        <v>9</v>
      </c>
      <c r="AE39">
        <v>2025</v>
      </c>
      <c r="AF39" t="s">
        <v>275</v>
      </c>
      <c r="AG39" t="s">
        <v>275</v>
      </c>
      <c r="AH39" t="s">
        <v>9</v>
      </c>
      <c r="AI39" t="s">
        <v>302</v>
      </c>
      <c r="AJ39" t="s">
        <v>274</v>
      </c>
      <c r="AK39" t="s">
        <v>275</v>
      </c>
      <c r="AL39" t="s">
        <v>9</v>
      </c>
      <c r="AM39">
        <v>2025</v>
      </c>
      <c r="AN39">
        <v>37.644347000000003</v>
      </c>
    </row>
    <row r="40" spans="1:40" x14ac:dyDescent="0.2">
      <c r="A40" t="s">
        <v>361</v>
      </c>
      <c r="B40" t="s">
        <v>54</v>
      </c>
      <c r="C40" t="s">
        <v>362</v>
      </c>
      <c r="D40" t="s">
        <v>363</v>
      </c>
      <c r="E40" t="s">
        <v>60</v>
      </c>
      <c r="F40" t="s">
        <v>172</v>
      </c>
      <c r="G40" t="s">
        <v>469</v>
      </c>
      <c r="H40" t="s">
        <v>470</v>
      </c>
      <c r="I40" t="s">
        <v>470</v>
      </c>
      <c r="J40" t="s">
        <v>9</v>
      </c>
      <c r="K40" t="s">
        <v>282</v>
      </c>
      <c r="L40" t="s">
        <v>319</v>
      </c>
      <c r="M40" t="s">
        <v>274</v>
      </c>
      <c r="N40" t="s">
        <v>8</v>
      </c>
      <c r="O40">
        <v>2025</v>
      </c>
      <c r="P40" t="s">
        <v>282</v>
      </c>
      <c r="Q40" t="s">
        <v>274</v>
      </c>
      <c r="R40" t="s">
        <v>8</v>
      </c>
      <c r="S40">
        <v>2025</v>
      </c>
      <c r="T40" t="s">
        <v>282</v>
      </c>
      <c r="U40" t="s">
        <v>281</v>
      </c>
      <c r="V40" t="s">
        <v>7</v>
      </c>
      <c r="W40">
        <v>2025</v>
      </c>
      <c r="X40" t="s">
        <v>366</v>
      </c>
      <c r="Y40" t="s">
        <v>274</v>
      </c>
      <c r="Z40" t="s">
        <v>8</v>
      </c>
      <c r="AA40">
        <v>2025</v>
      </c>
      <c r="AB40" t="s">
        <v>282</v>
      </c>
      <c r="AC40" t="s">
        <v>274</v>
      </c>
      <c r="AD40" t="s">
        <v>8</v>
      </c>
      <c r="AE40">
        <v>2025</v>
      </c>
      <c r="AF40" t="s">
        <v>282</v>
      </c>
      <c r="AG40" t="s">
        <v>282</v>
      </c>
      <c r="AH40" t="s">
        <v>8</v>
      </c>
      <c r="AI40" t="s">
        <v>318</v>
      </c>
      <c r="AJ40" t="s">
        <v>274</v>
      </c>
      <c r="AK40" t="s">
        <v>282</v>
      </c>
      <c r="AL40" t="s">
        <v>9</v>
      </c>
      <c r="AM40">
        <v>2025</v>
      </c>
      <c r="AN40">
        <v>6.5169769999999998</v>
      </c>
    </row>
    <row r="41" spans="1:40" x14ac:dyDescent="0.2">
      <c r="A41" t="s">
        <v>361</v>
      </c>
      <c r="B41" t="s">
        <v>54</v>
      </c>
      <c r="C41" t="s">
        <v>363</v>
      </c>
      <c r="D41" t="s">
        <v>363</v>
      </c>
      <c r="E41" t="s">
        <v>60</v>
      </c>
      <c r="F41" t="s">
        <v>172</v>
      </c>
      <c r="G41" t="s">
        <v>471</v>
      </c>
      <c r="H41" t="s">
        <v>472</v>
      </c>
      <c r="I41" t="s">
        <v>472</v>
      </c>
      <c r="J41" t="s">
        <v>7</v>
      </c>
      <c r="K41" t="s">
        <v>282</v>
      </c>
      <c r="L41" t="s">
        <v>292</v>
      </c>
      <c r="M41" t="s">
        <v>274</v>
      </c>
      <c r="N41" t="s">
        <v>7</v>
      </c>
      <c r="O41">
        <v>2025</v>
      </c>
      <c r="P41" t="s">
        <v>282</v>
      </c>
      <c r="Q41" t="s">
        <v>281</v>
      </c>
      <c r="R41" t="s">
        <v>7</v>
      </c>
      <c r="S41">
        <v>2025</v>
      </c>
      <c r="T41" t="s">
        <v>282</v>
      </c>
      <c r="U41" t="s">
        <v>281</v>
      </c>
      <c r="V41" t="s">
        <v>7</v>
      </c>
      <c r="W41">
        <v>2025</v>
      </c>
      <c r="X41" t="s">
        <v>366</v>
      </c>
      <c r="Y41" t="s">
        <v>281</v>
      </c>
      <c r="Z41" t="s">
        <v>7</v>
      </c>
      <c r="AA41">
        <v>2025</v>
      </c>
      <c r="AB41" t="s">
        <v>282</v>
      </c>
      <c r="AC41" t="s">
        <v>281</v>
      </c>
      <c r="AD41" t="s">
        <v>7</v>
      </c>
      <c r="AE41">
        <v>2025</v>
      </c>
      <c r="AF41" t="s">
        <v>282</v>
      </c>
      <c r="AG41" t="s">
        <v>282</v>
      </c>
      <c r="AH41" t="s">
        <v>7</v>
      </c>
      <c r="AI41" t="s">
        <v>292</v>
      </c>
      <c r="AJ41" t="s">
        <v>281</v>
      </c>
      <c r="AK41" t="s">
        <v>282</v>
      </c>
      <c r="AL41" t="s">
        <v>7</v>
      </c>
      <c r="AM41">
        <v>2025</v>
      </c>
      <c r="AN41">
        <v>3.939705</v>
      </c>
    </row>
    <row r="42" spans="1:40" x14ac:dyDescent="0.2">
      <c r="A42" t="s">
        <v>361</v>
      </c>
      <c r="B42" t="s">
        <v>54</v>
      </c>
      <c r="C42" t="s">
        <v>362</v>
      </c>
      <c r="D42" t="s">
        <v>363</v>
      </c>
      <c r="E42" t="s">
        <v>60</v>
      </c>
      <c r="F42" t="s">
        <v>172</v>
      </c>
      <c r="G42" t="s">
        <v>473</v>
      </c>
      <c r="H42" t="s">
        <v>474</v>
      </c>
      <c r="I42" t="s">
        <v>474</v>
      </c>
      <c r="J42" t="s">
        <v>6</v>
      </c>
      <c r="K42" t="s">
        <v>282</v>
      </c>
      <c r="L42" t="s">
        <v>292</v>
      </c>
      <c r="M42" t="s">
        <v>274</v>
      </c>
      <c r="N42" t="s">
        <v>6</v>
      </c>
      <c r="O42">
        <v>2025</v>
      </c>
      <c r="P42" t="s">
        <v>282</v>
      </c>
      <c r="Q42" t="s">
        <v>281</v>
      </c>
      <c r="R42" t="s">
        <v>6</v>
      </c>
      <c r="S42">
        <v>2025</v>
      </c>
      <c r="T42" t="s">
        <v>282</v>
      </c>
      <c r="U42" t="s">
        <v>281</v>
      </c>
      <c r="V42" t="s">
        <v>7</v>
      </c>
      <c r="W42">
        <v>2025</v>
      </c>
      <c r="X42" t="s">
        <v>366</v>
      </c>
      <c r="Y42" t="s">
        <v>281</v>
      </c>
      <c r="Z42" t="s">
        <v>7</v>
      </c>
      <c r="AA42">
        <v>2025</v>
      </c>
      <c r="AB42" t="s">
        <v>282</v>
      </c>
      <c r="AC42" t="s">
        <v>281</v>
      </c>
      <c r="AD42" t="s">
        <v>6</v>
      </c>
      <c r="AE42">
        <v>2025</v>
      </c>
      <c r="AF42" t="s">
        <v>282</v>
      </c>
      <c r="AG42" t="s">
        <v>282</v>
      </c>
      <c r="AH42" t="s">
        <v>6</v>
      </c>
      <c r="AI42" t="s">
        <v>292</v>
      </c>
      <c r="AJ42" t="s">
        <v>281</v>
      </c>
      <c r="AK42" t="s">
        <v>282</v>
      </c>
      <c r="AL42" t="s">
        <v>7</v>
      </c>
      <c r="AM42">
        <v>2025</v>
      </c>
      <c r="AN42">
        <v>3.8971019999999998</v>
      </c>
    </row>
    <row r="43" spans="1:40" x14ac:dyDescent="0.2">
      <c r="A43" t="s">
        <v>361</v>
      </c>
      <c r="B43" t="s">
        <v>415</v>
      </c>
      <c r="C43" t="s">
        <v>362</v>
      </c>
      <c r="D43" t="s">
        <v>362</v>
      </c>
      <c r="E43" t="s">
        <v>60</v>
      </c>
      <c r="F43" t="s">
        <v>172</v>
      </c>
      <c r="G43" t="s">
        <v>475</v>
      </c>
      <c r="H43" t="s">
        <v>476</v>
      </c>
      <c r="I43" t="s">
        <v>477</v>
      </c>
      <c r="J43" t="s">
        <v>9</v>
      </c>
      <c r="K43" t="s">
        <v>282</v>
      </c>
      <c r="L43" t="s">
        <v>377</v>
      </c>
      <c r="M43" t="s">
        <v>274</v>
      </c>
      <c r="N43" t="s">
        <v>6</v>
      </c>
      <c r="O43">
        <v>2022</v>
      </c>
      <c r="P43" t="s">
        <v>275</v>
      </c>
      <c r="Q43" t="s">
        <v>274</v>
      </c>
      <c r="R43" t="s">
        <v>8</v>
      </c>
      <c r="S43">
        <v>2025</v>
      </c>
      <c r="T43" t="s">
        <v>282</v>
      </c>
      <c r="U43" t="s">
        <v>274</v>
      </c>
      <c r="V43" t="s">
        <v>8</v>
      </c>
      <c r="W43">
        <v>2025</v>
      </c>
      <c r="X43" t="s">
        <v>282</v>
      </c>
      <c r="Y43" t="s">
        <v>274</v>
      </c>
      <c r="Z43" t="s">
        <v>8</v>
      </c>
      <c r="AA43">
        <v>2025</v>
      </c>
      <c r="AB43" t="s">
        <v>282</v>
      </c>
      <c r="AC43" t="s">
        <v>274</v>
      </c>
      <c r="AD43" t="s">
        <v>8</v>
      </c>
      <c r="AE43">
        <v>2025</v>
      </c>
      <c r="AF43" t="s">
        <v>282</v>
      </c>
      <c r="AG43" t="s">
        <v>282</v>
      </c>
      <c r="AH43" t="s">
        <v>8</v>
      </c>
      <c r="AI43" t="s">
        <v>376</v>
      </c>
      <c r="AJ43" t="s">
        <v>274</v>
      </c>
      <c r="AK43" t="s">
        <v>282</v>
      </c>
      <c r="AL43" t="s">
        <v>9</v>
      </c>
      <c r="AM43">
        <v>2025</v>
      </c>
      <c r="AN43">
        <v>7.5995299999999997</v>
      </c>
    </row>
    <row r="44" spans="1:40" x14ac:dyDescent="0.2">
      <c r="A44" t="s">
        <v>361</v>
      </c>
      <c r="B44" t="s">
        <v>54</v>
      </c>
      <c r="C44" t="s">
        <v>362</v>
      </c>
      <c r="D44" t="s">
        <v>362</v>
      </c>
      <c r="E44" t="s">
        <v>60</v>
      </c>
      <c r="F44" t="s">
        <v>172</v>
      </c>
      <c r="G44" t="s">
        <v>478</v>
      </c>
      <c r="H44" t="s">
        <v>479</v>
      </c>
      <c r="I44" t="s">
        <v>480</v>
      </c>
      <c r="J44" t="s">
        <v>9</v>
      </c>
      <c r="K44" t="s">
        <v>282</v>
      </c>
      <c r="L44" t="s">
        <v>289</v>
      </c>
      <c r="M44" t="s">
        <v>274</v>
      </c>
      <c r="N44" t="s">
        <v>6</v>
      </c>
      <c r="O44">
        <v>2022</v>
      </c>
      <c r="P44" t="s">
        <v>275</v>
      </c>
      <c r="Q44" t="s">
        <v>274</v>
      </c>
      <c r="R44" t="s">
        <v>8</v>
      </c>
      <c r="S44">
        <v>2025</v>
      </c>
      <c r="T44" t="s">
        <v>282</v>
      </c>
      <c r="U44" t="s">
        <v>281</v>
      </c>
      <c r="V44" t="s">
        <v>7</v>
      </c>
      <c r="W44">
        <v>2025</v>
      </c>
      <c r="X44" t="s">
        <v>282</v>
      </c>
      <c r="Y44" t="s">
        <v>281</v>
      </c>
      <c r="Z44" t="s">
        <v>7</v>
      </c>
      <c r="AA44">
        <v>2025</v>
      </c>
      <c r="AB44" t="s">
        <v>282</v>
      </c>
      <c r="AC44" t="s">
        <v>281</v>
      </c>
      <c r="AD44" t="s">
        <v>7</v>
      </c>
      <c r="AE44">
        <v>2025</v>
      </c>
      <c r="AF44" t="s">
        <v>282</v>
      </c>
      <c r="AG44" t="s">
        <v>282</v>
      </c>
      <c r="AH44" t="s">
        <v>8</v>
      </c>
      <c r="AI44" t="s">
        <v>1</v>
      </c>
      <c r="AJ44" t="s">
        <v>274</v>
      </c>
      <c r="AK44" t="s">
        <v>282</v>
      </c>
      <c r="AL44" t="s">
        <v>9</v>
      </c>
      <c r="AM44">
        <v>2025</v>
      </c>
      <c r="AN44">
        <v>11.730120999999999</v>
      </c>
    </row>
    <row r="45" spans="1:40" x14ac:dyDescent="0.2">
      <c r="A45" t="s">
        <v>361</v>
      </c>
      <c r="B45" t="s">
        <v>54</v>
      </c>
      <c r="C45" t="s">
        <v>363</v>
      </c>
      <c r="D45" t="s">
        <v>363</v>
      </c>
      <c r="E45" t="s">
        <v>60</v>
      </c>
      <c r="F45" t="s">
        <v>172</v>
      </c>
      <c r="G45" t="s">
        <v>481</v>
      </c>
      <c r="H45" t="s">
        <v>482</v>
      </c>
      <c r="I45" t="s">
        <v>483</v>
      </c>
      <c r="J45" t="s">
        <v>9</v>
      </c>
      <c r="K45" t="s">
        <v>282</v>
      </c>
      <c r="L45" t="s">
        <v>287</v>
      </c>
      <c r="M45" t="s">
        <v>274</v>
      </c>
      <c r="N45" t="s">
        <v>8</v>
      </c>
      <c r="O45">
        <v>2025</v>
      </c>
      <c r="P45" t="s">
        <v>282</v>
      </c>
      <c r="Q45" t="s">
        <v>274</v>
      </c>
      <c r="R45" t="s">
        <v>8</v>
      </c>
      <c r="S45">
        <v>2025</v>
      </c>
      <c r="T45" t="s">
        <v>282</v>
      </c>
      <c r="U45" t="s">
        <v>281</v>
      </c>
      <c r="V45" t="s">
        <v>7</v>
      </c>
      <c r="W45">
        <v>2025</v>
      </c>
      <c r="X45" t="s">
        <v>282</v>
      </c>
      <c r="Y45" t="s">
        <v>281</v>
      </c>
      <c r="Z45" t="s">
        <v>7</v>
      </c>
      <c r="AA45">
        <v>2025</v>
      </c>
      <c r="AB45" t="s">
        <v>282</v>
      </c>
      <c r="AC45" t="s">
        <v>281</v>
      </c>
      <c r="AD45" t="s">
        <v>7</v>
      </c>
      <c r="AE45">
        <v>2025</v>
      </c>
      <c r="AF45" t="s">
        <v>282</v>
      </c>
      <c r="AG45" t="s">
        <v>282</v>
      </c>
      <c r="AH45" t="s">
        <v>8</v>
      </c>
      <c r="AI45" t="s">
        <v>69</v>
      </c>
      <c r="AJ45" t="s">
        <v>274</v>
      </c>
      <c r="AK45" t="s">
        <v>282</v>
      </c>
      <c r="AL45" t="s">
        <v>9</v>
      </c>
      <c r="AM45">
        <v>2025</v>
      </c>
      <c r="AN45">
        <v>16.387211000000001</v>
      </c>
    </row>
    <row r="46" spans="1:40" x14ac:dyDescent="0.2">
      <c r="A46" t="s">
        <v>361</v>
      </c>
      <c r="B46" t="s">
        <v>54</v>
      </c>
      <c r="C46" t="s">
        <v>372</v>
      </c>
      <c r="D46" t="s">
        <v>372</v>
      </c>
      <c r="E46" t="s">
        <v>60</v>
      </c>
      <c r="F46" t="s">
        <v>172</v>
      </c>
      <c r="G46" t="s">
        <v>484</v>
      </c>
      <c r="H46" t="s">
        <v>485</v>
      </c>
      <c r="I46" t="s">
        <v>486</v>
      </c>
      <c r="J46" t="s">
        <v>9</v>
      </c>
      <c r="K46" t="s">
        <v>282</v>
      </c>
      <c r="L46" t="s">
        <v>289</v>
      </c>
      <c r="M46" t="s">
        <v>274</v>
      </c>
      <c r="N46" t="s">
        <v>6</v>
      </c>
      <c r="O46">
        <v>2023</v>
      </c>
      <c r="P46" t="s">
        <v>275</v>
      </c>
      <c r="Q46" t="s">
        <v>274</v>
      </c>
      <c r="R46" t="s">
        <v>8</v>
      </c>
      <c r="S46">
        <v>2025</v>
      </c>
      <c r="T46" t="s">
        <v>282</v>
      </c>
      <c r="U46" t="s">
        <v>274</v>
      </c>
      <c r="V46" t="s">
        <v>7</v>
      </c>
      <c r="W46">
        <v>2023</v>
      </c>
      <c r="X46" t="s">
        <v>275</v>
      </c>
      <c r="Y46" t="s">
        <v>274</v>
      </c>
      <c r="Z46" t="s">
        <v>6</v>
      </c>
      <c r="AA46">
        <v>2023</v>
      </c>
      <c r="AB46" t="s">
        <v>275</v>
      </c>
      <c r="AC46" t="s">
        <v>274</v>
      </c>
      <c r="AD46" t="s">
        <v>7</v>
      </c>
      <c r="AE46">
        <v>2023</v>
      </c>
      <c r="AF46" t="s">
        <v>275</v>
      </c>
      <c r="AG46" t="s">
        <v>282</v>
      </c>
      <c r="AH46" t="s">
        <v>8</v>
      </c>
      <c r="AI46" t="s">
        <v>1</v>
      </c>
      <c r="AJ46" t="s">
        <v>274</v>
      </c>
      <c r="AK46" t="s">
        <v>282</v>
      </c>
      <c r="AL46" t="s">
        <v>9</v>
      </c>
      <c r="AM46">
        <v>2025</v>
      </c>
      <c r="AN46">
        <v>5.6685460000000001</v>
      </c>
    </row>
    <row r="47" spans="1:40" x14ac:dyDescent="0.2">
      <c r="A47" t="s">
        <v>361</v>
      </c>
      <c r="B47" t="s">
        <v>54</v>
      </c>
      <c r="C47" t="s">
        <v>362</v>
      </c>
      <c r="D47" t="s">
        <v>363</v>
      </c>
      <c r="E47" t="s">
        <v>60</v>
      </c>
      <c r="F47" t="s">
        <v>172</v>
      </c>
      <c r="G47" t="s">
        <v>487</v>
      </c>
      <c r="H47" t="s">
        <v>488</v>
      </c>
      <c r="I47" t="s">
        <v>489</v>
      </c>
      <c r="J47" t="s">
        <v>9</v>
      </c>
      <c r="K47" t="s">
        <v>282</v>
      </c>
      <c r="L47" t="s">
        <v>287</v>
      </c>
      <c r="M47" t="s">
        <v>274</v>
      </c>
      <c r="N47" t="s">
        <v>8</v>
      </c>
      <c r="O47">
        <v>2025</v>
      </c>
      <c r="P47" t="s">
        <v>282</v>
      </c>
      <c r="Q47" t="s">
        <v>274</v>
      </c>
      <c r="R47" t="s">
        <v>8</v>
      </c>
      <c r="S47">
        <v>2025</v>
      </c>
      <c r="T47" t="s">
        <v>282</v>
      </c>
      <c r="U47" t="s">
        <v>281</v>
      </c>
      <c r="V47" t="s">
        <v>7</v>
      </c>
      <c r="W47">
        <v>2025</v>
      </c>
      <c r="X47" t="s">
        <v>282</v>
      </c>
      <c r="Y47" t="s">
        <v>281</v>
      </c>
      <c r="Z47" t="s">
        <v>7</v>
      </c>
      <c r="AA47">
        <v>2025</v>
      </c>
      <c r="AB47" t="s">
        <v>282</v>
      </c>
      <c r="AC47" t="s">
        <v>281</v>
      </c>
      <c r="AD47" t="s">
        <v>7</v>
      </c>
      <c r="AE47">
        <v>2025</v>
      </c>
      <c r="AF47" t="s">
        <v>282</v>
      </c>
      <c r="AG47" t="s">
        <v>282</v>
      </c>
      <c r="AH47" t="s">
        <v>8</v>
      </c>
      <c r="AI47" t="s">
        <v>69</v>
      </c>
      <c r="AJ47" t="s">
        <v>274</v>
      </c>
      <c r="AK47" t="s">
        <v>282</v>
      </c>
      <c r="AL47" t="s">
        <v>9</v>
      </c>
      <c r="AM47">
        <v>2025</v>
      </c>
      <c r="AN47">
        <v>17.677572999999999</v>
      </c>
    </row>
    <row r="48" spans="1:40" x14ac:dyDescent="0.2">
      <c r="A48" t="s">
        <v>361</v>
      </c>
      <c r="B48" t="s">
        <v>415</v>
      </c>
      <c r="C48" t="s">
        <v>362</v>
      </c>
      <c r="D48" t="s">
        <v>362</v>
      </c>
      <c r="E48" t="s">
        <v>60</v>
      </c>
      <c r="F48" t="s">
        <v>172</v>
      </c>
      <c r="G48" t="s">
        <v>490</v>
      </c>
      <c r="H48" t="s">
        <v>491</v>
      </c>
      <c r="I48" t="s">
        <v>492</v>
      </c>
      <c r="J48" t="s">
        <v>9</v>
      </c>
      <c r="K48" t="s">
        <v>282</v>
      </c>
      <c r="L48" t="s">
        <v>322</v>
      </c>
      <c r="M48" t="s">
        <v>274</v>
      </c>
      <c r="N48" t="s">
        <v>8</v>
      </c>
      <c r="O48">
        <v>2025</v>
      </c>
      <c r="P48" t="s">
        <v>282</v>
      </c>
      <c r="Q48" t="s">
        <v>274</v>
      </c>
      <c r="R48" t="s">
        <v>8</v>
      </c>
      <c r="S48">
        <v>2025</v>
      </c>
      <c r="T48" t="s">
        <v>282</v>
      </c>
      <c r="U48" t="s">
        <v>274</v>
      </c>
      <c r="V48" t="s">
        <v>7</v>
      </c>
      <c r="W48">
        <v>2022</v>
      </c>
      <c r="X48" t="s">
        <v>275</v>
      </c>
      <c r="Y48" t="s">
        <v>274</v>
      </c>
      <c r="Z48" t="s">
        <v>7</v>
      </c>
      <c r="AA48">
        <v>2022</v>
      </c>
      <c r="AB48" t="s">
        <v>275</v>
      </c>
      <c r="AC48" t="s">
        <v>274</v>
      </c>
      <c r="AD48" t="s">
        <v>8</v>
      </c>
      <c r="AE48">
        <v>2022</v>
      </c>
      <c r="AF48" t="s">
        <v>275</v>
      </c>
      <c r="AG48" t="s">
        <v>294</v>
      </c>
      <c r="AH48" t="s">
        <v>8</v>
      </c>
      <c r="AI48" t="s">
        <v>321</v>
      </c>
      <c r="AJ48" t="s">
        <v>274</v>
      </c>
      <c r="AK48" t="s">
        <v>282</v>
      </c>
      <c r="AL48" t="s">
        <v>9</v>
      </c>
      <c r="AM48">
        <v>2025</v>
      </c>
      <c r="AN48">
        <v>10.291179</v>
      </c>
    </row>
    <row r="49" spans="1:40" x14ac:dyDescent="0.2">
      <c r="A49" t="s">
        <v>361</v>
      </c>
      <c r="B49" t="s">
        <v>54</v>
      </c>
      <c r="C49" t="s">
        <v>362</v>
      </c>
      <c r="D49" t="s">
        <v>362</v>
      </c>
      <c r="E49" t="s">
        <v>60</v>
      </c>
      <c r="F49" t="s">
        <v>172</v>
      </c>
      <c r="G49" t="s">
        <v>493</v>
      </c>
      <c r="H49" t="s">
        <v>494</v>
      </c>
      <c r="I49" t="s">
        <v>494</v>
      </c>
      <c r="J49" t="s">
        <v>9</v>
      </c>
      <c r="K49" t="s">
        <v>282</v>
      </c>
      <c r="L49" t="s">
        <v>371</v>
      </c>
      <c r="M49" t="s">
        <v>274</v>
      </c>
      <c r="N49" t="s">
        <v>8</v>
      </c>
      <c r="O49">
        <v>2025</v>
      </c>
      <c r="P49" t="s">
        <v>282</v>
      </c>
      <c r="Q49" t="s">
        <v>274</v>
      </c>
      <c r="R49" t="s">
        <v>8</v>
      </c>
      <c r="S49">
        <v>2025</v>
      </c>
      <c r="T49" t="s">
        <v>282</v>
      </c>
      <c r="U49" t="s">
        <v>274</v>
      </c>
      <c r="V49" t="s">
        <v>8</v>
      </c>
      <c r="W49">
        <v>2025</v>
      </c>
      <c r="X49" t="s">
        <v>282</v>
      </c>
      <c r="Y49" t="s">
        <v>281</v>
      </c>
      <c r="Z49" t="s">
        <v>7</v>
      </c>
      <c r="AA49">
        <v>2025</v>
      </c>
      <c r="AB49" t="s">
        <v>282</v>
      </c>
      <c r="AC49" t="s">
        <v>274</v>
      </c>
      <c r="AD49" t="s">
        <v>7</v>
      </c>
      <c r="AE49">
        <v>2025</v>
      </c>
      <c r="AF49" t="s">
        <v>282</v>
      </c>
      <c r="AG49" t="s">
        <v>282</v>
      </c>
      <c r="AH49" t="s">
        <v>8</v>
      </c>
      <c r="AI49" t="s">
        <v>370</v>
      </c>
      <c r="AJ49" t="s">
        <v>274</v>
      </c>
      <c r="AK49" t="s">
        <v>282</v>
      </c>
      <c r="AL49" t="s">
        <v>9</v>
      </c>
      <c r="AM49">
        <v>2025</v>
      </c>
      <c r="AN49">
        <v>65.769247000000007</v>
      </c>
    </row>
    <row r="50" spans="1:40" x14ac:dyDescent="0.2">
      <c r="A50" t="s">
        <v>361</v>
      </c>
      <c r="B50" t="s">
        <v>54</v>
      </c>
      <c r="C50" t="s">
        <v>362</v>
      </c>
      <c r="D50" t="s">
        <v>362</v>
      </c>
      <c r="E50" t="s">
        <v>60</v>
      </c>
      <c r="F50" t="s">
        <v>172</v>
      </c>
      <c r="G50" t="s">
        <v>495</v>
      </c>
      <c r="H50" t="s">
        <v>496</v>
      </c>
      <c r="I50" t="s">
        <v>497</v>
      </c>
      <c r="J50" t="s">
        <v>9</v>
      </c>
      <c r="K50" t="s">
        <v>282</v>
      </c>
      <c r="L50" t="s">
        <v>371</v>
      </c>
      <c r="M50" t="s">
        <v>274</v>
      </c>
      <c r="N50" t="s">
        <v>8</v>
      </c>
      <c r="O50">
        <v>2025</v>
      </c>
      <c r="P50" t="s">
        <v>282</v>
      </c>
      <c r="Q50" t="s">
        <v>274</v>
      </c>
      <c r="R50" t="s">
        <v>8</v>
      </c>
      <c r="S50">
        <v>2025</v>
      </c>
      <c r="T50" t="s">
        <v>282</v>
      </c>
      <c r="U50" t="s">
        <v>274</v>
      </c>
      <c r="V50" t="s">
        <v>8</v>
      </c>
      <c r="W50">
        <v>2021</v>
      </c>
      <c r="X50" t="s">
        <v>275</v>
      </c>
      <c r="Y50" t="s">
        <v>281</v>
      </c>
      <c r="Z50" t="s">
        <v>7</v>
      </c>
      <c r="AA50">
        <v>2025</v>
      </c>
      <c r="AB50" t="s">
        <v>282</v>
      </c>
      <c r="AC50" t="s">
        <v>274</v>
      </c>
      <c r="AD50" t="s">
        <v>7</v>
      </c>
      <c r="AE50">
        <v>2025</v>
      </c>
      <c r="AF50" t="s">
        <v>282</v>
      </c>
      <c r="AG50" t="s">
        <v>294</v>
      </c>
      <c r="AH50" t="s">
        <v>8</v>
      </c>
      <c r="AI50" t="s">
        <v>370</v>
      </c>
      <c r="AJ50" t="s">
        <v>274</v>
      </c>
      <c r="AK50" t="s">
        <v>282</v>
      </c>
      <c r="AL50" t="s">
        <v>9</v>
      </c>
      <c r="AM50">
        <v>2025</v>
      </c>
      <c r="AN50">
        <v>59.846171999999996</v>
      </c>
    </row>
    <row r="51" spans="1:40" x14ac:dyDescent="0.2">
      <c r="A51" t="s">
        <v>361</v>
      </c>
      <c r="B51" t="s">
        <v>54</v>
      </c>
      <c r="C51" t="s">
        <v>372</v>
      </c>
      <c r="D51" t="s">
        <v>372</v>
      </c>
      <c r="E51" t="s">
        <v>60</v>
      </c>
      <c r="F51" t="s">
        <v>172</v>
      </c>
      <c r="G51" t="s">
        <v>498</v>
      </c>
      <c r="H51" t="s">
        <v>499</v>
      </c>
      <c r="I51" t="s">
        <v>500</v>
      </c>
      <c r="J51" t="s">
        <v>9</v>
      </c>
      <c r="K51" t="s">
        <v>282</v>
      </c>
      <c r="L51" t="s">
        <v>502</v>
      </c>
      <c r="M51" t="s">
        <v>274</v>
      </c>
      <c r="N51" t="s">
        <v>6</v>
      </c>
      <c r="O51">
        <v>2024</v>
      </c>
      <c r="P51" t="s">
        <v>275</v>
      </c>
      <c r="Q51" t="s">
        <v>274</v>
      </c>
      <c r="R51" t="s">
        <v>8</v>
      </c>
      <c r="S51">
        <v>2025</v>
      </c>
      <c r="T51" t="s">
        <v>282</v>
      </c>
      <c r="U51" t="s">
        <v>274</v>
      </c>
      <c r="V51" t="s">
        <v>8</v>
      </c>
      <c r="W51">
        <v>2024</v>
      </c>
      <c r="X51" t="s">
        <v>275</v>
      </c>
      <c r="Y51" t="s">
        <v>274</v>
      </c>
      <c r="Z51" t="s">
        <v>7</v>
      </c>
      <c r="AA51">
        <v>2024</v>
      </c>
      <c r="AB51" t="s">
        <v>275</v>
      </c>
      <c r="AC51" t="s">
        <v>274</v>
      </c>
      <c r="AD51" t="s">
        <v>7</v>
      </c>
      <c r="AE51">
        <v>2024</v>
      </c>
      <c r="AF51" t="s">
        <v>275</v>
      </c>
      <c r="AG51" t="s">
        <v>294</v>
      </c>
      <c r="AH51" t="s">
        <v>8</v>
      </c>
      <c r="AI51" t="s">
        <v>501</v>
      </c>
      <c r="AJ51" t="s">
        <v>274</v>
      </c>
      <c r="AK51" t="s">
        <v>282</v>
      </c>
      <c r="AL51" t="s">
        <v>9</v>
      </c>
      <c r="AM51">
        <v>2025</v>
      </c>
      <c r="AN51">
        <v>5.7257690000000006</v>
      </c>
    </row>
    <row r="52" spans="1:40" x14ac:dyDescent="0.2">
      <c r="A52" t="s">
        <v>361</v>
      </c>
      <c r="B52" t="s">
        <v>54</v>
      </c>
      <c r="C52" t="s">
        <v>363</v>
      </c>
      <c r="D52" t="s">
        <v>363</v>
      </c>
      <c r="E52" t="s">
        <v>60</v>
      </c>
      <c r="F52" t="s">
        <v>172</v>
      </c>
      <c r="G52" t="s">
        <v>503</v>
      </c>
      <c r="H52" t="s">
        <v>504</v>
      </c>
      <c r="I52" t="s">
        <v>505</v>
      </c>
      <c r="J52" t="s">
        <v>7</v>
      </c>
      <c r="K52" t="s">
        <v>282</v>
      </c>
      <c r="L52" t="s">
        <v>292</v>
      </c>
      <c r="M52" t="s">
        <v>274</v>
      </c>
      <c r="N52" t="s">
        <v>7</v>
      </c>
      <c r="O52">
        <v>2025</v>
      </c>
      <c r="P52" t="s">
        <v>282</v>
      </c>
      <c r="Q52" t="s">
        <v>281</v>
      </c>
      <c r="R52" t="s">
        <v>7</v>
      </c>
      <c r="S52">
        <v>2025</v>
      </c>
      <c r="T52" t="s">
        <v>282</v>
      </c>
      <c r="U52" t="s">
        <v>281</v>
      </c>
      <c r="V52" t="s">
        <v>7</v>
      </c>
      <c r="W52">
        <v>2025</v>
      </c>
      <c r="X52" t="s">
        <v>366</v>
      </c>
      <c r="Y52" t="s">
        <v>281</v>
      </c>
      <c r="Z52" t="s">
        <v>7</v>
      </c>
      <c r="AA52">
        <v>2025</v>
      </c>
      <c r="AB52" t="s">
        <v>282</v>
      </c>
      <c r="AC52" t="s">
        <v>281</v>
      </c>
      <c r="AD52" t="s">
        <v>7</v>
      </c>
      <c r="AE52">
        <v>2025</v>
      </c>
      <c r="AF52" t="s">
        <v>282</v>
      </c>
      <c r="AG52" t="s">
        <v>282</v>
      </c>
      <c r="AH52" t="s">
        <v>7</v>
      </c>
      <c r="AI52" t="s">
        <v>292</v>
      </c>
      <c r="AJ52" t="s">
        <v>281</v>
      </c>
      <c r="AK52" t="s">
        <v>282</v>
      </c>
      <c r="AL52" t="s">
        <v>7</v>
      </c>
      <c r="AM52">
        <v>2025</v>
      </c>
      <c r="AN52">
        <v>6.1556569999999997</v>
      </c>
    </row>
    <row r="53" spans="1:40" x14ac:dyDescent="0.2">
      <c r="A53" t="s">
        <v>361</v>
      </c>
      <c r="B53" t="s">
        <v>54</v>
      </c>
      <c r="C53" t="s">
        <v>372</v>
      </c>
      <c r="D53" t="s">
        <v>372</v>
      </c>
      <c r="E53" t="s">
        <v>60</v>
      </c>
      <c r="F53" t="s">
        <v>172</v>
      </c>
      <c r="G53" t="s">
        <v>506</v>
      </c>
      <c r="H53" t="s">
        <v>507</v>
      </c>
      <c r="I53" t="s">
        <v>508</v>
      </c>
      <c r="J53" t="s">
        <v>9</v>
      </c>
      <c r="K53" t="s">
        <v>275</v>
      </c>
      <c r="L53" t="s">
        <v>5</v>
      </c>
      <c r="M53" t="s">
        <v>274</v>
      </c>
      <c r="N53" t="s">
        <v>6</v>
      </c>
      <c r="O53">
        <v>2023</v>
      </c>
      <c r="P53" t="s">
        <v>275</v>
      </c>
      <c r="Q53" t="s">
        <v>274</v>
      </c>
      <c r="R53" t="s">
        <v>7</v>
      </c>
      <c r="S53">
        <v>2022</v>
      </c>
      <c r="T53" t="s">
        <v>275</v>
      </c>
      <c r="U53" t="s">
        <v>274</v>
      </c>
      <c r="V53" t="s">
        <v>7</v>
      </c>
      <c r="W53">
        <v>2023</v>
      </c>
      <c r="X53" t="s">
        <v>275</v>
      </c>
      <c r="Y53" t="s">
        <v>274</v>
      </c>
      <c r="Z53" t="s">
        <v>7</v>
      </c>
      <c r="AA53">
        <v>2023</v>
      </c>
      <c r="AB53" t="s">
        <v>275</v>
      </c>
      <c r="AC53" t="s">
        <v>274</v>
      </c>
      <c r="AD53" t="s">
        <v>7</v>
      </c>
      <c r="AE53">
        <v>2023</v>
      </c>
      <c r="AF53" t="s">
        <v>275</v>
      </c>
      <c r="AG53" t="s">
        <v>275</v>
      </c>
      <c r="AH53" t="s">
        <v>7</v>
      </c>
      <c r="AI53" t="s">
        <v>292</v>
      </c>
      <c r="AJ53" t="s">
        <v>274</v>
      </c>
      <c r="AK53" t="s">
        <v>275</v>
      </c>
      <c r="AL53" t="s">
        <v>9</v>
      </c>
      <c r="AM53">
        <v>2022</v>
      </c>
      <c r="AN53">
        <v>1.8057639999999999</v>
      </c>
    </row>
    <row r="54" spans="1:40" x14ac:dyDescent="0.2">
      <c r="A54" t="s">
        <v>361</v>
      </c>
      <c r="B54" t="s">
        <v>54</v>
      </c>
      <c r="C54" t="s">
        <v>372</v>
      </c>
      <c r="D54" t="s">
        <v>372</v>
      </c>
      <c r="E54" t="s">
        <v>60</v>
      </c>
      <c r="F54" t="s">
        <v>172</v>
      </c>
      <c r="G54" t="s">
        <v>509</v>
      </c>
      <c r="H54" t="s">
        <v>510</v>
      </c>
      <c r="I54" t="s">
        <v>511</v>
      </c>
      <c r="J54" t="s">
        <v>9</v>
      </c>
      <c r="K54" t="s">
        <v>275</v>
      </c>
      <c r="L54" t="s">
        <v>336</v>
      </c>
      <c r="M54" t="s">
        <v>274</v>
      </c>
      <c r="N54" t="s">
        <v>7</v>
      </c>
      <c r="O54">
        <v>2025</v>
      </c>
      <c r="P54" t="s">
        <v>275</v>
      </c>
      <c r="Q54" t="s">
        <v>274</v>
      </c>
      <c r="R54" t="s">
        <v>7</v>
      </c>
      <c r="S54">
        <v>2025</v>
      </c>
      <c r="T54" t="s">
        <v>275</v>
      </c>
      <c r="U54" t="s">
        <v>274</v>
      </c>
      <c r="V54" t="s">
        <v>6</v>
      </c>
      <c r="W54">
        <v>2025</v>
      </c>
      <c r="X54" t="s">
        <v>275</v>
      </c>
      <c r="Y54" t="s">
        <v>274</v>
      </c>
      <c r="Z54" t="s">
        <v>6</v>
      </c>
      <c r="AA54">
        <v>2025</v>
      </c>
      <c r="AB54" t="s">
        <v>275</v>
      </c>
      <c r="AC54" t="s">
        <v>274</v>
      </c>
      <c r="AD54" t="s">
        <v>8</v>
      </c>
      <c r="AE54">
        <v>2025</v>
      </c>
      <c r="AF54" t="s">
        <v>275</v>
      </c>
      <c r="AG54" t="s">
        <v>275</v>
      </c>
      <c r="AH54" t="s">
        <v>8</v>
      </c>
      <c r="AI54" t="s">
        <v>302</v>
      </c>
      <c r="AJ54" t="s">
        <v>274</v>
      </c>
      <c r="AK54" t="s">
        <v>275</v>
      </c>
      <c r="AL54" t="s">
        <v>9</v>
      </c>
      <c r="AM54">
        <v>2025</v>
      </c>
      <c r="AN54">
        <v>11.607235000000001</v>
      </c>
    </row>
    <row r="55" spans="1:40" x14ac:dyDescent="0.2">
      <c r="A55" t="s">
        <v>361</v>
      </c>
      <c r="B55" t="s">
        <v>54</v>
      </c>
      <c r="C55" t="s">
        <v>363</v>
      </c>
      <c r="D55" t="s">
        <v>363</v>
      </c>
      <c r="E55" t="s">
        <v>60</v>
      </c>
      <c r="F55" t="s">
        <v>172</v>
      </c>
      <c r="G55" t="s">
        <v>512</v>
      </c>
      <c r="H55" t="s">
        <v>513</v>
      </c>
      <c r="I55" t="s">
        <v>513</v>
      </c>
      <c r="J55" t="s">
        <v>9</v>
      </c>
      <c r="K55" t="s">
        <v>282</v>
      </c>
      <c r="L55" t="s">
        <v>287</v>
      </c>
      <c r="M55" t="s">
        <v>274</v>
      </c>
      <c r="N55" t="s">
        <v>8</v>
      </c>
      <c r="O55">
        <v>2025</v>
      </c>
      <c r="P55" t="s">
        <v>282</v>
      </c>
      <c r="Q55" t="s">
        <v>274</v>
      </c>
      <c r="R55" t="s">
        <v>8</v>
      </c>
      <c r="S55">
        <v>2025</v>
      </c>
      <c r="T55" t="s">
        <v>282</v>
      </c>
      <c r="U55" t="s">
        <v>281</v>
      </c>
      <c r="V55" t="s">
        <v>7</v>
      </c>
      <c r="W55">
        <v>2025</v>
      </c>
      <c r="X55" t="s">
        <v>282</v>
      </c>
      <c r="Y55" t="s">
        <v>281</v>
      </c>
      <c r="Z55" t="s">
        <v>7</v>
      </c>
      <c r="AA55">
        <v>2025</v>
      </c>
      <c r="AB55" t="s">
        <v>282</v>
      </c>
      <c r="AC55" t="s">
        <v>281</v>
      </c>
      <c r="AD55" t="s">
        <v>7</v>
      </c>
      <c r="AE55">
        <v>2025</v>
      </c>
      <c r="AF55" t="s">
        <v>282</v>
      </c>
      <c r="AG55" t="s">
        <v>282</v>
      </c>
      <c r="AH55" t="s">
        <v>8</v>
      </c>
      <c r="AI55" t="s">
        <v>69</v>
      </c>
      <c r="AJ55" t="s">
        <v>274</v>
      </c>
      <c r="AK55" t="s">
        <v>282</v>
      </c>
      <c r="AL55" t="s">
        <v>9</v>
      </c>
      <c r="AM55">
        <v>2025</v>
      </c>
      <c r="AN55">
        <v>9.8567970000000003</v>
      </c>
    </row>
    <row r="56" spans="1:40" x14ac:dyDescent="0.2">
      <c r="A56" t="s">
        <v>361</v>
      </c>
      <c r="B56" t="s">
        <v>54</v>
      </c>
      <c r="C56" t="s">
        <v>362</v>
      </c>
      <c r="D56" t="s">
        <v>362</v>
      </c>
      <c r="E56" t="s">
        <v>60</v>
      </c>
      <c r="F56" t="s">
        <v>172</v>
      </c>
      <c r="G56" t="s">
        <v>514</v>
      </c>
      <c r="H56" t="s">
        <v>515</v>
      </c>
      <c r="I56" t="s">
        <v>515</v>
      </c>
      <c r="J56" t="s">
        <v>9</v>
      </c>
      <c r="K56" t="s">
        <v>282</v>
      </c>
      <c r="L56" t="s">
        <v>502</v>
      </c>
      <c r="M56" t="s">
        <v>274</v>
      </c>
      <c r="N56" t="s">
        <v>6</v>
      </c>
      <c r="O56">
        <v>2022</v>
      </c>
      <c r="P56" t="s">
        <v>275</v>
      </c>
      <c r="Q56" t="s">
        <v>274</v>
      </c>
      <c r="R56" t="s">
        <v>8</v>
      </c>
      <c r="S56">
        <v>2025</v>
      </c>
      <c r="T56" t="s">
        <v>282</v>
      </c>
      <c r="U56" t="s">
        <v>274</v>
      </c>
      <c r="V56" t="s">
        <v>8</v>
      </c>
      <c r="W56">
        <v>2025</v>
      </c>
      <c r="X56" t="s">
        <v>282</v>
      </c>
      <c r="Y56" t="s">
        <v>281</v>
      </c>
      <c r="Z56" t="s">
        <v>7</v>
      </c>
      <c r="AA56">
        <v>2025</v>
      </c>
      <c r="AB56" t="s">
        <v>282</v>
      </c>
      <c r="AC56" t="s">
        <v>274</v>
      </c>
      <c r="AD56" t="s">
        <v>7</v>
      </c>
      <c r="AE56">
        <v>2025</v>
      </c>
      <c r="AF56" t="s">
        <v>282</v>
      </c>
      <c r="AG56" t="s">
        <v>282</v>
      </c>
      <c r="AH56" t="s">
        <v>8</v>
      </c>
      <c r="AI56" t="s">
        <v>501</v>
      </c>
      <c r="AJ56" t="s">
        <v>274</v>
      </c>
      <c r="AK56" t="s">
        <v>282</v>
      </c>
      <c r="AL56" t="s">
        <v>9</v>
      </c>
      <c r="AM56">
        <v>2025</v>
      </c>
      <c r="AN56">
        <v>12.532857</v>
      </c>
    </row>
    <row r="57" spans="1:40" x14ac:dyDescent="0.2">
      <c r="A57" t="s">
        <v>361</v>
      </c>
      <c r="B57" t="s">
        <v>54</v>
      </c>
      <c r="C57" t="s">
        <v>395</v>
      </c>
      <c r="D57" t="s">
        <v>395</v>
      </c>
      <c r="E57" t="s">
        <v>60</v>
      </c>
      <c r="F57" t="s">
        <v>172</v>
      </c>
      <c r="G57" t="s">
        <v>516</v>
      </c>
      <c r="H57" t="s">
        <v>517</v>
      </c>
      <c r="I57" t="s">
        <v>517</v>
      </c>
      <c r="J57" t="s">
        <v>9</v>
      </c>
      <c r="K57" t="s">
        <v>282</v>
      </c>
      <c r="L57" t="s">
        <v>371</v>
      </c>
      <c r="M57" t="s">
        <v>274</v>
      </c>
      <c r="N57" t="s">
        <v>8</v>
      </c>
      <c r="O57">
        <v>2025</v>
      </c>
      <c r="P57" t="s">
        <v>317</v>
      </c>
      <c r="Q57" t="s">
        <v>274</v>
      </c>
      <c r="R57" t="s">
        <v>8</v>
      </c>
      <c r="S57">
        <v>2025</v>
      </c>
      <c r="T57" t="s">
        <v>282</v>
      </c>
      <c r="U57" t="s">
        <v>274</v>
      </c>
      <c r="V57" t="s">
        <v>8</v>
      </c>
      <c r="W57">
        <v>2021</v>
      </c>
      <c r="X57" t="s">
        <v>275</v>
      </c>
      <c r="Y57" t="s">
        <v>281</v>
      </c>
      <c r="Z57" t="s">
        <v>7</v>
      </c>
      <c r="AA57">
        <v>2025</v>
      </c>
      <c r="AB57" t="s">
        <v>282</v>
      </c>
      <c r="AC57" t="s">
        <v>274</v>
      </c>
      <c r="AD57" t="s">
        <v>7</v>
      </c>
      <c r="AE57">
        <v>2025</v>
      </c>
      <c r="AF57" t="s">
        <v>282</v>
      </c>
      <c r="AG57" t="s">
        <v>294</v>
      </c>
      <c r="AH57" t="s">
        <v>8</v>
      </c>
      <c r="AI57" t="s">
        <v>370</v>
      </c>
      <c r="AJ57" t="s">
        <v>274</v>
      </c>
      <c r="AK57" t="s">
        <v>282</v>
      </c>
      <c r="AL57" t="s">
        <v>9</v>
      </c>
      <c r="AM57">
        <v>2025</v>
      </c>
      <c r="AN57">
        <v>22.557703</v>
      </c>
    </row>
    <row r="58" spans="1:40" x14ac:dyDescent="0.2">
      <c r="A58" t="s">
        <v>361</v>
      </c>
      <c r="B58" t="s">
        <v>54</v>
      </c>
      <c r="C58" t="s">
        <v>362</v>
      </c>
      <c r="D58" t="s">
        <v>362</v>
      </c>
      <c r="E58" t="s">
        <v>60</v>
      </c>
      <c r="F58" t="s">
        <v>172</v>
      </c>
      <c r="G58" t="s">
        <v>518</v>
      </c>
      <c r="H58" t="s">
        <v>519</v>
      </c>
      <c r="I58" t="s">
        <v>519</v>
      </c>
      <c r="J58" t="s">
        <v>9</v>
      </c>
      <c r="K58" t="s">
        <v>282</v>
      </c>
      <c r="L58" t="s">
        <v>371</v>
      </c>
      <c r="M58" t="s">
        <v>274</v>
      </c>
      <c r="N58" t="s">
        <v>8</v>
      </c>
      <c r="O58">
        <v>2025</v>
      </c>
      <c r="P58" t="s">
        <v>282</v>
      </c>
      <c r="Q58" t="s">
        <v>274</v>
      </c>
      <c r="R58" t="s">
        <v>8</v>
      </c>
      <c r="S58">
        <v>2025</v>
      </c>
      <c r="T58" t="s">
        <v>282</v>
      </c>
      <c r="U58" t="s">
        <v>274</v>
      </c>
      <c r="V58" t="s">
        <v>8</v>
      </c>
      <c r="W58">
        <v>2025</v>
      </c>
      <c r="X58" t="s">
        <v>282</v>
      </c>
      <c r="Y58" t="s">
        <v>281</v>
      </c>
      <c r="Z58" t="s">
        <v>7</v>
      </c>
      <c r="AA58">
        <v>2025</v>
      </c>
      <c r="AB58" t="s">
        <v>282</v>
      </c>
      <c r="AC58" t="s">
        <v>274</v>
      </c>
      <c r="AD58" t="s">
        <v>7</v>
      </c>
      <c r="AE58">
        <v>2025</v>
      </c>
      <c r="AF58" t="s">
        <v>282</v>
      </c>
      <c r="AG58" t="s">
        <v>282</v>
      </c>
      <c r="AH58" t="s">
        <v>8</v>
      </c>
      <c r="AI58" t="s">
        <v>370</v>
      </c>
      <c r="AJ58" t="s">
        <v>274</v>
      </c>
      <c r="AK58" t="s">
        <v>282</v>
      </c>
      <c r="AL58" t="s">
        <v>9</v>
      </c>
      <c r="AM58">
        <v>2025</v>
      </c>
      <c r="AN58">
        <v>37.161684999999999</v>
      </c>
    </row>
    <row r="59" spans="1:40" x14ac:dyDescent="0.2">
      <c r="A59" t="s">
        <v>361</v>
      </c>
      <c r="B59" t="s">
        <v>54</v>
      </c>
      <c r="C59" t="s">
        <v>363</v>
      </c>
      <c r="D59" t="s">
        <v>363</v>
      </c>
      <c r="E59" t="s">
        <v>60</v>
      </c>
      <c r="F59" t="s">
        <v>172</v>
      </c>
      <c r="G59" t="s">
        <v>520</v>
      </c>
      <c r="H59" t="s">
        <v>521</v>
      </c>
      <c r="I59" t="s">
        <v>521</v>
      </c>
      <c r="J59" t="s">
        <v>9</v>
      </c>
      <c r="K59" t="s">
        <v>282</v>
      </c>
      <c r="L59" t="s">
        <v>287</v>
      </c>
      <c r="M59" t="s">
        <v>274</v>
      </c>
      <c r="N59" t="s">
        <v>8</v>
      </c>
      <c r="O59">
        <v>2025</v>
      </c>
      <c r="P59" t="s">
        <v>317</v>
      </c>
      <c r="Q59" t="s">
        <v>274</v>
      </c>
      <c r="R59" t="s">
        <v>8</v>
      </c>
      <c r="S59">
        <v>2025</v>
      </c>
      <c r="T59" t="s">
        <v>282</v>
      </c>
      <c r="U59" t="s">
        <v>281</v>
      </c>
      <c r="V59" t="s">
        <v>7</v>
      </c>
      <c r="W59">
        <v>2025</v>
      </c>
      <c r="X59" t="s">
        <v>366</v>
      </c>
      <c r="Y59" t="s">
        <v>281</v>
      </c>
      <c r="Z59" t="s">
        <v>7</v>
      </c>
      <c r="AA59">
        <v>2025</v>
      </c>
      <c r="AB59" t="s">
        <v>282</v>
      </c>
      <c r="AC59" t="s">
        <v>281</v>
      </c>
      <c r="AD59" t="s">
        <v>7</v>
      </c>
      <c r="AE59">
        <v>2025</v>
      </c>
      <c r="AF59" t="s">
        <v>282</v>
      </c>
      <c r="AG59" t="s">
        <v>282</v>
      </c>
      <c r="AH59" t="s">
        <v>8</v>
      </c>
      <c r="AI59" t="s">
        <v>69</v>
      </c>
      <c r="AJ59" t="s">
        <v>274</v>
      </c>
      <c r="AK59" t="s">
        <v>282</v>
      </c>
      <c r="AL59" t="s">
        <v>9</v>
      </c>
      <c r="AM59">
        <v>2025</v>
      </c>
      <c r="AN59">
        <v>8.5870409999999993</v>
      </c>
    </row>
    <row r="60" spans="1:40" x14ac:dyDescent="0.2">
      <c r="A60" t="s">
        <v>361</v>
      </c>
      <c r="B60" t="s">
        <v>54</v>
      </c>
      <c r="C60" t="s">
        <v>395</v>
      </c>
      <c r="D60" t="s">
        <v>395</v>
      </c>
      <c r="E60" t="s">
        <v>60</v>
      </c>
      <c r="F60" t="s">
        <v>172</v>
      </c>
      <c r="G60" t="s">
        <v>522</v>
      </c>
      <c r="H60" t="s">
        <v>523</v>
      </c>
      <c r="I60" t="s">
        <v>524</v>
      </c>
      <c r="J60" t="s">
        <v>9</v>
      </c>
      <c r="K60" t="s">
        <v>282</v>
      </c>
      <c r="L60" t="s">
        <v>289</v>
      </c>
      <c r="M60" t="s">
        <v>274</v>
      </c>
      <c r="N60" t="s">
        <v>6</v>
      </c>
      <c r="O60">
        <v>2022</v>
      </c>
      <c r="P60" t="s">
        <v>275</v>
      </c>
      <c r="Q60" t="s">
        <v>274</v>
      </c>
      <c r="R60" t="s">
        <v>8</v>
      </c>
      <c r="S60">
        <v>2025</v>
      </c>
      <c r="T60" t="s">
        <v>282</v>
      </c>
      <c r="U60" t="s">
        <v>281</v>
      </c>
      <c r="V60" t="s">
        <v>7</v>
      </c>
      <c r="W60">
        <v>2025</v>
      </c>
      <c r="X60" t="s">
        <v>282</v>
      </c>
      <c r="Y60" t="s">
        <v>281</v>
      </c>
      <c r="Z60" t="s">
        <v>7</v>
      </c>
      <c r="AA60">
        <v>2025</v>
      </c>
      <c r="AB60" t="s">
        <v>282</v>
      </c>
      <c r="AC60" t="s">
        <v>281</v>
      </c>
      <c r="AD60" t="s">
        <v>7</v>
      </c>
      <c r="AE60">
        <v>2025</v>
      </c>
      <c r="AF60" t="s">
        <v>282</v>
      </c>
      <c r="AG60" t="s">
        <v>282</v>
      </c>
      <c r="AH60" t="s">
        <v>8</v>
      </c>
      <c r="AI60" t="s">
        <v>1</v>
      </c>
      <c r="AJ60" t="s">
        <v>274</v>
      </c>
      <c r="AK60" t="s">
        <v>282</v>
      </c>
      <c r="AL60" t="s">
        <v>9</v>
      </c>
      <c r="AM60">
        <v>2025</v>
      </c>
      <c r="AN60">
        <v>8.6459609999999998</v>
      </c>
    </row>
    <row r="61" spans="1:40" x14ac:dyDescent="0.2">
      <c r="A61" t="s">
        <v>361</v>
      </c>
      <c r="B61" t="s">
        <v>54</v>
      </c>
      <c r="C61" t="s">
        <v>372</v>
      </c>
      <c r="D61" t="s">
        <v>445</v>
      </c>
      <c r="E61" t="s">
        <v>60</v>
      </c>
      <c r="F61" t="s">
        <v>172</v>
      </c>
      <c r="G61" t="s">
        <v>525</v>
      </c>
      <c r="H61" t="s">
        <v>526</v>
      </c>
      <c r="I61" t="s">
        <v>527</v>
      </c>
      <c r="J61" t="s">
        <v>9</v>
      </c>
      <c r="K61" t="s">
        <v>282</v>
      </c>
      <c r="L61" t="s">
        <v>502</v>
      </c>
      <c r="M61" t="s">
        <v>274</v>
      </c>
      <c r="N61" t="s">
        <v>6</v>
      </c>
      <c r="O61">
        <v>2023</v>
      </c>
      <c r="P61" t="s">
        <v>275</v>
      </c>
      <c r="Q61" t="s">
        <v>274</v>
      </c>
      <c r="R61" t="s">
        <v>8</v>
      </c>
      <c r="S61">
        <v>2025</v>
      </c>
      <c r="T61" t="s">
        <v>282</v>
      </c>
      <c r="U61" t="s">
        <v>274</v>
      </c>
      <c r="V61" t="s">
        <v>8</v>
      </c>
      <c r="W61">
        <v>2023</v>
      </c>
      <c r="X61" t="s">
        <v>275</v>
      </c>
      <c r="Y61" t="s">
        <v>274</v>
      </c>
      <c r="Z61" t="s">
        <v>6</v>
      </c>
      <c r="AA61">
        <v>2023</v>
      </c>
      <c r="AB61" t="s">
        <v>275</v>
      </c>
      <c r="AC61" t="s">
        <v>274</v>
      </c>
      <c r="AD61" t="s">
        <v>7</v>
      </c>
      <c r="AE61">
        <v>2023</v>
      </c>
      <c r="AF61" t="s">
        <v>275</v>
      </c>
      <c r="AG61" t="s">
        <v>294</v>
      </c>
      <c r="AH61" t="s">
        <v>8</v>
      </c>
      <c r="AI61" t="s">
        <v>501</v>
      </c>
      <c r="AJ61" t="s">
        <v>274</v>
      </c>
      <c r="AK61" t="s">
        <v>282</v>
      </c>
      <c r="AL61" t="s">
        <v>9</v>
      </c>
      <c r="AM61">
        <v>2025</v>
      </c>
      <c r="AN61">
        <v>36.032254999999999</v>
      </c>
    </row>
    <row r="62" spans="1:40" x14ac:dyDescent="0.2">
      <c r="A62" t="s">
        <v>361</v>
      </c>
      <c r="B62" t="s">
        <v>54</v>
      </c>
      <c r="C62" t="s">
        <v>372</v>
      </c>
      <c r="D62" t="s">
        <v>372</v>
      </c>
      <c r="E62" t="s">
        <v>60</v>
      </c>
      <c r="F62" t="s">
        <v>172</v>
      </c>
      <c r="G62" t="s">
        <v>528</v>
      </c>
      <c r="H62" t="s">
        <v>529</v>
      </c>
      <c r="I62" t="s">
        <v>530</v>
      </c>
      <c r="J62" t="s">
        <v>9</v>
      </c>
      <c r="K62" t="s">
        <v>275</v>
      </c>
      <c r="L62" t="s">
        <v>5</v>
      </c>
      <c r="M62" t="s">
        <v>274</v>
      </c>
      <c r="N62" t="s">
        <v>7</v>
      </c>
      <c r="O62">
        <v>2025</v>
      </c>
      <c r="P62" t="s">
        <v>275</v>
      </c>
      <c r="Q62" t="s">
        <v>274</v>
      </c>
      <c r="R62" t="s">
        <v>7</v>
      </c>
      <c r="S62">
        <v>2024</v>
      </c>
      <c r="T62" t="s">
        <v>275</v>
      </c>
      <c r="U62" t="s">
        <v>274</v>
      </c>
      <c r="V62" t="s">
        <v>7</v>
      </c>
      <c r="W62">
        <v>2024</v>
      </c>
      <c r="X62" t="s">
        <v>275</v>
      </c>
      <c r="Y62" t="s">
        <v>274</v>
      </c>
      <c r="Z62" t="s">
        <v>6</v>
      </c>
      <c r="AA62">
        <v>2025</v>
      </c>
      <c r="AB62" t="s">
        <v>275</v>
      </c>
      <c r="AC62" t="s">
        <v>274</v>
      </c>
      <c r="AD62" t="s">
        <v>7</v>
      </c>
      <c r="AE62">
        <v>2025</v>
      </c>
      <c r="AF62" t="s">
        <v>275</v>
      </c>
      <c r="AG62" t="s">
        <v>275</v>
      </c>
      <c r="AH62" t="s">
        <v>7</v>
      </c>
      <c r="AI62" t="s">
        <v>292</v>
      </c>
      <c r="AJ62" t="s">
        <v>274</v>
      </c>
      <c r="AK62" t="s">
        <v>275</v>
      </c>
      <c r="AL62" t="s">
        <v>9</v>
      </c>
      <c r="AM62">
        <v>2024</v>
      </c>
      <c r="AN62">
        <v>55.126567000000001</v>
      </c>
    </row>
    <row r="63" spans="1:40" x14ac:dyDescent="0.2">
      <c r="A63" t="s">
        <v>361</v>
      </c>
      <c r="B63" t="s">
        <v>54</v>
      </c>
      <c r="C63" t="s">
        <v>398</v>
      </c>
      <c r="D63" t="s">
        <v>398</v>
      </c>
      <c r="E63" t="s">
        <v>60</v>
      </c>
      <c r="F63" t="s">
        <v>172</v>
      </c>
      <c r="G63" t="s">
        <v>531</v>
      </c>
      <c r="H63" t="s">
        <v>532</v>
      </c>
      <c r="I63" t="s">
        <v>532</v>
      </c>
      <c r="J63" t="s">
        <v>9</v>
      </c>
      <c r="K63" t="s">
        <v>282</v>
      </c>
      <c r="L63" t="s">
        <v>287</v>
      </c>
      <c r="M63" t="s">
        <v>274</v>
      </c>
      <c r="N63" t="s">
        <v>8</v>
      </c>
      <c r="O63">
        <v>2025</v>
      </c>
      <c r="P63" t="s">
        <v>317</v>
      </c>
      <c r="Q63" t="s">
        <v>274</v>
      </c>
      <c r="R63" t="s">
        <v>8</v>
      </c>
      <c r="S63">
        <v>2025</v>
      </c>
      <c r="T63" t="s">
        <v>282</v>
      </c>
      <c r="U63" t="s">
        <v>281</v>
      </c>
      <c r="V63" t="s">
        <v>7</v>
      </c>
      <c r="W63">
        <v>2025</v>
      </c>
      <c r="X63" t="s">
        <v>366</v>
      </c>
      <c r="Y63" t="s">
        <v>281</v>
      </c>
      <c r="Z63" t="s">
        <v>7</v>
      </c>
      <c r="AA63">
        <v>2025</v>
      </c>
      <c r="AB63" t="s">
        <v>282</v>
      </c>
      <c r="AC63" t="s">
        <v>281</v>
      </c>
      <c r="AD63" t="s">
        <v>7</v>
      </c>
      <c r="AE63">
        <v>2025</v>
      </c>
      <c r="AF63" t="s">
        <v>282</v>
      </c>
      <c r="AG63" t="s">
        <v>282</v>
      </c>
      <c r="AH63" t="s">
        <v>8</v>
      </c>
      <c r="AI63" t="s">
        <v>69</v>
      </c>
      <c r="AJ63" t="s">
        <v>274</v>
      </c>
      <c r="AK63" t="s">
        <v>282</v>
      </c>
      <c r="AL63" t="s">
        <v>9</v>
      </c>
      <c r="AM63">
        <v>2025</v>
      </c>
      <c r="AN63">
        <v>9.5036939999999994</v>
      </c>
    </row>
    <row r="64" spans="1:40" x14ac:dyDescent="0.2">
      <c r="A64" t="s">
        <v>361</v>
      </c>
      <c r="B64" t="s">
        <v>54</v>
      </c>
      <c r="C64" t="s">
        <v>362</v>
      </c>
      <c r="D64" t="s">
        <v>362</v>
      </c>
      <c r="E64" t="s">
        <v>60</v>
      </c>
      <c r="F64" t="s">
        <v>172</v>
      </c>
      <c r="G64" t="s">
        <v>533</v>
      </c>
      <c r="H64" t="s">
        <v>534</v>
      </c>
      <c r="I64" t="s">
        <v>534</v>
      </c>
      <c r="J64" t="s">
        <v>9</v>
      </c>
      <c r="K64" t="s">
        <v>282</v>
      </c>
      <c r="L64" t="s">
        <v>287</v>
      </c>
      <c r="M64" t="s">
        <v>274</v>
      </c>
      <c r="N64" t="s">
        <v>8</v>
      </c>
      <c r="O64">
        <v>2025</v>
      </c>
      <c r="P64" t="s">
        <v>282</v>
      </c>
      <c r="Q64" t="s">
        <v>274</v>
      </c>
      <c r="R64" t="s">
        <v>8</v>
      </c>
      <c r="S64">
        <v>2025</v>
      </c>
      <c r="T64" t="s">
        <v>282</v>
      </c>
      <c r="U64" t="s">
        <v>281</v>
      </c>
      <c r="V64" t="s">
        <v>7</v>
      </c>
      <c r="W64">
        <v>2025</v>
      </c>
      <c r="X64" t="s">
        <v>282</v>
      </c>
      <c r="Y64" t="s">
        <v>281</v>
      </c>
      <c r="Z64" t="s">
        <v>7</v>
      </c>
      <c r="AA64">
        <v>2025</v>
      </c>
      <c r="AB64" t="s">
        <v>282</v>
      </c>
      <c r="AC64" t="s">
        <v>281</v>
      </c>
      <c r="AD64" t="s">
        <v>7</v>
      </c>
      <c r="AE64">
        <v>2025</v>
      </c>
      <c r="AF64" t="s">
        <v>282</v>
      </c>
      <c r="AG64" t="s">
        <v>282</v>
      </c>
      <c r="AH64" t="s">
        <v>8</v>
      </c>
      <c r="AI64" t="s">
        <v>69</v>
      </c>
      <c r="AJ64" t="s">
        <v>274</v>
      </c>
      <c r="AK64" t="s">
        <v>282</v>
      </c>
      <c r="AL64" t="s">
        <v>9</v>
      </c>
      <c r="AM64">
        <v>2025</v>
      </c>
      <c r="AN64">
        <v>30.36834</v>
      </c>
    </row>
    <row r="65" spans="1:40" x14ac:dyDescent="0.2">
      <c r="A65" t="s">
        <v>361</v>
      </c>
      <c r="B65" t="s">
        <v>54</v>
      </c>
      <c r="C65" t="s">
        <v>362</v>
      </c>
      <c r="D65" t="s">
        <v>362</v>
      </c>
      <c r="E65" t="s">
        <v>60</v>
      </c>
      <c r="F65" t="s">
        <v>172</v>
      </c>
      <c r="G65" t="s">
        <v>535</v>
      </c>
      <c r="H65" t="s">
        <v>536</v>
      </c>
      <c r="I65" t="s">
        <v>536</v>
      </c>
      <c r="J65" t="s">
        <v>9</v>
      </c>
      <c r="K65" t="s">
        <v>282</v>
      </c>
      <c r="L65" t="s">
        <v>371</v>
      </c>
      <c r="M65" t="s">
        <v>274</v>
      </c>
      <c r="N65" t="s">
        <v>8</v>
      </c>
      <c r="O65">
        <v>2025</v>
      </c>
      <c r="P65" t="s">
        <v>282</v>
      </c>
      <c r="Q65" t="s">
        <v>274</v>
      </c>
      <c r="R65" t="s">
        <v>8</v>
      </c>
      <c r="S65">
        <v>2025</v>
      </c>
      <c r="T65" t="s">
        <v>282</v>
      </c>
      <c r="U65" t="s">
        <v>274</v>
      </c>
      <c r="V65" t="s">
        <v>8</v>
      </c>
      <c r="W65">
        <v>2025</v>
      </c>
      <c r="X65" t="s">
        <v>282</v>
      </c>
      <c r="Y65" t="s">
        <v>281</v>
      </c>
      <c r="Z65" t="s">
        <v>7</v>
      </c>
      <c r="AA65">
        <v>2025</v>
      </c>
      <c r="AB65" t="s">
        <v>282</v>
      </c>
      <c r="AC65" t="s">
        <v>274</v>
      </c>
      <c r="AD65" t="s">
        <v>7</v>
      </c>
      <c r="AE65">
        <v>2025</v>
      </c>
      <c r="AF65" t="s">
        <v>282</v>
      </c>
      <c r="AG65" t="s">
        <v>282</v>
      </c>
      <c r="AH65" t="s">
        <v>8</v>
      </c>
      <c r="AI65" t="s">
        <v>370</v>
      </c>
      <c r="AJ65" t="s">
        <v>274</v>
      </c>
      <c r="AK65" t="s">
        <v>282</v>
      </c>
      <c r="AL65" t="s">
        <v>9</v>
      </c>
      <c r="AM65">
        <v>2025</v>
      </c>
      <c r="AN65">
        <v>32.376271000000003</v>
      </c>
    </row>
    <row r="66" spans="1:40" x14ac:dyDescent="0.2">
      <c r="A66" t="s">
        <v>361</v>
      </c>
      <c r="B66" t="s">
        <v>54</v>
      </c>
      <c r="C66" t="s">
        <v>362</v>
      </c>
      <c r="D66" t="s">
        <v>362</v>
      </c>
      <c r="E66" t="s">
        <v>60</v>
      </c>
      <c r="F66" t="s">
        <v>172</v>
      </c>
      <c r="G66" t="s">
        <v>537</v>
      </c>
      <c r="H66" t="s">
        <v>538</v>
      </c>
      <c r="I66" t="s">
        <v>538</v>
      </c>
      <c r="J66" t="s">
        <v>9</v>
      </c>
      <c r="K66" t="s">
        <v>282</v>
      </c>
      <c r="L66" t="s">
        <v>371</v>
      </c>
      <c r="M66" t="s">
        <v>274</v>
      </c>
      <c r="N66" t="s">
        <v>8</v>
      </c>
      <c r="O66">
        <v>2025</v>
      </c>
      <c r="P66" t="s">
        <v>317</v>
      </c>
      <c r="Q66" t="s">
        <v>274</v>
      </c>
      <c r="R66" t="s">
        <v>8</v>
      </c>
      <c r="S66">
        <v>2025</v>
      </c>
      <c r="T66" t="s">
        <v>282</v>
      </c>
      <c r="U66" t="s">
        <v>274</v>
      </c>
      <c r="V66" t="s">
        <v>8</v>
      </c>
      <c r="W66">
        <v>2025</v>
      </c>
      <c r="X66" t="s">
        <v>282</v>
      </c>
      <c r="Y66" t="s">
        <v>281</v>
      </c>
      <c r="Z66" t="s">
        <v>7</v>
      </c>
      <c r="AA66">
        <v>2025</v>
      </c>
      <c r="AB66" t="s">
        <v>282</v>
      </c>
      <c r="AC66" t="s">
        <v>274</v>
      </c>
      <c r="AD66" t="s">
        <v>7</v>
      </c>
      <c r="AE66">
        <v>2025</v>
      </c>
      <c r="AF66" t="s">
        <v>282</v>
      </c>
      <c r="AG66" t="s">
        <v>282</v>
      </c>
      <c r="AH66" t="s">
        <v>8</v>
      </c>
      <c r="AI66" t="s">
        <v>370</v>
      </c>
      <c r="AJ66" t="s">
        <v>274</v>
      </c>
      <c r="AK66" t="s">
        <v>282</v>
      </c>
      <c r="AL66" t="s">
        <v>9</v>
      </c>
      <c r="AM66">
        <v>2025</v>
      </c>
      <c r="AN66">
        <v>10.040372999999999</v>
      </c>
    </row>
    <row r="67" spans="1:40" x14ac:dyDescent="0.2">
      <c r="A67" t="s">
        <v>361</v>
      </c>
      <c r="B67" t="s">
        <v>74</v>
      </c>
      <c r="C67" t="s">
        <v>362</v>
      </c>
      <c r="D67" t="s">
        <v>363</v>
      </c>
      <c r="E67" t="s">
        <v>60</v>
      </c>
      <c r="F67" t="s">
        <v>172</v>
      </c>
      <c r="G67" t="s">
        <v>539</v>
      </c>
      <c r="H67" t="s">
        <v>540</v>
      </c>
      <c r="I67" t="s">
        <v>540</v>
      </c>
      <c r="J67" t="s">
        <v>9</v>
      </c>
      <c r="K67" t="s">
        <v>282</v>
      </c>
      <c r="L67" t="s">
        <v>287</v>
      </c>
      <c r="M67" t="s">
        <v>274</v>
      </c>
      <c r="N67" t="s">
        <v>8</v>
      </c>
      <c r="O67">
        <v>2025</v>
      </c>
      <c r="P67" t="s">
        <v>282</v>
      </c>
      <c r="Q67" t="s">
        <v>274</v>
      </c>
      <c r="R67" t="s">
        <v>8</v>
      </c>
      <c r="S67">
        <v>2025</v>
      </c>
      <c r="T67" t="s">
        <v>282</v>
      </c>
      <c r="U67" t="s">
        <v>281</v>
      </c>
      <c r="V67" t="s">
        <v>7</v>
      </c>
      <c r="W67">
        <v>2025</v>
      </c>
      <c r="X67" t="s">
        <v>366</v>
      </c>
      <c r="Y67" t="s">
        <v>281</v>
      </c>
      <c r="Z67" t="s">
        <v>7</v>
      </c>
      <c r="AA67">
        <v>2025</v>
      </c>
      <c r="AB67" t="s">
        <v>282</v>
      </c>
      <c r="AC67" t="s">
        <v>281</v>
      </c>
      <c r="AD67" t="s">
        <v>7</v>
      </c>
      <c r="AE67">
        <v>2025</v>
      </c>
      <c r="AF67" t="s">
        <v>282</v>
      </c>
      <c r="AG67" t="s">
        <v>282</v>
      </c>
      <c r="AH67" t="s">
        <v>8</v>
      </c>
      <c r="AI67" t="s">
        <v>69</v>
      </c>
      <c r="AJ67" t="s">
        <v>274</v>
      </c>
      <c r="AK67" t="s">
        <v>282</v>
      </c>
      <c r="AL67" t="s">
        <v>9</v>
      </c>
      <c r="AM67">
        <v>2025</v>
      </c>
      <c r="AN67">
        <v>6.9776059999999998</v>
      </c>
    </row>
    <row r="68" spans="1:40" x14ac:dyDescent="0.2">
      <c r="A68" t="s">
        <v>361</v>
      </c>
      <c r="B68" t="s">
        <v>54</v>
      </c>
      <c r="C68" t="s">
        <v>363</v>
      </c>
      <c r="D68" t="s">
        <v>363</v>
      </c>
      <c r="E68" t="s">
        <v>60</v>
      </c>
      <c r="F68" t="s">
        <v>172</v>
      </c>
      <c r="G68" t="s">
        <v>541</v>
      </c>
      <c r="H68" t="s">
        <v>542</v>
      </c>
      <c r="I68" t="s">
        <v>542</v>
      </c>
      <c r="J68" t="s">
        <v>9</v>
      </c>
      <c r="K68" t="s">
        <v>282</v>
      </c>
      <c r="L68" t="s">
        <v>287</v>
      </c>
      <c r="M68" t="s">
        <v>274</v>
      </c>
      <c r="N68" t="s">
        <v>8</v>
      </c>
      <c r="O68">
        <v>2025</v>
      </c>
      <c r="P68" t="s">
        <v>282</v>
      </c>
      <c r="Q68" t="s">
        <v>274</v>
      </c>
      <c r="R68" t="s">
        <v>8</v>
      </c>
      <c r="S68">
        <v>2025</v>
      </c>
      <c r="T68" t="s">
        <v>282</v>
      </c>
      <c r="U68" t="s">
        <v>281</v>
      </c>
      <c r="V68" t="s">
        <v>7</v>
      </c>
      <c r="W68">
        <v>2025</v>
      </c>
      <c r="X68" t="s">
        <v>366</v>
      </c>
      <c r="Y68" t="s">
        <v>281</v>
      </c>
      <c r="Z68" t="s">
        <v>7</v>
      </c>
      <c r="AA68">
        <v>2025</v>
      </c>
      <c r="AB68" t="s">
        <v>282</v>
      </c>
      <c r="AC68" t="s">
        <v>281</v>
      </c>
      <c r="AD68" t="s">
        <v>7</v>
      </c>
      <c r="AE68">
        <v>2025</v>
      </c>
      <c r="AF68" t="s">
        <v>282</v>
      </c>
      <c r="AG68" t="s">
        <v>282</v>
      </c>
      <c r="AH68" t="s">
        <v>8</v>
      </c>
      <c r="AI68" t="s">
        <v>69</v>
      </c>
      <c r="AJ68" t="s">
        <v>274</v>
      </c>
      <c r="AK68" t="s">
        <v>282</v>
      </c>
      <c r="AL68" t="s">
        <v>9</v>
      </c>
      <c r="AM68">
        <v>2025</v>
      </c>
      <c r="AN68">
        <v>8.294746</v>
      </c>
    </row>
    <row r="69" spans="1:40" x14ac:dyDescent="0.2">
      <c r="A69" t="s">
        <v>361</v>
      </c>
      <c r="B69" t="s">
        <v>54</v>
      </c>
      <c r="C69" t="s">
        <v>362</v>
      </c>
      <c r="D69" t="s">
        <v>362</v>
      </c>
      <c r="E69" t="s">
        <v>60</v>
      </c>
      <c r="F69" t="s">
        <v>172</v>
      </c>
      <c r="G69" t="s">
        <v>543</v>
      </c>
      <c r="H69" t="s">
        <v>544</v>
      </c>
      <c r="I69" t="s">
        <v>544</v>
      </c>
      <c r="J69" t="s">
        <v>9</v>
      </c>
      <c r="K69" t="s">
        <v>282</v>
      </c>
      <c r="L69" t="s">
        <v>289</v>
      </c>
      <c r="M69" t="s">
        <v>274</v>
      </c>
      <c r="N69" t="s">
        <v>6</v>
      </c>
      <c r="O69">
        <v>2024</v>
      </c>
      <c r="P69" t="s">
        <v>275</v>
      </c>
      <c r="Q69" t="s">
        <v>274</v>
      </c>
      <c r="R69" t="s">
        <v>8</v>
      </c>
      <c r="S69">
        <v>2025</v>
      </c>
      <c r="T69" t="s">
        <v>282</v>
      </c>
      <c r="U69" t="s">
        <v>274</v>
      </c>
      <c r="V69" t="s">
        <v>7</v>
      </c>
      <c r="W69">
        <v>2024</v>
      </c>
      <c r="X69" t="s">
        <v>275</v>
      </c>
      <c r="Y69" t="s">
        <v>274</v>
      </c>
      <c r="Z69" t="s">
        <v>6</v>
      </c>
      <c r="AA69">
        <v>2024</v>
      </c>
      <c r="AB69" t="s">
        <v>275</v>
      </c>
      <c r="AC69" t="s">
        <v>274</v>
      </c>
      <c r="AD69" t="s">
        <v>7</v>
      </c>
      <c r="AE69">
        <v>2024</v>
      </c>
      <c r="AF69" t="s">
        <v>275</v>
      </c>
      <c r="AG69" t="s">
        <v>282</v>
      </c>
      <c r="AH69" t="s">
        <v>8</v>
      </c>
      <c r="AI69" t="s">
        <v>1</v>
      </c>
      <c r="AJ69" t="s">
        <v>274</v>
      </c>
      <c r="AK69" t="s">
        <v>282</v>
      </c>
      <c r="AL69" t="s">
        <v>9</v>
      </c>
      <c r="AM69">
        <v>2025</v>
      </c>
      <c r="AN69">
        <v>26.754736000000001</v>
      </c>
    </row>
    <row r="70" spans="1:40" x14ac:dyDescent="0.2">
      <c r="A70" t="s">
        <v>361</v>
      </c>
      <c r="B70" t="s">
        <v>54</v>
      </c>
      <c r="C70" t="s">
        <v>363</v>
      </c>
      <c r="D70" t="s">
        <v>363</v>
      </c>
      <c r="E70" t="s">
        <v>60</v>
      </c>
      <c r="F70" t="s">
        <v>172</v>
      </c>
      <c r="G70" t="s">
        <v>545</v>
      </c>
      <c r="H70" t="s">
        <v>546</v>
      </c>
      <c r="I70" t="s">
        <v>546</v>
      </c>
      <c r="J70" t="s">
        <v>9</v>
      </c>
      <c r="K70" t="s">
        <v>282</v>
      </c>
      <c r="L70" t="s">
        <v>287</v>
      </c>
      <c r="M70" t="s">
        <v>274</v>
      </c>
      <c r="N70" t="s">
        <v>8</v>
      </c>
      <c r="O70">
        <v>2025</v>
      </c>
      <c r="P70" t="s">
        <v>317</v>
      </c>
      <c r="Q70" t="s">
        <v>274</v>
      </c>
      <c r="R70" t="s">
        <v>8</v>
      </c>
      <c r="S70">
        <v>2025</v>
      </c>
      <c r="T70" t="s">
        <v>282</v>
      </c>
      <c r="U70" t="s">
        <v>281</v>
      </c>
      <c r="V70" t="s">
        <v>7</v>
      </c>
      <c r="W70">
        <v>2025</v>
      </c>
      <c r="X70" t="s">
        <v>366</v>
      </c>
      <c r="Y70" t="s">
        <v>281</v>
      </c>
      <c r="Z70" t="s">
        <v>7</v>
      </c>
      <c r="AA70">
        <v>2025</v>
      </c>
      <c r="AB70" t="s">
        <v>282</v>
      </c>
      <c r="AC70" t="s">
        <v>281</v>
      </c>
      <c r="AD70" t="s">
        <v>7</v>
      </c>
      <c r="AE70">
        <v>2025</v>
      </c>
      <c r="AF70" t="s">
        <v>282</v>
      </c>
      <c r="AG70" t="s">
        <v>282</v>
      </c>
      <c r="AH70" t="s">
        <v>8</v>
      </c>
      <c r="AI70" t="s">
        <v>69</v>
      </c>
      <c r="AJ70" t="s">
        <v>274</v>
      </c>
      <c r="AK70" t="s">
        <v>282</v>
      </c>
      <c r="AL70" t="s">
        <v>9</v>
      </c>
      <c r="AM70">
        <v>2025</v>
      </c>
      <c r="AN70">
        <v>10.948077999999999</v>
      </c>
    </row>
    <row r="71" spans="1:40" x14ac:dyDescent="0.2">
      <c r="A71" t="s">
        <v>361</v>
      </c>
      <c r="B71" t="s">
        <v>74</v>
      </c>
      <c r="C71" t="s">
        <v>363</v>
      </c>
      <c r="D71" t="s">
        <v>363</v>
      </c>
      <c r="E71" t="s">
        <v>60</v>
      </c>
      <c r="F71" t="s">
        <v>172</v>
      </c>
      <c r="G71" t="s">
        <v>547</v>
      </c>
      <c r="H71" t="s">
        <v>548</v>
      </c>
      <c r="I71" t="s">
        <v>548</v>
      </c>
      <c r="J71" t="s">
        <v>9</v>
      </c>
      <c r="K71" t="s">
        <v>282</v>
      </c>
      <c r="L71" t="s">
        <v>287</v>
      </c>
      <c r="M71" t="s">
        <v>274</v>
      </c>
      <c r="N71" t="s">
        <v>8</v>
      </c>
      <c r="O71">
        <v>2025</v>
      </c>
      <c r="P71" t="s">
        <v>317</v>
      </c>
      <c r="Q71" t="s">
        <v>274</v>
      </c>
      <c r="R71" t="s">
        <v>8</v>
      </c>
      <c r="S71">
        <v>2025</v>
      </c>
      <c r="T71" t="s">
        <v>282</v>
      </c>
      <c r="U71" t="s">
        <v>281</v>
      </c>
      <c r="V71" t="s">
        <v>7</v>
      </c>
      <c r="W71">
        <v>2025</v>
      </c>
      <c r="X71" t="s">
        <v>366</v>
      </c>
      <c r="Y71" t="s">
        <v>281</v>
      </c>
      <c r="Z71" t="s">
        <v>7</v>
      </c>
      <c r="AA71">
        <v>2025</v>
      </c>
      <c r="AB71" t="s">
        <v>282</v>
      </c>
      <c r="AC71" t="s">
        <v>281</v>
      </c>
      <c r="AD71" t="s">
        <v>7</v>
      </c>
      <c r="AE71">
        <v>2025</v>
      </c>
      <c r="AF71" t="s">
        <v>282</v>
      </c>
      <c r="AG71" t="s">
        <v>282</v>
      </c>
      <c r="AH71" t="s">
        <v>8</v>
      </c>
      <c r="AI71" t="s">
        <v>69</v>
      </c>
      <c r="AJ71" t="s">
        <v>274</v>
      </c>
      <c r="AK71" t="s">
        <v>282</v>
      </c>
      <c r="AL71" t="s">
        <v>9</v>
      </c>
      <c r="AM71">
        <v>2025</v>
      </c>
      <c r="AN71">
        <v>6.6116319999999993</v>
      </c>
    </row>
    <row r="72" spans="1:40" x14ac:dyDescent="0.2">
      <c r="A72" t="s">
        <v>361</v>
      </c>
      <c r="B72" t="s">
        <v>54</v>
      </c>
      <c r="C72" t="s">
        <v>363</v>
      </c>
      <c r="D72" t="s">
        <v>363</v>
      </c>
      <c r="E72" t="s">
        <v>60</v>
      </c>
      <c r="F72" t="s">
        <v>172</v>
      </c>
      <c r="G72" t="s">
        <v>549</v>
      </c>
      <c r="H72" t="s">
        <v>550</v>
      </c>
      <c r="I72" t="s">
        <v>551</v>
      </c>
      <c r="J72" t="s">
        <v>9</v>
      </c>
      <c r="K72" t="s">
        <v>282</v>
      </c>
      <c r="L72" t="s">
        <v>287</v>
      </c>
      <c r="M72" t="s">
        <v>274</v>
      </c>
      <c r="N72" t="s">
        <v>8</v>
      </c>
      <c r="O72">
        <v>2025</v>
      </c>
      <c r="P72" t="s">
        <v>282</v>
      </c>
      <c r="Q72" t="s">
        <v>274</v>
      </c>
      <c r="R72" t="s">
        <v>8</v>
      </c>
      <c r="S72">
        <v>2025</v>
      </c>
      <c r="T72" t="s">
        <v>282</v>
      </c>
      <c r="U72" t="s">
        <v>281</v>
      </c>
      <c r="V72" t="s">
        <v>7</v>
      </c>
      <c r="W72">
        <v>2025</v>
      </c>
      <c r="X72" t="s">
        <v>366</v>
      </c>
      <c r="Y72" t="s">
        <v>281</v>
      </c>
      <c r="Z72" t="s">
        <v>7</v>
      </c>
      <c r="AA72">
        <v>2025</v>
      </c>
      <c r="AB72" t="s">
        <v>282</v>
      </c>
      <c r="AC72" t="s">
        <v>281</v>
      </c>
      <c r="AD72" t="s">
        <v>7</v>
      </c>
      <c r="AE72">
        <v>2025</v>
      </c>
      <c r="AF72" t="s">
        <v>282</v>
      </c>
      <c r="AG72" t="s">
        <v>282</v>
      </c>
      <c r="AH72" t="s">
        <v>8</v>
      </c>
      <c r="AI72" t="s">
        <v>69</v>
      </c>
      <c r="AJ72" t="s">
        <v>274</v>
      </c>
      <c r="AK72" t="s">
        <v>282</v>
      </c>
      <c r="AL72" t="s">
        <v>9</v>
      </c>
      <c r="AM72">
        <v>2025</v>
      </c>
      <c r="AN72">
        <v>6.5344250000000006</v>
      </c>
    </row>
    <row r="73" spans="1:40" x14ac:dyDescent="0.2">
      <c r="A73" t="s">
        <v>361</v>
      </c>
      <c r="B73" t="s">
        <v>54</v>
      </c>
      <c r="C73" t="s">
        <v>372</v>
      </c>
      <c r="D73" t="s">
        <v>372</v>
      </c>
      <c r="E73" t="s">
        <v>60</v>
      </c>
      <c r="F73" t="s">
        <v>172</v>
      </c>
      <c r="G73" t="s">
        <v>552</v>
      </c>
      <c r="H73" t="s">
        <v>553</v>
      </c>
      <c r="I73" t="s">
        <v>554</v>
      </c>
      <c r="J73" t="s">
        <v>9</v>
      </c>
      <c r="K73" t="s">
        <v>275</v>
      </c>
      <c r="L73" t="s">
        <v>371</v>
      </c>
      <c r="M73" t="s">
        <v>274</v>
      </c>
      <c r="N73" t="s">
        <v>8</v>
      </c>
      <c r="O73">
        <v>2025</v>
      </c>
      <c r="P73" t="s">
        <v>275</v>
      </c>
      <c r="Q73" t="s">
        <v>274</v>
      </c>
      <c r="R73" t="s">
        <v>9</v>
      </c>
      <c r="S73">
        <v>2020</v>
      </c>
      <c r="T73" t="s">
        <v>275</v>
      </c>
      <c r="U73" t="s">
        <v>274</v>
      </c>
      <c r="V73" t="s">
        <v>8</v>
      </c>
      <c r="W73">
        <v>2023</v>
      </c>
      <c r="X73" t="s">
        <v>275</v>
      </c>
      <c r="Y73" t="s">
        <v>274</v>
      </c>
      <c r="Z73" t="s">
        <v>6</v>
      </c>
      <c r="AA73">
        <v>2023</v>
      </c>
      <c r="AB73" t="s">
        <v>275</v>
      </c>
      <c r="AC73" t="s">
        <v>274</v>
      </c>
      <c r="AD73" t="s">
        <v>7</v>
      </c>
      <c r="AE73">
        <v>2023</v>
      </c>
      <c r="AF73" t="s">
        <v>275</v>
      </c>
      <c r="AG73" t="s">
        <v>275</v>
      </c>
      <c r="AH73" t="s">
        <v>9</v>
      </c>
      <c r="AI73" t="s">
        <v>370</v>
      </c>
      <c r="AJ73" t="s">
        <v>274</v>
      </c>
      <c r="AK73" t="s">
        <v>275</v>
      </c>
      <c r="AL73" t="s">
        <v>9</v>
      </c>
      <c r="AM73">
        <v>2020</v>
      </c>
      <c r="AN73">
        <v>26.982012999999998</v>
      </c>
    </row>
    <row r="74" spans="1:40" x14ac:dyDescent="0.2">
      <c r="A74" t="s">
        <v>361</v>
      </c>
      <c r="B74" t="s">
        <v>54</v>
      </c>
      <c r="C74" t="s">
        <v>363</v>
      </c>
      <c r="D74" t="s">
        <v>363</v>
      </c>
      <c r="E74" t="s">
        <v>60</v>
      </c>
      <c r="F74" t="s">
        <v>172</v>
      </c>
      <c r="G74" t="s">
        <v>555</v>
      </c>
      <c r="H74" t="s">
        <v>61</v>
      </c>
      <c r="I74" t="s">
        <v>61</v>
      </c>
      <c r="J74" t="s">
        <v>9</v>
      </c>
      <c r="K74" t="s">
        <v>282</v>
      </c>
      <c r="L74" t="s">
        <v>289</v>
      </c>
      <c r="M74" t="s">
        <v>274</v>
      </c>
      <c r="N74" t="s">
        <v>6</v>
      </c>
      <c r="O74">
        <v>2022</v>
      </c>
      <c r="P74" t="s">
        <v>275</v>
      </c>
      <c r="Q74" t="s">
        <v>274</v>
      </c>
      <c r="R74" t="s">
        <v>8</v>
      </c>
      <c r="S74">
        <v>2025</v>
      </c>
      <c r="T74" t="s">
        <v>282</v>
      </c>
      <c r="U74" t="s">
        <v>281</v>
      </c>
      <c r="V74" t="s">
        <v>7</v>
      </c>
      <c r="W74">
        <v>2025</v>
      </c>
      <c r="X74" t="s">
        <v>282</v>
      </c>
      <c r="Y74" t="s">
        <v>281</v>
      </c>
      <c r="Z74" t="s">
        <v>7</v>
      </c>
      <c r="AA74">
        <v>2025</v>
      </c>
      <c r="AB74" t="s">
        <v>282</v>
      </c>
      <c r="AC74" t="s">
        <v>281</v>
      </c>
      <c r="AD74" t="s">
        <v>7</v>
      </c>
      <c r="AE74">
        <v>2025</v>
      </c>
      <c r="AF74" t="s">
        <v>282</v>
      </c>
      <c r="AG74" t="s">
        <v>282</v>
      </c>
      <c r="AH74" t="s">
        <v>8</v>
      </c>
      <c r="AI74" t="s">
        <v>1</v>
      </c>
      <c r="AJ74" t="s">
        <v>274</v>
      </c>
      <c r="AK74" t="s">
        <v>282</v>
      </c>
      <c r="AL74" t="s">
        <v>9</v>
      </c>
      <c r="AM74">
        <v>2025</v>
      </c>
      <c r="AN74">
        <v>15.236853</v>
      </c>
    </row>
    <row r="75" spans="1:40" x14ac:dyDescent="0.2">
      <c r="A75" t="s">
        <v>361</v>
      </c>
      <c r="B75" t="s">
        <v>54</v>
      </c>
      <c r="C75" t="s">
        <v>362</v>
      </c>
      <c r="D75" t="s">
        <v>362</v>
      </c>
      <c r="E75" t="s">
        <v>60</v>
      </c>
      <c r="F75" t="s">
        <v>172</v>
      </c>
      <c r="G75" t="s">
        <v>556</v>
      </c>
      <c r="H75" t="s">
        <v>557</v>
      </c>
      <c r="I75" t="s">
        <v>558</v>
      </c>
      <c r="J75" t="s">
        <v>9</v>
      </c>
      <c r="K75" t="s">
        <v>275</v>
      </c>
      <c r="L75" t="s">
        <v>501</v>
      </c>
      <c r="M75" t="s">
        <v>274</v>
      </c>
      <c r="N75" t="s">
        <v>6</v>
      </c>
      <c r="O75">
        <v>2024</v>
      </c>
      <c r="P75" t="s">
        <v>275</v>
      </c>
      <c r="Q75" t="s">
        <v>274</v>
      </c>
      <c r="R75" t="s">
        <v>9</v>
      </c>
      <c r="S75">
        <v>2024</v>
      </c>
      <c r="T75" t="s">
        <v>275</v>
      </c>
      <c r="U75" t="s">
        <v>274</v>
      </c>
      <c r="V75" t="s">
        <v>8</v>
      </c>
      <c r="W75">
        <v>2024</v>
      </c>
      <c r="X75" t="s">
        <v>275</v>
      </c>
      <c r="Y75" t="s">
        <v>281</v>
      </c>
      <c r="Z75" t="s">
        <v>6</v>
      </c>
      <c r="AA75">
        <v>2024</v>
      </c>
      <c r="AB75" t="s">
        <v>275</v>
      </c>
      <c r="AC75" t="s">
        <v>274</v>
      </c>
      <c r="AD75" t="s">
        <v>7</v>
      </c>
      <c r="AE75">
        <v>2024</v>
      </c>
      <c r="AF75" t="s">
        <v>275</v>
      </c>
      <c r="AG75" t="s">
        <v>275</v>
      </c>
      <c r="AH75" t="s">
        <v>9</v>
      </c>
      <c r="AI75" t="s">
        <v>501</v>
      </c>
      <c r="AJ75" t="s">
        <v>274</v>
      </c>
      <c r="AK75" t="s">
        <v>275</v>
      </c>
      <c r="AL75" t="s">
        <v>7</v>
      </c>
      <c r="AM75">
        <v>2024</v>
      </c>
      <c r="AN75">
        <v>16.366540000000001</v>
      </c>
    </row>
    <row r="76" spans="1:40" x14ac:dyDescent="0.2">
      <c r="A76" t="s">
        <v>361</v>
      </c>
      <c r="B76" t="s">
        <v>54</v>
      </c>
      <c r="C76" t="s">
        <v>372</v>
      </c>
      <c r="D76" t="s">
        <v>372</v>
      </c>
      <c r="E76" t="s">
        <v>60</v>
      </c>
      <c r="F76" t="s">
        <v>172</v>
      </c>
      <c r="G76" t="s">
        <v>559</v>
      </c>
      <c r="H76" t="s">
        <v>560</v>
      </c>
      <c r="I76" t="s">
        <v>561</v>
      </c>
      <c r="J76" t="s">
        <v>9</v>
      </c>
      <c r="K76" t="s">
        <v>275</v>
      </c>
      <c r="L76" t="s">
        <v>502</v>
      </c>
      <c r="M76" t="s">
        <v>274</v>
      </c>
      <c r="N76" t="s">
        <v>6</v>
      </c>
      <c r="O76">
        <v>2024</v>
      </c>
      <c r="P76" t="s">
        <v>275</v>
      </c>
      <c r="Q76" t="s">
        <v>274</v>
      </c>
      <c r="R76" t="s">
        <v>9</v>
      </c>
      <c r="S76">
        <v>2024</v>
      </c>
      <c r="T76" t="s">
        <v>275</v>
      </c>
      <c r="U76" t="s">
        <v>274</v>
      </c>
      <c r="V76" t="s">
        <v>8</v>
      </c>
      <c r="W76">
        <v>2024</v>
      </c>
      <c r="X76" t="s">
        <v>275</v>
      </c>
      <c r="Y76" t="s">
        <v>274</v>
      </c>
      <c r="Z76" t="s">
        <v>6</v>
      </c>
      <c r="AA76">
        <v>2024</v>
      </c>
      <c r="AB76" t="s">
        <v>275</v>
      </c>
      <c r="AC76" t="s">
        <v>274</v>
      </c>
      <c r="AD76" t="s">
        <v>7</v>
      </c>
      <c r="AE76">
        <v>2024</v>
      </c>
      <c r="AF76" t="s">
        <v>275</v>
      </c>
      <c r="AG76" t="s">
        <v>275</v>
      </c>
      <c r="AH76" t="s">
        <v>9</v>
      </c>
      <c r="AI76" t="s">
        <v>501</v>
      </c>
      <c r="AJ76" t="s">
        <v>274</v>
      </c>
      <c r="AK76" t="s">
        <v>275</v>
      </c>
      <c r="AL76" t="s">
        <v>9</v>
      </c>
      <c r="AM76">
        <v>2024</v>
      </c>
      <c r="AN76">
        <v>25.891775000000003</v>
      </c>
    </row>
    <row r="77" spans="1:40" x14ac:dyDescent="0.2">
      <c r="A77" t="s">
        <v>361</v>
      </c>
      <c r="B77" t="s">
        <v>54</v>
      </c>
      <c r="C77" t="s">
        <v>363</v>
      </c>
      <c r="D77" t="s">
        <v>363</v>
      </c>
      <c r="E77" t="s">
        <v>60</v>
      </c>
      <c r="F77" t="s">
        <v>172</v>
      </c>
      <c r="G77" t="s">
        <v>562</v>
      </c>
      <c r="H77" t="s">
        <v>563</v>
      </c>
      <c r="I77" t="s">
        <v>563</v>
      </c>
      <c r="J77" t="s">
        <v>9</v>
      </c>
      <c r="K77" t="s">
        <v>282</v>
      </c>
      <c r="L77" t="s">
        <v>287</v>
      </c>
      <c r="M77" t="s">
        <v>274</v>
      </c>
      <c r="N77" t="s">
        <v>8</v>
      </c>
      <c r="O77">
        <v>2025</v>
      </c>
      <c r="P77" t="s">
        <v>282</v>
      </c>
      <c r="Q77" t="s">
        <v>274</v>
      </c>
      <c r="R77" t="s">
        <v>8</v>
      </c>
      <c r="S77">
        <v>2025</v>
      </c>
      <c r="T77" t="s">
        <v>282</v>
      </c>
      <c r="U77" t="s">
        <v>281</v>
      </c>
      <c r="V77" t="s">
        <v>7</v>
      </c>
      <c r="W77">
        <v>2025</v>
      </c>
      <c r="X77" t="s">
        <v>282</v>
      </c>
      <c r="Y77" t="s">
        <v>281</v>
      </c>
      <c r="Z77" t="s">
        <v>7</v>
      </c>
      <c r="AA77">
        <v>2025</v>
      </c>
      <c r="AB77" t="s">
        <v>282</v>
      </c>
      <c r="AC77" t="s">
        <v>281</v>
      </c>
      <c r="AD77" t="s">
        <v>7</v>
      </c>
      <c r="AE77">
        <v>2025</v>
      </c>
      <c r="AF77" t="s">
        <v>282</v>
      </c>
      <c r="AG77" t="s">
        <v>282</v>
      </c>
      <c r="AH77" t="s">
        <v>8</v>
      </c>
      <c r="AI77" t="s">
        <v>69</v>
      </c>
      <c r="AJ77" t="s">
        <v>274</v>
      </c>
      <c r="AK77" t="s">
        <v>282</v>
      </c>
      <c r="AL77" t="s">
        <v>9</v>
      </c>
      <c r="AM77">
        <v>2025</v>
      </c>
      <c r="AN77">
        <v>14.423915999999998</v>
      </c>
    </row>
    <row r="78" spans="1:40" x14ac:dyDescent="0.2">
      <c r="A78" t="s">
        <v>361</v>
      </c>
      <c r="B78" t="s">
        <v>54</v>
      </c>
      <c r="C78" t="s">
        <v>362</v>
      </c>
      <c r="D78" t="s">
        <v>363</v>
      </c>
      <c r="E78" t="s">
        <v>60</v>
      </c>
      <c r="F78" t="s">
        <v>172</v>
      </c>
      <c r="G78" t="s">
        <v>564</v>
      </c>
      <c r="H78" t="s">
        <v>565</v>
      </c>
      <c r="I78" t="s">
        <v>565</v>
      </c>
      <c r="J78" t="s">
        <v>9</v>
      </c>
      <c r="K78" t="s">
        <v>282</v>
      </c>
      <c r="L78" t="s">
        <v>287</v>
      </c>
      <c r="M78" t="s">
        <v>274</v>
      </c>
      <c r="N78" t="s">
        <v>8</v>
      </c>
      <c r="O78">
        <v>2025</v>
      </c>
      <c r="P78" t="s">
        <v>282</v>
      </c>
      <c r="Q78" t="s">
        <v>274</v>
      </c>
      <c r="R78" t="s">
        <v>8</v>
      </c>
      <c r="S78">
        <v>2025</v>
      </c>
      <c r="T78" t="s">
        <v>282</v>
      </c>
      <c r="U78" t="s">
        <v>281</v>
      </c>
      <c r="V78" t="s">
        <v>7</v>
      </c>
      <c r="W78">
        <v>2025</v>
      </c>
      <c r="X78" t="s">
        <v>282</v>
      </c>
      <c r="Y78" t="s">
        <v>281</v>
      </c>
      <c r="Z78" t="s">
        <v>7</v>
      </c>
      <c r="AA78">
        <v>2025</v>
      </c>
      <c r="AB78" t="s">
        <v>282</v>
      </c>
      <c r="AC78" t="s">
        <v>281</v>
      </c>
      <c r="AD78" t="s">
        <v>7</v>
      </c>
      <c r="AE78">
        <v>2025</v>
      </c>
      <c r="AF78" t="s">
        <v>282</v>
      </c>
      <c r="AG78" t="s">
        <v>282</v>
      </c>
      <c r="AH78" t="s">
        <v>8</v>
      </c>
      <c r="AI78" t="s">
        <v>69</v>
      </c>
      <c r="AJ78" t="s">
        <v>274</v>
      </c>
      <c r="AK78" t="s">
        <v>282</v>
      </c>
      <c r="AL78" t="s">
        <v>9</v>
      </c>
      <c r="AM78">
        <v>2025</v>
      </c>
      <c r="AN78">
        <v>13.778305</v>
      </c>
    </row>
    <row r="79" spans="1:40" x14ac:dyDescent="0.2">
      <c r="A79" t="s">
        <v>361</v>
      </c>
      <c r="B79" t="s">
        <v>54</v>
      </c>
      <c r="C79" t="s">
        <v>363</v>
      </c>
      <c r="D79" t="s">
        <v>363</v>
      </c>
      <c r="E79" t="s">
        <v>60</v>
      </c>
      <c r="F79" t="s">
        <v>172</v>
      </c>
      <c r="G79" t="s">
        <v>566</v>
      </c>
      <c r="H79" t="s">
        <v>567</v>
      </c>
      <c r="I79" t="s">
        <v>568</v>
      </c>
      <c r="J79" t="s">
        <v>9</v>
      </c>
      <c r="K79" t="s">
        <v>282</v>
      </c>
      <c r="L79" t="s">
        <v>287</v>
      </c>
      <c r="M79" t="s">
        <v>274</v>
      </c>
      <c r="N79" t="s">
        <v>8</v>
      </c>
      <c r="O79">
        <v>2025</v>
      </c>
      <c r="P79" t="s">
        <v>317</v>
      </c>
      <c r="Q79" t="s">
        <v>274</v>
      </c>
      <c r="R79" t="s">
        <v>8</v>
      </c>
      <c r="S79">
        <v>2025</v>
      </c>
      <c r="T79" t="s">
        <v>282</v>
      </c>
      <c r="U79" t="s">
        <v>281</v>
      </c>
      <c r="V79" t="s">
        <v>7</v>
      </c>
      <c r="W79">
        <v>2025</v>
      </c>
      <c r="X79" t="s">
        <v>366</v>
      </c>
      <c r="Y79" t="s">
        <v>281</v>
      </c>
      <c r="Z79" t="s">
        <v>7</v>
      </c>
      <c r="AA79">
        <v>2025</v>
      </c>
      <c r="AB79" t="s">
        <v>282</v>
      </c>
      <c r="AC79" t="s">
        <v>281</v>
      </c>
      <c r="AD79" t="s">
        <v>7</v>
      </c>
      <c r="AE79">
        <v>2025</v>
      </c>
      <c r="AF79" t="s">
        <v>282</v>
      </c>
      <c r="AG79" t="s">
        <v>282</v>
      </c>
      <c r="AH79" t="s">
        <v>8</v>
      </c>
      <c r="AI79" t="s">
        <v>69</v>
      </c>
      <c r="AJ79" t="s">
        <v>274</v>
      </c>
      <c r="AK79" t="s">
        <v>282</v>
      </c>
      <c r="AL79" t="s">
        <v>9</v>
      </c>
      <c r="AM79">
        <v>2025</v>
      </c>
      <c r="AN79">
        <v>23.933576000000002</v>
      </c>
    </row>
    <row r="80" spans="1:40" x14ac:dyDescent="0.2">
      <c r="A80" t="s">
        <v>361</v>
      </c>
      <c r="B80" t="s">
        <v>74</v>
      </c>
      <c r="C80" t="s">
        <v>362</v>
      </c>
      <c r="D80" t="s">
        <v>362</v>
      </c>
      <c r="E80" t="s">
        <v>60</v>
      </c>
      <c r="F80" t="s">
        <v>172</v>
      </c>
      <c r="G80" t="s">
        <v>569</v>
      </c>
      <c r="H80" t="s">
        <v>570</v>
      </c>
      <c r="I80" t="s">
        <v>570</v>
      </c>
      <c r="J80" t="s">
        <v>9</v>
      </c>
      <c r="K80" t="s">
        <v>282</v>
      </c>
      <c r="L80" t="s">
        <v>287</v>
      </c>
      <c r="M80" t="s">
        <v>274</v>
      </c>
      <c r="N80" t="s">
        <v>8</v>
      </c>
      <c r="O80">
        <v>2025</v>
      </c>
      <c r="P80" t="s">
        <v>317</v>
      </c>
      <c r="Q80" t="s">
        <v>274</v>
      </c>
      <c r="R80" t="s">
        <v>8</v>
      </c>
      <c r="S80">
        <v>2025</v>
      </c>
      <c r="T80" t="s">
        <v>282</v>
      </c>
      <c r="U80" t="s">
        <v>281</v>
      </c>
      <c r="V80" t="s">
        <v>7</v>
      </c>
      <c r="W80">
        <v>2025</v>
      </c>
      <c r="X80" t="s">
        <v>282</v>
      </c>
      <c r="Y80" t="s">
        <v>281</v>
      </c>
      <c r="Z80" t="s">
        <v>7</v>
      </c>
      <c r="AA80">
        <v>2025</v>
      </c>
      <c r="AB80" t="s">
        <v>282</v>
      </c>
      <c r="AC80" t="s">
        <v>281</v>
      </c>
      <c r="AD80" t="s">
        <v>7</v>
      </c>
      <c r="AE80">
        <v>2025</v>
      </c>
      <c r="AF80" t="s">
        <v>282</v>
      </c>
      <c r="AG80" t="s">
        <v>282</v>
      </c>
      <c r="AH80" t="s">
        <v>8</v>
      </c>
      <c r="AI80" t="s">
        <v>69</v>
      </c>
      <c r="AJ80" t="s">
        <v>274</v>
      </c>
      <c r="AK80" t="s">
        <v>282</v>
      </c>
      <c r="AL80" t="s">
        <v>9</v>
      </c>
      <c r="AM80">
        <v>2025</v>
      </c>
      <c r="AN80">
        <v>13.40147</v>
      </c>
    </row>
    <row r="81" spans="1:40" x14ac:dyDescent="0.2">
      <c r="A81" t="s">
        <v>361</v>
      </c>
      <c r="B81" t="s">
        <v>415</v>
      </c>
      <c r="C81" t="s">
        <v>362</v>
      </c>
      <c r="D81" t="s">
        <v>571</v>
      </c>
      <c r="E81" t="s">
        <v>60</v>
      </c>
      <c r="F81" t="s">
        <v>172</v>
      </c>
      <c r="G81" t="s">
        <v>572</v>
      </c>
      <c r="H81" t="s">
        <v>573</v>
      </c>
      <c r="I81" t="s">
        <v>573</v>
      </c>
      <c r="J81" t="s">
        <v>9</v>
      </c>
      <c r="K81" t="s">
        <v>282</v>
      </c>
      <c r="L81" t="s">
        <v>287</v>
      </c>
      <c r="M81" t="s">
        <v>274</v>
      </c>
      <c r="N81" t="s">
        <v>8</v>
      </c>
      <c r="O81">
        <v>2025</v>
      </c>
      <c r="P81" t="s">
        <v>317</v>
      </c>
      <c r="Q81" t="s">
        <v>274</v>
      </c>
      <c r="R81" t="s">
        <v>8</v>
      </c>
      <c r="S81">
        <v>2025</v>
      </c>
      <c r="T81" t="s">
        <v>282</v>
      </c>
      <c r="U81" t="s">
        <v>274</v>
      </c>
      <c r="V81" t="s">
        <v>7</v>
      </c>
      <c r="W81">
        <v>2025</v>
      </c>
      <c r="X81" t="s">
        <v>282</v>
      </c>
      <c r="Y81" t="s">
        <v>281</v>
      </c>
      <c r="Z81" t="s">
        <v>7</v>
      </c>
      <c r="AA81">
        <v>2025</v>
      </c>
      <c r="AB81" t="s">
        <v>282</v>
      </c>
      <c r="AC81" t="s">
        <v>281</v>
      </c>
      <c r="AD81" t="s">
        <v>7</v>
      </c>
      <c r="AE81">
        <v>2025</v>
      </c>
      <c r="AF81" t="s">
        <v>282</v>
      </c>
      <c r="AG81" t="s">
        <v>282</v>
      </c>
      <c r="AH81" t="s">
        <v>8</v>
      </c>
      <c r="AI81" t="s">
        <v>69</v>
      </c>
      <c r="AJ81" t="s">
        <v>274</v>
      </c>
      <c r="AK81" t="s">
        <v>282</v>
      </c>
      <c r="AL81" t="s">
        <v>9</v>
      </c>
      <c r="AM81">
        <v>2025</v>
      </c>
      <c r="AN81">
        <v>20.128193</v>
      </c>
    </row>
    <row r="82" spans="1:40" x14ac:dyDescent="0.2">
      <c r="A82" t="s">
        <v>361</v>
      </c>
      <c r="B82" t="s">
        <v>54</v>
      </c>
      <c r="C82" t="s">
        <v>363</v>
      </c>
      <c r="D82" t="s">
        <v>363</v>
      </c>
      <c r="E82" t="s">
        <v>60</v>
      </c>
      <c r="F82" t="s">
        <v>172</v>
      </c>
      <c r="G82" t="s">
        <v>574</v>
      </c>
      <c r="H82" t="s">
        <v>575</v>
      </c>
      <c r="I82" t="s">
        <v>575</v>
      </c>
      <c r="J82" t="s">
        <v>9</v>
      </c>
      <c r="K82" t="s">
        <v>282</v>
      </c>
      <c r="L82" t="s">
        <v>287</v>
      </c>
      <c r="M82" t="s">
        <v>274</v>
      </c>
      <c r="N82" t="s">
        <v>8</v>
      </c>
      <c r="O82">
        <v>2025</v>
      </c>
      <c r="P82" t="s">
        <v>317</v>
      </c>
      <c r="Q82" t="s">
        <v>274</v>
      </c>
      <c r="R82" t="s">
        <v>8</v>
      </c>
      <c r="S82">
        <v>2025</v>
      </c>
      <c r="T82" t="s">
        <v>282</v>
      </c>
      <c r="U82" t="s">
        <v>281</v>
      </c>
      <c r="V82" t="s">
        <v>7</v>
      </c>
      <c r="W82">
        <v>2025</v>
      </c>
      <c r="X82" t="s">
        <v>366</v>
      </c>
      <c r="Y82" t="s">
        <v>281</v>
      </c>
      <c r="Z82" t="s">
        <v>7</v>
      </c>
      <c r="AA82">
        <v>2025</v>
      </c>
      <c r="AB82" t="s">
        <v>282</v>
      </c>
      <c r="AC82" t="s">
        <v>281</v>
      </c>
      <c r="AD82" t="s">
        <v>7</v>
      </c>
      <c r="AE82">
        <v>2025</v>
      </c>
      <c r="AF82" t="s">
        <v>282</v>
      </c>
      <c r="AG82" t="s">
        <v>282</v>
      </c>
      <c r="AH82" t="s">
        <v>8</v>
      </c>
      <c r="AI82" t="s">
        <v>69</v>
      </c>
      <c r="AJ82" t="s">
        <v>274</v>
      </c>
      <c r="AK82" t="s">
        <v>282</v>
      </c>
      <c r="AL82" t="s">
        <v>9</v>
      </c>
      <c r="AM82">
        <v>2025</v>
      </c>
      <c r="AN82">
        <v>10.758312</v>
      </c>
    </row>
    <row r="83" spans="1:40" x14ac:dyDescent="0.2">
      <c r="A83" t="s">
        <v>361</v>
      </c>
      <c r="B83" t="s">
        <v>54</v>
      </c>
      <c r="C83" t="s">
        <v>363</v>
      </c>
      <c r="D83" t="s">
        <v>363</v>
      </c>
      <c r="E83" t="s">
        <v>60</v>
      </c>
      <c r="F83" t="s">
        <v>172</v>
      </c>
      <c r="G83" t="s">
        <v>576</v>
      </c>
      <c r="H83" t="s">
        <v>577</v>
      </c>
      <c r="I83" t="s">
        <v>577</v>
      </c>
      <c r="J83" t="s">
        <v>9</v>
      </c>
      <c r="K83" t="s">
        <v>282</v>
      </c>
      <c r="L83" t="s">
        <v>319</v>
      </c>
      <c r="M83" t="s">
        <v>274</v>
      </c>
      <c r="N83" t="s">
        <v>8</v>
      </c>
      <c r="O83">
        <v>2025</v>
      </c>
      <c r="P83" t="s">
        <v>317</v>
      </c>
      <c r="Q83" t="s">
        <v>274</v>
      </c>
      <c r="R83" t="s">
        <v>8</v>
      </c>
      <c r="S83">
        <v>2025</v>
      </c>
      <c r="T83" t="s">
        <v>282</v>
      </c>
      <c r="U83" t="s">
        <v>281</v>
      </c>
      <c r="V83" t="s">
        <v>7</v>
      </c>
      <c r="W83">
        <v>2025</v>
      </c>
      <c r="X83" t="s">
        <v>282</v>
      </c>
      <c r="Y83" t="s">
        <v>274</v>
      </c>
      <c r="Z83" t="s">
        <v>8</v>
      </c>
      <c r="AA83">
        <v>2025</v>
      </c>
      <c r="AB83" t="s">
        <v>282</v>
      </c>
      <c r="AC83" t="s">
        <v>274</v>
      </c>
      <c r="AD83" t="s">
        <v>8</v>
      </c>
      <c r="AE83">
        <v>2025</v>
      </c>
      <c r="AF83" t="s">
        <v>282</v>
      </c>
      <c r="AG83" t="s">
        <v>282</v>
      </c>
      <c r="AH83" t="s">
        <v>8</v>
      </c>
      <c r="AI83" t="s">
        <v>318</v>
      </c>
      <c r="AJ83" t="s">
        <v>274</v>
      </c>
      <c r="AK83" t="s">
        <v>282</v>
      </c>
      <c r="AL83" t="s">
        <v>9</v>
      </c>
      <c r="AM83">
        <v>2025</v>
      </c>
      <c r="AN83">
        <v>9.5303729999999991</v>
      </c>
    </row>
    <row r="84" spans="1:40" x14ac:dyDescent="0.2">
      <c r="A84" t="s">
        <v>361</v>
      </c>
      <c r="B84" t="s">
        <v>54</v>
      </c>
      <c r="C84" t="s">
        <v>362</v>
      </c>
      <c r="D84" t="s">
        <v>362</v>
      </c>
      <c r="E84" t="s">
        <v>60</v>
      </c>
      <c r="F84" t="s">
        <v>172</v>
      </c>
      <c r="G84" t="s">
        <v>578</v>
      </c>
      <c r="H84" t="s">
        <v>579</v>
      </c>
      <c r="I84" t="s">
        <v>579</v>
      </c>
      <c r="J84" t="s">
        <v>9</v>
      </c>
      <c r="K84" t="s">
        <v>282</v>
      </c>
      <c r="L84" t="s">
        <v>371</v>
      </c>
      <c r="M84" t="s">
        <v>274</v>
      </c>
      <c r="N84" t="s">
        <v>8</v>
      </c>
      <c r="O84">
        <v>2025</v>
      </c>
      <c r="P84" t="s">
        <v>282</v>
      </c>
      <c r="Q84" t="s">
        <v>274</v>
      </c>
      <c r="R84" t="s">
        <v>8</v>
      </c>
      <c r="S84">
        <v>2025</v>
      </c>
      <c r="T84" t="s">
        <v>282</v>
      </c>
      <c r="U84" t="s">
        <v>274</v>
      </c>
      <c r="V84" t="s">
        <v>8</v>
      </c>
      <c r="W84">
        <v>2025</v>
      </c>
      <c r="X84" t="s">
        <v>282</v>
      </c>
      <c r="Y84" t="s">
        <v>281</v>
      </c>
      <c r="Z84" t="s">
        <v>7</v>
      </c>
      <c r="AA84">
        <v>2025</v>
      </c>
      <c r="AB84" t="s">
        <v>282</v>
      </c>
      <c r="AC84" t="s">
        <v>274</v>
      </c>
      <c r="AD84" t="s">
        <v>7</v>
      </c>
      <c r="AE84">
        <v>2025</v>
      </c>
      <c r="AF84" t="s">
        <v>282</v>
      </c>
      <c r="AG84" t="s">
        <v>282</v>
      </c>
      <c r="AH84" t="s">
        <v>8</v>
      </c>
      <c r="AI84" t="s">
        <v>370</v>
      </c>
      <c r="AJ84" t="s">
        <v>274</v>
      </c>
      <c r="AK84" t="s">
        <v>282</v>
      </c>
      <c r="AL84" t="s">
        <v>9</v>
      </c>
      <c r="AM84">
        <v>2025</v>
      </c>
      <c r="AN84">
        <v>27.340525000000003</v>
      </c>
    </row>
    <row r="85" spans="1:40" x14ac:dyDescent="0.2">
      <c r="A85" t="s">
        <v>361</v>
      </c>
      <c r="B85" t="s">
        <v>74</v>
      </c>
      <c r="C85" t="s">
        <v>363</v>
      </c>
      <c r="D85" t="s">
        <v>363</v>
      </c>
      <c r="E85" t="s">
        <v>60</v>
      </c>
      <c r="F85" t="s">
        <v>172</v>
      </c>
      <c r="G85" t="s">
        <v>580</v>
      </c>
      <c r="H85" t="s">
        <v>581</v>
      </c>
      <c r="I85" t="s">
        <v>581</v>
      </c>
      <c r="J85" t="s">
        <v>9</v>
      </c>
      <c r="K85" t="s">
        <v>282</v>
      </c>
      <c r="L85" t="s">
        <v>287</v>
      </c>
      <c r="M85" t="s">
        <v>274</v>
      </c>
      <c r="N85" t="s">
        <v>8</v>
      </c>
      <c r="O85">
        <v>2025</v>
      </c>
      <c r="P85" t="s">
        <v>282</v>
      </c>
      <c r="Q85" t="s">
        <v>274</v>
      </c>
      <c r="R85" t="s">
        <v>8</v>
      </c>
      <c r="S85">
        <v>2025</v>
      </c>
      <c r="T85" t="s">
        <v>282</v>
      </c>
      <c r="U85" t="s">
        <v>281</v>
      </c>
      <c r="V85" t="s">
        <v>7</v>
      </c>
      <c r="W85">
        <v>2025</v>
      </c>
      <c r="X85" t="s">
        <v>366</v>
      </c>
      <c r="Y85" t="s">
        <v>281</v>
      </c>
      <c r="Z85" t="s">
        <v>7</v>
      </c>
      <c r="AA85">
        <v>2025</v>
      </c>
      <c r="AB85" t="s">
        <v>282</v>
      </c>
      <c r="AC85" t="s">
        <v>281</v>
      </c>
      <c r="AD85" t="s">
        <v>7</v>
      </c>
      <c r="AE85">
        <v>2025</v>
      </c>
      <c r="AF85" t="s">
        <v>282</v>
      </c>
      <c r="AG85" t="s">
        <v>282</v>
      </c>
      <c r="AH85" t="s">
        <v>8</v>
      </c>
      <c r="AI85" t="s">
        <v>69</v>
      </c>
      <c r="AJ85" t="s">
        <v>274</v>
      </c>
      <c r="AK85" t="s">
        <v>282</v>
      </c>
      <c r="AL85" t="s">
        <v>9</v>
      </c>
      <c r="AM85">
        <v>2025</v>
      </c>
      <c r="AN85">
        <v>7.9926019999999998</v>
      </c>
    </row>
    <row r="86" spans="1:40" x14ac:dyDescent="0.2">
      <c r="A86" t="s">
        <v>361</v>
      </c>
      <c r="B86" t="s">
        <v>54</v>
      </c>
      <c r="C86" t="s">
        <v>363</v>
      </c>
      <c r="D86" t="s">
        <v>363</v>
      </c>
      <c r="E86" t="s">
        <v>60</v>
      </c>
      <c r="F86" t="s">
        <v>172</v>
      </c>
      <c r="G86" t="s">
        <v>582</v>
      </c>
      <c r="H86" t="s">
        <v>583</v>
      </c>
      <c r="I86" t="s">
        <v>583</v>
      </c>
      <c r="J86" t="s">
        <v>9</v>
      </c>
      <c r="K86" t="s">
        <v>282</v>
      </c>
      <c r="L86" t="s">
        <v>287</v>
      </c>
      <c r="M86" t="s">
        <v>274</v>
      </c>
      <c r="N86" t="s">
        <v>8</v>
      </c>
      <c r="O86">
        <v>2025</v>
      </c>
      <c r="P86" t="s">
        <v>317</v>
      </c>
      <c r="Q86" t="s">
        <v>274</v>
      </c>
      <c r="R86" t="s">
        <v>8</v>
      </c>
      <c r="S86">
        <v>2025</v>
      </c>
      <c r="T86" t="s">
        <v>282</v>
      </c>
      <c r="U86" t="s">
        <v>281</v>
      </c>
      <c r="V86" t="s">
        <v>7</v>
      </c>
      <c r="W86">
        <v>2025</v>
      </c>
      <c r="X86" t="s">
        <v>366</v>
      </c>
      <c r="Y86" t="s">
        <v>281</v>
      </c>
      <c r="Z86" t="s">
        <v>7</v>
      </c>
      <c r="AA86">
        <v>2025</v>
      </c>
      <c r="AB86" t="s">
        <v>282</v>
      </c>
      <c r="AC86" t="s">
        <v>281</v>
      </c>
      <c r="AD86" t="s">
        <v>7</v>
      </c>
      <c r="AE86">
        <v>2025</v>
      </c>
      <c r="AF86" t="s">
        <v>282</v>
      </c>
      <c r="AG86" t="s">
        <v>282</v>
      </c>
      <c r="AH86" t="s">
        <v>8</v>
      </c>
      <c r="AI86" t="s">
        <v>69</v>
      </c>
      <c r="AJ86" t="s">
        <v>274</v>
      </c>
      <c r="AK86" t="s">
        <v>282</v>
      </c>
      <c r="AL86" t="s">
        <v>9</v>
      </c>
      <c r="AM86">
        <v>2025</v>
      </c>
      <c r="AN86">
        <v>6.8274330000000001</v>
      </c>
    </row>
    <row r="87" spans="1:40" x14ac:dyDescent="0.2">
      <c r="A87" t="s">
        <v>361</v>
      </c>
      <c r="B87" t="s">
        <v>74</v>
      </c>
      <c r="C87" t="s">
        <v>363</v>
      </c>
      <c r="D87" t="e">
        <v>#N/A</v>
      </c>
      <c r="E87" t="s">
        <v>60</v>
      </c>
      <c r="F87" t="s">
        <v>172</v>
      </c>
      <c r="G87" t="s">
        <v>584</v>
      </c>
      <c r="H87" t="s">
        <v>585</v>
      </c>
      <c r="I87" t="s">
        <v>585</v>
      </c>
      <c r="J87" t="s">
        <v>9</v>
      </c>
      <c r="K87" t="s">
        <v>282</v>
      </c>
      <c r="L87" t="s">
        <v>287</v>
      </c>
      <c r="M87" t="s">
        <v>274</v>
      </c>
      <c r="N87" t="s">
        <v>8</v>
      </c>
      <c r="O87">
        <v>2025</v>
      </c>
      <c r="P87" t="s">
        <v>282</v>
      </c>
      <c r="Q87" t="s">
        <v>274</v>
      </c>
      <c r="R87" t="s">
        <v>8</v>
      </c>
      <c r="S87">
        <v>2025</v>
      </c>
      <c r="T87" t="s">
        <v>282</v>
      </c>
      <c r="U87" t="s">
        <v>281</v>
      </c>
      <c r="V87" t="s">
        <v>7</v>
      </c>
      <c r="W87">
        <v>2025</v>
      </c>
      <c r="X87" t="s">
        <v>282</v>
      </c>
      <c r="Y87" t="s">
        <v>281</v>
      </c>
      <c r="Z87" t="s">
        <v>7</v>
      </c>
      <c r="AA87">
        <v>2025</v>
      </c>
      <c r="AB87" t="s">
        <v>282</v>
      </c>
      <c r="AC87" t="s">
        <v>281</v>
      </c>
      <c r="AD87" t="s">
        <v>7</v>
      </c>
      <c r="AE87">
        <v>2025</v>
      </c>
      <c r="AF87" t="s">
        <v>282</v>
      </c>
      <c r="AG87" t="s">
        <v>282</v>
      </c>
      <c r="AH87" t="s">
        <v>8</v>
      </c>
      <c r="AI87" t="s">
        <v>69</v>
      </c>
      <c r="AJ87" t="s">
        <v>274</v>
      </c>
      <c r="AK87" t="s">
        <v>282</v>
      </c>
      <c r="AL87" t="s">
        <v>9</v>
      </c>
      <c r="AM87">
        <v>2025</v>
      </c>
      <c r="AN87">
        <v>4.2665769999999998</v>
      </c>
    </row>
    <row r="88" spans="1:40" x14ac:dyDescent="0.2">
      <c r="A88" t="s">
        <v>361</v>
      </c>
      <c r="B88" t="s">
        <v>54</v>
      </c>
      <c r="C88" t="s">
        <v>362</v>
      </c>
      <c r="D88" t="s">
        <v>362</v>
      </c>
      <c r="E88" t="s">
        <v>60</v>
      </c>
      <c r="F88" t="s">
        <v>172</v>
      </c>
      <c r="G88" t="s">
        <v>586</v>
      </c>
      <c r="H88" t="s">
        <v>587</v>
      </c>
      <c r="I88" t="s">
        <v>587</v>
      </c>
      <c r="J88" t="s">
        <v>9</v>
      </c>
      <c r="K88" t="s">
        <v>282</v>
      </c>
      <c r="L88" t="s">
        <v>371</v>
      </c>
      <c r="M88" t="s">
        <v>274</v>
      </c>
      <c r="N88" t="s">
        <v>8</v>
      </c>
      <c r="O88">
        <v>2025</v>
      </c>
      <c r="P88" t="s">
        <v>282</v>
      </c>
      <c r="Q88" t="s">
        <v>274</v>
      </c>
      <c r="R88" t="s">
        <v>8</v>
      </c>
      <c r="S88">
        <v>2025</v>
      </c>
      <c r="T88" t="s">
        <v>282</v>
      </c>
      <c r="U88" t="s">
        <v>274</v>
      </c>
      <c r="V88" t="s">
        <v>8</v>
      </c>
      <c r="W88">
        <v>2025</v>
      </c>
      <c r="X88" t="s">
        <v>282</v>
      </c>
      <c r="Y88" t="s">
        <v>281</v>
      </c>
      <c r="Z88" t="s">
        <v>7</v>
      </c>
      <c r="AA88">
        <v>2025</v>
      </c>
      <c r="AB88" t="s">
        <v>282</v>
      </c>
      <c r="AC88" t="s">
        <v>274</v>
      </c>
      <c r="AD88" t="s">
        <v>7</v>
      </c>
      <c r="AE88">
        <v>2025</v>
      </c>
      <c r="AF88" t="s">
        <v>282</v>
      </c>
      <c r="AG88" t="s">
        <v>282</v>
      </c>
      <c r="AH88" t="s">
        <v>8</v>
      </c>
      <c r="AI88" t="s">
        <v>370</v>
      </c>
      <c r="AJ88" t="s">
        <v>274</v>
      </c>
      <c r="AK88" t="s">
        <v>282</v>
      </c>
      <c r="AL88" t="s">
        <v>9</v>
      </c>
      <c r="AM88">
        <v>2025</v>
      </c>
      <c r="AN88">
        <v>23.740207999999999</v>
      </c>
    </row>
    <row r="89" spans="1:40" x14ac:dyDescent="0.2">
      <c r="A89" t="s">
        <v>361</v>
      </c>
      <c r="B89" t="s">
        <v>54</v>
      </c>
      <c r="C89" t="s">
        <v>419</v>
      </c>
      <c r="D89" t="s">
        <v>419</v>
      </c>
      <c r="E89" t="s">
        <v>60</v>
      </c>
      <c r="F89" t="s">
        <v>110</v>
      </c>
      <c r="G89" t="s">
        <v>588</v>
      </c>
      <c r="H89" t="s">
        <v>589</v>
      </c>
      <c r="I89" t="s">
        <v>589</v>
      </c>
      <c r="J89" t="s">
        <v>9</v>
      </c>
      <c r="K89" t="s">
        <v>275</v>
      </c>
      <c r="L89" t="s">
        <v>591</v>
      </c>
      <c r="M89" t="s">
        <v>274</v>
      </c>
      <c r="N89" t="s">
        <v>7</v>
      </c>
      <c r="O89">
        <v>2025</v>
      </c>
      <c r="P89" t="s">
        <v>275</v>
      </c>
      <c r="Q89" t="s">
        <v>274</v>
      </c>
      <c r="R89" t="s">
        <v>7</v>
      </c>
      <c r="S89">
        <v>2023</v>
      </c>
      <c r="T89" t="s">
        <v>275</v>
      </c>
      <c r="U89" t="s">
        <v>274</v>
      </c>
      <c r="V89" t="s">
        <v>8</v>
      </c>
      <c r="W89">
        <v>2025</v>
      </c>
      <c r="X89" t="s">
        <v>282</v>
      </c>
      <c r="Y89" t="s">
        <v>274</v>
      </c>
      <c r="Z89" t="s">
        <v>8</v>
      </c>
      <c r="AA89">
        <v>2025</v>
      </c>
      <c r="AB89" t="s">
        <v>282</v>
      </c>
      <c r="AC89" t="s">
        <v>274</v>
      </c>
      <c r="AD89" t="s">
        <v>8</v>
      </c>
      <c r="AE89">
        <v>2025</v>
      </c>
      <c r="AF89" t="s">
        <v>282</v>
      </c>
      <c r="AG89" t="s">
        <v>282</v>
      </c>
      <c r="AH89" t="s">
        <v>8</v>
      </c>
      <c r="AI89" t="s">
        <v>590</v>
      </c>
      <c r="AJ89" t="s">
        <v>274</v>
      </c>
      <c r="AK89" t="s">
        <v>275</v>
      </c>
      <c r="AL89" t="s">
        <v>9</v>
      </c>
      <c r="AM89">
        <v>2023</v>
      </c>
      <c r="AN89">
        <v>99.557575</v>
      </c>
    </row>
    <row r="90" spans="1:40" x14ac:dyDescent="0.2">
      <c r="A90" t="s">
        <v>361</v>
      </c>
      <c r="B90" t="s">
        <v>54</v>
      </c>
      <c r="C90" t="s">
        <v>362</v>
      </c>
      <c r="D90" t="s">
        <v>362</v>
      </c>
      <c r="E90" t="s">
        <v>60</v>
      </c>
      <c r="F90" t="s">
        <v>110</v>
      </c>
      <c r="G90" t="s">
        <v>592</v>
      </c>
      <c r="H90" t="s">
        <v>593</v>
      </c>
      <c r="I90" t="s">
        <v>594</v>
      </c>
      <c r="J90" t="s">
        <v>9</v>
      </c>
      <c r="K90" t="s">
        <v>282</v>
      </c>
      <c r="L90" t="s">
        <v>371</v>
      </c>
      <c r="M90" t="s">
        <v>274</v>
      </c>
      <c r="N90" t="s">
        <v>8</v>
      </c>
      <c r="O90">
        <v>2025</v>
      </c>
      <c r="P90" t="s">
        <v>282</v>
      </c>
      <c r="Q90" t="s">
        <v>274</v>
      </c>
      <c r="R90" t="s">
        <v>8</v>
      </c>
      <c r="S90">
        <v>2025</v>
      </c>
      <c r="T90" t="s">
        <v>282</v>
      </c>
      <c r="U90" t="s">
        <v>274</v>
      </c>
      <c r="V90" t="s">
        <v>8</v>
      </c>
      <c r="W90">
        <v>2025</v>
      </c>
      <c r="X90" t="s">
        <v>282</v>
      </c>
      <c r="Y90" t="s">
        <v>281</v>
      </c>
      <c r="Z90" t="s">
        <v>7</v>
      </c>
      <c r="AA90">
        <v>2025</v>
      </c>
      <c r="AB90" t="s">
        <v>282</v>
      </c>
      <c r="AC90" t="s">
        <v>274</v>
      </c>
      <c r="AD90" t="s">
        <v>7</v>
      </c>
      <c r="AE90">
        <v>2025</v>
      </c>
      <c r="AF90" t="s">
        <v>282</v>
      </c>
      <c r="AG90" t="s">
        <v>282</v>
      </c>
      <c r="AH90" t="s">
        <v>8</v>
      </c>
      <c r="AI90" t="s">
        <v>370</v>
      </c>
      <c r="AJ90" t="s">
        <v>274</v>
      </c>
      <c r="AK90" t="s">
        <v>282</v>
      </c>
      <c r="AL90" t="s">
        <v>9</v>
      </c>
      <c r="AM90">
        <v>2025</v>
      </c>
      <c r="AN90">
        <v>7.4428169999999998</v>
      </c>
    </row>
    <row r="91" spans="1:40" x14ac:dyDescent="0.2">
      <c r="A91" t="s">
        <v>361</v>
      </c>
      <c r="B91" t="s">
        <v>54</v>
      </c>
      <c r="C91" t="s">
        <v>372</v>
      </c>
      <c r="D91" t="s">
        <v>445</v>
      </c>
      <c r="E91" t="s">
        <v>60</v>
      </c>
      <c r="F91" t="s">
        <v>110</v>
      </c>
      <c r="G91" t="s">
        <v>595</v>
      </c>
      <c r="H91" t="s">
        <v>596</v>
      </c>
      <c r="I91" t="s">
        <v>597</v>
      </c>
      <c r="J91" t="s">
        <v>9</v>
      </c>
      <c r="K91" t="s">
        <v>282</v>
      </c>
      <c r="L91" t="s">
        <v>5</v>
      </c>
      <c r="M91" t="s">
        <v>274</v>
      </c>
      <c r="N91" t="s">
        <v>7</v>
      </c>
      <c r="O91">
        <v>2025</v>
      </c>
      <c r="P91" t="s">
        <v>275</v>
      </c>
      <c r="Q91" t="s">
        <v>274</v>
      </c>
      <c r="R91" t="s">
        <v>7</v>
      </c>
      <c r="S91">
        <v>2023</v>
      </c>
      <c r="T91" t="s">
        <v>275</v>
      </c>
      <c r="U91" t="s">
        <v>274</v>
      </c>
      <c r="V91" t="s">
        <v>7</v>
      </c>
      <c r="W91">
        <v>2025</v>
      </c>
      <c r="X91" t="s">
        <v>275</v>
      </c>
      <c r="Y91" t="s">
        <v>274</v>
      </c>
      <c r="Z91" t="s">
        <v>6</v>
      </c>
      <c r="AA91">
        <v>2025</v>
      </c>
      <c r="AB91" t="s">
        <v>275</v>
      </c>
      <c r="AC91" t="s">
        <v>274</v>
      </c>
      <c r="AD91" t="s">
        <v>7</v>
      </c>
      <c r="AE91">
        <v>2025</v>
      </c>
      <c r="AF91" t="s">
        <v>275</v>
      </c>
      <c r="AG91" t="s">
        <v>275</v>
      </c>
      <c r="AH91" t="s">
        <v>7</v>
      </c>
      <c r="AI91" t="s">
        <v>292</v>
      </c>
      <c r="AJ91" t="s">
        <v>274</v>
      </c>
      <c r="AK91" t="s">
        <v>282</v>
      </c>
      <c r="AL91" t="s">
        <v>9</v>
      </c>
      <c r="AM91">
        <v>2025</v>
      </c>
      <c r="AN91">
        <v>96.342790999999991</v>
      </c>
    </row>
    <row r="92" spans="1:40" x14ac:dyDescent="0.2">
      <c r="A92" t="s">
        <v>361</v>
      </c>
      <c r="B92" t="s">
        <v>54</v>
      </c>
      <c r="C92" t="s">
        <v>419</v>
      </c>
      <c r="D92" t="s">
        <v>598</v>
      </c>
      <c r="E92" t="s">
        <v>60</v>
      </c>
      <c r="F92" t="s">
        <v>110</v>
      </c>
      <c r="G92" t="s">
        <v>599</v>
      </c>
      <c r="H92" t="s">
        <v>600</v>
      </c>
      <c r="I92" t="s">
        <v>601</v>
      </c>
      <c r="J92" t="s">
        <v>9</v>
      </c>
      <c r="K92" t="s">
        <v>275</v>
      </c>
      <c r="L92" t="s">
        <v>502</v>
      </c>
      <c r="M92" t="s">
        <v>274</v>
      </c>
      <c r="N92" t="s">
        <v>6</v>
      </c>
      <c r="O92">
        <v>2023</v>
      </c>
      <c r="P92" t="s">
        <v>275</v>
      </c>
      <c r="Q92" t="s">
        <v>274</v>
      </c>
      <c r="R92" t="s">
        <v>9</v>
      </c>
      <c r="S92">
        <v>2023</v>
      </c>
      <c r="T92" t="s">
        <v>275</v>
      </c>
      <c r="U92" t="s">
        <v>274</v>
      </c>
      <c r="V92" t="s">
        <v>8</v>
      </c>
      <c r="W92">
        <v>2023</v>
      </c>
      <c r="X92" t="s">
        <v>275</v>
      </c>
      <c r="Y92" t="s">
        <v>274</v>
      </c>
      <c r="Z92" t="s">
        <v>6</v>
      </c>
      <c r="AA92">
        <v>2023</v>
      </c>
      <c r="AB92" t="s">
        <v>275</v>
      </c>
      <c r="AC92" t="s">
        <v>274</v>
      </c>
      <c r="AD92" t="s">
        <v>7</v>
      </c>
      <c r="AE92">
        <v>2023</v>
      </c>
      <c r="AF92" t="s">
        <v>275</v>
      </c>
      <c r="AG92" t="s">
        <v>275</v>
      </c>
      <c r="AH92" t="s">
        <v>9</v>
      </c>
      <c r="AI92" t="s">
        <v>501</v>
      </c>
      <c r="AJ92" t="s">
        <v>274</v>
      </c>
      <c r="AK92" t="s">
        <v>275</v>
      </c>
      <c r="AL92" t="s">
        <v>9</v>
      </c>
      <c r="AM92">
        <v>2023</v>
      </c>
      <c r="AN92">
        <v>39.773614999999999</v>
      </c>
    </row>
    <row r="93" spans="1:40" x14ac:dyDescent="0.2">
      <c r="A93" t="s">
        <v>361</v>
      </c>
      <c r="B93" t="s">
        <v>54</v>
      </c>
      <c r="C93" t="s">
        <v>362</v>
      </c>
      <c r="D93" t="s">
        <v>395</v>
      </c>
      <c r="E93" t="s">
        <v>60</v>
      </c>
      <c r="F93" t="s">
        <v>110</v>
      </c>
      <c r="G93" t="s">
        <v>602</v>
      </c>
      <c r="H93" t="s">
        <v>603</v>
      </c>
      <c r="I93" t="s">
        <v>603</v>
      </c>
      <c r="J93" t="s">
        <v>9</v>
      </c>
      <c r="K93" t="s">
        <v>282</v>
      </c>
      <c r="L93" t="s">
        <v>287</v>
      </c>
      <c r="M93" t="s">
        <v>274</v>
      </c>
      <c r="N93" t="s">
        <v>8</v>
      </c>
      <c r="O93">
        <v>2025</v>
      </c>
      <c r="P93" t="s">
        <v>317</v>
      </c>
      <c r="Q93" t="s">
        <v>274</v>
      </c>
      <c r="R93" t="s">
        <v>8</v>
      </c>
      <c r="S93">
        <v>2025</v>
      </c>
      <c r="T93" t="s">
        <v>282</v>
      </c>
      <c r="U93" t="s">
        <v>281</v>
      </c>
      <c r="V93" t="s">
        <v>7</v>
      </c>
      <c r="W93">
        <v>2025</v>
      </c>
      <c r="X93" t="s">
        <v>282</v>
      </c>
      <c r="Y93" t="s">
        <v>281</v>
      </c>
      <c r="Z93" t="s">
        <v>7</v>
      </c>
      <c r="AA93">
        <v>2025</v>
      </c>
      <c r="AB93" t="s">
        <v>282</v>
      </c>
      <c r="AC93" t="s">
        <v>281</v>
      </c>
      <c r="AD93" t="s">
        <v>7</v>
      </c>
      <c r="AE93">
        <v>2025</v>
      </c>
      <c r="AF93" t="s">
        <v>282</v>
      </c>
      <c r="AG93" t="s">
        <v>282</v>
      </c>
      <c r="AH93" t="s">
        <v>8</v>
      </c>
      <c r="AI93" t="s">
        <v>69</v>
      </c>
      <c r="AJ93" t="s">
        <v>274</v>
      </c>
      <c r="AK93" t="s">
        <v>282</v>
      </c>
      <c r="AL93" t="s">
        <v>9</v>
      </c>
      <c r="AM93">
        <v>2025</v>
      </c>
      <c r="AN93">
        <v>17.275359000000002</v>
      </c>
    </row>
    <row r="94" spans="1:40" x14ac:dyDescent="0.2">
      <c r="A94" t="s">
        <v>361</v>
      </c>
      <c r="B94" t="s">
        <v>54</v>
      </c>
      <c r="C94" t="s">
        <v>363</v>
      </c>
      <c r="D94" t="s">
        <v>363</v>
      </c>
      <c r="E94" t="s">
        <v>60</v>
      </c>
      <c r="F94" t="s">
        <v>110</v>
      </c>
      <c r="G94" t="s">
        <v>604</v>
      </c>
      <c r="H94" t="s">
        <v>605</v>
      </c>
      <c r="I94" t="s">
        <v>605</v>
      </c>
      <c r="J94" t="s">
        <v>9</v>
      </c>
      <c r="K94" t="s">
        <v>282</v>
      </c>
      <c r="L94" t="s">
        <v>287</v>
      </c>
      <c r="M94" t="s">
        <v>274</v>
      </c>
      <c r="N94" t="s">
        <v>8</v>
      </c>
      <c r="O94">
        <v>2025</v>
      </c>
      <c r="P94" t="s">
        <v>317</v>
      </c>
      <c r="Q94" t="s">
        <v>274</v>
      </c>
      <c r="R94" t="s">
        <v>8</v>
      </c>
      <c r="S94">
        <v>2025</v>
      </c>
      <c r="T94" t="s">
        <v>282</v>
      </c>
      <c r="U94" t="s">
        <v>281</v>
      </c>
      <c r="V94" t="s">
        <v>7</v>
      </c>
      <c r="W94">
        <v>2025</v>
      </c>
      <c r="X94" t="s">
        <v>366</v>
      </c>
      <c r="Y94" t="s">
        <v>281</v>
      </c>
      <c r="Z94" t="s">
        <v>7</v>
      </c>
      <c r="AA94">
        <v>2025</v>
      </c>
      <c r="AB94" t="s">
        <v>282</v>
      </c>
      <c r="AC94" t="s">
        <v>281</v>
      </c>
      <c r="AD94" t="s">
        <v>7</v>
      </c>
      <c r="AE94">
        <v>2025</v>
      </c>
      <c r="AF94" t="s">
        <v>282</v>
      </c>
      <c r="AG94" t="s">
        <v>282</v>
      </c>
      <c r="AH94" t="s">
        <v>8</v>
      </c>
      <c r="AI94" t="s">
        <v>69</v>
      </c>
      <c r="AJ94" t="s">
        <v>274</v>
      </c>
      <c r="AK94" t="s">
        <v>282</v>
      </c>
      <c r="AL94" t="s">
        <v>9</v>
      </c>
      <c r="AM94">
        <v>2025</v>
      </c>
      <c r="AN94">
        <v>15.416887000000001</v>
      </c>
    </row>
    <row r="95" spans="1:40" x14ac:dyDescent="0.2">
      <c r="A95" t="s">
        <v>361</v>
      </c>
      <c r="B95" t="s">
        <v>606</v>
      </c>
      <c r="C95" t="s">
        <v>363</v>
      </c>
      <c r="D95" t="s">
        <v>363</v>
      </c>
      <c r="E95" t="s">
        <v>60</v>
      </c>
      <c r="F95" t="s">
        <v>110</v>
      </c>
      <c r="G95" t="s">
        <v>607</v>
      </c>
      <c r="H95" t="s">
        <v>608</v>
      </c>
      <c r="I95" t="s">
        <v>608</v>
      </c>
      <c r="J95" t="s">
        <v>9</v>
      </c>
      <c r="K95" t="s">
        <v>282</v>
      </c>
      <c r="L95" t="s">
        <v>289</v>
      </c>
      <c r="M95" t="s">
        <v>274</v>
      </c>
      <c r="N95" t="s">
        <v>7</v>
      </c>
      <c r="O95">
        <v>2021</v>
      </c>
      <c r="P95" t="s">
        <v>275</v>
      </c>
      <c r="Q95" t="s">
        <v>274</v>
      </c>
      <c r="R95" t="s">
        <v>8</v>
      </c>
      <c r="S95">
        <v>2025</v>
      </c>
      <c r="T95" t="s">
        <v>282</v>
      </c>
      <c r="U95" t="s">
        <v>281</v>
      </c>
      <c r="V95" t="s">
        <v>7</v>
      </c>
      <c r="W95">
        <v>2022</v>
      </c>
      <c r="X95" t="s">
        <v>275</v>
      </c>
      <c r="Y95" t="s">
        <v>281</v>
      </c>
      <c r="Z95" t="s">
        <v>6</v>
      </c>
      <c r="AA95">
        <v>2024</v>
      </c>
      <c r="AB95" t="s">
        <v>275</v>
      </c>
      <c r="AC95" t="s">
        <v>281</v>
      </c>
      <c r="AD95" t="s">
        <v>7</v>
      </c>
      <c r="AE95">
        <v>2024</v>
      </c>
      <c r="AF95" t="s">
        <v>275</v>
      </c>
      <c r="AG95" t="s">
        <v>282</v>
      </c>
      <c r="AH95" t="s">
        <v>8</v>
      </c>
      <c r="AI95" t="s">
        <v>1</v>
      </c>
      <c r="AJ95" t="s">
        <v>274</v>
      </c>
      <c r="AK95" t="s">
        <v>282</v>
      </c>
      <c r="AL95" t="s">
        <v>9</v>
      </c>
      <c r="AM95">
        <v>2025</v>
      </c>
      <c r="AN95">
        <v>7.9284870000000005</v>
      </c>
    </row>
    <row r="96" spans="1:40" x14ac:dyDescent="0.2">
      <c r="A96" t="s">
        <v>361</v>
      </c>
      <c r="B96" t="s">
        <v>54</v>
      </c>
      <c r="C96" t="s">
        <v>362</v>
      </c>
      <c r="D96" t="s">
        <v>363</v>
      </c>
      <c r="E96" t="s">
        <v>60</v>
      </c>
      <c r="F96" t="s">
        <v>110</v>
      </c>
      <c r="G96" t="s">
        <v>609</v>
      </c>
      <c r="H96" t="s">
        <v>610</v>
      </c>
      <c r="I96" t="s">
        <v>610</v>
      </c>
      <c r="J96" t="s">
        <v>9</v>
      </c>
      <c r="K96" t="s">
        <v>282</v>
      </c>
      <c r="L96" t="s">
        <v>287</v>
      </c>
      <c r="M96" t="s">
        <v>274</v>
      </c>
      <c r="N96" t="s">
        <v>8</v>
      </c>
      <c r="O96">
        <v>2025</v>
      </c>
      <c r="P96" t="s">
        <v>317</v>
      </c>
      <c r="Q96" t="s">
        <v>274</v>
      </c>
      <c r="R96" t="s">
        <v>8</v>
      </c>
      <c r="S96">
        <v>2025</v>
      </c>
      <c r="T96" t="s">
        <v>282</v>
      </c>
      <c r="U96" t="s">
        <v>281</v>
      </c>
      <c r="V96" t="s">
        <v>7</v>
      </c>
      <c r="W96">
        <v>2025</v>
      </c>
      <c r="X96" t="s">
        <v>366</v>
      </c>
      <c r="Y96" t="s">
        <v>281</v>
      </c>
      <c r="Z96" t="s">
        <v>7</v>
      </c>
      <c r="AA96">
        <v>2025</v>
      </c>
      <c r="AB96" t="s">
        <v>282</v>
      </c>
      <c r="AC96" t="s">
        <v>281</v>
      </c>
      <c r="AD96" t="s">
        <v>7</v>
      </c>
      <c r="AE96">
        <v>2025</v>
      </c>
      <c r="AF96" t="s">
        <v>282</v>
      </c>
      <c r="AG96" t="s">
        <v>282</v>
      </c>
      <c r="AH96" t="s">
        <v>8</v>
      </c>
      <c r="AI96" t="s">
        <v>69</v>
      </c>
      <c r="AJ96" t="s">
        <v>274</v>
      </c>
      <c r="AK96" t="s">
        <v>282</v>
      </c>
      <c r="AL96" t="s">
        <v>9</v>
      </c>
      <c r="AM96">
        <v>2025</v>
      </c>
      <c r="AN96">
        <v>12.183191000000001</v>
      </c>
    </row>
    <row r="97" spans="1:40" x14ac:dyDescent="0.2">
      <c r="A97" t="s">
        <v>361</v>
      </c>
      <c r="B97" t="s">
        <v>54</v>
      </c>
      <c r="C97" t="s">
        <v>362</v>
      </c>
      <c r="D97" t="s">
        <v>362</v>
      </c>
      <c r="E97" t="s">
        <v>60</v>
      </c>
      <c r="F97" t="s">
        <v>110</v>
      </c>
      <c r="G97" t="s">
        <v>611</v>
      </c>
      <c r="H97" t="s">
        <v>612</v>
      </c>
      <c r="I97" t="s">
        <v>612</v>
      </c>
      <c r="J97" t="s">
        <v>9</v>
      </c>
      <c r="K97" t="s">
        <v>282</v>
      </c>
      <c r="L97" t="s">
        <v>287</v>
      </c>
      <c r="M97" t="s">
        <v>274</v>
      </c>
      <c r="N97" t="s">
        <v>8</v>
      </c>
      <c r="O97">
        <v>2025</v>
      </c>
      <c r="P97" t="s">
        <v>317</v>
      </c>
      <c r="Q97" t="s">
        <v>274</v>
      </c>
      <c r="R97" t="s">
        <v>8</v>
      </c>
      <c r="S97">
        <v>2025</v>
      </c>
      <c r="T97" t="s">
        <v>282</v>
      </c>
      <c r="U97" t="s">
        <v>281</v>
      </c>
      <c r="V97" t="s">
        <v>7</v>
      </c>
      <c r="W97">
        <v>2025</v>
      </c>
      <c r="X97" t="s">
        <v>282</v>
      </c>
      <c r="Y97" t="s">
        <v>281</v>
      </c>
      <c r="Z97" t="s">
        <v>7</v>
      </c>
      <c r="AA97">
        <v>2025</v>
      </c>
      <c r="AB97" t="s">
        <v>282</v>
      </c>
      <c r="AC97" t="s">
        <v>281</v>
      </c>
      <c r="AD97" t="s">
        <v>7</v>
      </c>
      <c r="AE97">
        <v>2025</v>
      </c>
      <c r="AF97" t="s">
        <v>282</v>
      </c>
      <c r="AG97" t="s">
        <v>282</v>
      </c>
      <c r="AH97" t="s">
        <v>8</v>
      </c>
      <c r="AI97" t="s">
        <v>69</v>
      </c>
      <c r="AJ97" t="s">
        <v>274</v>
      </c>
      <c r="AK97" t="s">
        <v>282</v>
      </c>
      <c r="AL97" t="s">
        <v>9</v>
      </c>
      <c r="AM97">
        <v>2025</v>
      </c>
      <c r="AN97">
        <v>30.572022</v>
      </c>
    </row>
    <row r="98" spans="1:40" x14ac:dyDescent="0.2">
      <c r="A98" t="s">
        <v>361</v>
      </c>
      <c r="B98" t="s">
        <v>54</v>
      </c>
      <c r="C98" t="s">
        <v>362</v>
      </c>
      <c r="D98" t="s">
        <v>362</v>
      </c>
      <c r="E98" t="s">
        <v>60</v>
      </c>
      <c r="F98" t="s">
        <v>110</v>
      </c>
      <c r="G98" t="s">
        <v>613</v>
      </c>
      <c r="H98" t="s">
        <v>614</v>
      </c>
      <c r="I98" t="s">
        <v>614</v>
      </c>
      <c r="J98" t="s">
        <v>9</v>
      </c>
      <c r="K98" t="s">
        <v>282</v>
      </c>
      <c r="L98" t="s">
        <v>371</v>
      </c>
      <c r="M98" t="s">
        <v>274</v>
      </c>
      <c r="N98" t="s">
        <v>8</v>
      </c>
      <c r="O98">
        <v>2025</v>
      </c>
      <c r="P98" t="s">
        <v>282</v>
      </c>
      <c r="Q98" t="s">
        <v>274</v>
      </c>
      <c r="R98" t="s">
        <v>8</v>
      </c>
      <c r="S98">
        <v>2025</v>
      </c>
      <c r="T98" t="s">
        <v>282</v>
      </c>
      <c r="U98" t="s">
        <v>274</v>
      </c>
      <c r="V98" t="s">
        <v>8</v>
      </c>
      <c r="W98">
        <v>2025</v>
      </c>
      <c r="X98" t="s">
        <v>282</v>
      </c>
      <c r="Y98" t="s">
        <v>281</v>
      </c>
      <c r="Z98" t="s">
        <v>7</v>
      </c>
      <c r="AA98">
        <v>2025</v>
      </c>
      <c r="AB98" t="s">
        <v>282</v>
      </c>
      <c r="AC98" t="s">
        <v>274</v>
      </c>
      <c r="AD98" t="s">
        <v>7</v>
      </c>
      <c r="AE98">
        <v>2025</v>
      </c>
      <c r="AF98" t="s">
        <v>282</v>
      </c>
      <c r="AG98" t="s">
        <v>282</v>
      </c>
      <c r="AH98" t="s">
        <v>8</v>
      </c>
      <c r="AI98" t="s">
        <v>370</v>
      </c>
      <c r="AJ98" t="s">
        <v>274</v>
      </c>
      <c r="AK98" t="s">
        <v>282</v>
      </c>
      <c r="AL98" t="s">
        <v>9</v>
      </c>
      <c r="AM98">
        <v>2025</v>
      </c>
      <c r="AN98">
        <v>49.797680999999997</v>
      </c>
    </row>
    <row r="99" spans="1:40" x14ac:dyDescent="0.2">
      <c r="A99" t="s">
        <v>361</v>
      </c>
      <c r="B99" t="s">
        <v>54</v>
      </c>
      <c r="C99" t="s">
        <v>362</v>
      </c>
      <c r="D99" t="s">
        <v>362</v>
      </c>
      <c r="E99" t="s">
        <v>60</v>
      </c>
      <c r="F99" t="s">
        <v>110</v>
      </c>
      <c r="G99" t="s">
        <v>615</v>
      </c>
      <c r="H99" t="s">
        <v>616</v>
      </c>
      <c r="I99" t="s">
        <v>617</v>
      </c>
      <c r="J99" t="s">
        <v>9</v>
      </c>
      <c r="K99" t="s">
        <v>282</v>
      </c>
      <c r="L99" t="s">
        <v>371</v>
      </c>
      <c r="M99" t="s">
        <v>274</v>
      </c>
      <c r="N99" t="s">
        <v>8</v>
      </c>
      <c r="O99">
        <v>2025</v>
      </c>
      <c r="P99" t="s">
        <v>282</v>
      </c>
      <c r="Q99" t="s">
        <v>274</v>
      </c>
      <c r="R99" t="s">
        <v>8</v>
      </c>
      <c r="S99">
        <v>2025</v>
      </c>
      <c r="T99" t="s">
        <v>282</v>
      </c>
      <c r="U99" t="s">
        <v>274</v>
      </c>
      <c r="V99" t="s">
        <v>8</v>
      </c>
      <c r="W99">
        <v>2025</v>
      </c>
      <c r="X99" t="s">
        <v>282</v>
      </c>
      <c r="Y99" t="s">
        <v>281</v>
      </c>
      <c r="Z99" t="s">
        <v>7</v>
      </c>
      <c r="AA99">
        <v>2025</v>
      </c>
      <c r="AB99" t="s">
        <v>282</v>
      </c>
      <c r="AC99" t="s">
        <v>274</v>
      </c>
      <c r="AD99" t="s">
        <v>7</v>
      </c>
      <c r="AE99">
        <v>2025</v>
      </c>
      <c r="AF99" t="s">
        <v>282</v>
      </c>
      <c r="AG99" t="s">
        <v>282</v>
      </c>
      <c r="AH99" t="s">
        <v>8</v>
      </c>
      <c r="AI99" t="s">
        <v>370</v>
      </c>
      <c r="AJ99" t="s">
        <v>274</v>
      </c>
      <c r="AK99" t="s">
        <v>282</v>
      </c>
      <c r="AL99" t="s">
        <v>9</v>
      </c>
      <c r="AM99">
        <v>2025</v>
      </c>
      <c r="AN99">
        <v>27.288059000000001</v>
      </c>
    </row>
    <row r="100" spans="1:40" x14ac:dyDescent="0.2">
      <c r="A100" t="s">
        <v>361</v>
      </c>
      <c r="B100" t="s">
        <v>54</v>
      </c>
      <c r="C100" t="s">
        <v>372</v>
      </c>
      <c r="D100" t="s">
        <v>372</v>
      </c>
      <c r="E100" t="s">
        <v>60</v>
      </c>
      <c r="F100" t="s">
        <v>110</v>
      </c>
      <c r="G100" t="s">
        <v>618</v>
      </c>
      <c r="H100" t="s">
        <v>619</v>
      </c>
      <c r="I100" t="s">
        <v>620</v>
      </c>
      <c r="J100" t="s">
        <v>9</v>
      </c>
      <c r="K100" t="s">
        <v>282</v>
      </c>
      <c r="L100" t="s">
        <v>287</v>
      </c>
      <c r="M100" t="s">
        <v>274</v>
      </c>
      <c r="N100" t="s">
        <v>8</v>
      </c>
      <c r="O100">
        <v>2025</v>
      </c>
      <c r="P100" t="s">
        <v>317</v>
      </c>
      <c r="Q100" t="s">
        <v>274</v>
      </c>
      <c r="R100" t="s">
        <v>8</v>
      </c>
      <c r="S100">
        <v>2025</v>
      </c>
      <c r="T100" t="s">
        <v>282</v>
      </c>
      <c r="U100" t="s">
        <v>274</v>
      </c>
      <c r="V100" t="s">
        <v>7</v>
      </c>
      <c r="W100">
        <v>2025</v>
      </c>
      <c r="X100" t="s">
        <v>282</v>
      </c>
      <c r="Y100" t="s">
        <v>274</v>
      </c>
      <c r="Z100" t="s">
        <v>7</v>
      </c>
      <c r="AA100">
        <v>2025</v>
      </c>
      <c r="AB100" t="s">
        <v>282</v>
      </c>
      <c r="AC100" t="s">
        <v>274</v>
      </c>
      <c r="AD100" t="s">
        <v>7</v>
      </c>
      <c r="AE100">
        <v>2025</v>
      </c>
      <c r="AF100" t="s">
        <v>282</v>
      </c>
      <c r="AG100" t="s">
        <v>282</v>
      </c>
      <c r="AH100" t="s">
        <v>8</v>
      </c>
      <c r="AI100" t="s">
        <v>69</v>
      </c>
      <c r="AJ100" t="s">
        <v>274</v>
      </c>
      <c r="AK100" t="s">
        <v>282</v>
      </c>
      <c r="AL100" t="s">
        <v>9</v>
      </c>
      <c r="AM100">
        <v>2025</v>
      </c>
      <c r="AN100">
        <v>23.600986000000002</v>
      </c>
    </row>
    <row r="101" spans="1:40" x14ac:dyDescent="0.2">
      <c r="A101" t="s">
        <v>361</v>
      </c>
      <c r="B101" t="s">
        <v>54</v>
      </c>
      <c r="C101" t="s">
        <v>362</v>
      </c>
      <c r="D101" t="s">
        <v>362</v>
      </c>
      <c r="E101" t="s">
        <v>60</v>
      </c>
      <c r="F101" t="s">
        <v>110</v>
      </c>
      <c r="G101" t="s">
        <v>621</v>
      </c>
      <c r="H101" t="s">
        <v>622</v>
      </c>
      <c r="I101" t="s">
        <v>623</v>
      </c>
      <c r="J101" t="s">
        <v>9</v>
      </c>
      <c r="K101" t="s">
        <v>282</v>
      </c>
      <c r="L101" t="s">
        <v>287</v>
      </c>
      <c r="M101" t="s">
        <v>274</v>
      </c>
      <c r="N101" t="s">
        <v>8</v>
      </c>
      <c r="O101">
        <v>2025</v>
      </c>
      <c r="P101" t="s">
        <v>317</v>
      </c>
      <c r="Q101" t="s">
        <v>274</v>
      </c>
      <c r="R101" t="s">
        <v>8</v>
      </c>
      <c r="S101">
        <v>2025</v>
      </c>
      <c r="T101" t="s">
        <v>282</v>
      </c>
      <c r="U101" t="s">
        <v>281</v>
      </c>
      <c r="V101" t="s">
        <v>7</v>
      </c>
      <c r="W101">
        <v>2025</v>
      </c>
      <c r="X101" t="s">
        <v>282</v>
      </c>
      <c r="Y101" t="s">
        <v>281</v>
      </c>
      <c r="Z101" t="s">
        <v>7</v>
      </c>
      <c r="AA101">
        <v>2025</v>
      </c>
      <c r="AB101" t="s">
        <v>282</v>
      </c>
      <c r="AC101" t="s">
        <v>281</v>
      </c>
      <c r="AD101" t="s">
        <v>7</v>
      </c>
      <c r="AE101">
        <v>2025</v>
      </c>
      <c r="AF101" t="s">
        <v>282</v>
      </c>
      <c r="AG101" t="s">
        <v>282</v>
      </c>
      <c r="AH101" t="s">
        <v>8</v>
      </c>
      <c r="AI101" t="s">
        <v>69</v>
      </c>
      <c r="AJ101" t="s">
        <v>274</v>
      </c>
      <c r="AK101" t="s">
        <v>282</v>
      </c>
      <c r="AL101" t="s">
        <v>9</v>
      </c>
      <c r="AM101">
        <v>2025</v>
      </c>
      <c r="AN101">
        <v>5.6018109999999997</v>
      </c>
    </row>
    <row r="102" spans="1:40" x14ac:dyDescent="0.2">
      <c r="A102" t="s">
        <v>361</v>
      </c>
      <c r="B102" t="s">
        <v>54</v>
      </c>
      <c r="C102" t="s">
        <v>372</v>
      </c>
      <c r="D102" t="s">
        <v>372</v>
      </c>
      <c r="E102" t="s">
        <v>60</v>
      </c>
      <c r="F102" t="s">
        <v>110</v>
      </c>
      <c r="G102" t="s">
        <v>624</v>
      </c>
      <c r="H102" t="s">
        <v>625</v>
      </c>
      <c r="I102" t="s">
        <v>626</v>
      </c>
      <c r="J102" t="s">
        <v>9</v>
      </c>
      <c r="K102" t="s">
        <v>282</v>
      </c>
      <c r="L102" t="s">
        <v>389</v>
      </c>
      <c r="M102" t="s">
        <v>274</v>
      </c>
      <c r="N102" t="s">
        <v>8</v>
      </c>
      <c r="O102">
        <v>2025</v>
      </c>
      <c r="P102" t="s">
        <v>282</v>
      </c>
      <c r="Q102" t="s">
        <v>274</v>
      </c>
      <c r="R102" t="s">
        <v>8</v>
      </c>
      <c r="S102">
        <v>2025</v>
      </c>
      <c r="T102" t="s">
        <v>282</v>
      </c>
      <c r="U102" t="s">
        <v>274</v>
      </c>
      <c r="V102" t="s">
        <v>8</v>
      </c>
      <c r="W102">
        <v>2025</v>
      </c>
      <c r="X102" t="s">
        <v>282</v>
      </c>
      <c r="Y102" t="s">
        <v>274</v>
      </c>
      <c r="Z102" t="s">
        <v>8</v>
      </c>
      <c r="AA102">
        <v>2025</v>
      </c>
      <c r="AB102" t="s">
        <v>282</v>
      </c>
      <c r="AC102" t="s">
        <v>274</v>
      </c>
      <c r="AD102" t="s">
        <v>8</v>
      </c>
      <c r="AE102">
        <v>2025</v>
      </c>
      <c r="AF102" t="s">
        <v>282</v>
      </c>
      <c r="AG102" t="s">
        <v>282</v>
      </c>
      <c r="AH102" t="s">
        <v>8</v>
      </c>
      <c r="AI102" t="s">
        <v>388</v>
      </c>
      <c r="AJ102" t="s">
        <v>274</v>
      </c>
      <c r="AK102" t="s">
        <v>282</v>
      </c>
      <c r="AL102" t="s">
        <v>9</v>
      </c>
      <c r="AM102">
        <v>2025</v>
      </c>
      <c r="AN102">
        <v>43.445425999999998</v>
      </c>
    </row>
    <row r="103" spans="1:40" x14ac:dyDescent="0.2">
      <c r="A103" t="s">
        <v>361</v>
      </c>
      <c r="B103" t="s">
        <v>54</v>
      </c>
      <c r="C103" t="s">
        <v>363</v>
      </c>
      <c r="D103" t="s">
        <v>363</v>
      </c>
      <c r="E103" t="s">
        <v>60</v>
      </c>
      <c r="F103" t="s">
        <v>110</v>
      </c>
      <c r="G103" t="s">
        <v>627</v>
      </c>
      <c r="H103" t="s">
        <v>628</v>
      </c>
      <c r="I103" t="s">
        <v>628</v>
      </c>
      <c r="J103" t="s">
        <v>9</v>
      </c>
      <c r="K103" t="s">
        <v>282</v>
      </c>
      <c r="L103" t="s">
        <v>287</v>
      </c>
      <c r="M103" t="s">
        <v>274</v>
      </c>
      <c r="N103" t="s">
        <v>8</v>
      </c>
      <c r="O103">
        <v>2025</v>
      </c>
      <c r="P103" t="s">
        <v>317</v>
      </c>
      <c r="Q103" t="s">
        <v>274</v>
      </c>
      <c r="R103" t="s">
        <v>8</v>
      </c>
      <c r="S103">
        <v>2025</v>
      </c>
      <c r="T103" t="s">
        <v>282</v>
      </c>
      <c r="U103" t="s">
        <v>281</v>
      </c>
      <c r="V103" t="s">
        <v>7</v>
      </c>
      <c r="W103">
        <v>2025</v>
      </c>
      <c r="X103" t="s">
        <v>366</v>
      </c>
      <c r="Y103" t="s">
        <v>281</v>
      </c>
      <c r="Z103" t="s">
        <v>7</v>
      </c>
      <c r="AA103">
        <v>2025</v>
      </c>
      <c r="AB103" t="s">
        <v>282</v>
      </c>
      <c r="AC103" t="s">
        <v>281</v>
      </c>
      <c r="AD103" t="s">
        <v>7</v>
      </c>
      <c r="AE103">
        <v>2025</v>
      </c>
      <c r="AF103" t="s">
        <v>282</v>
      </c>
      <c r="AG103" t="s">
        <v>282</v>
      </c>
      <c r="AH103" t="s">
        <v>8</v>
      </c>
      <c r="AI103" t="s">
        <v>69</v>
      </c>
      <c r="AJ103" t="s">
        <v>274</v>
      </c>
      <c r="AK103" t="s">
        <v>282</v>
      </c>
      <c r="AL103" t="s">
        <v>9</v>
      </c>
      <c r="AM103">
        <v>2025</v>
      </c>
      <c r="AN103">
        <v>13.525309999999999</v>
      </c>
    </row>
    <row r="104" spans="1:40" x14ac:dyDescent="0.2">
      <c r="A104" t="s">
        <v>361</v>
      </c>
      <c r="B104" t="s">
        <v>54</v>
      </c>
      <c r="C104" t="s">
        <v>362</v>
      </c>
      <c r="D104" t="s">
        <v>362</v>
      </c>
      <c r="E104" t="s">
        <v>60</v>
      </c>
      <c r="F104" t="s">
        <v>110</v>
      </c>
      <c r="G104" t="s">
        <v>629</v>
      </c>
      <c r="H104" t="s">
        <v>630</v>
      </c>
      <c r="I104" t="s">
        <v>631</v>
      </c>
      <c r="J104" t="s">
        <v>9</v>
      </c>
      <c r="K104" t="s">
        <v>282</v>
      </c>
      <c r="L104" t="s">
        <v>287</v>
      </c>
      <c r="M104" t="s">
        <v>274</v>
      </c>
      <c r="N104" t="s">
        <v>8</v>
      </c>
      <c r="O104">
        <v>2023</v>
      </c>
      <c r="P104" t="s">
        <v>275</v>
      </c>
      <c r="Q104" t="s">
        <v>274</v>
      </c>
      <c r="R104" t="s">
        <v>8</v>
      </c>
      <c r="S104">
        <v>2025</v>
      </c>
      <c r="T104" t="s">
        <v>282</v>
      </c>
      <c r="U104" t="s">
        <v>281</v>
      </c>
      <c r="V104" t="s">
        <v>7</v>
      </c>
      <c r="W104">
        <v>2025</v>
      </c>
      <c r="X104" t="s">
        <v>282</v>
      </c>
      <c r="Y104" t="s">
        <v>281</v>
      </c>
      <c r="Z104" t="s">
        <v>7</v>
      </c>
      <c r="AA104">
        <v>2025</v>
      </c>
      <c r="AB104" t="s">
        <v>282</v>
      </c>
      <c r="AC104" t="s">
        <v>281</v>
      </c>
      <c r="AD104" t="s">
        <v>7</v>
      </c>
      <c r="AE104">
        <v>2023</v>
      </c>
      <c r="AF104" t="s">
        <v>275</v>
      </c>
      <c r="AG104" t="s">
        <v>294</v>
      </c>
      <c r="AH104" t="s">
        <v>8</v>
      </c>
      <c r="AI104" t="s">
        <v>69</v>
      </c>
      <c r="AJ104" t="s">
        <v>274</v>
      </c>
      <c r="AK104" t="s">
        <v>282</v>
      </c>
      <c r="AL104" t="s">
        <v>9</v>
      </c>
      <c r="AM104">
        <v>2025</v>
      </c>
      <c r="AN104">
        <v>21.187202000000003</v>
      </c>
    </row>
    <row r="105" spans="1:40" x14ac:dyDescent="0.2">
      <c r="A105" t="s">
        <v>361</v>
      </c>
      <c r="B105" t="s">
        <v>54</v>
      </c>
      <c r="C105" t="s">
        <v>372</v>
      </c>
      <c r="D105" t="s">
        <v>372</v>
      </c>
      <c r="E105" t="s">
        <v>60</v>
      </c>
      <c r="F105" t="s">
        <v>110</v>
      </c>
      <c r="G105" t="s">
        <v>632</v>
      </c>
      <c r="H105" t="s">
        <v>633</v>
      </c>
      <c r="I105" t="s">
        <v>634</v>
      </c>
      <c r="J105" t="s">
        <v>9</v>
      </c>
      <c r="K105" t="s">
        <v>282</v>
      </c>
      <c r="L105" t="s">
        <v>306</v>
      </c>
      <c r="M105" t="s">
        <v>274</v>
      </c>
      <c r="N105" t="s">
        <v>7</v>
      </c>
      <c r="O105">
        <v>2025</v>
      </c>
      <c r="P105" t="s">
        <v>275</v>
      </c>
      <c r="Q105" t="s">
        <v>274</v>
      </c>
      <c r="R105" t="s">
        <v>7</v>
      </c>
      <c r="S105">
        <v>2023</v>
      </c>
      <c r="T105" t="s">
        <v>275</v>
      </c>
      <c r="U105" t="s">
        <v>274</v>
      </c>
      <c r="V105" t="s">
        <v>8</v>
      </c>
      <c r="W105">
        <v>2024</v>
      </c>
      <c r="X105" t="s">
        <v>275</v>
      </c>
      <c r="Y105" t="s">
        <v>274</v>
      </c>
      <c r="Z105" t="s">
        <v>6</v>
      </c>
      <c r="AA105">
        <v>2024</v>
      </c>
      <c r="AB105" t="s">
        <v>275</v>
      </c>
      <c r="AC105" t="s">
        <v>274</v>
      </c>
      <c r="AD105" t="s">
        <v>6</v>
      </c>
      <c r="AE105">
        <v>2024</v>
      </c>
      <c r="AF105" t="s">
        <v>275</v>
      </c>
      <c r="AG105" t="s">
        <v>275</v>
      </c>
      <c r="AH105" t="s">
        <v>8</v>
      </c>
      <c r="AI105" t="s">
        <v>132</v>
      </c>
      <c r="AJ105" t="s">
        <v>274</v>
      </c>
      <c r="AK105" t="s">
        <v>282</v>
      </c>
      <c r="AL105" t="s">
        <v>9</v>
      </c>
      <c r="AM105">
        <v>2025</v>
      </c>
      <c r="AN105">
        <v>76.597764999999995</v>
      </c>
    </row>
    <row r="106" spans="1:40" x14ac:dyDescent="0.2">
      <c r="A106" t="s">
        <v>361</v>
      </c>
      <c r="B106" t="s">
        <v>54</v>
      </c>
      <c r="C106" t="s">
        <v>419</v>
      </c>
      <c r="D106" t="s">
        <v>419</v>
      </c>
      <c r="E106" t="s">
        <v>60</v>
      </c>
      <c r="F106" t="s">
        <v>110</v>
      </c>
      <c r="G106" t="s">
        <v>635</v>
      </c>
      <c r="H106" t="s">
        <v>636</v>
      </c>
      <c r="I106" t="s">
        <v>637</v>
      </c>
      <c r="J106" t="s">
        <v>9</v>
      </c>
      <c r="K106" t="s">
        <v>275</v>
      </c>
      <c r="L106" t="s">
        <v>289</v>
      </c>
      <c r="M106" t="s">
        <v>274</v>
      </c>
      <c r="N106" t="s">
        <v>7</v>
      </c>
      <c r="O106">
        <v>2025</v>
      </c>
      <c r="P106" t="s">
        <v>275</v>
      </c>
      <c r="Q106" t="s">
        <v>274</v>
      </c>
      <c r="R106" t="s">
        <v>9</v>
      </c>
      <c r="S106">
        <v>2024</v>
      </c>
      <c r="T106" t="s">
        <v>275</v>
      </c>
      <c r="U106" t="s">
        <v>274</v>
      </c>
      <c r="V106" t="s">
        <v>7</v>
      </c>
      <c r="W106">
        <v>2024</v>
      </c>
      <c r="X106" t="s">
        <v>275</v>
      </c>
      <c r="Y106" t="s">
        <v>274</v>
      </c>
      <c r="Z106" t="s">
        <v>6</v>
      </c>
      <c r="AA106">
        <v>2025</v>
      </c>
      <c r="AB106" t="s">
        <v>275</v>
      </c>
      <c r="AC106" t="s">
        <v>274</v>
      </c>
      <c r="AD106" t="s">
        <v>7</v>
      </c>
      <c r="AE106">
        <v>2025</v>
      </c>
      <c r="AF106" t="s">
        <v>275</v>
      </c>
      <c r="AG106" t="s">
        <v>275</v>
      </c>
      <c r="AH106" t="s">
        <v>9</v>
      </c>
      <c r="AI106" t="s">
        <v>1</v>
      </c>
      <c r="AJ106" t="s">
        <v>274</v>
      </c>
      <c r="AK106" t="s">
        <v>275</v>
      </c>
      <c r="AL106" t="s">
        <v>9</v>
      </c>
      <c r="AM106">
        <v>2024</v>
      </c>
      <c r="AN106">
        <v>53.816313000000001</v>
      </c>
    </row>
    <row r="107" spans="1:40" x14ac:dyDescent="0.2">
      <c r="A107" t="s">
        <v>361</v>
      </c>
      <c r="B107" t="s">
        <v>54</v>
      </c>
      <c r="C107" t="s">
        <v>362</v>
      </c>
      <c r="D107" t="s">
        <v>362</v>
      </c>
      <c r="E107" t="s">
        <v>60</v>
      </c>
      <c r="F107" t="s">
        <v>110</v>
      </c>
      <c r="G107" t="s">
        <v>638</v>
      </c>
      <c r="H107" t="s">
        <v>639</v>
      </c>
      <c r="I107" t="s">
        <v>640</v>
      </c>
      <c r="J107" t="s">
        <v>9</v>
      </c>
      <c r="K107" t="s">
        <v>282</v>
      </c>
      <c r="L107" t="s">
        <v>642</v>
      </c>
      <c r="M107" t="s">
        <v>274</v>
      </c>
      <c r="N107" t="s">
        <v>8</v>
      </c>
      <c r="O107">
        <v>2023</v>
      </c>
      <c r="P107" t="s">
        <v>275</v>
      </c>
      <c r="Q107" t="s">
        <v>274</v>
      </c>
      <c r="R107" t="s">
        <v>8</v>
      </c>
      <c r="S107">
        <v>2025</v>
      </c>
      <c r="T107" t="s">
        <v>282</v>
      </c>
      <c r="U107" t="s">
        <v>274</v>
      </c>
      <c r="V107" t="s">
        <v>8</v>
      </c>
      <c r="W107">
        <v>2025</v>
      </c>
      <c r="X107" t="s">
        <v>282</v>
      </c>
      <c r="Y107" t="s">
        <v>274</v>
      </c>
      <c r="Z107" t="s">
        <v>8</v>
      </c>
      <c r="AA107">
        <v>2025</v>
      </c>
      <c r="AB107" t="s">
        <v>282</v>
      </c>
      <c r="AC107" t="s">
        <v>274</v>
      </c>
      <c r="AD107" t="s">
        <v>7</v>
      </c>
      <c r="AE107">
        <v>2023</v>
      </c>
      <c r="AF107" t="s">
        <v>275</v>
      </c>
      <c r="AG107" t="s">
        <v>294</v>
      </c>
      <c r="AH107" t="s">
        <v>8</v>
      </c>
      <c r="AI107" t="s">
        <v>641</v>
      </c>
      <c r="AJ107" t="s">
        <v>274</v>
      </c>
      <c r="AK107" t="s">
        <v>282</v>
      </c>
      <c r="AL107" t="s">
        <v>9</v>
      </c>
      <c r="AM107">
        <v>2025</v>
      </c>
      <c r="AN107">
        <v>13.219469999999999</v>
      </c>
    </row>
    <row r="108" spans="1:40" x14ac:dyDescent="0.2">
      <c r="A108" t="s">
        <v>361</v>
      </c>
      <c r="B108" t="s">
        <v>54</v>
      </c>
      <c r="C108" t="s">
        <v>372</v>
      </c>
      <c r="D108" t="s">
        <v>372</v>
      </c>
      <c r="E108" t="s">
        <v>60</v>
      </c>
      <c r="F108" t="s">
        <v>110</v>
      </c>
      <c r="G108" t="s">
        <v>643</v>
      </c>
      <c r="H108" t="s">
        <v>644</v>
      </c>
      <c r="I108" t="s">
        <v>645</v>
      </c>
      <c r="J108" t="s">
        <v>9</v>
      </c>
      <c r="K108" t="s">
        <v>282</v>
      </c>
      <c r="L108" t="s">
        <v>287</v>
      </c>
      <c r="M108" t="s">
        <v>274</v>
      </c>
      <c r="N108" t="s">
        <v>8</v>
      </c>
      <c r="O108">
        <v>2024</v>
      </c>
      <c r="P108" t="s">
        <v>275</v>
      </c>
      <c r="Q108" t="s">
        <v>274</v>
      </c>
      <c r="R108" t="s">
        <v>8</v>
      </c>
      <c r="S108">
        <v>2025</v>
      </c>
      <c r="T108" t="s">
        <v>282</v>
      </c>
      <c r="U108" t="s">
        <v>274</v>
      </c>
      <c r="V108" t="s">
        <v>7</v>
      </c>
      <c r="W108">
        <v>2024</v>
      </c>
      <c r="X108" t="s">
        <v>275</v>
      </c>
      <c r="Y108" t="s">
        <v>274</v>
      </c>
      <c r="Z108" t="s">
        <v>6</v>
      </c>
      <c r="AA108">
        <v>2024</v>
      </c>
      <c r="AB108" t="s">
        <v>275</v>
      </c>
      <c r="AC108" t="s">
        <v>274</v>
      </c>
      <c r="AD108" t="s">
        <v>6</v>
      </c>
      <c r="AE108">
        <v>2024</v>
      </c>
      <c r="AF108" t="s">
        <v>275</v>
      </c>
      <c r="AG108" t="s">
        <v>294</v>
      </c>
      <c r="AH108" t="s">
        <v>8</v>
      </c>
      <c r="AI108" t="s">
        <v>69</v>
      </c>
      <c r="AJ108" t="s">
        <v>274</v>
      </c>
      <c r="AK108" t="s">
        <v>282</v>
      </c>
      <c r="AL108" t="s">
        <v>9</v>
      </c>
      <c r="AM108">
        <v>2025</v>
      </c>
      <c r="AN108">
        <v>5.6509879999999999</v>
      </c>
    </row>
    <row r="109" spans="1:40" x14ac:dyDescent="0.2">
      <c r="A109" t="s">
        <v>361</v>
      </c>
      <c r="B109" t="s">
        <v>54</v>
      </c>
      <c r="C109" t="s">
        <v>395</v>
      </c>
      <c r="D109" t="s">
        <v>363</v>
      </c>
      <c r="E109" t="s">
        <v>60</v>
      </c>
      <c r="F109" t="s">
        <v>110</v>
      </c>
      <c r="G109" t="s">
        <v>646</v>
      </c>
      <c r="H109" t="s">
        <v>647</v>
      </c>
      <c r="I109" t="s">
        <v>647</v>
      </c>
      <c r="J109" t="s">
        <v>9</v>
      </c>
      <c r="K109" t="s">
        <v>282</v>
      </c>
      <c r="L109" t="s">
        <v>287</v>
      </c>
      <c r="M109" t="s">
        <v>274</v>
      </c>
      <c r="N109" t="s">
        <v>8</v>
      </c>
      <c r="O109">
        <v>2025</v>
      </c>
      <c r="P109" t="s">
        <v>317</v>
      </c>
      <c r="Q109" t="s">
        <v>274</v>
      </c>
      <c r="R109" t="s">
        <v>8</v>
      </c>
      <c r="S109">
        <v>2025</v>
      </c>
      <c r="T109" t="s">
        <v>282</v>
      </c>
      <c r="U109" t="s">
        <v>281</v>
      </c>
      <c r="V109" t="s">
        <v>7</v>
      </c>
      <c r="W109">
        <v>2025</v>
      </c>
      <c r="X109" t="s">
        <v>366</v>
      </c>
      <c r="Y109" t="s">
        <v>281</v>
      </c>
      <c r="Z109" t="s">
        <v>7</v>
      </c>
      <c r="AA109">
        <v>2025</v>
      </c>
      <c r="AB109" t="s">
        <v>282</v>
      </c>
      <c r="AC109" t="s">
        <v>281</v>
      </c>
      <c r="AD109" t="s">
        <v>7</v>
      </c>
      <c r="AE109">
        <v>2025</v>
      </c>
      <c r="AF109" t="s">
        <v>282</v>
      </c>
      <c r="AG109" t="s">
        <v>282</v>
      </c>
      <c r="AH109" t="s">
        <v>8</v>
      </c>
      <c r="AI109" t="s">
        <v>69</v>
      </c>
      <c r="AJ109" t="s">
        <v>274</v>
      </c>
      <c r="AK109" t="s">
        <v>282</v>
      </c>
      <c r="AL109" t="s">
        <v>9</v>
      </c>
      <c r="AM109">
        <v>2025</v>
      </c>
      <c r="AN109">
        <v>9.2856419999999993</v>
      </c>
    </row>
    <row r="110" spans="1:40" x14ac:dyDescent="0.2">
      <c r="A110" t="s">
        <v>361</v>
      </c>
      <c r="B110" t="s">
        <v>54</v>
      </c>
      <c r="C110" t="s">
        <v>362</v>
      </c>
      <c r="D110" t="s">
        <v>363</v>
      </c>
      <c r="E110" t="s">
        <v>60</v>
      </c>
      <c r="F110" t="s">
        <v>110</v>
      </c>
      <c r="G110" t="s">
        <v>648</v>
      </c>
      <c r="H110" t="s">
        <v>649</v>
      </c>
      <c r="I110" t="s">
        <v>649</v>
      </c>
      <c r="J110" t="s">
        <v>9</v>
      </c>
      <c r="K110" t="s">
        <v>282</v>
      </c>
      <c r="L110" t="s">
        <v>287</v>
      </c>
      <c r="M110" t="s">
        <v>274</v>
      </c>
      <c r="N110" t="s">
        <v>8</v>
      </c>
      <c r="O110">
        <v>2025</v>
      </c>
      <c r="P110" t="s">
        <v>317</v>
      </c>
      <c r="Q110" t="s">
        <v>274</v>
      </c>
      <c r="R110" t="s">
        <v>8</v>
      </c>
      <c r="S110">
        <v>2025</v>
      </c>
      <c r="T110" t="s">
        <v>282</v>
      </c>
      <c r="U110" t="s">
        <v>281</v>
      </c>
      <c r="V110" t="s">
        <v>7</v>
      </c>
      <c r="W110">
        <v>2025</v>
      </c>
      <c r="X110" t="s">
        <v>366</v>
      </c>
      <c r="Y110" t="s">
        <v>281</v>
      </c>
      <c r="Z110" t="s">
        <v>7</v>
      </c>
      <c r="AA110">
        <v>2025</v>
      </c>
      <c r="AB110" t="s">
        <v>282</v>
      </c>
      <c r="AC110" t="s">
        <v>281</v>
      </c>
      <c r="AD110" t="s">
        <v>7</v>
      </c>
      <c r="AE110">
        <v>2025</v>
      </c>
      <c r="AF110" t="s">
        <v>282</v>
      </c>
      <c r="AG110" t="s">
        <v>282</v>
      </c>
      <c r="AH110" t="s">
        <v>8</v>
      </c>
      <c r="AI110" t="s">
        <v>69</v>
      </c>
      <c r="AJ110" t="s">
        <v>274</v>
      </c>
      <c r="AK110" t="s">
        <v>282</v>
      </c>
      <c r="AL110" t="s">
        <v>9</v>
      </c>
      <c r="AM110">
        <v>2025</v>
      </c>
      <c r="AN110">
        <v>9.3281849999999995</v>
      </c>
    </row>
    <row r="111" spans="1:40" x14ac:dyDescent="0.2">
      <c r="A111" t="s">
        <v>361</v>
      </c>
      <c r="B111" t="s">
        <v>54</v>
      </c>
      <c r="C111" t="s">
        <v>362</v>
      </c>
      <c r="D111" t="s">
        <v>362</v>
      </c>
      <c r="E111" t="s">
        <v>60</v>
      </c>
      <c r="F111" t="s">
        <v>110</v>
      </c>
      <c r="G111" t="s">
        <v>650</v>
      </c>
      <c r="H111" t="s">
        <v>651</v>
      </c>
      <c r="I111" t="s">
        <v>652</v>
      </c>
      <c r="J111" t="s">
        <v>8</v>
      </c>
      <c r="K111" t="s">
        <v>275</v>
      </c>
      <c r="L111" t="s">
        <v>0</v>
      </c>
      <c r="M111" t="s">
        <v>274</v>
      </c>
      <c r="N111" t="s">
        <v>8</v>
      </c>
      <c r="O111">
        <v>2025</v>
      </c>
      <c r="P111" t="s">
        <v>275</v>
      </c>
      <c r="Q111" t="s">
        <v>274</v>
      </c>
      <c r="R111" t="s">
        <v>7</v>
      </c>
      <c r="S111">
        <v>2023</v>
      </c>
      <c r="T111" t="s">
        <v>275</v>
      </c>
      <c r="U111" t="s">
        <v>281</v>
      </c>
      <c r="V111" t="s">
        <v>7</v>
      </c>
      <c r="W111">
        <v>2025</v>
      </c>
      <c r="X111" t="s">
        <v>282</v>
      </c>
      <c r="Y111" t="s">
        <v>281</v>
      </c>
      <c r="Z111" t="s">
        <v>7</v>
      </c>
      <c r="AA111">
        <v>2025</v>
      </c>
      <c r="AB111" t="s">
        <v>282</v>
      </c>
      <c r="AC111" t="s">
        <v>281</v>
      </c>
      <c r="AD111" t="s">
        <v>7</v>
      </c>
      <c r="AE111">
        <v>2025</v>
      </c>
      <c r="AF111" t="s">
        <v>282</v>
      </c>
      <c r="AG111" t="s">
        <v>275</v>
      </c>
      <c r="AH111" t="s">
        <v>8</v>
      </c>
      <c r="AI111" t="s">
        <v>0</v>
      </c>
      <c r="AJ111" t="s">
        <v>274</v>
      </c>
      <c r="AK111" t="s">
        <v>275</v>
      </c>
      <c r="AL111" t="s">
        <v>7</v>
      </c>
      <c r="AM111">
        <v>2023</v>
      </c>
      <c r="AN111">
        <v>16.524048000000001</v>
      </c>
    </row>
    <row r="112" spans="1:40" x14ac:dyDescent="0.2">
      <c r="A112" t="s">
        <v>361</v>
      </c>
      <c r="B112" t="s">
        <v>54</v>
      </c>
      <c r="C112" t="s">
        <v>372</v>
      </c>
      <c r="D112" t="s">
        <v>372</v>
      </c>
      <c r="E112" t="s">
        <v>60</v>
      </c>
      <c r="F112" t="s">
        <v>110</v>
      </c>
      <c r="G112" t="s">
        <v>653</v>
      </c>
      <c r="H112" t="s">
        <v>654</v>
      </c>
      <c r="I112" t="s">
        <v>655</v>
      </c>
      <c r="J112" t="s">
        <v>9</v>
      </c>
      <c r="K112" t="s">
        <v>282</v>
      </c>
      <c r="L112" t="s">
        <v>287</v>
      </c>
      <c r="M112" t="s">
        <v>274</v>
      </c>
      <c r="N112" t="s">
        <v>8</v>
      </c>
      <c r="O112">
        <v>2025</v>
      </c>
      <c r="P112" t="s">
        <v>317</v>
      </c>
      <c r="Q112" t="s">
        <v>274</v>
      </c>
      <c r="R112" t="s">
        <v>8</v>
      </c>
      <c r="S112">
        <v>2025</v>
      </c>
      <c r="T112" t="s">
        <v>282</v>
      </c>
      <c r="U112" t="s">
        <v>274</v>
      </c>
      <c r="V112" t="s">
        <v>7</v>
      </c>
      <c r="W112">
        <v>2025</v>
      </c>
      <c r="X112" t="s">
        <v>282</v>
      </c>
      <c r="Y112" t="s">
        <v>274</v>
      </c>
      <c r="Z112" t="s">
        <v>7</v>
      </c>
      <c r="AA112">
        <v>2025</v>
      </c>
      <c r="AB112" t="s">
        <v>282</v>
      </c>
      <c r="AC112" t="s">
        <v>274</v>
      </c>
      <c r="AD112" t="s">
        <v>7</v>
      </c>
      <c r="AE112">
        <v>2025</v>
      </c>
      <c r="AF112" t="s">
        <v>282</v>
      </c>
      <c r="AG112" t="s">
        <v>282</v>
      </c>
      <c r="AH112" t="s">
        <v>8</v>
      </c>
      <c r="AI112" t="s">
        <v>69</v>
      </c>
      <c r="AJ112" t="s">
        <v>274</v>
      </c>
      <c r="AK112" t="s">
        <v>282</v>
      </c>
      <c r="AL112" t="s">
        <v>9</v>
      </c>
      <c r="AM112">
        <v>2025</v>
      </c>
      <c r="AN112">
        <v>15.731911</v>
      </c>
    </row>
    <row r="113" spans="1:40" x14ac:dyDescent="0.2">
      <c r="A113" t="s">
        <v>361</v>
      </c>
      <c r="B113" t="s">
        <v>54</v>
      </c>
      <c r="C113" t="s">
        <v>362</v>
      </c>
      <c r="D113" t="s">
        <v>362</v>
      </c>
      <c r="E113" t="s">
        <v>60</v>
      </c>
      <c r="F113" t="s">
        <v>110</v>
      </c>
      <c r="G113" t="s">
        <v>656</v>
      </c>
      <c r="H113" t="s">
        <v>657</v>
      </c>
      <c r="I113" t="s">
        <v>657</v>
      </c>
      <c r="J113" t="s">
        <v>7</v>
      </c>
      <c r="K113" t="s">
        <v>275</v>
      </c>
      <c r="L113" t="s">
        <v>292</v>
      </c>
      <c r="M113" t="s">
        <v>274</v>
      </c>
      <c r="N113" t="s">
        <v>7</v>
      </c>
      <c r="O113">
        <v>2025</v>
      </c>
      <c r="P113" t="s">
        <v>275</v>
      </c>
      <c r="Q113" t="s">
        <v>274</v>
      </c>
      <c r="R113" t="s">
        <v>7</v>
      </c>
      <c r="S113">
        <v>2023</v>
      </c>
      <c r="T113" t="s">
        <v>275</v>
      </c>
      <c r="U113" t="s">
        <v>281</v>
      </c>
      <c r="V113" t="s">
        <v>7</v>
      </c>
      <c r="W113">
        <v>2025</v>
      </c>
      <c r="X113" t="s">
        <v>282</v>
      </c>
      <c r="Y113" t="s">
        <v>281</v>
      </c>
      <c r="Z113" t="s">
        <v>7</v>
      </c>
      <c r="AA113">
        <v>2025</v>
      </c>
      <c r="AB113" t="s">
        <v>282</v>
      </c>
      <c r="AC113" t="s">
        <v>281</v>
      </c>
      <c r="AD113" t="s">
        <v>7</v>
      </c>
      <c r="AE113">
        <v>2025</v>
      </c>
      <c r="AF113" t="s">
        <v>282</v>
      </c>
      <c r="AG113" t="s">
        <v>275</v>
      </c>
      <c r="AH113" t="s">
        <v>7</v>
      </c>
      <c r="AI113" t="s">
        <v>292</v>
      </c>
      <c r="AJ113" t="s">
        <v>274</v>
      </c>
      <c r="AK113" t="s">
        <v>275</v>
      </c>
      <c r="AL113" t="s">
        <v>7</v>
      </c>
      <c r="AM113">
        <v>2023</v>
      </c>
      <c r="AN113">
        <v>16.484625999999999</v>
      </c>
    </row>
    <row r="114" spans="1:40" x14ac:dyDescent="0.2">
      <c r="A114" t="s">
        <v>361</v>
      </c>
      <c r="B114" t="s">
        <v>54</v>
      </c>
      <c r="C114" t="s">
        <v>362</v>
      </c>
      <c r="D114" t="s">
        <v>362</v>
      </c>
      <c r="E114" t="s">
        <v>60</v>
      </c>
      <c r="F114" t="s">
        <v>110</v>
      </c>
      <c r="G114" t="s">
        <v>658</v>
      </c>
      <c r="H114" t="s">
        <v>659</v>
      </c>
      <c r="I114" t="s">
        <v>659</v>
      </c>
      <c r="J114" t="s">
        <v>9</v>
      </c>
      <c r="K114" t="s">
        <v>282</v>
      </c>
      <c r="L114" t="s">
        <v>287</v>
      </c>
      <c r="M114" t="s">
        <v>274</v>
      </c>
      <c r="N114" t="s">
        <v>8</v>
      </c>
      <c r="O114">
        <v>2025</v>
      </c>
      <c r="P114" t="s">
        <v>317</v>
      </c>
      <c r="Q114" t="s">
        <v>274</v>
      </c>
      <c r="R114" t="s">
        <v>8</v>
      </c>
      <c r="S114">
        <v>2025</v>
      </c>
      <c r="T114" t="s">
        <v>282</v>
      </c>
      <c r="U114" t="s">
        <v>281</v>
      </c>
      <c r="V114" t="s">
        <v>7</v>
      </c>
      <c r="W114">
        <v>2025</v>
      </c>
      <c r="X114" t="s">
        <v>282</v>
      </c>
      <c r="Y114" t="s">
        <v>281</v>
      </c>
      <c r="Z114" t="s">
        <v>7</v>
      </c>
      <c r="AA114">
        <v>2025</v>
      </c>
      <c r="AB114" t="s">
        <v>282</v>
      </c>
      <c r="AC114" t="s">
        <v>281</v>
      </c>
      <c r="AD114" t="s">
        <v>7</v>
      </c>
      <c r="AE114">
        <v>2025</v>
      </c>
      <c r="AF114" t="s">
        <v>282</v>
      </c>
      <c r="AG114" t="s">
        <v>282</v>
      </c>
      <c r="AH114" t="s">
        <v>8</v>
      </c>
      <c r="AI114" t="s">
        <v>69</v>
      </c>
      <c r="AJ114" t="s">
        <v>274</v>
      </c>
      <c r="AK114" t="s">
        <v>282</v>
      </c>
      <c r="AL114" t="s">
        <v>9</v>
      </c>
      <c r="AM114">
        <v>2025</v>
      </c>
      <c r="AN114">
        <v>13.189698</v>
      </c>
    </row>
    <row r="115" spans="1:40" x14ac:dyDescent="0.2">
      <c r="A115" t="s">
        <v>361</v>
      </c>
      <c r="B115" t="s">
        <v>54</v>
      </c>
      <c r="C115" t="s">
        <v>362</v>
      </c>
      <c r="D115" t="s">
        <v>362</v>
      </c>
      <c r="E115" t="s">
        <v>60</v>
      </c>
      <c r="F115" t="s">
        <v>110</v>
      </c>
      <c r="G115" t="s">
        <v>660</v>
      </c>
      <c r="H115" t="s">
        <v>661</v>
      </c>
      <c r="I115" t="s">
        <v>661</v>
      </c>
      <c r="J115" t="s">
        <v>9</v>
      </c>
      <c r="K115" t="s">
        <v>282</v>
      </c>
      <c r="L115" t="s">
        <v>287</v>
      </c>
      <c r="M115" t="s">
        <v>274</v>
      </c>
      <c r="N115" t="s">
        <v>8</v>
      </c>
      <c r="O115">
        <v>2025</v>
      </c>
      <c r="P115" t="s">
        <v>317</v>
      </c>
      <c r="Q115" t="s">
        <v>274</v>
      </c>
      <c r="R115" t="s">
        <v>8</v>
      </c>
      <c r="S115">
        <v>2025</v>
      </c>
      <c r="T115" t="s">
        <v>282</v>
      </c>
      <c r="U115" t="s">
        <v>281</v>
      </c>
      <c r="V115" t="s">
        <v>7</v>
      </c>
      <c r="W115">
        <v>2025</v>
      </c>
      <c r="X115" t="s">
        <v>282</v>
      </c>
      <c r="Y115" t="s">
        <v>281</v>
      </c>
      <c r="Z115" t="s">
        <v>7</v>
      </c>
      <c r="AA115">
        <v>2025</v>
      </c>
      <c r="AB115" t="s">
        <v>282</v>
      </c>
      <c r="AC115" t="s">
        <v>281</v>
      </c>
      <c r="AD115" t="s">
        <v>7</v>
      </c>
      <c r="AE115">
        <v>2025</v>
      </c>
      <c r="AF115" t="s">
        <v>282</v>
      </c>
      <c r="AG115" t="s">
        <v>282</v>
      </c>
      <c r="AH115" t="s">
        <v>8</v>
      </c>
      <c r="AI115" t="s">
        <v>69</v>
      </c>
      <c r="AJ115" t="s">
        <v>274</v>
      </c>
      <c r="AK115" t="s">
        <v>282</v>
      </c>
      <c r="AL115" t="s">
        <v>9</v>
      </c>
      <c r="AM115">
        <v>2025</v>
      </c>
      <c r="AN115">
        <v>16.911211999999999</v>
      </c>
    </row>
    <row r="116" spans="1:40" x14ac:dyDescent="0.2">
      <c r="A116" t="s">
        <v>361</v>
      </c>
      <c r="B116" t="s">
        <v>54</v>
      </c>
      <c r="C116" t="s">
        <v>363</v>
      </c>
      <c r="D116" t="s">
        <v>363</v>
      </c>
      <c r="E116" t="s">
        <v>60</v>
      </c>
      <c r="F116" t="s">
        <v>110</v>
      </c>
      <c r="G116" t="s">
        <v>662</v>
      </c>
      <c r="H116" t="s">
        <v>663</v>
      </c>
      <c r="I116" t="s">
        <v>663</v>
      </c>
      <c r="J116" t="s">
        <v>8</v>
      </c>
      <c r="K116" t="s">
        <v>275</v>
      </c>
      <c r="L116" t="s">
        <v>0</v>
      </c>
      <c r="M116" t="s">
        <v>274</v>
      </c>
      <c r="N116" t="s">
        <v>8</v>
      </c>
      <c r="O116">
        <v>2023</v>
      </c>
      <c r="P116" t="s">
        <v>275</v>
      </c>
      <c r="Q116" t="s">
        <v>274</v>
      </c>
      <c r="R116" t="s">
        <v>7</v>
      </c>
      <c r="S116">
        <v>2023</v>
      </c>
      <c r="T116" t="s">
        <v>275</v>
      </c>
      <c r="U116" t="s">
        <v>281</v>
      </c>
      <c r="V116" t="s">
        <v>7</v>
      </c>
      <c r="W116">
        <v>2025</v>
      </c>
      <c r="X116" t="s">
        <v>366</v>
      </c>
      <c r="Y116" t="s">
        <v>281</v>
      </c>
      <c r="Z116" t="s">
        <v>7</v>
      </c>
      <c r="AA116">
        <v>2025</v>
      </c>
      <c r="AB116" t="s">
        <v>282</v>
      </c>
      <c r="AC116" t="s">
        <v>281</v>
      </c>
      <c r="AD116" t="s">
        <v>7</v>
      </c>
      <c r="AE116">
        <v>2025</v>
      </c>
      <c r="AF116" t="s">
        <v>282</v>
      </c>
      <c r="AG116" t="s">
        <v>275</v>
      </c>
      <c r="AH116" t="s">
        <v>8</v>
      </c>
      <c r="AI116" t="s">
        <v>0</v>
      </c>
      <c r="AJ116" t="s">
        <v>274</v>
      </c>
      <c r="AK116" t="s">
        <v>275</v>
      </c>
      <c r="AL116" t="s">
        <v>7</v>
      </c>
      <c r="AM116">
        <v>2023</v>
      </c>
      <c r="AN116">
        <v>22.018682999999999</v>
      </c>
    </row>
    <row r="117" spans="1:40" x14ac:dyDescent="0.2">
      <c r="A117" t="s">
        <v>361</v>
      </c>
      <c r="B117" t="s">
        <v>54</v>
      </c>
      <c r="C117" t="s">
        <v>363</v>
      </c>
      <c r="D117" t="s">
        <v>363</v>
      </c>
      <c r="E117" t="s">
        <v>60</v>
      </c>
      <c r="F117" t="s">
        <v>110</v>
      </c>
      <c r="G117" t="s">
        <v>664</v>
      </c>
      <c r="H117" t="s">
        <v>665</v>
      </c>
      <c r="I117" t="s">
        <v>665</v>
      </c>
      <c r="J117" t="s">
        <v>9</v>
      </c>
      <c r="K117" t="s">
        <v>282</v>
      </c>
      <c r="L117" t="s">
        <v>287</v>
      </c>
      <c r="M117" t="s">
        <v>274</v>
      </c>
      <c r="N117" t="s">
        <v>8</v>
      </c>
      <c r="O117">
        <v>2025</v>
      </c>
      <c r="P117" t="s">
        <v>317</v>
      </c>
      <c r="Q117" t="s">
        <v>274</v>
      </c>
      <c r="R117" t="s">
        <v>8</v>
      </c>
      <c r="S117">
        <v>2025</v>
      </c>
      <c r="T117" t="s">
        <v>282</v>
      </c>
      <c r="U117" t="s">
        <v>281</v>
      </c>
      <c r="V117" t="s">
        <v>7</v>
      </c>
      <c r="W117">
        <v>2025</v>
      </c>
      <c r="X117" t="s">
        <v>366</v>
      </c>
      <c r="Y117" t="s">
        <v>281</v>
      </c>
      <c r="Z117" t="s">
        <v>7</v>
      </c>
      <c r="AA117">
        <v>2025</v>
      </c>
      <c r="AB117" t="s">
        <v>282</v>
      </c>
      <c r="AC117" t="s">
        <v>281</v>
      </c>
      <c r="AD117" t="s">
        <v>7</v>
      </c>
      <c r="AE117">
        <v>2025</v>
      </c>
      <c r="AF117" t="s">
        <v>282</v>
      </c>
      <c r="AG117" t="s">
        <v>282</v>
      </c>
      <c r="AH117" t="s">
        <v>8</v>
      </c>
      <c r="AI117" t="s">
        <v>69</v>
      </c>
      <c r="AJ117" t="s">
        <v>274</v>
      </c>
      <c r="AK117" t="s">
        <v>282</v>
      </c>
      <c r="AL117" t="s">
        <v>9</v>
      </c>
      <c r="AM117">
        <v>2025</v>
      </c>
      <c r="AN117">
        <v>10.404294</v>
      </c>
    </row>
    <row r="118" spans="1:40" x14ac:dyDescent="0.2">
      <c r="A118" t="s">
        <v>361</v>
      </c>
      <c r="B118" t="s">
        <v>415</v>
      </c>
      <c r="C118" t="s">
        <v>362</v>
      </c>
      <c r="D118" t="s">
        <v>363</v>
      </c>
      <c r="E118" t="s">
        <v>60</v>
      </c>
      <c r="F118" t="s">
        <v>110</v>
      </c>
      <c r="G118" t="s">
        <v>666</v>
      </c>
      <c r="H118" t="s">
        <v>667</v>
      </c>
      <c r="I118" t="s">
        <v>668</v>
      </c>
      <c r="J118" t="s">
        <v>9</v>
      </c>
      <c r="K118" t="s">
        <v>294</v>
      </c>
      <c r="L118" t="s">
        <v>319</v>
      </c>
      <c r="M118" t="s">
        <v>274</v>
      </c>
      <c r="N118" t="s">
        <v>9</v>
      </c>
      <c r="O118">
        <v>2020</v>
      </c>
      <c r="P118" t="s">
        <v>275</v>
      </c>
      <c r="Q118" t="s">
        <v>274</v>
      </c>
      <c r="R118" t="s">
        <v>8</v>
      </c>
      <c r="S118">
        <v>2025</v>
      </c>
      <c r="T118" t="s">
        <v>282</v>
      </c>
      <c r="U118" t="s">
        <v>281</v>
      </c>
      <c r="V118" t="s">
        <v>7</v>
      </c>
      <c r="W118">
        <v>2025</v>
      </c>
      <c r="X118" t="s">
        <v>366</v>
      </c>
      <c r="Y118" t="s">
        <v>274</v>
      </c>
      <c r="Z118" t="s">
        <v>9</v>
      </c>
      <c r="AA118">
        <v>2022</v>
      </c>
      <c r="AB118" t="s">
        <v>275</v>
      </c>
      <c r="AC118" t="s">
        <v>274</v>
      </c>
      <c r="AD118" t="s">
        <v>8</v>
      </c>
      <c r="AE118">
        <v>2022</v>
      </c>
      <c r="AF118" t="s">
        <v>275</v>
      </c>
      <c r="AG118" t="s">
        <v>275</v>
      </c>
      <c r="AH118" t="s">
        <v>9</v>
      </c>
      <c r="AI118" t="s">
        <v>318</v>
      </c>
      <c r="AJ118" t="s">
        <v>274</v>
      </c>
      <c r="AK118" t="s">
        <v>282</v>
      </c>
      <c r="AL118" t="s">
        <v>9</v>
      </c>
      <c r="AM118">
        <v>2025</v>
      </c>
      <c r="AN118">
        <v>8.0006579999999996</v>
      </c>
    </row>
    <row r="119" spans="1:40" x14ac:dyDescent="0.2">
      <c r="A119" t="s">
        <v>361</v>
      </c>
      <c r="B119" t="s">
        <v>54</v>
      </c>
      <c r="C119" t="s">
        <v>362</v>
      </c>
      <c r="D119" t="s">
        <v>362</v>
      </c>
      <c r="E119" t="s">
        <v>60</v>
      </c>
      <c r="F119" t="s">
        <v>110</v>
      </c>
      <c r="G119" t="s">
        <v>669</v>
      </c>
      <c r="H119" t="s">
        <v>670</v>
      </c>
      <c r="I119" t="s">
        <v>671</v>
      </c>
      <c r="J119" t="s">
        <v>9</v>
      </c>
      <c r="K119" t="s">
        <v>282</v>
      </c>
      <c r="L119" t="s">
        <v>289</v>
      </c>
      <c r="M119" t="s">
        <v>274</v>
      </c>
      <c r="N119" t="s">
        <v>6</v>
      </c>
      <c r="O119">
        <v>2020</v>
      </c>
      <c r="P119" t="s">
        <v>275</v>
      </c>
      <c r="Q119" t="s">
        <v>274</v>
      </c>
      <c r="R119" t="s">
        <v>8</v>
      </c>
      <c r="S119">
        <v>2025</v>
      </c>
      <c r="T119" t="s">
        <v>282</v>
      </c>
      <c r="U119" t="s">
        <v>281</v>
      </c>
      <c r="V119" t="s">
        <v>7</v>
      </c>
      <c r="W119">
        <v>2025</v>
      </c>
      <c r="X119" t="s">
        <v>282</v>
      </c>
      <c r="Y119" t="s">
        <v>281</v>
      </c>
      <c r="Z119" t="s">
        <v>7</v>
      </c>
      <c r="AA119">
        <v>2020</v>
      </c>
      <c r="AB119" t="s">
        <v>275</v>
      </c>
      <c r="AC119" t="s">
        <v>281</v>
      </c>
      <c r="AD119" t="s">
        <v>7</v>
      </c>
      <c r="AE119">
        <v>2020</v>
      </c>
      <c r="AF119" t="s">
        <v>275</v>
      </c>
      <c r="AG119" t="s">
        <v>282</v>
      </c>
      <c r="AH119" t="s">
        <v>8</v>
      </c>
      <c r="AI119" t="s">
        <v>1</v>
      </c>
      <c r="AJ119" t="s">
        <v>274</v>
      </c>
      <c r="AK119" t="s">
        <v>282</v>
      </c>
      <c r="AL119" t="s">
        <v>9</v>
      </c>
      <c r="AM119">
        <v>2025</v>
      </c>
      <c r="AN119">
        <v>18.975586</v>
      </c>
    </row>
    <row r="120" spans="1:40" x14ac:dyDescent="0.2">
      <c r="A120" t="s">
        <v>361</v>
      </c>
      <c r="B120" t="s">
        <v>54</v>
      </c>
      <c r="C120" t="s">
        <v>362</v>
      </c>
      <c r="D120" t="s">
        <v>363</v>
      </c>
      <c r="E120" t="s">
        <v>60</v>
      </c>
      <c r="F120" t="s">
        <v>110</v>
      </c>
      <c r="G120" t="s">
        <v>672</v>
      </c>
      <c r="H120" t="s">
        <v>673</v>
      </c>
      <c r="I120" t="s">
        <v>674</v>
      </c>
      <c r="J120" t="s">
        <v>9</v>
      </c>
      <c r="K120" t="s">
        <v>282</v>
      </c>
      <c r="L120" t="s">
        <v>289</v>
      </c>
      <c r="M120" t="s">
        <v>274</v>
      </c>
      <c r="N120" t="s">
        <v>6</v>
      </c>
      <c r="O120">
        <v>2025</v>
      </c>
      <c r="P120" t="s">
        <v>275</v>
      </c>
      <c r="Q120" t="s">
        <v>274</v>
      </c>
      <c r="R120" t="s">
        <v>8</v>
      </c>
      <c r="S120">
        <v>2025</v>
      </c>
      <c r="T120" t="s">
        <v>282</v>
      </c>
      <c r="U120" t="s">
        <v>281</v>
      </c>
      <c r="V120" t="s">
        <v>7</v>
      </c>
      <c r="W120">
        <v>2025</v>
      </c>
      <c r="X120" t="s">
        <v>275</v>
      </c>
      <c r="Y120" t="s">
        <v>281</v>
      </c>
      <c r="Z120" t="s">
        <v>6</v>
      </c>
      <c r="AA120">
        <v>2025</v>
      </c>
      <c r="AB120" t="s">
        <v>275</v>
      </c>
      <c r="AC120" t="s">
        <v>281</v>
      </c>
      <c r="AD120" t="s">
        <v>7</v>
      </c>
      <c r="AE120">
        <v>2025</v>
      </c>
      <c r="AF120" t="s">
        <v>275</v>
      </c>
      <c r="AG120" t="s">
        <v>282</v>
      </c>
      <c r="AH120" t="s">
        <v>8</v>
      </c>
      <c r="AI120" t="s">
        <v>1</v>
      </c>
      <c r="AJ120" t="s">
        <v>274</v>
      </c>
      <c r="AK120" t="s">
        <v>282</v>
      </c>
      <c r="AL120" t="s">
        <v>9</v>
      </c>
      <c r="AM120">
        <v>2025</v>
      </c>
      <c r="AN120">
        <v>20.81955</v>
      </c>
    </row>
    <row r="121" spans="1:40" x14ac:dyDescent="0.2">
      <c r="A121" t="s">
        <v>361</v>
      </c>
      <c r="B121" t="s">
        <v>54</v>
      </c>
      <c r="C121" t="s">
        <v>372</v>
      </c>
      <c r="D121" t="s">
        <v>372</v>
      </c>
      <c r="E121" t="s">
        <v>60</v>
      </c>
      <c r="F121" t="s">
        <v>110</v>
      </c>
      <c r="G121" t="s">
        <v>675</v>
      </c>
      <c r="H121" t="s">
        <v>676</v>
      </c>
      <c r="I121" t="s">
        <v>677</v>
      </c>
      <c r="J121" t="s">
        <v>9</v>
      </c>
      <c r="K121" t="s">
        <v>275</v>
      </c>
      <c r="L121" t="s">
        <v>340</v>
      </c>
      <c r="M121" t="s">
        <v>274</v>
      </c>
      <c r="N121" t="s">
        <v>6</v>
      </c>
      <c r="O121">
        <v>2025</v>
      </c>
      <c r="P121" t="s">
        <v>275</v>
      </c>
      <c r="Q121" t="s">
        <v>274</v>
      </c>
      <c r="R121" t="s">
        <v>9</v>
      </c>
      <c r="S121">
        <v>2025</v>
      </c>
      <c r="T121" t="s">
        <v>275</v>
      </c>
      <c r="U121" t="s">
        <v>274</v>
      </c>
      <c r="V121" t="s">
        <v>8</v>
      </c>
      <c r="W121">
        <v>2025</v>
      </c>
      <c r="X121" t="s">
        <v>275</v>
      </c>
      <c r="Y121" t="s">
        <v>274</v>
      </c>
      <c r="Z121" t="s">
        <v>6</v>
      </c>
      <c r="AA121">
        <v>2025</v>
      </c>
      <c r="AB121" t="s">
        <v>275</v>
      </c>
      <c r="AC121" t="s">
        <v>274</v>
      </c>
      <c r="AD121" t="s">
        <v>8</v>
      </c>
      <c r="AE121">
        <v>2025</v>
      </c>
      <c r="AF121" t="s">
        <v>275</v>
      </c>
      <c r="AG121" t="s">
        <v>275</v>
      </c>
      <c r="AH121" t="s">
        <v>9</v>
      </c>
      <c r="AI121" t="s">
        <v>339</v>
      </c>
      <c r="AJ121" t="s">
        <v>274</v>
      </c>
      <c r="AK121" t="s">
        <v>275</v>
      </c>
      <c r="AL121" t="s">
        <v>9</v>
      </c>
      <c r="AM121">
        <v>2025</v>
      </c>
      <c r="AN121">
        <v>61.556044999999997</v>
      </c>
    </row>
    <row r="122" spans="1:40" x14ac:dyDescent="0.2">
      <c r="A122" t="s">
        <v>361</v>
      </c>
      <c r="B122" t="s">
        <v>54</v>
      </c>
      <c r="C122" t="s">
        <v>363</v>
      </c>
      <c r="D122" t="s">
        <v>363</v>
      </c>
      <c r="E122" t="s">
        <v>60</v>
      </c>
      <c r="F122" t="s">
        <v>110</v>
      </c>
      <c r="G122" t="s">
        <v>678</v>
      </c>
      <c r="H122" t="s">
        <v>679</v>
      </c>
      <c r="I122" t="s">
        <v>679</v>
      </c>
      <c r="J122" t="s">
        <v>9</v>
      </c>
      <c r="K122" t="s">
        <v>282</v>
      </c>
      <c r="L122" t="s">
        <v>287</v>
      </c>
      <c r="M122" t="s">
        <v>274</v>
      </c>
      <c r="N122" t="s">
        <v>8</v>
      </c>
      <c r="O122">
        <v>2025</v>
      </c>
      <c r="P122" t="s">
        <v>282</v>
      </c>
      <c r="Q122" t="s">
        <v>274</v>
      </c>
      <c r="R122" t="s">
        <v>8</v>
      </c>
      <c r="S122">
        <v>2025</v>
      </c>
      <c r="T122" t="s">
        <v>282</v>
      </c>
      <c r="U122" t="s">
        <v>281</v>
      </c>
      <c r="V122" t="s">
        <v>7</v>
      </c>
      <c r="W122">
        <v>2025</v>
      </c>
      <c r="X122" t="s">
        <v>282</v>
      </c>
      <c r="Y122" t="s">
        <v>281</v>
      </c>
      <c r="Z122" t="s">
        <v>7</v>
      </c>
      <c r="AA122">
        <v>2025</v>
      </c>
      <c r="AB122" t="s">
        <v>282</v>
      </c>
      <c r="AC122" t="s">
        <v>281</v>
      </c>
      <c r="AD122" t="s">
        <v>7</v>
      </c>
      <c r="AE122">
        <v>2025</v>
      </c>
      <c r="AF122" t="s">
        <v>282</v>
      </c>
      <c r="AG122" t="s">
        <v>282</v>
      </c>
      <c r="AH122" t="s">
        <v>8</v>
      </c>
      <c r="AI122" t="s">
        <v>69</v>
      </c>
      <c r="AJ122" t="s">
        <v>274</v>
      </c>
      <c r="AK122" t="s">
        <v>282</v>
      </c>
      <c r="AL122" t="s">
        <v>9</v>
      </c>
      <c r="AM122">
        <v>2025</v>
      </c>
      <c r="AN122">
        <v>9.7654209999999999</v>
      </c>
    </row>
    <row r="123" spans="1:40" x14ac:dyDescent="0.2">
      <c r="A123" t="s">
        <v>361</v>
      </c>
      <c r="B123" t="s">
        <v>54</v>
      </c>
      <c r="C123" t="s">
        <v>362</v>
      </c>
      <c r="D123" t="s">
        <v>362</v>
      </c>
      <c r="E123" t="s">
        <v>60</v>
      </c>
      <c r="F123" t="s">
        <v>110</v>
      </c>
      <c r="G123" t="s">
        <v>680</v>
      </c>
      <c r="H123" t="s">
        <v>681</v>
      </c>
      <c r="I123" t="s">
        <v>681</v>
      </c>
      <c r="J123" t="s">
        <v>9</v>
      </c>
      <c r="K123" t="s">
        <v>282</v>
      </c>
      <c r="L123" t="s">
        <v>371</v>
      </c>
      <c r="M123" t="s">
        <v>274</v>
      </c>
      <c r="N123" t="s">
        <v>8</v>
      </c>
      <c r="O123">
        <v>2025</v>
      </c>
      <c r="P123" t="s">
        <v>317</v>
      </c>
      <c r="Q123" t="s">
        <v>274</v>
      </c>
      <c r="R123" t="s">
        <v>8</v>
      </c>
      <c r="S123">
        <v>2025</v>
      </c>
      <c r="T123" t="s">
        <v>282</v>
      </c>
      <c r="U123" t="s">
        <v>274</v>
      </c>
      <c r="V123" t="s">
        <v>8</v>
      </c>
      <c r="W123">
        <v>2023</v>
      </c>
      <c r="X123" t="s">
        <v>275</v>
      </c>
      <c r="Y123" t="s">
        <v>281</v>
      </c>
      <c r="Z123" t="s">
        <v>7</v>
      </c>
      <c r="AA123">
        <v>2025</v>
      </c>
      <c r="AB123" t="s">
        <v>282</v>
      </c>
      <c r="AC123" t="s">
        <v>274</v>
      </c>
      <c r="AD123" t="s">
        <v>7</v>
      </c>
      <c r="AE123">
        <v>2025</v>
      </c>
      <c r="AF123" t="s">
        <v>282</v>
      </c>
      <c r="AG123" t="s">
        <v>294</v>
      </c>
      <c r="AH123" t="s">
        <v>8</v>
      </c>
      <c r="AI123" t="s">
        <v>370</v>
      </c>
      <c r="AJ123" t="s">
        <v>274</v>
      </c>
      <c r="AK123" t="s">
        <v>282</v>
      </c>
      <c r="AL123" t="s">
        <v>9</v>
      </c>
      <c r="AM123">
        <v>2025</v>
      </c>
      <c r="AN123">
        <v>14.841065</v>
      </c>
    </row>
    <row r="124" spans="1:40" x14ac:dyDescent="0.2">
      <c r="A124" t="s">
        <v>361</v>
      </c>
      <c r="B124" t="s">
        <v>54</v>
      </c>
      <c r="C124" t="s">
        <v>362</v>
      </c>
      <c r="D124" t="s">
        <v>362</v>
      </c>
      <c r="E124" t="s">
        <v>60</v>
      </c>
      <c r="F124" t="s">
        <v>110</v>
      </c>
      <c r="G124" t="s">
        <v>682</v>
      </c>
      <c r="H124" t="s">
        <v>683</v>
      </c>
      <c r="I124" t="s">
        <v>683</v>
      </c>
      <c r="J124" t="s">
        <v>9</v>
      </c>
      <c r="K124" t="s">
        <v>282</v>
      </c>
      <c r="L124" t="s">
        <v>287</v>
      </c>
      <c r="M124" t="s">
        <v>274</v>
      </c>
      <c r="N124" t="s">
        <v>8</v>
      </c>
      <c r="O124">
        <v>2025</v>
      </c>
      <c r="P124" t="s">
        <v>317</v>
      </c>
      <c r="Q124" t="s">
        <v>274</v>
      </c>
      <c r="R124" t="s">
        <v>8</v>
      </c>
      <c r="S124">
        <v>2025</v>
      </c>
      <c r="T124" t="s">
        <v>282</v>
      </c>
      <c r="U124" t="s">
        <v>281</v>
      </c>
      <c r="V124" t="s">
        <v>7</v>
      </c>
      <c r="W124">
        <v>2025</v>
      </c>
      <c r="X124" t="s">
        <v>282</v>
      </c>
      <c r="Y124" t="s">
        <v>281</v>
      </c>
      <c r="Z124" t="s">
        <v>7</v>
      </c>
      <c r="AA124">
        <v>2025</v>
      </c>
      <c r="AB124" t="s">
        <v>282</v>
      </c>
      <c r="AC124" t="s">
        <v>281</v>
      </c>
      <c r="AD124" t="s">
        <v>7</v>
      </c>
      <c r="AE124">
        <v>2025</v>
      </c>
      <c r="AF124" t="s">
        <v>282</v>
      </c>
      <c r="AG124" t="s">
        <v>282</v>
      </c>
      <c r="AH124" t="s">
        <v>8</v>
      </c>
      <c r="AI124" t="s">
        <v>69</v>
      </c>
      <c r="AJ124" t="s">
        <v>274</v>
      </c>
      <c r="AK124" t="s">
        <v>282</v>
      </c>
      <c r="AL124" t="s">
        <v>9</v>
      </c>
      <c r="AM124">
        <v>2025</v>
      </c>
      <c r="AN124">
        <v>8.3120899999999995</v>
      </c>
    </row>
    <row r="125" spans="1:40" x14ac:dyDescent="0.2">
      <c r="A125" t="s">
        <v>361</v>
      </c>
      <c r="B125" t="s">
        <v>54</v>
      </c>
      <c r="C125" t="s">
        <v>362</v>
      </c>
      <c r="D125" t="s">
        <v>362</v>
      </c>
      <c r="E125" t="s">
        <v>60</v>
      </c>
      <c r="F125" t="s">
        <v>110</v>
      </c>
      <c r="G125" t="s">
        <v>684</v>
      </c>
      <c r="H125" t="s">
        <v>685</v>
      </c>
      <c r="I125" t="s">
        <v>685</v>
      </c>
      <c r="J125" t="s">
        <v>9</v>
      </c>
      <c r="K125" t="s">
        <v>282</v>
      </c>
      <c r="L125" t="s">
        <v>371</v>
      </c>
      <c r="M125" t="s">
        <v>274</v>
      </c>
      <c r="N125" t="s">
        <v>8</v>
      </c>
      <c r="O125">
        <v>2025</v>
      </c>
      <c r="P125" t="s">
        <v>282</v>
      </c>
      <c r="Q125" t="s">
        <v>274</v>
      </c>
      <c r="R125" t="s">
        <v>8</v>
      </c>
      <c r="S125">
        <v>2025</v>
      </c>
      <c r="T125" t="s">
        <v>282</v>
      </c>
      <c r="U125" t="s">
        <v>274</v>
      </c>
      <c r="V125" t="s">
        <v>8</v>
      </c>
      <c r="W125">
        <v>2025</v>
      </c>
      <c r="X125" t="s">
        <v>282</v>
      </c>
      <c r="Y125" t="s">
        <v>281</v>
      </c>
      <c r="Z125" t="s">
        <v>7</v>
      </c>
      <c r="AA125">
        <v>2025</v>
      </c>
      <c r="AB125" t="s">
        <v>282</v>
      </c>
      <c r="AC125" t="s">
        <v>274</v>
      </c>
      <c r="AD125" t="s">
        <v>7</v>
      </c>
      <c r="AE125">
        <v>2025</v>
      </c>
      <c r="AF125" t="s">
        <v>282</v>
      </c>
      <c r="AG125" t="s">
        <v>282</v>
      </c>
      <c r="AH125" t="s">
        <v>8</v>
      </c>
      <c r="AI125" t="s">
        <v>370</v>
      </c>
      <c r="AJ125" t="s">
        <v>274</v>
      </c>
      <c r="AK125" t="s">
        <v>282</v>
      </c>
      <c r="AL125" t="s">
        <v>9</v>
      </c>
      <c r="AM125">
        <v>2025</v>
      </c>
      <c r="AN125">
        <v>12.102710999999999</v>
      </c>
    </row>
    <row r="126" spans="1:40" x14ac:dyDescent="0.2">
      <c r="A126" t="s">
        <v>361</v>
      </c>
      <c r="B126" t="s">
        <v>54</v>
      </c>
      <c r="C126" t="s">
        <v>362</v>
      </c>
      <c r="D126" t="s">
        <v>362</v>
      </c>
      <c r="E126" t="s">
        <v>60</v>
      </c>
      <c r="F126" t="s">
        <v>110</v>
      </c>
      <c r="G126" t="s">
        <v>686</v>
      </c>
      <c r="H126" t="s">
        <v>687</v>
      </c>
      <c r="I126" t="s">
        <v>687</v>
      </c>
      <c r="J126" t="s">
        <v>9</v>
      </c>
      <c r="K126" t="s">
        <v>282</v>
      </c>
      <c r="L126" t="s">
        <v>371</v>
      </c>
      <c r="M126" t="s">
        <v>274</v>
      </c>
      <c r="N126" t="s">
        <v>8</v>
      </c>
      <c r="O126">
        <v>2025</v>
      </c>
      <c r="P126" t="s">
        <v>282</v>
      </c>
      <c r="Q126" t="s">
        <v>274</v>
      </c>
      <c r="R126" t="s">
        <v>8</v>
      </c>
      <c r="S126">
        <v>2025</v>
      </c>
      <c r="T126" t="s">
        <v>282</v>
      </c>
      <c r="U126" t="s">
        <v>274</v>
      </c>
      <c r="V126" t="s">
        <v>8</v>
      </c>
      <c r="W126">
        <v>2025</v>
      </c>
      <c r="X126" t="s">
        <v>275</v>
      </c>
      <c r="Y126" t="s">
        <v>281</v>
      </c>
      <c r="Z126" t="s">
        <v>7</v>
      </c>
      <c r="AA126">
        <v>2025</v>
      </c>
      <c r="AB126" t="s">
        <v>282</v>
      </c>
      <c r="AC126" t="s">
        <v>274</v>
      </c>
      <c r="AD126" t="s">
        <v>7</v>
      </c>
      <c r="AE126">
        <v>2025</v>
      </c>
      <c r="AF126" t="s">
        <v>282</v>
      </c>
      <c r="AG126" t="s">
        <v>294</v>
      </c>
      <c r="AH126" t="s">
        <v>8</v>
      </c>
      <c r="AI126" t="s">
        <v>370</v>
      </c>
      <c r="AJ126" t="s">
        <v>274</v>
      </c>
      <c r="AK126" t="s">
        <v>282</v>
      </c>
      <c r="AL126" t="s">
        <v>9</v>
      </c>
      <c r="AM126">
        <v>2025</v>
      </c>
      <c r="AN126">
        <v>11.163920000000001</v>
      </c>
    </row>
    <row r="127" spans="1:40" x14ac:dyDescent="0.2">
      <c r="A127" t="s">
        <v>361</v>
      </c>
      <c r="B127" t="s">
        <v>54</v>
      </c>
      <c r="C127" t="s">
        <v>362</v>
      </c>
      <c r="D127" t="s">
        <v>363</v>
      </c>
      <c r="E127" t="s">
        <v>60</v>
      </c>
      <c r="F127" t="s">
        <v>110</v>
      </c>
      <c r="G127" t="s">
        <v>688</v>
      </c>
      <c r="H127" t="s">
        <v>689</v>
      </c>
      <c r="I127" t="s">
        <v>689</v>
      </c>
      <c r="J127" t="s">
        <v>9</v>
      </c>
      <c r="K127" t="s">
        <v>282</v>
      </c>
      <c r="L127" t="s">
        <v>287</v>
      </c>
      <c r="M127" t="s">
        <v>274</v>
      </c>
      <c r="N127" t="s">
        <v>8</v>
      </c>
      <c r="O127">
        <v>2025</v>
      </c>
      <c r="P127" t="s">
        <v>317</v>
      </c>
      <c r="Q127" t="s">
        <v>274</v>
      </c>
      <c r="R127" t="s">
        <v>8</v>
      </c>
      <c r="S127">
        <v>2025</v>
      </c>
      <c r="T127" t="s">
        <v>282</v>
      </c>
      <c r="U127" t="s">
        <v>281</v>
      </c>
      <c r="V127" t="s">
        <v>7</v>
      </c>
      <c r="W127">
        <v>2025</v>
      </c>
      <c r="X127" t="s">
        <v>366</v>
      </c>
      <c r="Y127" t="s">
        <v>281</v>
      </c>
      <c r="Z127" t="s">
        <v>7</v>
      </c>
      <c r="AA127">
        <v>2025</v>
      </c>
      <c r="AB127" t="s">
        <v>282</v>
      </c>
      <c r="AC127" t="s">
        <v>281</v>
      </c>
      <c r="AD127" t="s">
        <v>7</v>
      </c>
      <c r="AE127">
        <v>2025</v>
      </c>
      <c r="AF127" t="s">
        <v>282</v>
      </c>
      <c r="AG127" t="s">
        <v>282</v>
      </c>
      <c r="AH127" t="s">
        <v>8</v>
      </c>
      <c r="AI127" t="s">
        <v>69</v>
      </c>
      <c r="AJ127" t="s">
        <v>274</v>
      </c>
      <c r="AK127" t="s">
        <v>282</v>
      </c>
      <c r="AL127" t="s">
        <v>9</v>
      </c>
      <c r="AM127">
        <v>2025</v>
      </c>
      <c r="AN127">
        <v>7.4676559999999998</v>
      </c>
    </row>
    <row r="128" spans="1:40" x14ac:dyDescent="0.2">
      <c r="A128" t="s">
        <v>361</v>
      </c>
      <c r="B128" t="s">
        <v>54</v>
      </c>
      <c r="C128" t="s">
        <v>362</v>
      </c>
      <c r="D128" t="s">
        <v>363</v>
      </c>
      <c r="E128" t="s">
        <v>60</v>
      </c>
      <c r="F128" t="s">
        <v>110</v>
      </c>
      <c r="G128" t="s">
        <v>690</v>
      </c>
      <c r="H128" t="s">
        <v>691</v>
      </c>
      <c r="I128" t="s">
        <v>691</v>
      </c>
      <c r="J128" t="s">
        <v>9</v>
      </c>
      <c r="K128" t="s">
        <v>282</v>
      </c>
      <c r="L128" t="s">
        <v>287</v>
      </c>
      <c r="M128" t="s">
        <v>274</v>
      </c>
      <c r="N128" t="s">
        <v>8</v>
      </c>
      <c r="O128">
        <v>2025</v>
      </c>
      <c r="P128" t="s">
        <v>317</v>
      </c>
      <c r="Q128" t="s">
        <v>274</v>
      </c>
      <c r="R128" t="s">
        <v>8</v>
      </c>
      <c r="S128">
        <v>2025</v>
      </c>
      <c r="T128" t="s">
        <v>282</v>
      </c>
      <c r="U128" t="s">
        <v>281</v>
      </c>
      <c r="V128" t="s">
        <v>7</v>
      </c>
      <c r="W128">
        <v>2025</v>
      </c>
      <c r="X128" t="s">
        <v>366</v>
      </c>
      <c r="Y128" t="s">
        <v>281</v>
      </c>
      <c r="Z128" t="s">
        <v>7</v>
      </c>
      <c r="AA128">
        <v>2025</v>
      </c>
      <c r="AB128" t="s">
        <v>282</v>
      </c>
      <c r="AC128" t="s">
        <v>281</v>
      </c>
      <c r="AD128" t="s">
        <v>7</v>
      </c>
      <c r="AE128">
        <v>2025</v>
      </c>
      <c r="AF128" t="s">
        <v>282</v>
      </c>
      <c r="AG128" t="s">
        <v>282</v>
      </c>
      <c r="AH128" t="s">
        <v>8</v>
      </c>
      <c r="AI128" t="s">
        <v>69</v>
      </c>
      <c r="AJ128" t="s">
        <v>274</v>
      </c>
      <c r="AK128" t="s">
        <v>282</v>
      </c>
      <c r="AL128" t="s">
        <v>9</v>
      </c>
      <c r="AM128">
        <v>2025</v>
      </c>
      <c r="AN128">
        <v>9.7608479999999993</v>
      </c>
    </row>
    <row r="129" spans="1:40" x14ac:dyDescent="0.2">
      <c r="A129" t="s">
        <v>361</v>
      </c>
      <c r="B129" t="s">
        <v>415</v>
      </c>
      <c r="C129" t="s">
        <v>362</v>
      </c>
      <c r="D129" t="s">
        <v>362</v>
      </c>
      <c r="E129" t="s">
        <v>60</v>
      </c>
      <c r="F129" t="s">
        <v>110</v>
      </c>
      <c r="G129" t="s">
        <v>692</v>
      </c>
      <c r="H129" t="s">
        <v>693</v>
      </c>
      <c r="I129" t="s">
        <v>693</v>
      </c>
      <c r="J129" t="s">
        <v>9</v>
      </c>
      <c r="K129" t="s">
        <v>282</v>
      </c>
      <c r="L129" t="s">
        <v>389</v>
      </c>
      <c r="M129" t="s">
        <v>274</v>
      </c>
      <c r="N129" t="s">
        <v>8</v>
      </c>
      <c r="O129">
        <v>2025</v>
      </c>
      <c r="P129" t="s">
        <v>282</v>
      </c>
      <c r="Q129" t="s">
        <v>274</v>
      </c>
      <c r="R129" t="s">
        <v>8</v>
      </c>
      <c r="S129">
        <v>2025</v>
      </c>
      <c r="T129" t="s">
        <v>282</v>
      </c>
      <c r="U129" t="s">
        <v>274</v>
      </c>
      <c r="V129" t="s">
        <v>8</v>
      </c>
      <c r="W129">
        <v>2025</v>
      </c>
      <c r="X129" t="s">
        <v>282</v>
      </c>
      <c r="Y129" t="s">
        <v>274</v>
      </c>
      <c r="Z129" t="s">
        <v>8</v>
      </c>
      <c r="AA129">
        <v>2025</v>
      </c>
      <c r="AB129" t="s">
        <v>282</v>
      </c>
      <c r="AC129" t="s">
        <v>274</v>
      </c>
      <c r="AD129" t="s">
        <v>8</v>
      </c>
      <c r="AE129">
        <v>2025</v>
      </c>
      <c r="AF129" t="s">
        <v>282</v>
      </c>
      <c r="AG129" t="s">
        <v>282</v>
      </c>
      <c r="AH129" t="s">
        <v>8</v>
      </c>
      <c r="AI129" t="s">
        <v>388</v>
      </c>
      <c r="AJ129" t="s">
        <v>274</v>
      </c>
      <c r="AK129" t="s">
        <v>282</v>
      </c>
      <c r="AL129" t="s">
        <v>9</v>
      </c>
      <c r="AM129">
        <v>2025</v>
      </c>
      <c r="AN129">
        <v>23.748372</v>
      </c>
    </row>
    <row r="130" spans="1:40" x14ac:dyDescent="0.2">
      <c r="A130" t="s">
        <v>361</v>
      </c>
      <c r="B130" t="s">
        <v>54</v>
      </c>
      <c r="C130" t="s">
        <v>363</v>
      </c>
      <c r="D130" t="s">
        <v>372</v>
      </c>
      <c r="E130" t="s">
        <v>60</v>
      </c>
      <c r="F130" t="s">
        <v>110</v>
      </c>
      <c r="G130" t="s">
        <v>694</v>
      </c>
      <c r="H130" t="s">
        <v>695</v>
      </c>
      <c r="I130" t="s">
        <v>696</v>
      </c>
      <c r="J130" t="s">
        <v>9</v>
      </c>
      <c r="K130" t="s">
        <v>282</v>
      </c>
      <c r="L130" t="s">
        <v>287</v>
      </c>
      <c r="M130" t="s">
        <v>274</v>
      </c>
      <c r="N130" t="s">
        <v>8</v>
      </c>
      <c r="O130">
        <v>2025</v>
      </c>
      <c r="P130" t="s">
        <v>282</v>
      </c>
      <c r="Q130" t="s">
        <v>274</v>
      </c>
      <c r="R130" t="s">
        <v>8</v>
      </c>
      <c r="S130">
        <v>2025</v>
      </c>
      <c r="T130" t="s">
        <v>282</v>
      </c>
      <c r="U130" t="s">
        <v>274</v>
      </c>
      <c r="V130" t="s">
        <v>7</v>
      </c>
      <c r="W130">
        <v>2025</v>
      </c>
      <c r="X130" t="s">
        <v>282</v>
      </c>
      <c r="Y130" t="s">
        <v>274</v>
      </c>
      <c r="Z130" t="s">
        <v>7</v>
      </c>
      <c r="AA130">
        <v>2025</v>
      </c>
      <c r="AB130" t="s">
        <v>282</v>
      </c>
      <c r="AC130" t="s">
        <v>274</v>
      </c>
      <c r="AD130" t="s">
        <v>7</v>
      </c>
      <c r="AE130">
        <v>2025</v>
      </c>
      <c r="AF130" t="s">
        <v>282</v>
      </c>
      <c r="AG130" t="s">
        <v>282</v>
      </c>
      <c r="AH130" t="s">
        <v>8</v>
      </c>
      <c r="AI130" t="s">
        <v>69</v>
      </c>
      <c r="AJ130" t="s">
        <v>274</v>
      </c>
      <c r="AK130" t="s">
        <v>282</v>
      </c>
      <c r="AL130" t="s">
        <v>9</v>
      </c>
      <c r="AM130">
        <v>2025</v>
      </c>
      <c r="AN130">
        <v>36.343508</v>
      </c>
    </row>
    <row r="131" spans="1:40" x14ac:dyDescent="0.2">
      <c r="A131" t="s">
        <v>361</v>
      </c>
      <c r="B131" t="s">
        <v>54</v>
      </c>
      <c r="C131" t="s">
        <v>445</v>
      </c>
      <c r="D131" t="s">
        <v>445</v>
      </c>
      <c r="E131" t="s">
        <v>60</v>
      </c>
      <c r="F131" t="s">
        <v>110</v>
      </c>
      <c r="G131" t="s">
        <v>697</v>
      </c>
      <c r="H131" t="s">
        <v>698</v>
      </c>
      <c r="I131" t="s">
        <v>699</v>
      </c>
      <c r="J131" t="s">
        <v>9</v>
      </c>
      <c r="K131" t="s">
        <v>282</v>
      </c>
      <c r="L131" t="s">
        <v>297</v>
      </c>
      <c r="M131" t="s">
        <v>274</v>
      </c>
      <c r="N131" t="s">
        <v>7</v>
      </c>
      <c r="O131">
        <v>2025</v>
      </c>
      <c r="P131" t="s">
        <v>275</v>
      </c>
      <c r="Q131" t="s">
        <v>274</v>
      </c>
      <c r="R131" t="s">
        <v>8</v>
      </c>
      <c r="S131">
        <v>2025</v>
      </c>
      <c r="T131" t="s">
        <v>282</v>
      </c>
      <c r="U131" t="s">
        <v>274</v>
      </c>
      <c r="V131" t="s">
        <v>6</v>
      </c>
      <c r="W131">
        <v>2025</v>
      </c>
      <c r="X131" t="s">
        <v>275</v>
      </c>
      <c r="Y131" t="s">
        <v>274</v>
      </c>
      <c r="Z131" t="s">
        <v>6</v>
      </c>
      <c r="AA131">
        <v>2025</v>
      </c>
      <c r="AB131" t="s">
        <v>275</v>
      </c>
      <c r="AC131" t="s">
        <v>274</v>
      </c>
      <c r="AD131" t="s">
        <v>8</v>
      </c>
      <c r="AE131">
        <v>2025</v>
      </c>
      <c r="AF131" t="s">
        <v>275</v>
      </c>
      <c r="AG131" t="s">
        <v>294</v>
      </c>
      <c r="AH131" t="s">
        <v>8</v>
      </c>
      <c r="AI131" t="s">
        <v>296</v>
      </c>
      <c r="AJ131" t="s">
        <v>274</v>
      </c>
      <c r="AK131" t="s">
        <v>282</v>
      </c>
      <c r="AL131" t="s">
        <v>9</v>
      </c>
      <c r="AM131">
        <v>2025</v>
      </c>
      <c r="AN131">
        <v>14.279862</v>
      </c>
    </row>
    <row r="132" spans="1:40" x14ac:dyDescent="0.2">
      <c r="A132" t="s">
        <v>361</v>
      </c>
      <c r="B132" t="s">
        <v>54</v>
      </c>
      <c r="C132" t="s">
        <v>363</v>
      </c>
      <c r="D132" t="s">
        <v>363</v>
      </c>
      <c r="E132" t="s">
        <v>60</v>
      </c>
      <c r="F132" t="s">
        <v>110</v>
      </c>
      <c r="G132" t="s">
        <v>700</v>
      </c>
      <c r="H132" t="s">
        <v>701</v>
      </c>
      <c r="I132" t="s">
        <v>701</v>
      </c>
      <c r="J132" t="s">
        <v>9</v>
      </c>
      <c r="K132" t="s">
        <v>282</v>
      </c>
      <c r="L132" t="s">
        <v>287</v>
      </c>
      <c r="M132" t="s">
        <v>274</v>
      </c>
      <c r="N132" t="s">
        <v>8</v>
      </c>
      <c r="O132">
        <v>2025</v>
      </c>
      <c r="P132" t="s">
        <v>317</v>
      </c>
      <c r="Q132" t="s">
        <v>274</v>
      </c>
      <c r="R132" t="s">
        <v>8</v>
      </c>
      <c r="S132">
        <v>2025</v>
      </c>
      <c r="T132" t="s">
        <v>282</v>
      </c>
      <c r="U132" t="s">
        <v>281</v>
      </c>
      <c r="V132" t="s">
        <v>7</v>
      </c>
      <c r="W132">
        <v>2025</v>
      </c>
      <c r="X132" t="s">
        <v>366</v>
      </c>
      <c r="Y132" t="s">
        <v>281</v>
      </c>
      <c r="Z132" t="s">
        <v>7</v>
      </c>
      <c r="AA132">
        <v>2025</v>
      </c>
      <c r="AB132" t="s">
        <v>282</v>
      </c>
      <c r="AC132" t="s">
        <v>281</v>
      </c>
      <c r="AD132" t="s">
        <v>7</v>
      </c>
      <c r="AE132">
        <v>2025</v>
      </c>
      <c r="AF132" t="s">
        <v>282</v>
      </c>
      <c r="AG132" t="s">
        <v>282</v>
      </c>
      <c r="AH132" t="s">
        <v>8</v>
      </c>
      <c r="AI132" t="s">
        <v>69</v>
      </c>
      <c r="AJ132" t="s">
        <v>274</v>
      </c>
      <c r="AK132" t="s">
        <v>282</v>
      </c>
      <c r="AL132" t="s">
        <v>9</v>
      </c>
      <c r="AM132">
        <v>2025</v>
      </c>
      <c r="AN132">
        <v>11.00315</v>
      </c>
    </row>
    <row r="133" spans="1:40" x14ac:dyDescent="0.2">
      <c r="A133" t="s">
        <v>361</v>
      </c>
      <c r="B133" t="s">
        <v>54</v>
      </c>
      <c r="C133" t="s">
        <v>362</v>
      </c>
      <c r="D133" t="s">
        <v>363</v>
      </c>
      <c r="E133" t="s">
        <v>60</v>
      </c>
      <c r="F133" t="s">
        <v>110</v>
      </c>
      <c r="G133" t="s">
        <v>702</v>
      </c>
      <c r="H133" t="s">
        <v>703</v>
      </c>
      <c r="I133" t="s">
        <v>704</v>
      </c>
      <c r="J133" t="s">
        <v>9</v>
      </c>
      <c r="K133" t="s">
        <v>282</v>
      </c>
      <c r="L133" t="s">
        <v>287</v>
      </c>
      <c r="M133" t="s">
        <v>274</v>
      </c>
      <c r="N133" t="s">
        <v>8</v>
      </c>
      <c r="O133">
        <v>2025</v>
      </c>
      <c r="P133" t="s">
        <v>282</v>
      </c>
      <c r="Q133" t="s">
        <v>274</v>
      </c>
      <c r="R133" t="s">
        <v>8</v>
      </c>
      <c r="S133">
        <v>2025</v>
      </c>
      <c r="T133" t="s">
        <v>282</v>
      </c>
      <c r="U133" t="s">
        <v>281</v>
      </c>
      <c r="V133" t="s">
        <v>7</v>
      </c>
      <c r="W133">
        <v>2025</v>
      </c>
      <c r="X133" t="s">
        <v>366</v>
      </c>
      <c r="Y133" t="s">
        <v>281</v>
      </c>
      <c r="Z133" t="s">
        <v>7</v>
      </c>
      <c r="AA133">
        <v>2025</v>
      </c>
      <c r="AB133" t="s">
        <v>282</v>
      </c>
      <c r="AC133" t="s">
        <v>281</v>
      </c>
      <c r="AD133" t="s">
        <v>7</v>
      </c>
      <c r="AE133">
        <v>2025</v>
      </c>
      <c r="AF133" t="s">
        <v>282</v>
      </c>
      <c r="AG133" t="s">
        <v>282</v>
      </c>
      <c r="AH133" t="s">
        <v>8</v>
      </c>
      <c r="AI133" t="s">
        <v>69</v>
      </c>
      <c r="AJ133" t="s">
        <v>274</v>
      </c>
      <c r="AK133" t="s">
        <v>282</v>
      </c>
      <c r="AL133" t="s">
        <v>9</v>
      </c>
      <c r="AM133">
        <v>2025</v>
      </c>
      <c r="AN133">
        <v>13.56377</v>
      </c>
    </row>
    <row r="134" spans="1:40" x14ac:dyDescent="0.2">
      <c r="A134" t="s">
        <v>361</v>
      </c>
      <c r="B134" t="s">
        <v>415</v>
      </c>
      <c r="C134" t="s">
        <v>362</v>
      </c>
      <c r="D134" t="s">
        <v>362</v>
      </c>
      <c r="E134" t="s">
        <v>60</v>
      </c>
      <c r="F134" t="s">
        <v>110</v>
      </c>
      <c r="G134" t="s">
        <v>705</v>
      </c>
      <c r="H134" t="s">
        <v>706</v>
      </c>
      <c r="I134" t="s">
        <v>707</v>
      </c>
      <c r="J134" t="s">
        <v>9</v>
      </c>
      <c r="K134" t="s">
        <v>282</v>
      </c>
      <c r="L134" t="s">
        <v>289</v>
      </c>
      <c r="M134" t="s">
        <v>274</v>
      </c>
      <c r="N134" t="s">
        <v>6</v>
      </c>
      <c r="O134">
        <v>2025</v>
      </c>
      <c r="P134" t="s">
        <v>275</v>
      </c>
      <c r="Q134" t="s">
        <v>274</v>
      </c>
      <c r="R134" t="s">
        <v>8</v>
      </c>
      <c r="S134">
        <v>2025</v>
      </c>
      <c r="T134" t="s">
        <v>282</v>
      </c>
      <c r="U134" t="s">
        <v>274</v>
      </c>
      <c r="V134" t="s">
        <v>7</v>
      </c>
      <c r="W134">
        <v>2025</v>
      </c>
      <c r="X134" t="s">
        <v>275</v>
      </c>
      <c r="Y134" t="s">
        <v>281</v>
      </c>
      <c r="Z134" t="s">
        <v>6</v>
      </c>
      <c r="AA134">
        <v>2025</v>
      </c>
      <c r="AB134" t="s">
        <v>275</v>
      </c>
      <c r="AC134" t="s">
        <v>274</v>
      </c>
      <c r="AD134" t="s">
        <v>7</v>
      </c>
      <c r="AE134">
        <v>2025</v>
      </c>
      <c r="AF134" t="s">
        <v>275</v>
      </c>
      <c r="AG134" t="s">
        <v>282</v>
      </c>
      <c r="AH134" t="s">
        <v>8</v>
      </c>
      <c r="AI134" t="s">
        <v>1</v>
      </c>
      <c r="AJ134" t="s">
        <v>274</v>
      </c>
      <c r="AK134" t="s">
        <v>282</v>
      </c>
      <c r="AL134" t="s">
        <v>9</v>
      </c>
      <c r="AM134">
        <v>2025</v>
      </c>
      <c r="AN134">
        <v>13.163412000000001</v>
      </c>
    </row>
    <row r="135" spans="1:40" x14ac:dyDescent="0.2">
      <c r="A135" t="s">
        <v>361</v>
      </c>
      <c r="B135" t="s">
        <v>54</v>
      </c>
      <c r="C135" t="s">
        <v>372</v>
      </c>
      <c r="D135" t="s">
        <v>372</v>
      </c>
      <c r="E135" t="s">
        <v>60</v>
      </c>
      <c r="F135" t="s">
        <v>110</v>
      </c>
      <c r="G135" t="s">
        <v>708</v>
      </c>
      <c r="H135" t="s">
        <v>709</v>
      </c>
      <c r="I135" t="s">
        <v>710</v>
      </c>
      <c r="J135" t="s">
        <v>9</v>
      </c>
      <c r="K135" t="s">
        <v>275</v>
      </c>
      <c r="L135" t="s">
        <v>306</v>
      </c>
      <c r="M135" t="s">
        <v>274</v>
      </c>
      <c r="N135" t="s">
        <v>7</v>
      </c>
      <c r="O135">
        <v>2025</v>
      </c>
      <c r="P135" t="s">
        <v>275</v>
      </c>
      <c r="Q135" t="s">
        <v>274</v>
      </c>
      <c r="R135" t="s">
        <v>7</v>
      </c>
      <c r="S135">
        <v>2025</v>
      </c>
      <c r="T135" t="s">
        <v>275</v>
      </c>
      <c r="U135" t="s">
        <v>274</v>
      </c>
      <c r="V135" t="s">
        <v>8</v>
      </c>
      <c r="W135">
        <v>2025</v>
      </c>
      <c r="X135" t="s">
        <v>275</v>
      </c>
      <c r="Y135" t="s">
        <v>274</v>
      </c>
      <c r="Z135" t="s">
        <v>6</v>
      </c>
      <c r="AA135">
        <v>2025</v>
      </c>
      <c r="AB135" t="s">
        <v>275</v>
      </c>
      <c r="AC135" t="s">
        <v>274</v>
      </c>
      <c r="AD135" t="s">
        <v>7</v>
      </c>
      <c r="AE135">
        <v>2025</v>
      </c>
      <c r="AF135" t="s">
        <v>275</v>
      </c>
      <c r="AG135" t="s">
        <v>275</v>
      </c>
      <c r="AH135" t="s">
        <v>8</v>
      </c>
      <c r="AI135" t="s">
        <v>132</v>
      </c>
      <c r="AJ135" t="s">
        <v>274</v>
      </c>
      <c r="AK135" t="s">
        <v>275</v>
      </c>
      <c r="AL135" t="s">
        <v>9</v>
      </c>
      <c r="AM135">
        <v>2025</v>
      </c>
      <c r="AN135">
        <v>45.226852000000001</v>
      </c>
    </row>
    <row r="136" spans="1:40" x14ac:dyDescent="0.2">
      <c r="A136" t="s">
        <v>361</v>
      </c>
      <c r="B136" t="s">
        <v>54</v>
      </c>
      <c r="C136" t="s">
        <v>363</v>
      </c>
      <c r="D136" t="s">
        <v>363</v>
      </c>
      <c r="E136" t="s">
        <v>60</v>
      </c>
      <c r="F136" t="s">
        <v>110</v>
      </c>
      <c r="G136" t="s">
        <v>711</v>
      </c>
      <c r="H136" t="s">
        <v>712</v>
      </c>
      <c r="I136" t="s">
        <v>713</v>
      </c>
      <c r="J136" t="s">
        <v>9</v>
      </c>
      <c r="K136" t="s">
        <v>282</v>
      </c>
      <c r="L136" t="s">
        <v>287</v>
      </c>
      <c r="M136" t="s">
        <v>274</v>
      </c>
      <c r="N136" t="s">
        <v>8</v>
      </c>
      <c r="O136">
        <v>2025</v>
      </c>
      <c r="P136" t="s">
        <v>282</v>
      </c>
      <c r="Q136" t="s">
        <v>274</v>
      </c>
      <c r="R136" t="s">
        <v>8</v>
      </c>
      <c r="S136">
        <v>2025</v>
      </c>
      <c r="T136" t="s">
        <v>282</v>
      </c>
      <c r="U136" t="s">
        <v>281</v>
      </c>
      <c r="V136" t="s">
        <v>7</v>
      </c>
      <c r="W136">
        <v>2025</v>
      </c>
      <c r="X136" t="s">
        <v>366</v>
      </c>
      <c r="Y136" t="s">
        <v>281</v>
      </c>
      <c r="Z136" t="s">
        <v>7</v>
      </c>
      <c r="AA136">
        <v>2025</v>
      </c>
      <c r="AB136" t="s">
        <v>282</v>
      </c>
      <c r="AC136" t="s">
        <v>281</v>
      </c>
      <c r="AD136" t="s">
        <v>7</v>
      </c>
      <c r="AE136">
        <v>2025</v>
      </c>
      <c r="AF136" t="s">
        <v>282</v>
      </c>
      <c r="AG136" t="s">
        <v>282</v>
      </c>
      <c r="AH136" t="s">
        <v>8</v>
      </c>
      <c r="AI136" t="s">
        <v>69</v>
      </c>
      <c r="AJ136" t="s">
        <v>274</v>
      </c>
      <c r="AK136" t="s">
        <v>282</v>
      </c>
      <c r="AL136" t="s">
        <v>9</v>
      </c>
      <c r="AM136">
        <v>2025</v>
      </c>
      <c r="AN136">
        <v>12.150692999999999</v>
      </c>
    </row>
    <row r="137" spans="1:40" x14ac:dyDescent="0.2">
      <c r="A137" t="s">
        <v>361</v>
      </c>
      <c r="B137" t="s">
        <v>415</v>
      </c>
      <c r="C137" t="s">
        <v>362</v>
      </c>
      <c r="D137" t="s">
        <v>362</v>
      </c>
      <c r="E137" t="s">
        <v>60</v>
      </c>
      <c r="F137" t="s">
        <v>110</v>
      </c>
      <c r="G137" t="s">
        <v>714</v>
      </c>
      <c r="H137" t="s">
        <v>715</v>
      </c>
      <c r="I137" t="s">
        <v>715</v>
      </c>
      <c r="J137" t="s">
        <v>9</v>
      </c>
      <c r="K137" t="s">
        <v>282</v>
      </c>
      <c r="L137" t="s">
        <v>308</v>
      </c>
      <c r="M137" t="s">
        <v>274</v>
      </c>
      <c r="N137" t="s">
        <v>8</v>
      </c>
      <c r="O137">
        <v>2025</v>
      </c>
      <c r="P137" t="s">
        <v>282</v>
      </c>
      <c r="Q137" t="s">
        <v>274</v>
      </c>
      <c r="R137" t="s">
        <v>8</v>
      </c>
      <c r="S137">
        <v>2025</v>
      </c>
      <c r="T137" t="s">
        <v>282</v>
      </c>
      <c r="U137" t="s">
        <v>274</v>
      </c>
      <c r="V137" t="s">
        <v>8</v>
      </c>
      <c r="W137">
        <v>2025</v>
      </c>
      <c r="X137" t="s">
        <v>282</v>
      </c>
      <c r="Y137" t="s">
        <v>281</v>
      </c>
      <c r="Z137" t="s">
        <v>8</v>
      </c>
      <c r="AA137">
        <v>2022</v>
      </c>
      <c r="AB137" t="s">
        <v>275</v>
      </c>
      <c r="AC137" t="s">
        <v>274</v>
      </c>
      <c r="AD137" t="s">
        <v>8</v>
      </c>
      <c r="AE137">
        <v>2022</v>
      </c>
      <c r="AF137" t="s">
        <v>275</v>
      </c>
      <c r="AG137" t="s">
        <v>294</v>
      </c>
      <c r="AH137" t="s">
        <v>8</v>
      </c>
      <c r="AI137" t="s">
        <v>307</v>
      </c>
      <c r="AJ137" t="s">
        <v>274</v>
      </c>
      <c r="AK137" t="s">
        <v>282</v>
      </c>
      <c r="AL137" t="s">
        <v>9</v>
      </c>
      <c r="AM137">
        <v>2025</v>
      </c>
      <c r="AN137">
        <v>20.882188999999997</v>
      </c>
    </row>
    <row r="138" spans="1:40" x14ac:dyDescent="0.2">
      <c r="A138" t="s">
        <v>361</v>
      </c>
      <c r="B138" t="s">
        <v>54</v>
      </c>
      <c r="C138" t="s">
        <v>362</v>
      </c>
      <c r="D138" t="s">
        <v>362</v>
      </c>
      <c r="E138" t="s">
        <v>60</v>
      </c>
      <c r="F138" t="s">
        <v>110</v>
      </c>
      <c r="G138" t="s">
        <v>716</v>
      </c>
      <c r="H138" t="s">
        <v>717</v>
      </c>
      <c r="I138" t="s">
        <v>717</v>
      </c>
      <c r="J138" t="s">
        <v>9</v>
      </c>
      <c r="K138" t="s">
        <v>282</v>
      </c>
      <c r="L138" t="s">
        <v>287</v>
      </c>
      <c r="M138" t="s">
        <v>274</v>
      </c>
      <c r="N138" t="s">
        <v>8</v>
      </c>
      <c r="O138">
        <v>2025</v>
      </c>
      <c r="P138" t="s">
        <v>282</v>
      </c>
      <c r="Q138" t="s">
        <v>274</v>
      </c>
      <c r="R138" t="s">
        <v>8</v>
      </c>
      <c r="S138">
        <v>2025</v>
      </c>
      <c r="T138" t="s">
        <v>282</v>
      </c>
      <c r="U138" t="s">
        <v>281</v>
      </c>
      <c r="V138" t="s">
        <v>7</v>
      </c>
      <c r="W138">
        <v>2025</v>
      </c>
      <c r="X138" t="s">
        <v>282</v>
      </c>
      <c r="Y138" t="s">
        <v>281</v>
      </c>
      <c r="Z138" t="s">
        <v>7</v>
      </c>
      <c r="AA138">
        <v>2025</v>
      </c>
      <c r="AB138" t="s">
        <v>282</v>
      </c>
      <c r="AC138" t="s">
        <v>281</v>
      </c>
      <c r="AD138" t="s">
        <v>7</v>
      </c>
      <c r="AE138">
        <v>2025</v>
      </c>
      <c r="AF138" t="s">
        <v>282</v>
      </c>
      <c r="AG138" t="s">
        <v>282</v>
      </c>
      <c r="AH138" t="s">
        <v>8</v>
      </c>
      <c r="AI138" t="s">
        <v>69</v>
      </c>
      <c r="AJ138" t="s">
        <v>274</v>
      </c>
      <c r="AK138" t="s">
        <v>282</v>
      </c>
      <c r="AL138" t="s">
        <v>9</v>
      </c>
      <c r="AM138">
        <v>2025</v>
      </c>
      <c r="AN138">
        <v>21.069718999999999</v>
      </c>
    </row>
    <row r="139" spans="1:40" x14ac:dyDescent="0.2">
      <c r="A139" t="s">
        <v>361</v>
      </c>
      <c r="B139" t="s">
        <v>415</v>
      </c>
      <c r="C139" t="s">
        <v>362</v>
      </c>
      <c r="D139" t="s">
        <v>362</v>
      </c>
      <c r="E139" t="s">
        <v>60</v>
      </c>
      <c r="F139" t="s">
        <v>110</v>
      </c>
      <c r="G139" t="s">
        <v>718</v>
      </c>
      <c r="H139" t="s">
        <v>719</v>
      </c>
      <c r="I139" t="s">
        <v>719</v>
      </c>
      <c r="J139" t="s">
        <v>9</v>
      </c>
      <c r="K139" t="s">
        <v>282</v>
      </c>
      <c r="L139" t="s">
        <v>287</v>
      </c>
      <c r="M139" t="s">
        <v>274</v>
      </c>
      <c r="N139" t="s">
        <v>8</v>
      </c>
      <c r="O139">
        <v>2025</v>
      </c>
      <c r="P139" t="s">
        <v>282</v>
      </c>
      <c r="Q139" t="s">
        <v>274</v>
      </c>
      <c r="R139" t="s">
        <v>8</v>
      </c>
      <c r="S139">
        <v>2025</v>
      </c>
      <c r="T139" t="s">
        <v>282</v>
      </c>
      <c r="U139" t="s">
        <v>281</v>
      </c>
      <c r="V139" t="s">
        <v>7</v>
      </c>
      <c r="W139">
        <v>2025</v>
      </c>
      <c r="X139" t="s">
        <v>282</v>
      </c>
      <c r="Y139" t="s">
        <v>281</v>
      </c>
      <c r="Z139" t="s">
        <v>7</v>
      </c>
      <c r="AA139">
        <v>2025</v>
      </c>
      <c r="AB139" t="s">
        <v>282</v>
      </c>
      <c r="AC139" t="s">
        <v>281</v>
      </c>
      <c r="AD139" t="s">
        <v>7</v>
      </c>
      <c r="AE139">
        <v>2025</v>
      </c>
      <c r="AF139" t="s">
        <v>282</v>
      </c>
      <c r="AG139" t="s">
        <v>282</v>
      </c>
      <c r="AH139" t="s">
        <v>8</v>
      </c>
      <c r="AI139" t="s">
        <v>69</v>
      </c>
      <c r="AJ139" t="s">
        <v>274</v>
      </c>
      <c r="AK139" t="s">
        <v>282</v>
      </c>
      <c r="AL139" t="s">
        <v>9</v>
      </c>
      <c r="AM139">
        <v>2025</v>
      </c>
      <c r="AN139">
        <v>15.324736999999999</v>
      </c>
    </row>
    <row r="140" spans="1:40" x14ac:dyDescent="0.2">
      <c r="A140" t="s">
        <v>361</v>
      </c>
      <c r="B140" t="s">
        <v>54</v>
      </c>
      <c r="C140" t="s">
        <v>362</v>
      </c>
      <c r="D140" t="s">
        <v>362</v>
      </c>
      <c r="E140" t="s">
        <v>60</v>
      </c>
      <c r="F140" t="s">
        <v>110</v>
      </c>
      <c r="G140" t="s">
        <v>720</v>
      </c>
      <c r="H140" t="s">
        <v>721</v>
      </c>
      <c r="I140" t="s">
        <v>722</v>
      </c>
      <c r="J140" t="s">
        <v>9</v>
      </c>
      <c r="K140" t="s">
        <v>282</v>
      </c>
      <c r="L140" t="s">
        <v>371</v>
      </c>
      <c r="M140" t="s">
        <v>274</v>
      </c>
      <c r="N140" t="s">
        <v>8</v>
      </c>
      <c r="O140">
        <v>2025</v>
      </c>
      <c r="P140" t="s">
        <v>282</v>
      </c>
      <c r="Q140" t="s">
        <v>274</v>
      </c>
      <c r="R140" t="s">
        <v>8</v>
      </c>
      <c r="S140">
        <v>2025</v>
      </c>
      <c r="T140" t="s">
        <v>282</v>
      </c>
      <c r="U140" t="s">
        <v>274</v>
      </c>
      <c r="V140" t="s">
        <v>8</v>
      </c>
      <c r="W140">
        <v>2025</v>
      </c>
      <c r="X140" t="s">
        <v>282</v>
      </c>
      <c r="Y140" t="s">
        <v>281</v>
      </c>
      <c r="Z140" t="s">
        <v>7</v>
      </c>
      <c r="AA140">
        <v>2025</v>
      </c>
      <c r="AB140" t="s">
        <v>282</v>
      </c>
      <c r="AC140" t="s">
        <v>274</v>
      </c>
      <c r="AD140" t="s">
        <v>7</v>
      </c>
      <c r="AE140">
        <v>2025</v>
      </c>
      <c r="AF140" t="s">
        <v>282</v>
      </c>
      <c r="AG140" t="s">
        <v>282</v>
      </c>
      <c r="AH140" t="s">
        <v>8</v>
      </c>
      <c r="AI140" t="s">
        <v>370</v>
      </c>
      <c r="AJ140" t="s">
        <v>274</v>
      </c>
      <c r="AK140" t="s">
        <v>282</v>
      </c>
      <c r="AL140" t="s">
        <v>9</v>
      </c>
      <c r="AM140">
        <v>2025</v>
      </c>
      <c r="AN140">
        <v>19.135822000000001</v>
      </c>
    </row>
    <row r="141" spans="1:40" x14ac:dyDescent="0.2">
      <c r="A141" t="s">
        <v>361</v>
      </c>
      <c r="B141" t="s">
        <v>54</v>
      </c>
      <c r="C141" t="s">
        <v>372</v>
      </c>
      <c r="D141" t="s">
        <v>372</v>
      </c>
      <c r="E141" t="s">
        <v>60</v>
      </c>
      <c r="F141" t="s">
        <v>110</v>
      </c>
      <c r="G141" t="s">
        <v>723</v>
      </c>
      <c r="H141" t="s">
        <v>724</v>
      </c>
      <c r="I141" t="s">
        <v>725</v>
      </c>
      <c r="J141" t="s">
        <v>9</v>
      </c>
      <c r="K141" t="s">
        <v>275</v>
      </c>
      <c r="L141" t="s">
        <v>5</v>
      </c>
      <c r="M141" t="s">
        <v>274</v>
      </c>
      <c r="N141" t="s">
        <v>6</v>
      </c>
      <c r="O141">
        <v>2025</v>
      </c>
      <c r="P141" t="s">
        <v>275</v>
      </c>
      <c r="Q141" t="s">
        <v>274</v>
      </c>
      <c r="R141" t="s">
        <v>7</v>
      </c>
      <c r="S141">
        <v>2023</v>
      </c>
      <c r="T141" t="s">
        <v>275</v>
      </c>
      <c r="U141" t="s">
        <v>274</v>
      </c>
      <c r="V141" t="s">
        <v>7</v>
      </c>
      <c r="W141">
        <v>2024</v>
      </c>
      <c r="X141" t="s">
        <v>275</v>
      </c>
      <c r="Y141" t="s">
        <v>274</v>
      </c>
      <c r="Z141" t="s">
        <v>6</v>
      </c>
      <c r="AA141">
        <v>2024</v>
      </c>
      <c r="AB141" t="s">
        <v>275</v>
      </c>
      <c r="AC141" t="s">
        <v>274</v>
      </c>
      <c r="AD141" t="s">
        <v>7</v>
      </c>
      <c r="AE141">
        <v>2024</v>
      </c>
      <c r="AF141" t="s">
        <v>275</v>
      </c>
      <c r="AG141" t="s">
        <v>275</v>
      </c>
      <c r="AH141" t="s">
        <v>7</v>
      </c>
      <c r="AI141" t="s">
        <v>292</v>
      </c>
      <c r="AJ141" t="s">
        <v>274</v>
      </c>
      <c r="AK141" t="s">
        <v>275</v>
      </c>
      <c r="AL141" t="s">
        <v>9</v>
      </c>
      <c r="AM141">
        <v>2023</v>
      </c>
      <c r="AN141">
        <v>24.47035</v>
      </c>
    </row>
    <row r="142" spans="1:40" x14ac:dyDescent="0.2">
      <c r="A142" t="s">
        <v>361</v>
      </c>
      <c r="B142" t="s">
        <v>54</v>
      </c>
      <c r="C142" t="s">
        <v>362</v>
      </c>
      <c r="D142" t="s">
        <v>362</v>
      </c>
      <c r="E142" t="s">
        <v>60</v>
      </c>
      <c r="F142" t="s">
        <v>110</v>
      </c>
      <c r="G142" t="s">
        <v>726</v>
      </c>
      <c r="H142" t="s">
        <v>727</v>
      </c>
      <c r="I142" t="s">
        <v>728</v>
      </c>
      <c r="J142" t="s">
        <v>9</v>
      </c>
      <c r="K142" t="s">
        <v>282</v>
      </c>
      <c r="L142" t="s">
        <v>389</v>
      </c>
      <c r="M142" t="s">
        <v>274</v>
      </c>
      <c r="N142" t="s">
        <v>8</v>
      </c>
      <c r="O142">
        <v>2025</v>
      </c>
      <c r="P142" t="s">
        <v>282</v>
      </c>
      <c r="Q142" t="s">
        <v>274</v>
      </c>
      <c r="R142" t="s">
        <v>8</v>
      </c>
      <c r="S142">
        <v>2025</v>
      </c>
      <c r="T142" t="s">
        <v>282</v>
      </c>
      <c r="U142" t="s">
        <v>274</v>
      </c>
      <c r="V142" t="s">
        <v>8</v>
      </c>
      <c r="W142">
        <v>2021</v>
      </c>
      <c r="X142" t="s">
        <v>275</v>
      </c>
      <c r="Y142" t="s">
        <v>274</v>
      </c>
      <c r="Z142" t="s">
        <v>8</v>
      </c>
      <c r="AA142">
        <v>2025</v>
      </c>
      <c r="AB142" t="s">
        <v>282</v>
      </c>
      <c r="AC142" t="s">
        <v>274</v>
      </c>
      <c r="AD142" t="s">
        <v>8</v>
      </c>
      <c r="AE142">
        <v>2025</v>
      </c>
      <c r="AF142" t="s">
        <v>282</v>
      </c>
      <c r="AG142" t="s">
        <v>294</v>
      </c>
      <c r="AH142" t="s">
        <v>8</v>
      </c>
      <c r="AI142" t="s">
        <v>388</v>
      </c>
      <c r="AJ142" t="s">
        <v>274</v>
      </c>
      <c r="AK142" t="s">
        <v>282</v>
      </c>
      <c r="AL142" t="s">
        <v>9</v>
      </c>
      <c r="AM142">
        <v>2025</v>
      </c>
      <c r="AN142">
        <v>17.758506000000001</v>
      </c>
    </row>
    <row r="143" spans="1:40" x14ac:dyDescent="0.2">
      <c r="A143" t="s">
        <v>361</v>
      </c>
      <c r="B143" t="s">
        <v>54</v>
      </c>
      <c r="C143" t="s">
        <v>362</v>
      </c>
      <c r="D143" t="s">
        <v>362</v>
      </c>
      <c r="E143" t="s">
        <v>60</v>
      </c>
      <c r="F143" t="s">
        <v>110</v>
      </c>
      <c r="G143" t="s">
        <v>729</v>
      </c>
      <c r="H143" t="s">
        <v>730</v>
      </c>
      <c r="I143" t="s">
        <v>731</v>
      </c>
      <c r="J143" t="s">
        <v>9</v>
      </c>
      <c r="K143" t="s">
        <v>282</v>
      </c>
      <c r="L143" t="s">
        <v>371</v>
      </c>
      <c r="M143" t="s">
        <v>274</v>
      </c>
      <c r="N143" t="s">
        <v>8</v>
      </c>
      <c r="O143">
        <v>2025</v>
      </c>
      <c r="P143" t="s">
        <v>282</v>
      </c>
      <c r="Q143" t="s">
        <v>274</v>
      </c>
      <c r="R143" t="s">
        <v>8</v>
      </c>
      <c r="S143">
        <v>2025</v>
      </c>
      <c r="T143" t="s">
        <v>282</v>
      </c>
      <c r="U143" t="s">
        <v>274</v>
      </c>
      <c r="V143" t="s">
        <v>8</v>
      </c>
      <c r="W143">
        <v>2025</v>
      </c>
      <c r="X143" t="s">
        <v>282</v>
      </c>
      <c r="Y143" t="s">
        <v>281</v>
      </c>
      <c r="Z143" t="s">
        <v>7</v>
      </c>
      <c r="AA143">
        <v>2025</v>
      </c>
      <c r="AB143" t="s">
        <v>282</v>
      </c>
      <c r="AC143" t="s">
        <v>274</v>
      </c>
      <c r="AD143" t="s">
        <v>7</v>
      </c>
      <c r="AE143">
        <v>2025</v>
      </c>
      <c r="AF143" t="s">
        <v>282</v>
      </c>
      <c r="AG143" t="s">
        <v>282</v>
      </c>
      <c r="AH143" t="s">
        <v>8</v>
      </c>
      <c r="AI143" t="s">
        <v>370</v>
      </c>
      <c r="AJ143" t="s">
        <v>274</v>
      </c>
      <c r="AK143" t="s">
        <v>282</v>
      </c>
      <c r="AL143" t="s">
        <v>9</v>
      </c>
      <c r="AM143">
        <v>2025</v>
      </c>
      <c r="AN143">
        <v>17.939119999999999</v>
      </c>
    </row>
    <row r="144" spans="1:40" x14ac:dyDescent="0.2">
      <c r="A144" t="s">
        <v>361</v>
      </c>
      <c r="B144" t="s">
        <v>54</v>
      </c>
      <c r="C144" t="s">
        <v>362</v>
      </c>
      <c r="D144" t="s">
        <v>362</v>
      </c>
      <c r="E144" t="s">
        <v>60</v>
      </c>
      <c r="F144" t="s">
        <v>110</v>
      </c>
      <c r="G144" t="s">
        <v>732</v>
      </c>
      <c r="H144" t="s">
        <v>733</v>
      </c>
      <c r="I144" t="s">
        <v>733</v>
      </c>
      <c r="J144" t="s">
        <v>9</v>
      </c>
      <c r="K144" t="s">
        <v>282</v>
      </c>
      <c r="L144" t="s">
        <v>371</v>
      </c>
      <c r="M144" t="s">
        <v>274</v>
      </c>
      <c r="N144" t="s">
        <v>8</v>
      </c>
      <c r="O144">
        <v>2025</v>
      </c>
      <c r="P144" t="s">
        <v>317</v>
      </c>
      <c r="Q144" t="s">
        <v>274</v>
      </c>
      <c r="R144" t="s">
        <v>8</v>
      </c>
      <c r="S144">
        <v>2025</v>
      </c>
      <c r="T144" t="s">
        <v>282</v>
      </c>
      <c r="U144" t="s">
        <v>274</v>
      </c>
      <c r="V144" t="s">
        <v>8</v>
      </c>
      <c r="W144">
        <v>2025</v>
      </c>
      <c r="X144" t="s">
        <v>282</v>
      </c>
      <c r="Y144" t="s">
        <v>281</v>
      </c>
      <c r="Z144" t="s">
        <v>7</v>
      </c>
      <c r="AA144">
        <v>2025</v>
      </c>
      <c r="AB144" t="s">
        <v>282</v>
      </c>
      <c r="AC144" t="s">
        <v>274</v>
      </c>
      <c r="AD144" t="s">
        <v>7</v>
      </c>
      <c r="AE144">
        <v>2025</v>
      </c>
      <c r="AF144" t="s">
        <v>282</v>
      </c>
      <c r="AG144" t="s">
        <v>282</v>
      </c>
      <c r="AH144" t="s">
        <v>8</v>
      </c>
      <c r="AI144" t="s">
        <v>370</v>
      </c>
      <c r="AJ144" t="s">
        <v>274</v>
      </c>
      <c r="AK144" t="s">
        <v>282</v>
      </c>
      <c r="AL144" t="s">
        <v>9</v>
      </c>
      <c r="AM144">
        <v>2025</v>
      </c>
      <c r="AN144">
        <v>11.203783</v>
      </c>
    </row>
    <row r="145" spans="1:40" x14ac:dyDescent="0.2">
      <c r="A145" t="s">
        <v>361</v>
      </c>
      <c r="B145" t="s">
        <v>54</v>
      </c>
      <c r="C145" t="s">
        <v>362</v>
      </c>
      <c r="D145" t="s">
        <v>362</v>
      </c>
      <c r="E145" t="s">
        <v>60</v>
      </c>
      <c r="F145" t="s">
        <v>110</v>
      </c>
      <c r="G145" t="s">
        <v>734</v>
      </c>
      <c r="H145" t="s">
        <v>735</v>
      </c>
      <c r="I145" t="s">
        <v>735</v>
      </c>
      <c r="J145" t="s">
        <v>9</v>
      </c>
      <c r="K145" t="s">
        <v>282</v>
      </c>
      <c r="L145" t="s">
        <v>310</v>
      </c>
      <c r="M145" t="s">
        <v>274</v>
      </c>
      <c r="N145" t="s">
        <v>8</v>
      </c>
      <c r="O145">
        <v>2025</v>
      </c>
      <c r="P145" t="s">
        <v>282</v>
      </c>
      <c r="Q145" t="s">
        <v>274</v>
      </c>
      <c r="R145" t="s">
        <v>6</v>
      </c>
      <c r="S145">
        <v>2020</v>
      </c>
      <c r="T145" t="s">
        <v>275</v>
      </c>
      <c r="U145" t="s">
        <v>274</v>
      </c>
      <c r="V145" t="s">
        <v>8</v>
      </c>
      <c r="W145">
        <v>2023</v>
      </c>
      <c r="X145" t="s">
        <v>275</v>
      </c>
      <c r="Y145" t="s">
        <v>281</v>
      </c>
      <c r="Z145" t="s">
        <v>7</v>
      </c>
      <c r="AA145">
        <v>2020</v>
      </c>
      <c r="AB145" t="s">
        <v>275</v>
      </c>
      <c r="AC145" t="s">
        <v>274</v>
      </c>
      <c r="AD145" t="s">
        <v>7</v>
      </c>
      <c r="AE145">
        <v>2020</v>
      </c>
      <c r="AF145" t="s">
        <v>275</v>
      </c>
      <c r="AG145" t="s">
        <v>294</v>
      </c>
      <c r="AH145" t="s">
        <v>8</v>
      </c>
      <c r="AI145" t="s">
        <v>309</v>
      </c>
      <c r="AJ145" t="s">
        <v>274</v>
      </c>
      <c r="AK145" t="s">
        <v>282</v>
      </c>
      <c r="AL145" t="s">
        <v>9</v>
      </c>
      <c r="AM145">
        <v>2025</v>
      </c>
      <c r="AN145">
        <v>30.199368999999997</v>
      </c>
    </row>
    <row r="146" spans="1:40" x14ac:dyDescent="0.2">
      <c r="A146" t="s">
        <v>361</v>
      </c>
      <c r="B146" t="s">
        <v>54</v>
      </c>
      <c r="C146" t="s">
        <v>362</v>
      </c>
      <c r="D146" t="s">
        <v>362</v>
      </c>
      <c r="E146" t="s">
        <v>60</v>
      </c>
      <c r="F146" t="s">
        <v>110</v>
      </c>
      <c r="G146" t="s">
        <v>736</v>
      </c>
      <c r="H146" t="s">
        <v>737</v>
      </c>
      <c r="I146" t="s">
        <v>737</v>
      </c>
      <c r="J146" t="s">
        <v>9</v>
      </c>
      <c r="K146" t="s">
        <v>282</v>
      </c>
      <c r="L146" t="s">
        <v>287</v>
      </c>
      <c r="M146" t="s">
        <v>274</v>
      </c>
      <c r="N146" t="s">
        <v>8</v>
      </c>
      <c r="O146">
        <v>2025</v>
      </c>
      <c r="P146" t="s">
        <v>282</v>
      </c>
      <c r="Q146" t="s">
        <v>274</v>
      </c>
      <c r="R146" t="s">
        <v>8</v>
      </c>
      <c r="S146">
        <v>2025</v>
      </c>
      <c r="T146" t="s">
        <v>282</v>
      </c>
      <c r="U146" t="s">
        <v>281</v>
      </c>
      <c r="V146" t="s">
        <v>7</v>
      </c>
      <c r="W146">
        <v>2025</v>
      </c>
      <c r="X146" t="s">
        <v>282</v>
      </c>
      <c r="Y146" t="s">
        <v>281</v>
      </c>
      <c r="Z146" t="s">
        <v>7</v>
      </c>
      <c r="AA146">
        <v>2025</v>
      </c>
      <c r="AB146" t="s">
        <v>282</v>
      </c>
      <c r="AC146" t="s">
        <v>281</v>
      </c>
      <c r="AD146" t="s">
        <v>7</v>
      </c>
      <c r="AE146">
        <v>2025</v>
      </c>
      <c r="AF146" t="s">
        <v>282</v>
      </c>
      <c r="AG146" t="s">
        <v>282</v>
      </c>
      <c r="AH146" t="s">
        <v>8</v>
      </c>
      <c r="AI146" t="s">
        <v>69</v>
      </c>
      <c r="AJ146" t="s">
        <v>274</v>
      </c>
      <c r="AK146" t="s">
        <v>282</v>
      </c>
      <c r="AL146" t="s">
        <v>9</v>
      </c>
      <c r="AM146">
        <v>2025</v>
      </c>
      <c r="AN146">
        <v>16.646197000000001</v>
      </c>
    </row>
    <row r="147" spans="1:40" x14ac:dyDescent="0.2">
      <c r="A147" t="s">
        <v>361</v>
      </c>
      <c r="B147" t="s">
        <v>54</v>
      </c>
      <c r="C147" t="s">
        <v>362</v>
      </c>
      <c r="D147" t="s">
        <v>362</v>
      </c>
      <c r="E147" t="s">
        <v>60</v>
      </c>
      <c r="F147" t="s">
        <v>110</v>
      </c>
      <c r="G147" t="s">
        <v>738</v>
      </c>
      <c r="H147" t="s">
        <v>739</v>
      </c>
      <c r="I147" t="s">
        <v>739</v>
      </c>
      <c r="J147" t="s">
        <v>9</v>
      </c>
      <c r="K147" t="s">
        <v>282</v>
      </c>
      <c r="L147" t="s">
        <v>287</v>
      </c>
      <c r="M147" t="s">
        <v>274</v>
      </c>
      <c r="N147" t="s">
        <v>8</v>
      </c>
      <c r="O147">
        <v>2025</v>
      </c>
      <c r="P147" t="s">
        <v>282</v>
      </c>
      <c r="Q147" t="s">
        <v>274</v>
      </c>
      <c r="R147" t="s">
        <v>8</v>
      </c>
      <c r="S147">
        <v>2025</v>
      </c>
      <c r="T147" t="s">
        <v>282</v>
      </c>
      <c r="U147" t="s">
        <v>281</v>
      </c>
      <c r="V147" t="s">
        <v>7</v>
      </c>
      <c r="W147">
        <v>2025</v>
      </c>
      <c r="X147" t="s">
        <v>282</v>
      </c>
      <c r="Y147" t="s">
        <v>281</v>
      </c>
      <c r="Z147" t="s">
        <v>7</v>
      </c>
      <c r="AA147">
        <v>2025</v>
      </c>
      <c r="AB147" t="s">
        <v>282</v>
      </c>
      <c r="AC147" t="s">
        <v>281</v>
      </c>
      <c r="AD147" t="s">
        <v>7</v>
      </c>
      <c r="AE147">
        <v>2025</v>
      </c>
      <c r="AF147" t="s">
        <v>282</v>
      </c>
      <c r="AG147" t="s">
        <v>282</v>
      </c>
      <c r="AH147" t="s">
        <v>8</v>
      </c>
      <c r="AI147" t="s">
        <v>69</v>
      </c>
      <c r="AJ147" t="s">
        <v>274</v>
      </c>
      <c r="AK147" t="s">
        <v>282</v>
      </c>
      <c r="AL147" t="s">
        <v>9</v>
      </c>
      <c r="AM147">
        <v>2025</v>
      </c>
      <c r="AN147">
        <v>25.445882000000001</v>
      </c>
    </row>
    <row r="148" spans="1:40" x14ac:dyDescent="0.2">
      <c r="A148" t="s">
        <v>361</v>
      </c>
      <c r="B148" t="s">
        <v>54</v>
      </c>
      <c r="C148" t="s">
        <v>362</v>
      </c>
      <c r="D148" t="s">
        <v>362</v>
      </c>
      <c r="E148" t="s">
        <v>60</v>
      </c>
      <c r="F148" t="s">
        <v>110</v>
      </c>
      <c r="G148" t="s">
        <v>740</v>
      </c>
      <c r="H148" t="s">
        <v>741</v>
      </c>
      <c r="I148" t="s">
        <v>742</v>
      </c>
      <c r="J148" t="s">
        <v>9</v>
      </c>
      <c r="K148" t="s">
        <v>282</v>
      </c>
      <c r="L148" t="s">
        <v>287</v>
      </c>
      <c r="M148" t="s">
        <v>274</v>
      </c>
      <c r="N148" t="s">
        <v>8</v>
      </c>
      <c r="O148">
        <v>2025</v>
      </c>
      <c r="P148" t="s">
        <v>282</v>
      </c>
      <c r="Q148" t="s">
        <v>274</v>
      </c>
      <c r="R148" t="s">
        <v>8</v>
      </c>
      <c r="S148">
        <v>2025</v>
      </c>
      <c r="T148" t="s">
        <v>282</v>
      </c>
      <c r="U148" t="s">
        <v>274</v>
      </c>
      <c r="V148" t="s">
        <v>7</v>
      </c>
      <c r="W148">
        <v>2024</v>
      </c>
      <c r="X148" t="s">
        <v>275</v>
      </c>
      <c r="Y148" t="s">
        <v>281</v>
      </c>
      <c r="Z148" t="s">
        <v>7</v>
      </c>
      <c r="AA148">
        <v>2025</v>
      </c>
      <c r="AB148" t="s">
        <v>282</v>
      </c>
      <c r="AC148" t="s">
        <v>274</v>
      </c>
      <c r="AD148" t="s">
        <v>7</v>
      </c>
      <c r="AE148">
        <v>2025</v>
      </c>
      <c r="AF148" t="s">
        <v>282</v>
      </c>
      <c r="AG148" t="s">
        <v>282</v>
      </c>
      <c r="AH148" t="s">
        <v>8</v>
      </c>
      <c r="AI148" t="s">
        <v>69</v>
      </c>
      <c r="AJ148" t="s">
        <v>274</v>
      </c>
      <c r="AK148" t="s">
        <v>282</v>
      </c>
      <c r="AL148" t="s">
        <v>9</v>
      </c>
      <c r="AM148">
        <v>2025</v>
      </c>
      <c r="AN148">
        <v>33.640516000000005</v>
      </c>
    </row>
    <row r="149" spans="1:40" x14ac:dyDescent="0.2">
      <c r="A149" t="s">
        <v>361</v>
      </c>
      <c r="B149" t="s">
        <v>54</v>
      </c>
      <c r="C149" t="s">
        <v>372</v>
      </c>
      <c r="D149" t="s">
        <v>372</v>
      </c>
      <c r="E149" t="s">
        <v>60</v>
      </c>
      <c r="F149" t="s">
        <v>110</v>
      </c>
      <c r="G149" t="s">
        <v>743</v>
      </c>
      <c r="H149" t="s">
        <v>744</v>
      </c>
      <c r="I149" t="s">
        <v>745</v>
      </c>
      <c r="J149" t="s">
        <v>9</v>
      </c>
      <c r="K149" t="s">
        <v>282</v>
      </c>
      <c r="L149" t="s">
        <v>5</v>
      </c>
      <c r="M149" t="s">
        <v>274</v>
      </c>
      <c r="N149" t="s">
        <v>7</v>
      </c>
      <c r="O149">
        <v>2025</v>
      </c>
      <c r="P149" t="s">
        <v>275</v>
      </c>
      <c r="Q149" t="s">
        <v>274</v>
      </c>
      <c r="R149" t="s">
        <v>7</v>
      </c>
      <c r="S149">
        <v>2022</v>
      </c>
      <c r="T149" t="s">
        <v>275</v>
      </c>
      <c r="U149" t="s">
        <v>274</v>
      </c>
      <c r="V149" t="s">
        <v>7</v>
      </c>
      <c r="W149">
        <v>2024</v>
      </c>
      <c r="X149" t="s">
        <v>275</v>
      </c>
      <c r="Y149" t="s">
        <v>274</v>
      </c>
      <c r="Z149" t="s">
        <v>6</v>
      </c>
      <c r="AA149">
        <v>2024</v>
      </c>
      <c r="AB149" t="s">
        <v>275</v>
      </c>
      <c r="AC149" t="s">
        <v>274</v>
      </c>
      <c r="AD149" t="s">
        <v>6</v>
      </c>
      <c r="AE149">
        <v>2024</v>
      </c>
      <c r="AF149" t="s">
        <v>275</v>
      </c>
      <c r="AG149" t="s">
        <v>275</v>
      </c>
      <c r="AH149" t="s">
        <v>7</v>
      </c>
      <c r="AI149" t="s">
        <v>292</v>
      </c>
      <c r="AJ149" t="s">
        <v>274</v>
      </c>
      <c r="AK149" t="s">
        <v>282</v>
      </c>
      <c r="AL149" t="s">
        <v>9</v>
      </c>
      <c r="AM149">
        <v>2025</v>
      </c>
      <c r="AN149">
        <v>40.544796000000005</v>
      </c>
    </row>
    <row r="150" spans="1:40" x14ac:dyDescent="0.2">
      <c r="A150" t="s">
        <v>361</v>
      </c>
      <c r="B150" t="s">
        <v>54</v>
      </c>
      <c r="C150" t="s">
        <v>372</v>
      </c>
      <c r="D150" t="s">
        <v>372</v>
      </c>
      <c r="E150" t="s">
        <v>60</v>
      </c>
      <c r="F150" t="s">
        <v>110</v>
      </c>
      <c r="G150" t="s">
        <v>746</v>
      </c>
      <c r="H150" t="s">
        <v>747</v>
      </c>
      <c r="I150" t="s">
        <v>748</v>
      </c>
      <c r="J150" t="s">
        <v>9</v>
      </c>
      <c r="K150" t="s">
        <v>275</v>
      </c>
      <c r="L150" t="s">
        <v>5</v>
      </c>
      <c r="M150" t="s">
        <v>274</v>
      </c>
      <c r="N150" t="s">
        <v>6</v>
      </c>
      <c r="O150">
        <v>2025</v>
      </c>
      <c r="P150" t="s">
        <v>275</v>
      </c>
      <c r="Q150" t="s">
        <v>274</v>
      </c>
      <c r="R150" t="s">
        <v>7</v>
      </c>
      <c r="S150">
        <v>2023</v>
      </c>
      <c r="T150" t="s">
        <v>275</v>
      </c>
      <c r="U150" t="s">
        <v>274</v>
      </c>
      <c r="V150" t="s">
        <v>7</v>
      </c>
      <c r="W150">
        <v>2025</v>
      </c>
      <c r="X150" t="s">
        <v>282</v>
      </c>
      <c r="Y150" t="s">
        <v>274</v>
      </c>
      <c r="Z150" t="s">
        <v>7</v>
      </c>
      <c r="AA150">
        <v>2023</v>
      </c>
      <c r="AB150" t="s">
        <v>275</v>
      </c>
      <c r="AC150" t="s">
        <v>274</v>
      </c>
      <c r="AD150" t="s">
        <v>7</v>
      </c>
      <c r="AE150">
        <v>2023</v>
      </c>
      <c r="AF150" t="s">
        <v>275</v>
      </c>
      <c r="AG150" t="s">
        <v>294</v>
      </c>
      <c r="AH150" t="s">
        <v>7</v>
      </c>
      <c r="AI150" t="s">
        <v>292</v>
      </c>
      <c r="AJ150" t="s">
        <v>274</v>
      </c>
      <c r="AK150" t="s">
        <v>275</v>
      </c>
      <c r="AL150" t="s">
        <v>9</v>
      </c>
      <c r="AM150">
        <v>2023</v>
      </c>
      <c r="AN150">
        <v>29.525641</v>
      </c>
    </row>
    <row r="151" spans="1:40" x14ac:dyDescent="0.2">
      <c r="A151" t="s">
        <v>361</v>
      </c>
      <c r="B151" t="s">
        <v>384</v>
      </c>
      <c r="C151" t="s">
        <v>363</v>
      </c>
      <c r="D151" t="s">
        <v>363</v>
      </c>
      <c r="E151" t="s">
        <v>60</v>
      </c>
      <c r="F151" t="s">
        <v>110</v>
      </c>
      <c r="G151" t="s">
        <v>749</v>
      </c>
      <c r="H151" t="s">
        <v>750</v>
      </c>
      <c r="I151" t="s">
        <v>751</v>
      </c>
      <c r="J151" t="s">
        <v>9</v>
      </c>
      <c r="K151" t="s">
        <v>282</v>
      </c>
      <c r="L151" t="s">
        <v>319</v>
      </c>
      <c r="M151" t="s">
        <v>274</v>
      </c>
      <c r="N151" t="s">
        <v>8</v>
      </c>
      <c r="O151">
        <v>2025</v>
      </c>
      <c r="P151" t="s">
        <v>282</v>
      </c>
      <c r="Q151" t="s">
        <v>274</v>
      </c>
      <c r="R151" t="s">
        <v>8</v>
      </c>
      <c r="S151">
        <v>2025</v>
      </c>
      <c r="T151" t="s">
        <v>282</v>
      </c>
      <c r="U151" t="s">
        <v>281</v>
      </c>
      <c r="V151" t="s">
        <v>7</v>
      </c>
      <c r="W151">
        <v>2025</v>
      </c>
      <c r="X151" t="s">
        <v>366</v>
      </c>
      <c r="Y151" t="s">
        <v>274</v>
      </c>
      <c r="Z151" t="s">
        <v>8</v>
      </c>
      <c r="AA151">
        <v>2025</v>
      </c>
      <c r="AB151" t="s">
        <v>282</v>
      </c>
      <c r="AC151" t="s">
        <v>274</v>
      </c>
      <c r="AD151" t="s">
        <v>8</v>
      </c>
      <c r="AE151">
        <v>2025</v>
      </c>
      <c r="AF151" t="s">
        <v>282</v>
      </c>
      <c r="AG151" t="s">
        <v>282</v>
      </c>
      <c r="AH151" t="s">
        <v>8</v>
      </c>
      <c r="AI151" t="s">
        <v>318</v>
      </c>
      <c r="AJ151" t="s">
        <v>274</v>
      </c>
      <c r="AK151" t="s">
        <v>282</v>
      </c>
      <c r="AL151" t="s">
        <v>9</v>
      </c>
      <c r="AM151">
        <v>2025</v>
      </c>
      <c r="AN151">
        <v>8.3354680000000005</v>
      </c>
    </row>
    <row r="152" spans="1:40" x14ac:dyDescent="0.2">
      <c r="A152" t="s">
        <v>361</v>
      </c>
      <c r="B152" t="s">
        <v>54</v>
      </c>
      <c r="C152" t="s">
        <v>362</v>
      </c>
      <c r="D152" t="s">
        <v>362</v>
      </c>
      <c r="E152" t="s">
        <v>60</v>
      </c>
      <c r="F152" t="s">
        <v>110</v>
      </c>
      <c r="G152" t="s">
        <v>752</v>
      </c>
      <c r="H152" t="s">
        <v>753</v>
      </c>
      <c r="I152" t="s">
        <v>754</v>
      </c>
      <c r="J152" t="s">
        <v>9</v>
      </c>
      <c r="K152" t="s">
        <v>282</v>
      </c>
      <c r="L152" t="s">
        <v>287</v>
      </c>
      <c r="M152" t="s">
        <v>274</v>
      </c>
      <c r="N152" t="s">
        <v>8</v>
      </c>
      <c r="O152">
        <v>2025</v>
      </c>
      <c r="P152" t="s">
        <v>317</v>
      </c>
      <c r="Q152" t="s">
        <v>274</v>
      </c>
      <c r="R152" t="s">
        <v>8</v>
      </c>
      <c r="S152">
        <v>2025</v>
      </c>
      <c r="T152" t="s">
        <v>282</v>
      </c>
      <c r="U152" t="s">
        <v>281</v>
      </c>
      <c r="V152" t="s">
        <v>7</v>
      </c>
      <c r="W152">
        <v>2025</v>
      </c>
      <c r="X152" t="s">
        <v>282</v>
      </c>
      <c r="Y152" t="s">
        <v>281</v>
      </c>
      <c r="Z152" t="s">
        <v>7</v>
      </c>
      <c r="AA152">
        <v>2025</v>
      </c>
      <c r="AB152" t="s">
        <v>282</v>
      </c>
      <c r="AC152" t="s">
        <v>281</v>
      </c>
      <c r="AD152" t="s">
        <v>7</v>
      </c>
      <c r="AE152">
        <v>2025</v>
      </c>
      <c r="AF152" t="s">
        <v>282</v>
      </c>
      <c r="AG152" t="s">
        <v>282</v>
      </c>
      <c r="AH152" t="s">
        <v>8</v>
      </c>
      <c r="AI152" t="s">
        <v>69</v>
      </c>
      <c r="AJ152" t="s">
        <v>274</v>
      </c>
      <c r="AK152" t="s">
        <v>282</v>
      </c>
      <c r="AL152" t="s">
        <v>9</v>
      </c>
      <c r="AM152">
        <v>2025</v>
      </c>
      <c r="AN152">
        <v>12.321069999999999</v>
      </c>
    </row>
    <row r="153" spans="1:40" x14ac:dyDescent="0.2">
      <c r="A153" t="s">
        <v>361</v>
      </c>
      <c r="B153" t="s">
        <v>54</v>
      </c>
      <c r="C153" t="s">
        <v>362</v>
      </c>
      <c r="D153" t="s">
        <v>362</v>
      </c>
      <c r="E153" t="s">
        <v>60</v>
      </c>
      <c r="F153" t="s">
        <v>110</v>
      </c>
      <c r="G153" t="s">
        <v>755</v>
      </c>
      <c r="H153" t="s">
        <v>756</v>
      </c>
      <c r="I153" t="s">
        <v>757</v>
      </c>
      <c r="J153" t="s">
        <v>9</v>
      </c>
      <c r="K153" t="s">
        <v>282</v>
      </c>
      <c r="L153" t="s">
        <v>371</v>
      </c>
      <c r="M153" t="s">
        <v>274</v>
      </c>
      <c r="N153" t="s">
        <v>8</v>
      </c>
      <c r="O153">
        <v>2022</v>
      </c>
      <c r="P153" t="s">
        <v>275</v>
      </c>
      <c r="Q153" t="s">
        <v>274</v>
      </c>
      <c r="R153" t="s">
        <v>8</v>
      </c>
      <c r="S153">
        <v>2025</v>
      </c>
      <c r="T153" t="s">
        <v>282</v>
      </c>
      <c r="U153" t="s">
        <v>274</v>
      </c>
      <c r="V153" t="s">
        <v>8</v>
      </c>
      <c r="W153">
        <v>2021</v>
      </c>
      <c r="X153" t="s">
        <v>275</v>
      </c>
      <c r="Y153" t="s">
        <v>281</v>
      </c>
      <c r="Z153" t="s">
        <v>8</v>
      </c>
      <c r="AA153">
        <v>2022</v>
      </c>
      <c r="AB153" t="s">
        <v>275</v>
      </c>
      <c r="AC153" t="s">
        <v>274</v>
      </c>
      <c r="AD153" t="s">
        <v>6</v>
      </c>
      <c r="AE153">
        <v>2022</v>
      </c>
      <c r="AF153" t="s">
        <v>275</v>
      </c>
      <c r="AG153" t="s">
        <v>294</v>
      </c>
      <c r="AH153" t="s">
        <v>8</v>
      </c>
      <c r="AI153" t="s">
        <v>370</v>
      </c>
      <c r="AJ153" t="s">
        <v>274</v>
      </c>
      <c r="AK153" t="s">
        <v>282</v>
      </c>
      <c r="AL153" t="s">
        <v>9</v>
      </c>
      <c r="AM153">
        <v>2025</v>
      </c>
      <c r="AN153">
        <v>28.823820000000001</v>
      </c>
    </row>
    <row r="154" spans="1:40" x14ac:dyDescent="0.2">
      <c r="A154" t="s">
        <v>361</v>
      </c>
      <c r="B154" t="s">
        <v>54</v>
      </c>
      <c r="C154" t="s">
        <v>372</v>
      </c>
      <c r="D154" t="s">
        <v>372</v>
      </c>
      <c r="E154" t="s">
        <v>60</v>
      </c>
      <c r="F154" t="s">
        <v>110</v>
      </c>
      <c r="G154" t="s">
        <v>758</v>
      </c>
      <c r="H154" t="s">
        <v>759</v>
      </c>
      <c r="I154" t="s">
        <v>760</v>
      </c>
      <c r="J154" t="s">
        <v>9</v>
      </c>
      <c r="K154" t="s">
        <v>282</v>
      </c>
      <c r="L154" t="s">
        <v>289</v>
      </c>
      <c r="M154" t="s">
        <v>274</v>
      </c>
      <c r="N154" t="s">
        <v>6</v>
      </c>
      <c r="O154">
        <v>2024</v>
      </c>
      <c r="P154" t="s">
        <v>275</v>
      </c>
      <c r="Q154" t="s">
        <v>274</v>
      </c>
      <c r="R154" t="s">
        <v>8</v>
      </c>
      <c r="S154">
        <v>2025</v>
      </c>
      <c r="T154" t="s">
        <v>282</v>
      </c>
      <c r="U154" t="s">
        <v>274</v>
      </c>
      <c r="V154" t="s">
        <v>7</v>
      </c>
      <c r="W154">
        <v>2024</v>
      </c>
      <c r="X154" t="s">
        <v>275</v>
      </c>
      <c r="Y154" t="s">
        <v>274</v>
      </c>
      <c r="Z154" t="s">
        <v>6</v>
      </c>
      <c r="AA154">
        <v>2024</v>
      </c>
      <c r="AB154" t="s">
        <v>275</v>
      </c>
      <c r="AC154" t="s">
        <v>274</v>
      </c>
      <c r="AD154" t="s">
        <v>6</v>
      </c>
      <c r="AE154">
        <v>2024</v>
      </c>
      <c r="AF154" t="s">
        <v>275</v>
      </c>
      <c r="AG154" t="s">
        <v>282</v>
      </c>
      <c r="AH154" t="s">
        <v>8</v>
      </c>
      <c r="AI154" t="s">
        <v>1</v>
      </c>
      <c r="AJ154" t="s">
        <v>274</v>
      </c>
      <c r="AK154" t="s">
        <v>282</v>
      </c>
      <c r="AL154" t="s">
        <v>9</v>
      </c>
      <c r="AM154">
        <v>2025</v>
      </c>
      <c r="AN154">
        <v>26.922418</v>
      </c>
    </row>
    <row r="155" spans="1:40" x14ac:dyDescent="0.2">
      <c r="A155" t="s">
        <v>361</v>
      </c>
      <c r="B155" t="s">
        <v>54</v>
      </c>
      <c r="C155" t="s">
        <v>362</v>
      </c>
      <c r="D155" t="s">
        <v>362</v>
      </c>
      <c r="E155" t="s">
        <v>60</v>
      </c>
      <c r="F155" t="s">
        <v>110</v>
      </c>
      <c r="G155" t="s">
        <v>761</v>
      </c>
      <c r="H155" t="s">
        <v>762</v>
      </c>
      <c r="I155" t="s">
        <v>762</v>
      </c>
      <c r="J155" t="s">
        <v>9</v>
      </c>
      <c r="K155" t="s">
        <v>282</v>
      </c>
      <c r="L155" t="s">
        <v>287</v>
      </c>
      <c r="M155" t="s">
        <v>274</v>
      </c>
      <c r="N155" t="s">
        <v>8</v>
      </c>
      <c r="O155">
        <v>2025</v>
      </c>
      <c r="P155" t="s">
        <v>282</v>
      </c>
      <c r="Q155" t="s">
        <v>274</v>
      </c>
      <c r="R155" t="s">
        <v>8</v>
      </c>
      <c r="S155">
        <v>2025</v>
      </c>
      <c r="T155" t="s">
        <v>282</v>
      </c>
      <c r="U155" t="s">
        <v>274</v>
      </c>
      <c r="V155" t="s">
        <v>7</v>
      </c>
      <c r="W155">
        <v>2023</v>
      </c>
      <c r="X155" t="s">
        <v>275</v>
      </c>
      <c r="Y155" t="s">
        <v>281</v>
      </c>
      <c r="Z155" t="s">
        <v>7</v>
      </c>
      <c r="AA155">
        <v>2025</v>
      </c>
      <c r="AB155" t="s">
        <v>282</v>
      </c>
      <c r="AC155" t="s">
        <v>274</v>
      </c>
      <c r="AD155" t="s">
        <v>7</v>
      </c>
      <c r="AE155">
        <v>2025</v>
      </c>
      <c r="AF155" t="s">
        <v>282</v>
      </c>
      <c r="AG155" t="s">
        <v>282</v>
      </c>
      <c r="AH155" t="s">
        <v>8</v>
      </c>
      <c r="AI155" t="s">
        <v>69</v>
      </c>
      <c r="AJ155" t="s">
        <v>274</v>
      </c>
      <c r="AK155" t="s">
        <v>282</v>
      </c>
      <c r="AL155" t="s">
        <v>9</v>
      </c>
      <c r="AM155">
        <v>2025</v>
      </c>
      <c r="AN155">
        <v>20.234918</v>
      </c>
    </row>
    <row r="156" spans="1:40" x14ac:dyDescent="0.2">
      <c r="A156" t="s">
        <v>361</v>
      </c>
      <c r="B156" t="s">
        <v>54</v>
      </c>
      <c r="C156" t="s">
        <v>363</v>
      </c>
      <c r="D156" t="s">
        <v>363</v>
      </c>
      <c r="E156" t="s">
        <v>60</v>
      </c>
      <c r="F156" t="s">
        <v>110</v>
      </c>
      <c r="G156" t="s">
        <v>763</v>
      </c>
      <c r="H156" t="s">
        <v>764</v>
      </c>
      <c r="I156" t="s">
        <v>764</v>
      </c>
      <c r="J156" t="s">
        <v>9</v>
      </c>
      <c r="K156" t="s">
        <v>282</v>
      </c>
      <c r="L156" t="s">
        <v>287</v>
      </c>
      <c r="M156" t="s">
        <v>274</v>
      </c>
      <c r="N156" t="s">
        <v>8</v>
      </c>
      <c r="O156">
        <v>2025</v>
      </c>
      <c r="P156" t="s">
        <v>317</v>
      </c>
      <c r="Q156" t="s">
        <v>274</v>
      </c>
      <c r="R156" t="s">
        <v>8</v>
      </c>
      <c r="S156">
        <v>2025</v>
      </c>
      <c r="T156" t="s">
        <v>282</v>
      </c>
      <c r="U156" t="s">
        <v>281</v>
      </c>
      <c r="V156" t="s">
        <v>7</v>
      </c>
      <c r="W156">
        <v>2025</v>
      </c>
      <c r="X156" t="s">
        <v>366</v>
      </c>
      <c r="Y156" t="s">
        <v>281</v>
      </c>
      <c r="Z156" t="s">
        <v>7</v>
      </c>
      <c r="AA156">
        <v>2025</v>
      </c>
      <c r="AB156" t="s">
        <v>282</v>
      </c>
      <c r="AC156" t="s">
        <v>281</v>
      </c>
      <c r="AD156" t="s">
        <v>7</v>
      </c>
      <c r="AE156">
        <v>2025</v>
      </c>
      <c r="AF156" t="s">
        <v>282</v>
      </c>
      <c r="AG156" t="s">
        <v>282</v>
      </c>
      <c r="AH156" t="s">
        <v>8</v>
      </c>
      <c r="AI156" t="s">
        <v>69</v>
      </c>
      <c r="AJ156" t="s">
        <v>274</v>
      </c>
      <c r="AK156" t="s">
        <v>282</v>
      </c>
      <c r="AL156" t="s">
        <v>9</v>
      </c>
      <c r="AM156">
        <v>2025</v>
      </c>
      <c r="AN156">
        <v>11.267245000000001</v>
      </c>
    </row>
    <row r="157" spans="1:40" x14ac:dyDescent="0.2">
      <c r="A157" t="s">
        <v>361</v>
      </c>
      <c r="B157" t="s">
        <v>54</v>
      </c>
      <c r="C157" t="s">
        <v>398</v>
      </c>
      <c r="D157" t="s">
        <v>398</v>
      </c>
      <c r="E157" t="s">
        <v>60</v>
      </c>
      <c r="F157" t="s">
        <v>110</v>
      </c>
      <c r="G157" t="s">
        <v>765</v>
      </c>
      <c r="H157" t="s">
        <v>766</v>
      </c>
      <c r="I157" t="s">
        <v>766</v>
      </c>
      <c r="J157" t="s">
        <v>9</v>
      </c>
      <c r="K157" t="s">
        <v>282</v>
      </c>
      <c r="L157" t="s">
        <v>287</v>
      </c>
      <c r="M157" t="s">
        <v>274</v>
      </c>
      <c r="N157" t="s">
        <v>8</v>
      </c>
      <c r="O157">
        <v>2025</v>
      </c>
      <c r="P157" t="s">
        <v>317</v>
      </c>
      <c r="Q157" t="s">
        <v>274</v>
      </c>
      <c r="R157" t="s">
        <v>8</v>
      </c>
      <c r="S157">
        <v>2025</v>
      </c>
      <c r="T157" t="s">
        <v>282</v>
      </c>
      <c r="U157" t="s">
        <v>281</v>
      </c>
      <c r="V157" t="s">
        <v>7</v>
      </c>
      <c r="W157">
        <v>2025</v>
      </c>
      <c r="X157" t="s">
        <v>366</v>
      </c>
      <c r="Y157" t="s">
        <v>281</v>
      </c>
      <c r="Z157" t="s">
        <v>7</v>
      </c>
      <c r="AA157">
        <v>2025</v>
      </c>
      <c r="AB157" t="s">
        <v>282</v>
      </c>
      <c r="AC157" t="s">
        <v>281</v>
      </c>
      <c r="AD157" t="s">
        <v>7</v>
      </c>
      <c r="AE157">
        <v>2025</v>
      </c>
      <c r="AF157" t="s">
        <v>282</v>
      </c>
      <c r="AG157" t="s">
        <v>282</v>
      </c>
      <c r="AH157" t="s">
        <v>8</v>
      </c>
      <c r="AI157" t="s">
        <v>69</v>
      </c>
      <c r="AJ157" t="s">
        <v>274</v>
      </c>
      <c r="AK157" t="s">
        <v>282</v>
      </c>
      <c r="AL157" t="s">
        <v>9</v>
      </c>
      <c r="AM157">
        <v>2025</v>
      </c>
      <c r="AN157">
        <v>18.310039</v>
      </c>
    </row>
    <row r="158" spans="1:40" x14ac:dyDescent="0.2">
      <c r="A158" t="s">
        <v>361</v>
      </c>
      <c r="B158" t="s">
        <v>54</v>
      </c>
      <c r="C158" t="s">
        <v>362</v>
      </c>
      <c r="D158" t="s">
        <v>362</v>
      </c>
      <c r="E158" t="s">
        <v>60</v>
      </c>
      <c r="F158" t="s">
        <v>110</v>
      </c>
      <c r="G158" t="s">
        <v>767</v>
      </c>
      <c r="H158" t="s">
        <v>768</v>
      </c>
      <c r="I158" t="s">
        <v>769</v>
      </c>
      <c r="J158" t="s">
        <v>9</v>
      </c>
      <c r="K158" t="s">
        <v>282</v>
      </c>
      <c r="L158" t="s">
        <v>389</v>
      </c>
      <c r="M158" t="s">
        <v>274</v>
      </c>
      <c r="N158" t="s">
        <v>8</v>
      </c>
      <c r="O158">
        <v>2025</v>
      </c>
      <c r="P158" t="s">
        <v>282</v>
      </c>
      <c r="Q158" t="s">
        <v>274</v>
      </c>
      <c r="R158" t="s">
        <v>8</v>
      </c>
      <c r="S158">
        <v>2025</v>
      </c>
      <c r="T158" t="s">
        <v>282</v>
      </c>
      <c r="U158" t="s">
        <v>274</v>
      </c>
      <c r="V158" t="s">
        <v>8</v>
      </c>
      <c r="W158">
        <v>2021</v>
      </c>
      <c r="X158" t="s">
        <v>275</v>
      </c>
      <c r="Y158" t="s">
        <v>274</v>
      </c>
      <c r="Z158" t="s">
        <v>8</v>
      </c>
      <c r="AA158">
        <v>2025</v>
      </c>
      <c r="AB158" t="s">
        <v>282</v>
      </c>
      <c r="AC158" t="s">
        <v>274</v>
      </c>
      <c r="AD158" t="s">
        <v>8</v>
      </c>
      <c r="AE158">
        <v>2025</v>
      </c>
      <c r="AF158" t="s">
        <v>282</v>
      </c>
      <c r="AG158" t="s">
        <v>294</v>
      </c>
      <c r="AH158" t="s">
        <v>8</v>
      </c>
      <c r="AI158" t="s">
        <v>388</v>
      </c>
      <c r="AJ158" t="s">
        <v>274</v>
      </c>
      <c r="AK158" t="s">
        <v>282</v>
      </c>
      <c r="AL158" t="s">
        <v>9</v>
      </c>
      <c r="AM158">
        <v>2025</v>
      </c>
      <c r="AN158">
        <v>38.343966000000002</v>
      </c>
    </row>
    <row r="159" spans="1:40" x14ac:dyDescent="0.2">
      <c r="A159" t="s">
        <v>361</v>
      </c>
      <c r="B159" t="s">
        <v>54</v>
      </c>
      <c r="C159" t="s">
        <v>372</v>
      </c>
      <c r="D159" t="s">
        <v>372</v>
      </c>
      <c r="E159" t="s">
        <v>60</v>
      </c>
      <c r="F159" t="s">
        <v>110</v>
      </c>
      <c r="G159" t="s">
        <v>770</v>
      </c>
      <c r="H159" t="s">
        <v>771</v>
      </c>
      <c r="I159" t="s">
        <v>772</v>
      </c>
      <c r="J159" t="s">
        <v>9</v>
      </c>
      <c r="K159" t="s">
        <v>282</v>
      </c>
      <c r="L159" t="s">
        <v>642</v>
      </c>
      <c r="M159" t="s">
        <v>274</v>
      </c>
      <c r="N159" t="s">
        <v>8</v>
      </c>
      <c r="O159">
        <v>2025</v>
      </c>
      <c r="P159" t="s">
        <v>282</v>
      </c>
      <c r="Q159" t="s">
        <v>274</v>
      </c>
      <c r="R159" t="s">
        <v>8</v>
      </c>
      <c r="S159">
        <v>2025</v>
      </c>
      <c r="T159" t="s">
        <v>282</v>
      </c>
      <c r="U159" t="s">
        <v>274</v>
      </c>
      <c r="V159" t="s">
        <v>8</v>
      </c>
      <c r="W159">
        <v>2025</v>
      </c>
      <c r="X159" t="s">
        <v>282</v>
      </c>
      <c r="Y159" t="s">
        <v>274</v>
      </c>
      <c r="Z159" t="s">
        <v>8</v>
      </c>
      <c r="AA159">
        <v>2025</v>
      </c>
      <c r="AB159" t="s">
        <v>282</v>
      </c>
      <c r="AC159" t="s">
        <v>274</v>
      </c>
      <c r="AD159" t="s">
        <v>7</v>
      </c>
      <c r="AE159">
        <v>2025</v>
      </c>
      <c r="AF159" t="s">
        <v>282</v>
      </c>
      <c r="AG159" t="s">
        <v>282</v>
      </c>
      <c r="AH159" t="s">
        <v>8</v>
      </c>
      <c r="AI159" t="s">
        <v>641</v>
      </c>
      <c r="AJ159" t="s">
        <v>274</v>
      </c>
      <c r="AK159" t="s">
        <v>282</v>
      </c>
      <c r="AL159" t="s">
        <v>9</v>
      </c>
      <c r="AM159">
        <v>2025</v>
      </c>
      <c r="AN159">
        <v>7.4219460000000002</v>
      </c>
    </row>
    <row r="160" spans="1:40" x14ac:dyDescent="0.2">
      <c r="A160" t="s">
        <v>361</v>
      </c>
      <c r="B160" t="s">
        <v>54</v>
      </c>
      <c r="C160" t="s">
        <v>398</v>
      </c>
      <c r="D160" t="s">
        <v>398</v>
      </c>
      <c r="E160" t="s">
        <v>60</v>
      </c>
      <c r="F160" t="s">
        <v>110</v>
      </c>
      <c r="G160" t="s">
        <v>773</v>
      </c>
      <c r="H160" t="s">
        <v>774</v>
      </c>
      <c r="I160" t="s">
        <v>774</v>
      </c>
      <c r="J160" t="s">
        <v>9</v>
      </c>
      <c r="K160" t="s">
        <v>282</v>
      </c>
      <c r="L160" t="s">
        <v>287</v>
      </c>
      <c r="M160" t="s">
        <v>274</v>
      </c>
      <c r="N160" t="s">
        <v>8</v>
      </c>
      <c r="O160">
        <v>2025</v>
      </c>
      <c r="P160" t="s">
        <v>282</v>
      </c>
      <c r="Q160" t="s">
        <v>274</v>
      </c>
      <c r="R160" t="s">
        <v>8</v>
      </c>
      <c r="S160">
        <v>2025</v>
      </c>
      <c r="T160" t="s">
        <v>282</v>
      </c>
      <c r="U160" t="s">
        <v>281</v>
      </c>
      <c r="V160" t="s">
        <v>7</v>
      </c>
      <c r="W160">
        <v>2025</v>
      </c>
      <c r="X160" t="s">
        <v>366</v>
      </c>
      <c r="Y160" t="s">
        <v>281</v>
      </c>
      <c r="Z160" t="s">
        <v>7</v>
      </c>
      <c r="AA160">
        <v>2025</v>
      </c>
      <c r="AB160" t="s">
        <v>282</v>
      </c>
      <c r="AC160" t="s">
        <v>281</v>
      </c>
      <c r="AD160" t="s">
        <v>7</v>
      </c>
      <c r="AE160">
        <v>2025</v>
      </c>
      <c r="AF160" t="s">
        <v>282</v>
      </c>
      <c r="AG160" t="s">
        <v>282</v>
      </c>
      <c r="AH160" t="s">
        <v>8</v>
      </c>
      <c r="AI160" t="s">
        <v>69</v>
      </c>
      <c r="AJ160" t="s">
        <v>274</v>
      </c>
      <c r="AK160" t="s">
        <v>282</v>
      </c>
      <c r="AL160" t="s">
        <v>9</v>
      </c>
      <c r="AM160">
        <v>2025</v>
      </c>
      <c r="AN160">
        <v>16.891919000000001</v>
      </c>
    </row>
    <row r="161" spans="1:40" x14ac:dyDescent="0.2">
      <c r="A161" t="s">
        <v>361</v>
      </c>
      <c r="B161" t="s">
        <v>54</v>
      </c>
      <c r="C161" t="s">
        <v>395</v>
      </c>
      <c r="D161" t="s">
        <v>395</v>
      </c>
      <c r="E161" t="s">
        <v>60</v>
      </c>
      <c r="F161" t="s">
        <v>110</v>
      </c>
      <c r="G161" t="s">
        <v>775</v>
      </c>
      <c r="H161" t="s">
        <v>776</v>
      </c>
      <c r="I161" t="s">
        <v>777</v>
      </c>
      <c r="J161" t="s">
        <v>9</v>
      </c>
      <c r="K161" t="s">
        <v>282</v>
      </c>
      <c r="L161" t="s">
        <v>371</v>
      </c>
      <c r="M161" t="s">
        <v>274</v>
      </c>
      <c r="N161" t="s">
        <v>8</v>
      </c>
      <c r="O161">
        <v>2025</v>
      </c>
      <c r="P161" t="s">
        <v>282</v>
      </c>
      <c r="Q161" t="s">
        <v>274</v>
      </c>
      <c r="R161" t="s">
        <v>8</v>
      </c>
      <c r="S161">
        <v>2025</v>
      </c>
      <c r="T161" t="s">
        <v>282</v>
      </c>
      <c r="U161" t="s">
        <v>274</v>
      </c>
      <c r="V161" t="s">
        <v>8</v>
      </c>
      <c r="W161">
        <v>2025</v>
      </c>
      <c r="X161" t="s">
        <v>282</v>
      </c>
      <c r="Y161" t="s">
        <v>281</v>
      </c>
      <c r="Z161" t="s">
        <v>7</v>
      </c>
      <c r="AA161">
        <v>2025</v>
      </c>
      <c r="AB161" t="s">
        <v>282</v>
      </c>
      <c r="AC161" t="s">
        <v>274</v>
      </c>
      <c r="AD161" t="s">
        <v>7</v>
      </c>
      <c r="AE161">
        <v>2025</v>
      </c>
      <c r="AF161" t="s">
        <v>282</v>
      </c>
      <c r="AG161" t="s">
        <v>282</v>
      </c>
      <c r="AH161" t="s">
        <v>8</v>
      </c>
      <c r="AI161" t="s">
        <v>370</v>
      </c>
      <c r="AJ161" t="s">
        <v>274</v>
      </c>
      <c r="AK161" t="s">
        <v>282</v>
      </c>
      <c r="AL161" t="s">
        <v>9</v>
      </c>
      <c r="AM161">
        <v>2025</v>
      </c>
      <c r="AN161">
        <v>24.774328000000001</v>
      </c>
    </row>
    <row r="162" spans="1:40" x14ac:dyDescent="0.2">
      <c r="A162" t="s">
        <v>361</v>
      </c>
      <c r="B162" t="s">
        <v>54</v>
      </c>
      <c r="C162" t="s">
        <v>445</v>
      </c>
      <c r="D162" t="s">
        <v>445</v>
      </c>
      <c r="E162" t="s">
        <v>60</v>
      </c>
      <c r="F162" t="s">
        <v>110</v>
      </c>
      <c r="G162" t="s">
        <v>778</v>
      </c>
      <c r="H162" t="s">
        <v>779</v>
      </c>
      <c r="I162" t="s">
        <v>780</v>
      </c>
      <c r="J162" t="s">
        <v>9</v>
      </c>
      <c r="K162" t="s">
        <v>282</v>
      </c>
      <c r="L162" t="s">
        <v>287</v>
      </c>
      <c r="M162" t="s">
        <v>274</v>
      </c>
      <c r="N162" t="s">
        <v>8</v>
      </c>
      <c r="O162">
        <v>2025</v>
      </c>
      <c r="P162" t="s">
        <v>275</v>
      </c>
      <c r="Q162" t="s">
        <v>274</v>
      </c>
      <c r="R162" t="s">
        <v>8</v>
      </c>
      <c r="S162">
        <v>2025</v>
      </c>
      <c r="T162" t="s">
        <v>282</v>
      </c>
      <c r="U162" t="s">
        <v>274</v>
      </c>
      <c r="V162" t="s">
        <v>7</v>
      </c>
      <c r="W162">
        <v>2025</v>
      </c>
      <c r="X162" t="s">
        <v>275</v>
      </c>
      <c r="Y162" t="s">
        <v>274</v>
      </c>
      <c r="Z162" t="s">
        <v>7</v>
      </c>
      <c r="AA162">
        <v>2025</v>
      </c>
      <c r="AB162" t="s">
        <v>275</v>
      </c>
      <c r="AC162" t="s">
        <v>274</v>
      </c>
      <c r="AD162" t="s">
        <v>7</v>
      </c>
      <c r="AE162">
        <v>2025</v>
      </c>
      <c r="AF162" t="s">
        <v>275</v>
      </c>
      <c r="AG162" t="s">
        <v>294</v>
      </c>
      <c r="AH162" t="s">
        <v>8</v>
      </c>
      <c r="AI162" t="s">
        <v>69</v>
      </c>
      <c r="AJ162" t="s">
        <v>274</v>
      </c>
      <c r="AK162" t="s">
        <v>282</v>
      </c>
      <c r="AL162" t="s">
        <v>9</v>
      </c>
      <c r="AM162">
        <v>2025</v>
      </c>
      <c r="AN162">
        <v>21.456500999999999</v>
      </c>
    </row>
    <row r="163" spans="1:40" x14ac:dyDescent="0.2">
      <c r="A163" t="s">
        <v>361</v>
      </c>
      <c r="B163" t="s">
        <v>54</v>
      </c>
      <c r="C163" t="s">
        <v>362</v>
      </c>
      <c r="D163" t="s">
        <v>362</v>
      </c>
      <c r="E163" t="s">
        <v>60</v>
      </c>
      <c r="F163" t="s">
        <v>110</v>
      </c>
      <c r="G163" t="s">
        <v>781</v>
      </c>
      <c r="H163" t="s">
        <v>782</v>
      </c>
      <c r="I163" t="s">
        <v>782</v>
      </c>
      <c r="J163" t="s">
        <v>9</v>
      </c>
      <c r="K163" t="s">
        <v>282</v>
      </c>
      <c r="L163" t="s">
        <v>287</v>
      </c>
      <c r="M163" t="s">
        <v>274</v>
      </c>
      <c r="N163" t="s">
        <v>8</v>
      </c>
      <c r="O163">
        <v>2025</v>
      </c>
      <c r="P163" t="s">
        <v>317</v>
      </c>
      <c r="Q163" t="s">
        <v>274</v>
      </c>
      <c r="R163" t="s">
        <v>8</v>
      </c>
      <c r="S163">
        <v>2025</v>
      </c>
      <c r="T163" t="s">
        <v>282</v>
      </c>
      <c r="U163" t="s">
        <v>281</v>
      </c>
      <c r="V163" t="s">
        <v>7</v>
      </c>
      <c r="W163">
        <v>2025</v>
      </c>
      <c r="X163" t="s">
        <v>282</v>
      </c>
      <c r="Y163" t="s">
        <v>281</v>
      </c>
      <c r="Z163" t="s">
        <v>7</v>
      </c>
      <c r="AA163">
        <v>2025</v>
      </c>
      <c r="AB163" t="s">
        <v>282</v>
      </c>
      <c r="AC163" t="s">
        <v>281</v>
      </c>
      <c r="AD163" t="s">
        <v>7</v>
      </c>
      <c r="AE163">
        <v>2025</v>
      </c>
      <c r="AF163" t="s">
        <v>282</v>
      </c>
      <c r="AG163" t="s">
        <v>282</v>
      </c>
      <c r="AH163" t="s">
        <v>8</v>
      </c>
      <c r="AI163" t="s">
        <v>69</v>
      </c>
      <c r="AJ163" t="s">
        <v>274</v>
      </c>
      <c r="AK163" t="s">
        <v>282</v>
      </c>
      <c r="AL163" t="s">
        <v>9</v>
      </c>
      <c r="AM163">
        <v>2025</v>
      </c>
      <c r="AN163">
        <v>13.047306000000001</v>
      </c>
    </row>
    <row r="164" spans="1:40" x14ac:dyDescent="0.2">
      <c r="A164" t="s">
        <v>361</v>
      </c>
      <c r="B164" t="s">
        <v>54</v>
      </c>
      <c r="C164" t="s">
        <v>395</v>
      </c>
      <c r="D164" t="s">
        <v>395</v>
      </c>
      <c r="E164" t="s">
        <v>60</v>
      </c>
      <c r="F164" t="s">
        <v>110</v>
      </c>
      <c r="G164" t="s">
        <v>783</v>
      </c>
      <c r="H164" t="s">
        <v>784</v>
      </c>
      <c r="I164" t="s">
        <v>784</v>
      </c>
      <c r="J164" t="s">
        <v>9</v>
      </c>
      <c r="K164" t="s">
        <v>282</v>
      </c>
      <c r="L164" t="s">
        <v>287</v>
      </c>
      <c r="M164" t="s">
        <v>274</v>
      </c>
      <c r="N164" t="s">
        <v>8</v>
      </c>
      <c r="O164">
        <v>2025</v>
      </c>
      <c r="P164" t="s">
        <v>317</v>
      </c>
      <c r="Q164" t="s">
        <v>274</v>
      </c>
      <c r="R164" t="s">
        <v>8</v>
      </c>
      <c r="S164">
        <v>2025</v>
      </c>
      <c r="T164" t="s">
        <v>282</v>
      </c>
      <c r="U164" t="s">
        <v>281</v>
      </c>
      <c r="V164" t="s">
        <v>7</v>
      </c>
      <c r="W164">
        <v>2025</v>
      </c>
      <c r="X164" t="s">
        <v>282</v>
      </c>
      <c r="Y164" t="s">
        <v>281</v>
      </c>
      <c r="Z164" t="s">
        <v>7</v>
      </c>
      <c r="AA164">
        <v>2025</v>
      </c>
      <c r="AB164" t="s">
        <v>282</v>
      </c>
      <c r="AC164" t="s">
        <v>281</v>
      </c>
      <c r="AD164" t="s">
        <v>7</v>
      </c>
      <c r="AE164">
        <v>2025</v>
      </c>
      <c r="AF164" t="s">
        <v>282</v>
      </c>
      <c r="AG164" t="s">
        <v>282</v>
      </c>
      <c r="AH164" t="s">
        <v>8</v>
      </c>
      <c r="AI164" t="s">
        <v>69</v>
      </c>
      <c r="AJ164" t="s">
        <v>274</v>
      </c>
      <c r="AK164" t="s">
        <v>282</v>
      </c>
      <c r="AL164" t="s">
        <v>9</v>
      </c>
      <c r="AM164">
        <v>2025</v>
      </c>
      <c r="AN164">
        <v>39.098777999999996</v>
      </c>
    </row>
    <row r="165" spans="1:40" x14ac:dyDescent="0.2">
      <c r="A165" t="s">
        <v>361</v>
      </c>
      <c r="B165" t="s">
        <v>54</v>
      </c>
      <c r="C165" t="s">
        <v>395</v>
      </c>
      <c r="D165" t="s">
        <v>395</v>
      </c>
      <c r="E165" t="s">
        <v>60</v>
      </c>
      <c r="F165" t="s">
        <v>110</v>
      </c>
      <c r="G165" t="s">
        <v>785</v>
      </c>
      <c r="H165" t="s">
        <v>786</v>
      </c>
      <c r="I165" t="s">
        <v>787</v>
      </c>
      <c r="J165" t="s">
        <v>9</v>
      </c>
      <c r="K165" t="s">
        <v>282</v>
      </c>
      <c r="L165" t="s">
        <v>371</v>
      </c>
      <c r="M165" t="s">
        <v>274</v>
      </c>
      <c r="N165" t="s">
        <v>8</v>
      </c>
      <c r="O165">
        <v>2025</v>
      </c>
      <c r="P165" t="s">
        <v>282</v>
      </c>
      <c r="Q165" t="s">
        <v>274</v>
      </c>
      <c r="R165" t="s">
        <v>8</v>
      </c>
      <c r="S165">
        <v>2025</v>
      </c>
      <c r="T165" t="s">
        <v>282</v>
      </c>
      <c r="U165" t="s">
        <v>274</v>
      </c>
      <c r="V165" t="s">
        <v>8</v>
      </c>
      <c r="W165">
        <v>2025</v>
      </c>
      <c r="X165" t="s">
        <v>282</v>
      </c>
      <c r="Y165" t="s">
        <v>281</v>
      </c>
      <c r="Z165" t="s">
        <v>7</v>
      </c>
      <c r="AA165">
        <v>2025</v>
      </c>
      <c r="AB165" t="s">
        <v>282</v>
      </c>
      <c r="AC165" t="s">
        <v>274</v>
      </c>
      <c r="AD165" t="s">
        <v>7</v>
      </c>
      <c r="AE165">
        <v>2025</v>
      </c>
      <c r="AF165" t="s">
        <v>282</v>
      </c>
      <c r="AG165" t="s">
        <v>282</v>
      </c>
      <c r="AH165" t="s">
        <v>8</v>
      </c>
      <c r="AI165" t="s">
        <v>370</v>
      </c>
      <c r="AJ165" t="s">
        <v>274</v>
      </c>
      <c r="AK165" t="s">
        <v>282</v>
      </c>
      <c r="AL165" t="s">
        <v>9</v>
      </c>
      <c r="AM165">
        <v>2025</v>
      </c>
      <c r="AN165">
        <v>29.348257</v>
      </c>
    </row>
    <row r="166" spans="1:40" x14ac:dyDescent="0.2">
      <c r="A166" t="s">
        <v>361</v>
      </c>
      <c r="B166" t="s">
        <v>54</v>
      </c>
      <c r="C166" t="s">
        <v>445</v>
      </c>
      <c r="D166" t="s">
        <v>445</v>
      </c>
      <c r="E166" t="s">
        <v>60</v>
      </c>
      <c r="F166" t="s">
        <v>110</v>
      </c>
      <c r="G166" t="s">
        <v>788</v>
      </c>
      <c r="H166" t="s">
        <v>789</v>
      </c>
      <c r="I166" t="s">
        <v>790</v>
      </c>
      <c r="J166" t="s">
        <v>9</v>
      </c>
      <c r="K166" t="s">
        <v>282</v>
      </c>
      <c r="L166" t="s">
        <v>287</v>
      </c>
      <c r="M166" t="s">
        <v>274</v>
      </c>
      <c r="N166" t="s">
        <v>8</v>
      </c>
      <c r="O166">
        <v>2025</v>
      </c>
      <c r="P166" t="s">
        <v>282</v>
      </c>
      <c r="Q166" t="s">
        <v>274</v>
      </c>
      <c r="R166" t="s">
        <v>8</v>
      </c>
      <c r="S166">
        <v>2025</v>
      </c>
      <c r="T166" t="s">
        <v>282</v>
      </c>
      <c r="U166" t="s">
        <v>274</v>
      </c>
      <c r="V166" t="s">
        <v>7</v>
      </c>
      <c r="W166">
        <v>2025</v>
      </c>
      <c r="X166" t="s">
        <v>282</v>
      </c>
      <c r="Y166" t="s">
        <v>274</v>
      </c>
      <c r="Z166" t="s">
        <v>7</v>
      </c>
      <c r="AA166">
        <v>2025</v>
      </c>
      <c r="AB166" t="s">
        <v>282</v>
      </c>
      <c r="AC166" t="s">
        <v>274</v>
      </c>
      <c r="AD166" t="s">
        <v>7</v>
      </c>
      <c r="AE166">
        <v>2025</v>
      </c>
      <c r="AF166" t="s">
        <v>282</v>
      </c>
      <c r="AG166" t="s">
        <v>282</v>
      </c>
      <c r="AH166" t="s">
        <v>8</v>
      </c>
      <c r="AI166" t="s">
        <v>69</v>
      </c>
      <c r="AJ166" t="s">
        <v>274</v>
      </c>
      <c r="AK166" t="s">
        <v>282</v>
      </c>
      <c r="AL166" t="s">
        <v>9</v>
      </c>
      <c r="AM166">
        <v>2025</v>
      </c>
      <c r="AN166">
        <v>8.2201370000000011</v>
      </c>
    </row>
    <row r="167" spans="1:40" x14ac:dyDescent="0.2">
      <c r="A167" t="s">
        <v>361</v>
      </c>
      <c r="B167" t="s">
        <v>54</v>
      </c>
      <c r="C167" t="s">
        <v>395</v>
      </c>
      <c r="D167" t="s">
        <v>395</v>
      </c>
      <c r="E167" t="s">
        <v>60</v>
      </c>
      <c r="F167" t="s">
        <v>110</v>
      </c>
      <c r="G167" t="s">
        <v>791</v>
      </c>
      <c r="H167" t="s">
        <v>792</v>
      </c>
      <c r="I167" t="s">
        <v>792</v>
      </c>
      <c r="J167" t="s">
        <v>9</v>
      </c>
      <c r="K167" t="s">
        <v>282</v>
      </c>
      <c r="L167" t="s">
        <v>287</v>
      </c>
      <c r="M167" t="s">
        <v>274</v>
      </c>
      <c r="N167" t="s">
        <v>8</v>
      </c>
      <c r="O167">
        <v>2025</v>
      </c>
      <c r="P167" t="s">
        <v>317</v>
      </c>
      <c r="Q167" t="s">
        <v>274</v>
      </c>
      <c r="R167" t="s">
        <v>8</v>
      </c>
      <c r="S167">
        <v>2025</v>
      </c>
      <c r="T167" t="s">
        <v>282</v>
      </c>
      <c r="U167" t="s">
        <v>281</v>
      </c>
      <c r="V167" t="s">
        <v>7</v>
      </c>
      <c r="W167">
        <v>2025</v>
      </c>
      <c r="X167" t="s">
        <v>282</v>
      </c>
      <c r="Y167" t="s">
        <v>281</v>
      </c>
      <c r="Z167" t="s">
        <v>7</v>
      </c>
      <c r="AA167">
        <v>2025</v>
      </c>
      <c r="AB167" t="s">
        <v>282</v>
      </c>
      <c r="AC167" t="s">
        <v>281</v>
      </c>
      <c r="AD167" t="s">
        <v>7</v>
      </c>
      <c r="AE167">
        <v>2025</v>
      </c>
      <c r="AF167" t="s">
        <v>282</v>
      </c>
      <c r="AG167" t="s">
        <v>282</v>
      </c>
      <c r="AH167" t="s">
        <v>8</v>
      </c>
      <c r="AI167" t="s">
        <v>69</v>
      </c>
      <c r="AJ167" t="s">
        <v>274</v>
      </c>
      <c r="AK167" t="s">
        <v>282</v>
      </c>
      <c r="AL167" t="s">
        <v>9</v>
      </c>
      <c r="AM167">
        <v>2025</v>
      </c>
      <c r="AN167">
        <v>20.04964</v>
      </c>
    </row>
    <row r="168" spans="1:40" x14ac:dyDescent="0.2">
      <c r="A168" t="s">
        <v>361</v>
      </c>
      <c r="B168" t="s">
        <v>415</v>
      </c>
      <c r="C168" t="s">
        <v>363</v>
      </c>
      <c r="D168" t="s">
        <v>363</v>
      </c>
      <c r="E168" t="s">
        <v>60</v>
      </c>
      <c r="F168" t="s">
        <v>110</v>
      </c>
      <c r="G168" t="s">
        <v>793</v>
      </c>
      <c r="H168" t="s">
        <v>794</v>
      </c>
      <c r="I168" t="s">
        <v>794</v>
      </c>
      <c r="J168" t="s">
        <v>9</v>
      </c>
      <c r="K168" t="s">
        <v>282</v>
      </c>
      <c r="L168" t="s">
        <v>287</v>
      </c>
      <c r="M168" t="s">
        <v>274</v>
      </c>
      <c r="N168" t="s">
        <v>8</v>
      </c>
      <c r="O168">
        <v>2021</v>
      </c>
      <c r="P168" t="s">
        <v>275</v>
      </c>
      <c r="Q168" t="s">
        <v>274</v>
      </c>
      <c r="R168" t="s">
        <v>8</v>
      </c>
      <c r="S168">
        <v>2025</v>
      </c>
      <c r="T168" t="s">
        <v>282</v>
      </c>
      <c r="U168" t="s">
        <v>281</v>
      </c>
      <c r="V168" t="s">
        <v>7</v>
      </c>
      <c r="W168">
        <v>2025</v>
      </c>
      <c r="X168" t="s">
        <v>282</v>
      </c>
      <c r="Y168" t="s">
        <v>281</v>
      </c>
      <c r="Z168" t="s">
        <v>8</v>
      </c>
      <c r="AA168">
        <v>2021</v>
      </c>
      <c r="AB168" t="s">
        <v>275</v>
      </c>
      <c r="AC168" t="s">
        <v>281</v>
      </c>
      <c r="AD168" t="s">
        <v>7</v>
      </c>
      <c r="AE168">
        <v>2021</v>
      </c>
      <c r="AF168" t="s">
        <v>275</v>
      </c>
      <c r="AG168" t="s">
        <v>294</v>
      </c>
      <c r="AH168" t="s">
        <v>8</v>
      </c>
      <c r="AI168" t="s">
        <v>69</v>
      </c>
      <c r="AJ168" t="s">
        <v>274</v>
      </c>
      <c r="AK168" t="s">
        <v>282</v>
      </c>
      <c r="AL168" t="s">
        <v>9</v>
      </c>
      <c r="AM168">
        <v>2025</v>
      </c>
      <c r="AN168">
        <v>2.9092989999999999</v>
      </c>
    </row>
    <row r="169" spans="1:40" x14ac:dyDescent="0.2">
      <c r="A169" t="s">
        <v>361</v>
      </c>
      <c r="B169" t="s">
        <v>54</v>
      </c>
      <c r="C169" t="s">
        <v>363</v>
      </c>
      <c r="D169" t="s">
        <v>427</v>
      </c>
      <c r="E169" t="s">
        <v>60</v>
      </c>
      <c r="F169" t="s">
        <v>110</v>
      </c>
      <c r="G169" t="s">
        <v>795</v>
      </c>
      <c r="H169" t="s">
        <v>796</v>
      </c>
      <c r="I169" t="s">
        <v>796</v>
      </c>
      <c r="J169" t="s">
        <v>9</v>
      </c>
      <c r="K169" t="s">
        <v>282</v>
      </c>
      <c r="L169" t="s">
        <v>289</v>
      </c>
      <c r="M169" t="s">
        <v>274</v>
      </c>
      <c r="N169" t="s">
        <v>7</v>
      </c>
      <c r="O169">
        <v>2021</v>
      </c>
      <c r="P169" t="s">
        <v>275</v>
      </c>
      <c r="Q169" t="s">
        <v>274</v>
      </c>
      <c r="R169" t="s">
        <v>8</v>
      </c>
      <c r="S169">
        <v>2025</v>
      </c>
      <c r="T169" t="s">
        <v>282</v>
      </c>
      <c r="U169" t="s">
        <v>281</v>
      </c>
      <c r="V169" t="s">
        <v>7</v>
      </c>
      <c r="W169">
        <v>2025</v>
      </c>
      <c r="X169" t="s">
        <v>282</v>
      </c>
      <c r="Y169" t="s">
        <v>281</v>
      </c>
      <c r="Z169" t="s">
        <v>7</v>
      </c>
      <c r="AA169">
        <v>2021</v>
      </c>
      <c r="AB169" t="s">
        <v>275</v>
      </c>
      <c r="AC169" t="s">
        <v>281</v>
      </c>
      <c r="AD169" t="s">
        <v>7</v>
      </c>
      <c r="AE169">
        <v>2021</v>
      </c>
      <c r="AF169" t="s">
        <v>275</v>
      </c>
      <c r="AG169" t="s">
        <v>282</v>
      </c>
      <c r="AH169" t="s">
        <v>8</v>
      </c>
      <c r="AI169" t="s">
        <v>1</v>
      </c>
      <c r="AJ169" t="s">
        <v>274</v>
      </c>
      <c r="AK169" t="s">
        <v>282</v>
      </c>
      <c r="AL169" t="s">
        <v>9</v>
      </c>
      <c r="AM169">
        <v>2025</v>
      </c>
      <c r="AN169">
        <v>10.369460999999999</v>
      </c>
    </row>
    <row r="170" spans="1:40" x14ac:dyDescent="0.2">
      <c r="A170" t="s">
        <v>361</v>
      </c>
      <c r="B170" t="s">
        <v>54</v>
      </c>
      <c r="C170" t="s">
        <v>362</v>
      </c>
      <c r="D170" t="s">
        <v>362</v>
      </c>
      <c r="E170" t="s">
        <v>60</v>
      </c>
      <c r="F170" t="s">
        <v>110</v>
      </c>
      <c r="G170" t="s">
        <v>797</v>
      </c>
      <c r="H170" t="s">
        <v>798</v>
      </c>
      <c r="I170" t="s">
        <v>798</v>
      </c>
      <c r="J170" t="s">
        <v>9</v>
      </c>
      <c r="K170" t="s">
        <v>282</v>
      </c>
      <c r="L170" t="s">
        <v>371</v>
      </c>
      <c r="M170" t="s">
        <v>274</v>
      </c>
      <c r="N170" t="s">
        <v>8</v>
      </c>
      <c r="O170">
        <v>2025</v>
      </c>
      <c r="P170" t="s">
        <v>282</v>
      </c>
      <c r="Q170" t="s">
        <v>274</v>
      </c>
      <c r="R170" t="s">
        <v>8</v>
      </c>
      <c r="S170">
        <v>2025</v>
      </c>
      <c r="T170" t="s">
        <v>282</v>
      </c>
      <c r="U170" t="s">
        <v>274</v>
      </c>
      <c r="V170" t="s">
        <v>8</v>
      </c>
      <c r="W170">
        <v>2021</v>
      </c>
      <c r="X170" t="s">
        <v>275</v>
      </c>
      <c r="Y170" t="s">
        <v>281</v>
      </c>
      <c r="Z170" t="s">
        <v>7</v>
      </c>
      <c r="AA170">
        <v>2025</v>
      </c>
      <c r="AB170" t="s">
        <v>282</v>
      </c>
      <c r="AC170" t="s">
        <v>274</v>
      </c>
      <c r="AD170" t="s">
        <v>7</v>
      </c>
      <c r="AE170">
        <v>2025</v>
      </c>
      <c r="AF170" t="s">
        <v>282</v>
      </c>
      <c r="AG170" t="s">
        <v>294</v>
      </c>
      <c r="AH170" t="s">
        <v>8</v>
      </c>
      <c r="AI170" t="s">
        <v>370</v>
      </c>
      <c r="AJ170" t="s">
        <v>274</v>
      </c>
      <c r="AK170" t="s">
        <v>282</v>
      </c>
      <c r="AL170" t="s">
        <v>9</v>
      </c>
      <c r="AM170">
        <v>2025</v>
      </c>
      <c r="AN170">
        <v>16.403925999999998</v>
      </c>
    </row>
    <row r="171" spans="1:40" x14ac:dyDescent="0.2">
      <c r="A171" t="s">
        <v>361</v>
      </c>
      <c r="B171" t="s">
        <v>54</v>
      </c>
      <c r="C171" t="s">
        <v>363</v>
      </c>
      <c r="D171" t="s">
        <v>363</v>
      </c>
      <c r="E171" t="s">
        <v>60</v>
      </c>
      <c r="F171" t="s">
        <v>110</v>
      </c>
      <c r="G171" t="s">
        <v>799</v>
      </c>
      <c r="H171" t="s">
        <v>800</v>
      </c>
      <c r="I171" t="s">
        <v>800</v>
      </c>
      <c r="J171" t="s">
        <v>9</v>
      </c>
      <c r="K171" t="s">
        <v>282</v>
      </c>
      <c r="L171" t="s">
        <v>287</v>
      </c>
      <c r="M171" t="s">
        <v>274</v>
      </c>
      <c r="N171" t="s">
        <v>8</v>
      </c>
      <c r="O171">
        <v>2025</v>
      </c>
      <c r="P171" t="s">
        <v>282</v>
      </c>
      <c r="Q171" t="s">
        <v>274</v>
      </c>
      <c r="R171" t="s">
        <v>8</v>
      </c>
      <c r="S171">
        <v>2025</v>
      </c>
      <c r="T171" t="s">
        <v>282</v>
      </c>
      <c r="U171" t="s">
        <v>281</v>
      </c>
      <c r="V171" t="s">
        <v>7</v>
      </c>
      <c r="W171">
        <v>2025</v>
      </c>
      <c r="X171" t="s">
        <v>366</v>
      </c>
      <c r="Y171" t="s">
        <v>281</v>
      </c>
      <c r="Z171" t="s">
        <v>7</v>
      </c>
      <c r="AA171">
        <v>2025</v>
      </c>
      <c r="AB171" t="s">
        <v>282</v>
      </c>
      <c r="AC171" t="s">
        <v>281</v>
      </c>
      <c r="AD171" t="s">
        <v>7</v>
      </c>
      <c r="AE171">
        <v>2025</v>
      </c>
      <c r="AF171" t="s">
        <v>282</v>
      </c>
      <c r="AG171" t="s">
        <v>282</v>
      </c>
      <c r="AH171" t="s">
        <v>8</v>
      </c>
      <c r="AI171" t="s">
        <v>69</v>
      </c>
      <c r="AJ171" t="s">
        <v>274</v>
      </c>
      <c r="AK171" t="s">
        <v>282</v>
      </c>
      <c r="AL171" t="s">
        <v>9</v>
      </c>
      <c r="AM171">
        <v>2025</v>
      </c>
      <c r="AN171">
        <v>4.5196540000000001</v>
      </c>
    </row>
    <row r="172" spans="1:40" x14ac:dyDescent="0.2">
      <c r="A172" t="s">
        <v>361</v>
      </c>
      <c r="B172" t="s">
        <v>54</v>
      </c>
      <c r="C172" t="s">
        <v>362</v>
      </c>
      <c r="D172" t="s">
        <v>363</v>
      </c>
      <c r="E172" t="s">
        <v>60</v>
      </c>
      <c r="F172" t="s">
        <v>110</v>
      </c>
      <c r="G172" t="s">
        <v>801</v>
      </c>
      <c r="H172" t="s">
        <v>802</v>
      </c>
      <c r="I172" t="s">
        <v>802</v>
      </c>
      <c r="J172" t="s">
        <v>9</v>
      </c>
      <c r="K172" t="s">
        <v>282</v>
      </c>
      <c r="L172" t="s">
        <v>287</v>
      </c>
      <c r="M172" t="s">
        <v>274</v>
      </c>
      <c r="N172" t="s">
        <v>8</v>
      </c>
      <c r="O172">
        <v>2025</v>
      </c>
      <c r="P172" t="s">
        <v>317</v>
      </c>
      <c r="Q172" t="s">
        <v>274</v>
      </c>
      <c r="R172" t="s">
        <v>8</v>
      </c>
      <c r="S172">
        <v>2025</v>
      </c>
      <c r="T172" t="s">
        <v>282</v>
      </c>
      <c r="U172" t="s">
        <v>281</v>
      </c>
      <c r="V172" t="s">
        <v>7</v>
      </c>
      <c r="W172">
        <v>2025</v>
      </c>
      <c r="X172" t="s">
        <v>366</v>
      </c>
      <c r="Y172" t="s">
        <v>281</v>
      </c>
      <c r="Z172" t="s">
        <v>7</v>
      </c>
      <c r="AA172">
        <v>2025</v>
      </c>
      <c r="AB172" t="s">
        <v>282</v>
      </c>
      <c r="AC172" t="s">
        <v>281</v>
      </c>
      <c r="AD172" t="s">
        <v>7</v>
      </c>
      <c r="AE172">
        <v>2025</v>
      </c>
      <c r="AF172" t="s">
        <v>282</v>
      </c>
      <c r="AG172" t="s">
        <v>282</v>
      </c>
      <c r="AH172" t="s">
        <v>8</v>
      </c>
      <c r="AI172" t="s">
        <v>69</v>
      </c>
      <c r="AJ172" t="s">
        <v>274</v>
      </c>
      <c r="AK172" t="s">
        <v>282</v>
      </c>
      <c r="AL172" t="s">
        <v>9</v>
      </c>
      <c r="AM172">
        <v>2025</v>
      </c>
      <c r="AN172">
        <v>11.112164</v>
      </c>
    </row>
    <row r="173" spans="1:40" x14ac:dyDescent="0.2">
      <c r="A173" t="s">
        <v>361</v>
      </c>
      <c r="B173" t="s">
        <v>54</v>
      </c>
      <c r="C173" t="s">
        <v>362</v>
      </c>
      <c r="D173" t="s">
        <v>362</v>
      </c>
      <c r="E173" t="s">
        <v>60</v>
      </c>
      <c r="F173" t="s">
        <v>110</v>
      </c>
      <c r="G173" t="s">
        <v>803</v>
      </c>
      <c r="H173" t="s">
        <v>804</v>
      </c>
      <c r="I173" t="s">
        <v>805</v>
      </c>
      <c r="J173" t="s">
        <v>9</v>
      </c>
      <c r="K173" t="s">
        <v>282</v>
      </c>
      <c r="L173" t="s">
        <v>340</v>
      </c>
      <c r="M173" t="s">
        <v>274</v>
      </c>
      <c r="N173" t="s">
        <v>7</v>
      </c>
      <c r="O173">
        <v>2021</v>
      </c>
      <c r="P173" t="s">
        <v>275</v>
      </c>
      <c r="Q173" t="s">
        <v>274</v>
      </c>
      <c r="R173" t="s">
        <v>8</v>
      </c>
      <c r="S173">
        <v>2025</v>
      </c>
      <c r="T173" t="s">
        <v>282</v>
      </c>
      <c r="U173" t="s">
        <v>274</v>
      </c>
      <c r="V173" t="s">
        <v>8</v>
      </c>
      <c r="W173">
        <v>2021</v>
      </c>
      <c r="X173" t="s">
        <v>275</v>
      </c>
      <c r="Y173" t="s">
        <v>281</v>
      </c>
      <c r="Z173" t="s">
        <v>7</v>
      </c>
      <c r="AA173">
        <v>2021</v>
      </c>
      <c r="AB173" t="s">
        <v>275</v>
      </c>
      <c r="AC173" t="s">
        <v>274</v>
      </c>
      <c r="AD173" t="s">
        <v>8</v>
      </c>
      <c r="AE173">
        <v>2021</v>
      </c>
      <c r="AF173" t="s">
        <v>275</v>
      </c>
      <c r="AG173" t="s">
        <v>294</v>
      </c>
      <c r="AH173" t="s">
        <v>8</v>
      </c>
      <c r="AI173" t="s">
        <v>339</v>
      </c>
      <c r="AJ173" t="s">
        <v>274</v>
      </c>
      <c r="AK173" t="s">
        <v>282</v>
      </c>
      <c r="AL173" t="s">
        <v>9</v>
      </c>
      <c r="AM173">
        <v>2025</v>
      </c>
      <c r="AN173">
        <v>29.688991000000001</v>
      </c>
    </row>
    <row r="174" spans="1:40" x14ac:dyDescent="0.2">
      <c r="A174" t="s">
        <v>361</v>
      </c>
      <c r="B174" t="s">
        <v>54</v>
      </c>
      <c r="C174" t="s">
        <v>372</v>
      </c>
      <c r="D174" t="s">
        <v>372</v>
      </c>
      <c r="E174" t="s">
        <v>60</v>
      </c>
      <c r="F174" t="s">
        <v>110</v>
      </c>
      <c r="G174" t="s">
        <v>806</v>
      </c>
      <c r="H174" t="s">
        <v>807</v>
      </c>
      <c r="I174" t="s">
        <v>808</v>
      </c>
      <c r="J174" t="s">
        <v>9</v>
      </c>
      <c r="K174" t="s">
        <v>282</v>
      </c>
      <c r="L174" t="s">
        <v>5</v>
      </c>
      <c r="M174" t="s">
        <v>274</v>
      </c>
      <c r="N174" t="s">
        <v>7</v>
      </c>
      <c r="O174">
        <v>2025</v>
      </c>
      <c r="P174" t="s">
        <v>275</v>
      </c>
      <c r="Q174" t="s">
        <v>274</v>
      </c>
      <c r="R174" t="s">
        <v>7</v>
      </c>
      <c r="S174">
        <v>2023</v>
      </c>
      <c r="T174" t="s">
        <v>275</v>
      </c>
      <c r="U174" t="s">
        <v>274</v>
      </c>
      <c r="V174" t="s">
        <v>7</v>
      </c>
      <c r="W174">
        <v>2024</v>
      </c>
      <c r="X174" t="s">
        <v>275</v>
      </c>
      <c r="Y174" t="s">
        <v>274</v>
      </c>
      <c r="Z174" t="s">
        <v>6</v>
      </c>
      <c r="AA174">
        <v>2024</v>
      </c>
      <c r="AB174" t="s">
        <v>275</v>
      </c>
      <c r="AC174" t="s">
        <v>274</v>
      </c>
      <c r="AD174" t="s">
        <v>6</v>
      </c>
      <c r="AE174">
        <v>2024</v>
      </c>
      <c r="AF174" t="s">
        <v>275</v>
      </c>
      <c r="AG174" t="s">
        <v>275</v>
      </c>
      <c r="AH174" t="s">
        <v>7</v>
      </c>
      <c r="AI174" t="s">
        <v>292</v>
      </c>
      <c r="AJ174" t="s">
        <v>274</v>
      </c>
      <c r="AK174" t="s">
        <v>282</v>
      </c>
      <c r="AL174" t="s">
        <v>9</v>
      </c>
      <c r="AM174">
        <v>2025</v>
      </c>
      <c r="AN174">
        <v>35.694576999999995</v>
      </c>
    </row>
    <row r="175" spans="1:40" x14ac:dyDescent="0.2">
      <c r="A175" t="s">
        <v>361</v>
      </c>
      <c r="B175" t="s">
        <v>54</v>
      </c>
      <c r="C175" t="s">
        <v>362</v>
      </c>
      <c r="D175" t="s">
        <v>362</v>
      </c>
      <c r="E175" t="s">
        <v>60</v>
      </c>
      <c r="F175" t="s">
        <v>110</v>
      </c>
      <c r="G175" t="s">
        <v>809</v>
      </c>
      <c r="H175" t="s">
        <v>810</v>
      </c>
      <c r="I175" t="s">
        <v>810</v>
      </c>
      <c r="J175" t="s">
        <v>9</v>
      </c>
      <c r="K175" t="s">
        <v>282</v>
      </c>
      <c r="L175" t="s">
        <v>371</v>
      </c>
      <c r="M175" t="s">
        <v>274</v>
      </c>
      <c r="N175" t="s">
        <v>8</v>
      </c>
      <c r="O175">
        <v>2025</v>
      </c>
      <c r="P175" t="s">
        <v>282</v>
      </c>
      <c r="Q175" t="s">
        <v>274</v>
      </c>
      <c r="R175" t="s">
        <v>8</v>
      </c>
      <c r="S175">
        <v>2025</v>
      </c>
      <c r="T175" t="s">
        <v>282</v>
      </c>
      <c r="U175" t="s">
        <v>274</v>
      </c>
      <c r="V175" t="s">
        <v>8</v>
      </c>
      <c r="W175">
        <v>2025</v>
      </c>
      <c r="X175" t="s">
        <v>282</v>
      </c>
      <c r="Y175" t="s">
        <v>281</v>
      </c>
      <c r="Z175" t="s">
        <v>7</v>
      </c>
      <c r="AA175">
        <v>2025</v>
      </c>
      <c r="AB175" t="s">
        <v>282</v>
      </c>
      <c r="AC175" t="s">
        <v>274</v>
      </c>
      <c r="AD175" t="s">
        <v>7</v>
      </c>
      <c r="AE175">
        <v>2025</v>
      </c>
      <c r="AF175" t="s">
        <v>282</v>
      </c>
      <c r="AG175" t="s">
        <v>282</v>
      </c>
      <c r="AH175" t="s">
        <v>8</v>
      </c>
      <c r="AI175" t="s">
        <v>370</v>
      </c>
      <c r="AJ175" t="s">
        <v>274</v>
      </c>
      <c r="AK175" t="s">
        <v>282</v>
      </c>
      <c r="AL175" t="s">
        <v>9</v>
      </c>
      <c r="AM175">
        <v>2025</v>
      </c>
      <c r="AN175">
        <v>12.649704</v>
      </c>
    </row>
    <row r="176" spans="1:40" x14ac:dyDescent="0.2">
      <c r="A176" t="s">
        <v>361</v>
      </c>
      <c r="B176" t="s">
        <v>54</v>
      </c>
      <c r="C176" t="s">
        <v>362</v>
      </c>
      <c r="D176" t="s">
        <v>395</v>
      </c>
      <c r="E176" t="s">
        <v>60</v>
      </c>
      <c r="F176" t="s">
        <v>110</v>
      </c>
      <c r="G176" t="s">
        <v>811</v>
      </c>
      <c r="H176" t="s">
        <v>812</v>
      </c>
      <c r="I176" t="s">
        <v>813</v>
      </c>
      <c r="J176" t="s">
        <v>9</v>
      </c>
      <c r="K176" t="s">
        <v>282</v>
      </c>
      <c r="L176" t="s">
        <v>502</v>
      </c>
      <c r="M176" t="s">
        <v>274</v>
      </c>
      <c r="N176" t="s">
        <v>7</v>
      </c>
      <c r="O176">
        <v>2021</v>
      </c>
      <c r="P176" t="s">
        <v>275</v>
      </c>
      <c r="Q176" t="s">
        <v>274</v>
      </c>
      <c r="R176" t="s">
        <v>8</v>
      </c>
      <c r="S176">
        <v>2025</v>
      </c>
      <c r="T176" t="s">
        <v>282</v>
      </c>
      <c r="U176" t="s">
        <v>274</v>
      </c>
      <c r="V176" t="s">
        <v>8</v>
      </c>
      <c r="W176">
        <v>2021</v>
      </c>
      <c r="X176" t="s">
        <v>275</v>
      </c>
      <c r="Y176" t="s">
        <v>281</v>
      </c>
      <c r="Z176" t="s">
        <v>8</v>
      </c>
      <c r="AA176">
        <v>2021</v>
      </c>
      <c r="AB176" t="s">
        <v>275</v>
      </c>
      <c r="AC176" t="s">
        <v>274</v>
      </c>
      <c r="AD176" t="s">
        <v>7</v>
      </c>
      <c r="AE176">
        <v>2021</v>
      </c>
      <c r="AF176" t="s">
        <v>275</v>
      </c>
      <c r="AG176" t="s">
        <v>294</v>
      </c>
      <c r="AH176" t="s">
        <v>8</v>
      </c>
      <c r="AI176" t="s">
        <v>501</v>
      </c>
      <c r="AJ176" t="s">
        <v>274</v>
      </c>
      <c r="AK176" t="s">
        <v>282</v>
      </c>
      <c r="AL176" t="s">
        <v>9</v>
      </c>
      <c r="AM176">
        <v>2025</v>
      </c>
      <c r="AN176">
        <v>27.470969</v>
      </c>
    </row>
    <row r="177" spans="1:40" x14ac:dyDescent="0.2">
      <c r="A177" t="s">
        <v>361</v>
      </c>
      <c r="B177" t="s">
        <v>54</v>
      </c>
      <c r="C177" t="s">
        <v>372</v>
      </c>
      <c r="D177" t="s">
        <v>445</v>
      </c>
      <c r="E177" t="s">
        <v>60</v>
      </c>
      <c r="F177" t="s">
        <v>110</v>
      </c>
      <c r="G177" t="s">
        <v>814</v>
      </c>
      <c r="H177" t="s">
        <v>815</v>
      </c>
      <c r="I177" t="s">
        <v>816</v>
      </c>
      <c r="J177" t="s">
        <v>9</v>
      </c>
      <c r="K177" t="s">
        <v>282</v>
      </c>
      <c r="L177" t="s">
        <v>502</v>
      </c>
      <c r="M177" t="s">
        <v>274</v>
      </c>
      <c r="N177" t="s">
        <v>7</v>
      </c>
      <c r="O177">
        <v>2023</v>
      </c>
      <c r="P177" t="s">
        <v>275</v>
      </c>
      <c r="Q177" t="s">
        <v>274</v>
      </c>
      <c r="R177" t="s">
        <v>8</v>
      </c>
      <c r="S177">
        <v>2025</v>
      </c>
      <c r="T177" t="s">
        <v>282</v>
      </c>
      <c r="U177" t="s">
        <v>274</v>
      </c>
      <c r="V177" t="s">
        <v>8</v>
      </c>
      <c r="W177">
        <v>2023</v>
      </c>
      <c r="X177" t="s">
        <v>275</v>
      </c>
      <c r="Y177" t="s">
        <v>274</v>
      </c>
      <c r="Z177" t="s">
        <v>6</v>
      </c>
      <c r="AA177">
        <v>2023</v>
      </c>
      <c r="AB177" t="s">
        <v>275</v>
      </c>
      <c r="AC177" t="s">
        <v>274</v>
      </c>
      <c r="AD177" t="s">
        <v>7</v>
      </c>
      <c r="AE177">
        <v>2023</v>
      </c>
      <c r="AF177" t="s">
        <v>275</v>
      </c>
      <c r="AG177" t="s">
        <v>294</v>
      </c>
      <c r="AH177" t="s">
        <v>8</v>
      </c>
      <c r="AI177" t="s">
        <v>501</v>
      </c>
      <c r="AJ177" t="s">
        <v>274</v>
      </c>
      <c r="AK177" t="s">
        <v>282</v>
      </c>
      <c r="AL177" t="s">
        <v>9</v>
      </c>
      <c r="AM177">
        <v>2025</v>
      </c>
      <c r="AN177">
        <v>21.552308</v>
      </c>
    </row>
    <row r="178" spans="1:40" x14ac:dyDescent="0.2">
      <c r="A178" t="s">
        <v>361</v>
      </c>
      <c r="B178" t="s">
        <v>74</v>
      </c>
      <c r="C178" t="s">
        <v>363</v>
      </c>
      <c r="D178" t="s">
        <v>398</v>
      </c>
      <c r="E178" t="s">
        <v>60</v>
      </c>
      <c r="F178" t="s">
        <v>110</v>
      </c>
      <c r="G178" t="s">
        <v>817</v>
      </c>
      <c r="H178" t="s">
        <v>818</v>
      </c>
      <c r="I178" t="s">
        <v>818</v>
      </c>
      <c r="J178" t="s">
        <v>9</v>
      </c>
      <c r="K178" t="s">
        <v>282</v>
      </c>
      <c r="L178" t="s">
        <v>289</v>
      </c>
      <c r="M178" t="s">
        <v>274</v>
      </c>
      <c r="N178" t="s">
        <v>7</v>
      </c>
      <c r="O178">
        <v>2021</v>
      </c>
      <c r="P178" t="s">
        <v>275</v>
      </c>
      <c r="Q178" t="s">
        <v>274</v>
      </c>
      <c r="R178" t="s">
        <v>8</v>
      </c>
      <c r="S178">
        <v>2025</v>
      </c>
      <c r="T178" t="s">
        <v>282</v>
      </c>
      <c r="U178" t="s">
        <v>281</v>
      </c>
      <c r="V178" t="s">
        <v>7</v>
      </c>
      <c r="W178">
        <v>2025</v>
      </c>
      <c r="X178" t="s">
        <v>366</v>
      </c>
      <c r="Y178" t="s">
        <v>281</v>
      </c>
      <c r="Z178" t="s">
        <v>8</v>
      </c>
      <c r="AA178">
        <v>2021</v>
      </c>
      <c r="AB178" t="s">
        <v>275</v>
      </c>
      <c r="AC178" t="s">
        <v>281</v>
      </c>
      <c r="AD178" t="s">
        <v>8</v>
      </c>
      <c r="AE178">
        <v>2021</v>
      </c>
      <c r="AF178" t="s">
        <v>275</v>
      </c>
      <c r="AG178" t="s">
        <v>282</v>
      </c>
      <c r="AH178" t="s">
        <v>8</v>
      </c>
      <c r="AI178" t="s">
        <v>1</v>
      </c>
      <c r="AJ178" t="s">
        <v>274</v>
      </c>
      <c r="AK178" t="s">
        <v>282</v>
      </c>
      <c r="AL178" t="s">
        <v>9</v>
      </c>
      <c r="AM178">
        <v>2025</v>
      </c>
      <c r="AN178">
        <v>8.3776309999999992</v>
      </c>
    </row>
    <row r="179" spans="1:40" x14ac:dyDescent="0.2">
      <c r="A179" t="s">
        <v>361</v>
      </c>
      <c r="B179" t="s">
        <v>54</v>
      </c>
      <c r="C179" t="s">
        <v>362</v>
      </c>
      <c r="D179" t="s">
        <v>362</v>
      </c>
      <c r="E179" t="s">
        <v>60</v>
      </c>
      <c r="F179" t="s">
        <v>110</v>
      </c>
      <c r="G179" t="s">
        <v>819</v>
      </c>
      <c r="H179" t="s">
        <v>820</v>
      </c>
      <c r="I179" t="s">
        <v>820</v>
      </c>
      <c r="J179" t="s">
        <v>9</v>
      </c>
      <c r="K179" t="s">
        <v>282</v>
      </c>
      <c r="L179" t="s">
        <v>287</v>
      </c>
      <c r="M179" t="s">
        <v>274</v>
      </c>
      <c r="N179" t="s">
        <v>8</v>
      </c>
      <c r="O179">
        <v>2025</v>
      </c>
      <c r="P179" t="s">
        <v>317</v>
      </c>
      <c r="Q179" t="s">
        <v>274</v>
      </c>
      <c r="R179" t="s">
        <v>8</v>
      </c>
      <c r="S179">
        <v>2025</v>
      </c>
      <c r="T179" t="s">
        <v>282</v>
      </c>
      <c r="U179" t="s">
        <v>281</v>
      </c>
      <c r="V179" t="s">
        <v>7</v>
      </c>
      <c r="W179">
        <v>2025</v>
      </c>
      <c r="X179" t="s">
        <v>282</v>
      </c>
      <c r="Y179" t="s">
        <v>281</v>
      </c>
      <c r="Z179" t="s">
        <v>6</v>
      </c>
      <c r="AA179">
        <v>2020</v>
      </c>
      <c r="AB179" t="s">
        <v>275</v>
      </c>
      <c r="AC179" t="s">
        <v>281</v>
      </c>
      <c r="AD179" t="s">
        <v>7</v>
      </c>
      <c r="AE179">
        <v>2025</v>
      </c>
      <c r="AF179" t="s">
        <v>282</v>
      </c>
      <c r="AG179" t="s">
        <v>282</v>
      </c>
      <c r="AH179" t="s">
        <v>8</v>
      </c>
      <c r="AI179" t="s">
        <v>69</v>
      </c>
      <c r="AJ179" t="s">
        <v>274</v>
      </c>
      <c r="AK179" t="s">
        <v>282</v>
      </c>
      <c r="AL179" t="s">
        <v>9</v>
      </c>
      <c r="AM179">
        <v>2025</v>
      </c>
      <c r="AN179">
        <v>19.178369</v>
      </c>
    </row>
    <row r="180" spans="1:40" x14ac:dyDescent="0.2">
      <c r="A180" t="s">
        <v>361</v>
      </c>
      <c r="B180" t="s">
        <v>54</v>
      </c>
      <c r="C180" t="s">
        <v>362</v>
      </c>
      <c r="D180" t="s">
        <v>362</v>
      </c>
      <c r="E180" t="s">
        <v>60</v>
      </c>
      <c r="F180" t="s">
        <v>110</v>
      </c>
      <c r="G180" t="s">
        <v>821</v>
      </c>
      <c r="H180" t="s">
        <v>822</v>
      </c>
      <c r="I180" t="s">
        <v>822</v>
      </c>
      <c r="J180" t="s">
        <v>9</v>
      </c>
      <c r="K180" t="s">
        <v>282</v>
      </c>
      <c r="L180" t="s">
        <v>287</v>
      </c>
      <c r="M180" t="s">
        <v>274</v>
      </c>
      <c r="N180" t="s">
        <v>8</v>
      </c>
      <c r="O180">
        <v>2025</v>
      </c>
      <c r="P180" t="s">
        <v>317</v>
      </c>
      <c r="Q180" t="s">
        <v>274</v>
      </c>
      <c r="R180" t="s">
        <v>8</v>
      </c>
      <c r="S180">
        <v>2025</v>
      </c>
      <c r="T180" t="s">
        <v>282</v>
      </c>
      <c r="U180" t="s">
        <v>281</v>
      </c>
      <c r="V180" t="s">
        <v>7</v>
      </c>
      <c r="W180">
        <v>2025</v>
      </c>
      <c r="X180" t="s">
        <v>282</v>
      </c>
      <c r="Y180" t="s">
        <v>281</v>
      </c>
      <c r="Z180" t="s">
        <v>7</v>
      </c>
      <c r="AA180">
        <v>2025</v>
      </c>
      <c r="AB180" t="s">
        <v>282</v>
      </c>
      <c r="AC180" t="s">
        <v>281</v>
      </c>
      <c r="AD180" t="s">
        <v>7</v>
      </c>
      <c r="AE180">
        <v>2025</v>
      </c>
      <c r="AF180" t="s">
        <v>282</v>
      </c>
      <c r="AG180" t="s">
        <v>282</v>
      </c>
      <c r="AH180" t="s">
        <v>8</v>
      </c>
      <c r="AI180" t="s">
        <v>69</v>
      </c>
      <c r="AJ180" t="s">
        <v>274</v>
      </c>
      <c r="AK180" t="s">
        <v>282</v>
      </c>
      <c r="AL180" t="s">
        <v>9</v>
      </c>
      <c r="AM180">
        <v>2025</v>
      </c>
      <c r="AN180">
        <v>25.081415</v>
      </c>
    </row>
    <row r="181" spans="1:40" x14ac:dyDescent="0.2">
      <c r="A181" t="s">
        <v>361</v>
      </c>
      <c r="B181" t="s">
        <v>54</v>
      </c>
      <c r="C181" t="s">
        <v>363</v>
      </c>
      <c r="D181" t="s">
        <v>363</v>
      </c>
      <c r="E181" t="s">
        <v>60</v>
      </c>
      <c r="F181" t="s">
        <v>110</v>
      </c>
      <c r="G181" t="s">
        <v>823</v>
      </c>
      <c r="H181" t="s">
        <v>824</v>
      </c>
      <c r="I181" t="s">
        <v>824</v>
      </c>
      <c r="J181" t="s">
        <v>9</v>
      </c>
      <c r="K181" t="s">
        <v>282</v>
      </c>
      <c r="L181" t="s">
        <v>287</v>
      </c>
      <c r="M181" t="s">
        <v>274</v>
      </c>
      <c r="N181" t="s">
        <v>8</v>
      </c>
      <c r="O181">
        <v>2025</v>
      </c>
      <c r="P181" t="s">
        <v>317</v>
      </c>
      <c r="Q181" t="s">
        <v>274</v>
      </c>
      <c r="R181" t="s">
        <v>8</v>
      </c>
      <c r="S181">
        <v>2025</v>
      </c>
      <c r="T181" t="s">
        <v>282</v>
      </c>
      <c r="U181" t="s">
        <v>281</v>
      </c>
      <c r="V181" t="s">
        <v>7</v>
      </c>
      <c r="W181">
        <v>2025</v>
      </c>
      <c r="X181" t="s">
        <v>366</v>
      </c>
      <c r="Y181" t="s">
        <v>281</v>
      </c>
      <c r="Z181" t="s">
        <v>7</v>
      </c>
      <c r="AA181">
        <v>2025</v>
      </c>
      <c r="AB181" t="s">
        <v>282</v>
      </c>
      <c r="AC181" t="s">
        <v>281</v>
      </c>
      <c r="AD181" t="s">
        <v>7</v>
      </c>
      <c r="AE181">
        <v>2025</v>
      </c>
      <c r="AF181" t="s">
        <v>282</v>
      </c>
      <c r="AG181" t="s">
        <v>282</v>
      </c>
      <c r="AH181" t="s">
        <v>8</v>
      </c>
      <c r="AI181" t="s">
        <v>69</v>
      </c>
      <c r="AJ181" t="s">
        <v>274</v>
      </c>
      <c r="AK181" t="s">
        <v>282</v>
      </c>
      <c r="AL181" t="s">
        <v>9</v>
      </c>
      <c r="AM181">
        <v>2025</v>
      </c>
      <c r="AN181">
        <v>12.038043</v>
      </c>
    </row>
    <row r="182" spans="1:40" x14ac:dyDescent="0.2">
      <c r="A182" t="s">
        <v>361</v>
      </c>
      <c r="B182" t="s">
        <v>54</v>
      </c>
      <c r="C182" t="s">
        <v>362</v>
      </c>
      <c r="D182" t="s">
        <v>362</v>
      </c>
      <c r="E182" t="s">
        <v>60</v>
      </c>
      <c r="F182" t="s">
        <v>110</v>
      </c>
      <c r="G182" t="s">
        <v>825</v>
      </c>
      <c r="H182" t="s">
        <v>826</v>
      </c>
      <c r="I182" t="s">
        <v>827</v>
      </c>
      <c r="J182" t="s">
        <v>9</v>
      </c>
      <c r="K182" t="s">
        <v>282</v>
      </c>
      <c r="L182" t="s">
        <v>287</v>
      </c>
      <c r="M182" t="s">
        <v>274</v>
      </c>
      <c r="N182" t="s">
        <v>8</v>
      </c>
      <c r="O182">
        <v>2025</v>
      </c>
      <c r="P182" t="s">
        <v>317</v>
      </c>
      <c r="Q182" t="s">
        <v>274</v>
      </c>
      <c r="R182" t="s">
        <v>8</v>
      </c>
      <c r="S182">
        <v>2025</v>
      </c>
      <c r="T182" t="s">
        <v>282</v>
      </c>
      <c r="U182" t="s">
        <v>281</v>
      </c>
      <c r="V182" t="s">
        <v>7</v>
      </c>
      <c r="W182">
        <v>2025</v>
      </c>
      <c r="X182" t="s">
        <v>282</v>
      </c>
      <c r="Y182" t="s">
        <v>281</v>
      </c>
      <c r="Z182" t="s">
        <v>7</v>
      </c>
      <c r="AA182">
        <v>2025</v>
      </c>
      <c r="AB182" t="s">
        <v>282</v>
      </c>
      <c r="AC182" t="s">
        <v>281</v>
      </c>
      <c r="AD182" t="s">
        <v>7</v>
      </c>
      <c r="AE182">
        <v>2025</v>
      </c>
      <c r="AF182" t="s">
        <v>282</v>
      </c>
      <c r="AG182" t="s">
        <v>282</v>
      </c>
      <c r="AH182" t="s">
        <v>8</v>
      </c>
      <c r="AI182" t="s">
        <v>69</v>
      </c>
      <c r="AJ182" t="s">
        <v>274</v>
      </c>
      <c r="AK182" t="s">
        <v>282</v>
      </c>
      <c r="AL182" t="s">
        <v>9</v>
      </c>
      <c r="AM182">
        <v>2025</v>
      </c>
      <c r="AN182">
        <v>44.534326</v>
      </c>
    </row>
    <row r="183" spans="1:40" x14ac:dyDescent="0.2">
      <c r="A183" t="s">
        <v>361</v>
      </c>
      <c r="B183" t="s">
        <v>54</v>
      </c>
      <c r="C183" t="s">
        <v>372</v>
      </c>
      <c r="D183" t="s">
        <v>372</v>
      </c>
      <c r="E183" t="s">
        <v>60</v>
      </c>
      <c r="F183" t="s">
        <v>110</v>
      </c>
      <c r="G183" t="s">
        <v>828</v>
      </c>
      <c r="H183" t="s">
        <v>829</v>
      </c>
      <c r="I183" t="s">
        <v>830</v>
      </c>
      <c r="J183" t="s">
        <v>9</v>
      </c>
      <c r="K183" t="s">
        <v>282</v>
      </c>
      <c r="L183" t="s">
        <v>502</v>
      </c>
      <c r="M183" t="s">
        <v>274</v>
      </c>
      <c r="N183" t="s">
        <v>6</v>
      </c>
      <c r="O183">
        <v>2021</v>
      </c>
      <c r="P183" t="s">
        <v>275</v>
      </c>
      <c r="Q183" t="s">
        <v>274</v>
      </c>
      <c r="R183" t="s">
        <v>8</v>
      </c>
      <c r="S183">
        <v>2025</v>
      </c>
      <c r="T183" t="s">
        <v>282</v>
      </c>
      <c r="U183" t="s">
        <v>274</v>
      </c>
      <c r="V183" t="s">
        <v>8</v>
      </c>
      <c r="W183">
        <v>2021</v>
      </c>
      <c r="X183" t="s">
        <v>275</v>
      </c>
      <c r="Y183" t="s">
        <v>274</v>
      </c>
      <c r="Z183" t="s">
        <v>7</v>
      </c>
      <c r="AA183">
        <v>2021</v>
      </c>
      <c r="AB183" t="s">
        <v>275</v>
      </c>
      <c r="AC183" t="s">
        <v>274</v>
      </c>
      <c r="AD183" t="s">
        <v>7</v>
      </c>
      <c r="AE183">
        <v>2021</v>
      </c>
      <c r="AF183" t="s">
        <v>275</v>
      </c>
      <c r="AG183" t="s">
        <v>294</v>
      </c>
      <c r="AH183" t="s">
        <v>8</v>
      </c>
      <c r="AI183" t="s">
        <v>501</v>
      </c>
      <c r="AJ183" t="s">
        <v>274</v>
      </c>
      <c r="AK183" t="s">
        <v>282</v>
      </c>
      <c r="AL183" t="s">
        <v>9</v>
      </c>
      <c r="AM183">
        <v>2025</v>
      </c>
      <c r="AN183">
        <v>18.782971</v>
      </c>
    </row>
    <row r="184" spans="1:40" x14ac:dyDescent="0.2">
      <c r="A184" t="s">
        <v>361</v>
      </c>
      <c r="B184" t="s">
        <v>54</v>
      </c>
      <c r="C184" t="s">
        <v>362</v>
      </c>
      <c r="D184" t="s">
        <v>395</v>
      </c>
      <c r="E184" t="s">
        <v>60</v>
      </c>
      <c r="F184" t="s">
        <v>110</v>
      </c>
      <c r="G184" t="s">
        <v>831</v>
      </c>
      <c r="H184" t="s">
        <v>832</v>
      </c>
      <c r="I184" t="s">
        <v>832</v>
      </c>
      <c r="J184" t="s">
        <v>9</v>
      </c>
      <c r="K184" t="s">
        <v>282</v>
      </c>
      <c r="L184" t="s">
        <v>502</v>
      </c>
      <c r="M184" t="s">
        <v>274</v>
      </c>
      <c r="N184" t="s">
        <v>6</v>
      </c>
      <c r="O184">
        <v>2021</v>
      </c>
      <c r="P184" t="s">
        <v>275</v>
      </c>
      <c r="Q184" t="s">
        <v>274</v>
      </c>
      <c r="R184" t="s">
        <v>8</v>
      </c>
      <c r="S184">
        <v>2025</v>
      </c>
      <c r="T184" t="s">
        <v>282</v>
      </c>
      <c r="U184" t="s">
        <v>274</v>
      </c>
      <c r="V184" t="s">
        <v>8</v>
      </c>
      <c r="W184">
        <v>2021</v>
      </c>
      <c r="X184" t="s">
        <v>275</v>
      </c>
      <c r="Y184" t="s">
        <v>281</v>
      </c>
      <c r="Z184" t="s">
        <v>7</v>
      </c>
      <c r="AA184">
        <v>2021</v>
      </c>
      <c r="AB184" t="s">
        <v>275</v>
      </c>
      <c r="AC184" t="s">
        <v>274</v>
      </c>
      <c r="AD184" t="s">
        <v>7</v>
      </c>
      <c r="AE184">
        <v>2021</v>
      </c>
      <c r="AF184" t="s">
        <v>275</v>
      </c>
      <c r="AG184" t="s">
        <v>294</v>
      </c>
      <c r="AH184" t="s">
        <v>8</v>
      </c>
      <c r="AI184" t="s">
        <v>501</v>
      </c>
      <c r="AJ184" t="s">
        <v>274</v>
      </c>
      <c r="AK184" t="s">
        <v>282</v>
      </c>
      <c r="AL184" t="s">
        <v>9</v>
      </c>
      <c r="AM184">
        <v>2025</v>
      </c>
      <c r="AN184">
        <v>32.823746</v>
      </c>
    </row>
    <row r="185" spans="1:40" x14ac:dyDescent="0.2">
      <c r="A185" t="s">
        <v>361</v>
      </c>
      <c r="B185" t="s">
        <v>54</v>
      </c>
      <c r="C185" t="s">
        <v>363</v>
      </c>
      <c r="D185" t="s">
        <v>363</v>
      </c>
      <c r="E185" t="s">
        <v>60</v>
      </c>
      <c r="F185" t="s">
        <v>110</v>
      </c>
      <c r="G185" t="s">
        <v>833</v>
      </c>
      <c r="H185" t="s">
        <v>834</v>
      </c>
      <c r="I185" t="s">
        <v>834</v>
      </c>
      <c r="J185" t="s">
        <v>9</v>
      </c>
      <c r="K185" t="s">
        <v>282</v>
      </c>
      <c r="L185" t="s">
        <v>287</v>
      </c>
      <c r="M185" t="s">
        <v>274</v>
      </c>
      <c r="N185" t="s">
        <v>8</v>
      </c>
      <c r="O185">
        <v>2025</v>
      </c>
      <c r="P185" t="s">
        <v>317</v>
      </c>
      <c r="Q185" t="s">
        <v>274</v>
      </c>
      <c r="R185" t="s">
        <v>8</v>
      </c>
      <c r="S185">
        <v>2025</v>
      </c>
      <c r="T185" t="s">
        <v>282</v>
      </c>
      <c r="U185" t="s">
        <v>281</v>
      </c>
      <c r="V185" t="s">
        <v>7</v>
      </c>
      <c r="W185">
        <v>2025</v>
      </c>
      <c r="X185" t="s">
        <v>366</v>
      </c>
      <c r="Y185" t="s">
        <v>281</v>
      </c>
      <c r="Z185" t="s">
        <v>7</v>
      </c>
      <c r="AA185">
        <v>2025</v>
      </c>
      <c r="AB185" t="s">
        <v>282</v>
      </c>
      <c r="AC185" t="s">
        <v>281</v>
      </c>
      <c r="AD185" t="s">
        <v>7</v>
      </c>
      <c r="AE185">
        <v>2025</v>
      </c>
      <c r="AF185" t="s">
        <v>282</v>
      </c>
      <c r="AG185" t="s">
        <v>282</v>
      </c>
      <c r="AH185" t="s">
        <v>8</v>
      </c>
      <c r="AI185" t="s">
        <v>69</v>
      </c>
      <c r="AJ185" t="s">
        <v>274</v>
      </c>
      <c r="AK185" t="s">
        <v>282</v>
      </c>
      <c r="AL185" t="s">
        <v>9</v>
      </c>
      <c r="AM185">
        <v>2025</v>
      </c>
      <c r="AN185">
        <v>11.953139999999999</v>
      </c>
    </row>
    <row r="186" spans="1:40" x14ac:dyDescent="0.2">
      <c r="A186" t="s">
        <v>361</v>
      </c>
      <c r="B186" t="s">
        <v>54</v>
      </c>
      <c r="C186" t="s">
        <v>363</v>
      </c>
      <c r="D186" t="e">
        <v>#N/A</v>
      </c>
      <c r="E186" t="s">
        <v>60</v>
      </c>
      <c r="F186" t="s">
        <v>110</v>
      </c>
      <c r="G186" t="s">
        <v>835</v>
      </c>
      <c r="H186" t="s">
        <v>836</v>
      </c>
      <c r="I186" t="s">
        <v>836</v>
      </c>
      <c r="J186" t="s">
        <v>9</v>
      </c>
      <c r="K186" t="s">
        <v>282</v>
      </c>
      <c r="L186" t="s">
        <v>287</v>
      </c>
      <c r="M186" t="s">
        <v>274</v>
      </c>
      <c r="N186" t="s">
        <v>8</v>
      </c>
      <c r="O186">
        <v>2025</v>
      </c>
      <c r="P186" t="s">
        <v>317</v>
      </c>
      <c r="Q186" t="s">
        <v>274</v>
      </c>
      <c r="R186" t="s">
        <v>8</v>
      </c>
      <c r="S186">
        <v>2025</v>
      </c>
      <c r="T186" t="s">
        <v>282</v>
      </c>
      <c r="U186" t="s">
        <v>281</v>
      </c>
      <c r="V186" t="s">
        <v>7</v>
      </c>
      <c r="W186">
        <v>2025</v>
      </c>
      <c r="X186" t="s">
        <v>282</v>
      </c>
      <c r="Y186" t="s">
        <v>281</v>
      </c>
      <c r="Z186" t="s">
        <v>7</v>
      </c>
      <c r="AA186">
        <v>2025</v>
      </c>
      <c r="AB186" t="s">
        <v>282</v>
      </c>
      <c r="AC186" t="s">
        <v>281</v>
      </c>
      <c r="AD186" t="s">
        <v>7</v>
      </c>
      <c r="AE186">
        <v>2025</v>
      </c>
      <c r="AF186" t="s">
        <v>282</v>
      </c>
      <c r="AG186" t="s">
        <v>282</v>
      </c>
      <c r="AH186" t="s">
        <v>8</v>
      </c>
      <c r="AI186" t="s">
        <v>69</v>
      </c>
      <c r="AJ186" t="s">
        <v>274</v>
      </c>
      <c r="AK186" t="s">
        <v>282</v>
      </c>
      <c r="AL186" t="s">
        <v>9</v>
      </c>
      <c r="AM186">
        <v>2025</v>
      </c>
      <c r="AN186">
        <v>4.8497340000000007</v>
      </c>
    </row>
    <row r="187" spans="1:40" x14ac:dyDescent="0.2">
      <c r="A187" t="s">
        <v>361</v>
      </c>
      <c r="B187" t="s">
        <v>54</v>
      </c>
      <c r="C187" t="s">
        <v>362</v>
      </c>
      <c r="D187" t="s">
        <v>362</v>
      </c>
      <c r="E187" t="s">
        <v>60</v>
      </c>
      <c r="F187" t="s">
        <v>110</v>
      </c>
      <c r="G187" t="s">
        <v>837</v>
      </c>
      <c r="H187" t="s">
        <v>838</v>
      </c>
      <c r="I187" t="s">
        <v>839</v>
      </c>
      <c r="J187" t="s">
        <v>9</v>
      </c>
      <c r="K187" t="s">
        <v>282</v>
      </c>
      <c r="L187" t="s">
        <v>389</v>
      </c>
      <c r="M187" t="s">
        <v>274</v>
      </c>
      <c r="N187" t="s">
        <v>8</v>
      </c>
      <c r="O187">
        <v>2025</v>
      </c>
      <c r="P187" t="s">
        <v>282</v>
      </c>
      <c r="Q187" t="s">
        <v>274</v>
      </c>
      <c r="R187" t="s">
        <v>8</v>
      </c>
      <c r="S187">
        <v>2025</v>
      </c>
      <c r="T187" t="s">
        <v>282</v>
      </c>
      <c r="U187" t="s">
        <v>274</v>
      </c>
      <c r="V187" t="s">
        <v>8</v>
      </c>
      <c r="W187">
        <v>2025</v>
      </c>
      <c r="X187" t="s">
        <v>282</v>
      </c>
      <c r="Y187" t="s">
        <v>274</v>
      </c>
      <c r="Z187" t="s">
        <v>8</v>
      </c>
      <c r="AA187">
        <v>2025</v>
      </c>
      <c r="AB187" t="s">
        <v>282</v>
      </c>
      <c r="AC187" t="s">
        <v>274</v>
      </c>
      <c r="AD187" t="s">
        <v>8</v>
      </c>
      <c r="AE187">
        <v>2025</v>
      </c>
      <c r="AF187" t="s">
        <v>282</v>
      </c>
      <c r="AG187" t="s">
        <v>282</v>
      </c>
      <c r="AH187" t="s">
        <v>8</v>
      </c>
      <c r="AI187" t="s">
        <v>388</v>
      </c>
      <c r="AJ187" t="s">
        <v>274</v>
      </c>
      <c r="AK187" t="s">
        <v>282</v>
      </c>
      <c r="AL187" t="s">
        <v>9</v>
      </c>
      <c r="AM187">
        <v>2025</v>
      </c>
      <c r="AN187">
        <v>41.910464999999995</v>
      </c>
    </row>
    <row r="188" spans="1:40" x14ac:dyDescent="0.2">
      <c r="A188" t="s">
        <v>361</v>
      </c>
      <c r="B188" t="s">
        <v>54</v>
      </c>
      <c r="C188" t="s">
        <v>372</v>
      </c>
      <c r="D188" t="s">
        <v>445</v>
      </c>
      <c r="E188" t="s">
        <v>60</v>
      </c>
      <c r="F188" t="s">
        <v>110</v>
      </c>
      <c r="G188" t="s">
        <v>840</v>
      </c>
      <c r="H188" t="s">
        <v>841</v>
      </c>
      <c r="I188" t="s">
        <v>842</v>
      </c>
      <c r="J188" t="s">
        <v>9</v>
      </c>
      <c r="K188" t="s">
        <v>275</v>
      </c>
      <c r="L188" t="s">
        <v>289</v>
      </c>
      <c r="M188" t="s">
        <v>274</v>
      </c>
      <c r="N188" t="s">
        <v>7</v>
      </c>
      <c r="O188">
        <v>2025</v>
      </c>
      <c r="P188" t="s">
        <v>275</v>
      </c>
      <c r="Q188" t="s">
        <v>274</v>
      </c>
      <c r="R188" t="s">
        <v>9</v>
      </c>
      <c r="S188">
        <v>2024</v>
      </c>
      <c r="T188" t="s">
        <v>275</v>
      </c>
      <c r="U188" t="s">
        <v>274</v>
      </c>
      <c r="V188" t="s">
        <v>7</v>
      </c>
      <c r="W188">
        <v>2024</v>
      </c>
      <c r="X188" t="s">
        <v>275</v>
      </c>
      <c r="Y188" t="s">
        <v>274</v>
      </c>
      <c r="Z188" t="s">
        <v>6</v>
      </c>
      <c r="AA188">
        <v>2025</v>
      </c>
      <c r="AB188" t="s">
        <v>275</v>
      </c>
      <c r="AC188" t="s">
        <v>274</v>
      </c>
      <c r="AD188" t="s">
        <v>7</v>
      </c>
      <c r="AE188">
        <v>2025</v>
      </c>
      <c r="AF188" t="s">
        <v>275</v>
      </c>
      <c r="AG188" t="s">
        <v>275</v>
      </c>
      <c r="AH188" t="s">
        <v>9</v>
      </c>
      <c r="AI188" t="s">
        <v>1</v>
      </c>
      <c r="AJ188" t="s">
        <v>274</v>
      </c>
      <c r="AK188" t="s">
        <v>275</v>
      </c>
      <c r="AL188" t="s">
        <v>9</v>
      </c>
      <c r="AM188">
        <v>2025</v>
      </c>
      <c r="AN188">
        <v>33.108533999999999</v>
      </c>
    </row>
    <row r="189" spans="1:40" x14ac:dyDescent="0.2">
      <c r="A189" t="s">
        <v>361</v>
      </c>
      <c r="B189" t="s">
        <v>54</v>
      </c>
      <c r="C189" t="s">
        <v>363</v>
      </c>
      <c r="D189" t="s">
        <v>363</v>
      </c>
      <c r="E189" t="s">
        <v>60</v>
      </c>
      <c r="F189" t="s">
        <v>110</v>
      </c>
      <c r="G189" t="s">
        <v>843</v>
      </c>
      <c r="H189" t="s">
        <v>844</v>
      </c>
      <c r="I189" t="s">
        <v>844</v>
      </c>
      <c r="J189" t="s">
        <v>9</v>
      </c>
      <c r="K189" t="s">
        <v>282</v>
      </c>
      <c r="L189" t="s">
        <v>287</v>
      </c>
      <c r="M189" t="s">
        <v>274</v>
      </c>
      <c r="N189" t="s">
        <v>8</v>
      </c>
      <c r="O189">
        <v>2025</v>
      </c>
      <c r="P189" t="s">
        <v>317</v>
      </c>
      <c r="Q189" t="s">
        <v>274</v>
      </c>
      <c r="R189" t="s">
        <v>8</v>
      </c>
      <c r="S189">
        <v>2025</v>
      </c>
      <c r="T189" t="s">
        <v>282</v>
      </c>
      <c r="U189" t="s">
        <v>281</v>
      </c>
      <c r="V189" t="s">
        <v>7</v>
      </c>
      <c r="W189">
        <v>2025</v>
      </c>
      <c r="X189" t="s">
        <v>366</v>
      </c>
      <c r="Y189" t="s">
        <v>281</v>
      </c>
      <c r="Z189" t="s">
        <v>7</v>
      </c>
      <c r="AA189">
        <v>2025</v>
      </c>
      <c r="AB189" t="s">
        <v>282</v>
      </c>
      <c r="AC189" t="s">
        <v>281</v>
      </c>
      <c r="AD189" t="s">
        <v>7</v>
      </c>
      <c r="AE189">
        <v>2025</v>
      </c>
      <c r="AF189" t="s">
        <v>282</v>
      </c>
      <c r="AG189" t="s">
        <v>282</v>
      </c>
      <c r="AH189" t="s">
        <v>8</v>
      </c>
      <c r="AI189" t="s">
        <v>69</v>
      </c>
      <c r="AJ189" t="s">
        <v>274</v>
      </c>
      <c r="AK189" t="s">
        <v>282</v>
      </c>
      <c r="AL189" t="s">
        <v>9</v>
      </c>
      <c r="AM189">
        <v>2025</v>
      </c>
      <c r="AN189">
        <v>12.975280000000001</v>
      </c>
    </row>
    <row r="190" spans="1:40" x14ac:dyDescent="0.2">
      <c r="A190" t="s">
        <v>361</v>
      </c>
      <c r="B190" t="s">
        <v>415</v>
      </c>
      <c r="C190" t="s">
        <v>363</v>
      </c>
      <c r="D190" t="s">
        <v>398</v>
      </c>
      <c r="E190" t="s">
        <v>60</v>
      </c>
      <c r="F190" t="s">
        <v>110</v>
      </c>
      <c r="G190" t="s">
        <v>845</v>
      </c>
      <c r="H190" t="s">
        <v>846</v>
      </c>
      <c r="I190" t="s">
        <v>846</v>
      </c>
      <c r="J190" t="s">
        <v>9</v>
      </c>
      <c r="K190" t="s">
        <v>282</v>
      </c>
      <c r="L190" t="s">
        <v>289</v>
      </c>
      <c r="M190" t="s">
        <v>274</v>
      </c>
      <c r="N190" t="s">
        <v>6</v>
      </c>
      <c r="O190">
        <v>2024</v>
      </c>
      <c r="P190" t="s">
        <v>275</v>
      </c>
      <c r="Q190" t="s">
        <v>274</v>
      </c>
      <c r="R190" t="s">
        <v>8</v>
      </c>
      <c r="S190">
        <v>2025</v>
      </c>
      <c r="T190" t="s">
        <v>282</v>
      </c>
      <c r="U190" t="s">
        <v>281</v>
      </c>
      <c r="V190" t="s">
        <v>7</v>
      </c>
      <c r="W190">
        <v>2025</v>
      </c>
      <c r="X190" t="s">
        <v>282</v>
      </c>
      <c r="Y190" t="s">
        <v>281</v>
      </c>
      <c r="Z190" t="s">
        <v>6</v>
      </c>
      <c r="AA190">
        <v>2024</v>
      </c>
      <c r="AB190" t="s">
        <v>275</v>
      </c>
      <c r="AC190" t="s">
        <v>281</v>
      </c>
      <c r="AD190" t="s">
        <v>7</v>
      </c>
      <c r="AE190">
        <v>2024</v>
      </c>
      <c r="AF190" t="s">
        <v>275</v>
      </c>
      <c r="AG190" t="s">
        <v>282</v>
      </c>
      <c r="AH190" t="s">
        <v>8</v>
      </c>
      <c r="AI190" t="s">
        <v>1</v>
      </c>
      <c r="AJ190" t="s">
        <v>274</v>
      </c>
      <c r="AK190" t="s">
        <v>282</v>
      </c>
      <c r="AL190" t="s">
        <v>9</v>
      </c>
      <c r="AM190">
        <v>2025</v>
      </c>
      <c r="AN190">
        <v>13.424398999999999</v>
      </c>
    </row>
    <row r="191" spans="1:40" x14ac:dyDescent="0.2">
      <c r="A191" t="s">
        <v>361</v>
      </c>
      <c r="B191" t="s">
        <v>415</v>
      </c>
      <c r="C191" t="s">
        <v>363</v>
      </c>
      <c r="D191" t="s">
        <v>363</v>
      </c>
      <c r="E191" t="s">
        <v>60</v>
      </c>
      <c r="F191" t="s">
        <v>110</v>
      </c>
      <c r="G191" t="s">
        <v>847</v>
      </c>
      <c r="H191" t="s">
        <v>848</v>
      </c>
      <c r="I191" t="s">
        <v>848</v>
      </c>
      <c r="J191" t="s">
        <v>9</v>
      </c>
      <c r="K191" t="s">
        <v>282</v>
      </c>
      <c r="L191" t="s">
        <v>287</v>
      </c>
      <c r="M191" t="s">
        <v>274</v>
      </c>
      <c r="N191" t="s">
        <v>8</v>
      </c>
      <c r="O191">
        <v>2022</v>
      </c>
      <c r="P191" t="s">
        <v>275</v>
      </c>
      <c r="Q191" t="s">
        <v>274</v>
      </c>
      <c r="R191" t="s">
        <v>8</v>
      </c>
      <c r="S191">
        <v>2025</v>
      </c>
      <c r="T191" t="s">
        <v>282</v>
      </c>
      <c r="U191" t="s">
        <v>281</v>
      </c>
      <c r="V191" t="s">
        <v>7</v>
      </c>
      <c r="W191">
        <v>2025</v>
      </c>
      <c r="X191" t="s">
        <v>366</v>
      </c>
      <c r="Y191" t="s">
        <v>281</v>
      </c>
      <c r="Z191" t="s">
        <v>8</v>
      </c>
      <c r="AA191">
        <v>2022</v>
      </c>
      <c r="AB191" t="s">
        <v>275</v>
      </c>
      <c r="AC191" t="s">
        <v>281</v>
      </c>
      <c r="AD191" t="s">
        <v>6</v>
      </c>
      <c r="AE191">
        <v>2022</v>
      </c>
      <c r="AF191" t="s">
        <v>275</v>
      </c>
      <c r="AG191" t="s">
        <v>294</v>
      </c>
      <c r="AH191" t="s">
        <v>8</v>
      </c>
      <c r="AI191" t="s">
        <v>69</v>
      </c>
      <c r="AJ191" t="s">
        <v>274</v>
      </c>
      <c r="AK191" t="s">
        <v>282</v>
      </c>
      <c r="AL191" t="s">
        <v>9</v>
      </c>
      <c r="AM191">
        <v>2025</v>
      </c>
      <c r="AN191">
        <v>13.940673</v>
      </c>
    </row>
    <row r="192" spans="1:40" x14ac:dyDescent="0.2">
      <c r="A192" t="s">
        <v>361</v>
      </c>
      <c r="B192" t="s">
        <v>54</v>
      </c>
      <c r="C192" t="s">
        <v>398</v>
      </c>
      <c r="D192" t="s">
        <v>398</v>
      </c>
      <c r="E192" t="s">
        <v>60</v>
      </c>
      <c r="F192" t="s">
        <v>110</v>
      </c>
      <c r="G192" t="s">
        <v>849</v>
      </c>
      <c r="H192" t="s">
        <v>850</v>
      </c>
      <c r="I192" t="s">
        <v>850</v>
      </c>
      <c r="J192" t="s">
        <v>7</v>
      </c>
      <c r="K192" t="s">
        <v>282</v>
      </c>
      <c r="L192" t="s">
        <v>292</v>
      </c>
      <c r="M192" t="s">
        <v>274</v>
      </c>
      <c r="N192" t="s">
        <v>7</v>
      </c>
      <c r="O192">
        <v>2025</v>
      </c>
      <c r="P192" t="s">
        <v>282</v>
      </c>
      <c r="Q192" t="s">
        <v>281</v>
      </c>
      <c r="R192" t="s">
        <v>7</v>
      </c>
      <c r="S192">
        <v>2025</v>
      </c>
      <c r="T192" t="s">
        <v>282</v>
      </c>
      <c r="U192" t="s">
        <v>281</v>
      </c>
      <c r="V192" t="s">
        <v>7</v>
      </c>
      <c r="W192">
        <v>2025</v>
      </c>
      <c r="X192" t="s">
        <v>366</v>
      </c>
      <c r="Y192" t="s">
        <v>281</v>
      </c>
      <c r="Z192" t="s">
        <v>7</v>
      </c>
      <c r="AA192">
        <v>2025</v>
      </c>
      <c r="AB192" t="s">
        <v>282</v>
      </c>
      <c r="AC192" t="s">
        <v>281</v>
      </c>
      <c r="AD192" t="s">
        <v>7</v>
      </c>
      <c r="AE192">
        <v>2025</v>
      </c>
      <c r="AF192" t="s">
        <v>282</v>
      </c>
      <c r="AG192" t="s">
        <v>282</v>
      </c>
      <c r="AH192" t="s">
        <v>7</v>
      </c>
      <c r="AI192" t="s">
        <v>292</v>
      </c>
      <c r="AJ192" t="s">
        <v>281</v>
      </c>
      <c r="AK192" t="s">
        <v>282</v>
      </c>
      <c r="AL192" t="s">
        <v>7</v>
      </c>
      <c r="AM192">
        <v>2025</v>
      </c>
      <c r="AN192">
        <v>7.0768300000000002</v>
      </c>
    </row>
    <row r="193" spans="1:40" x14ac:dyDescent="0.2">
      <c r="A193" t="s">
        <v>361</v>
      </c>
      <c r="B193" t="s">
        <v>415</v>
      </c>
      <c r="C193" t="s">
        <v>395</v>
      </c>
      <c r="D193" t="s">
        <v>362</v>
      </c>
      <c r="E193" t="s">
        <v>60</v>
      </c>
      <c r="F193" t="s">
        <v>110</v>
      </c>
      <c r="G193" t="s">
        <v>851</v>
      </c>
      <c r="H193" t="s">
        <v>852</v>
      </c>
      <c r="I193" t="s">
        <v>853</v>
      </c>
      <c r="J193" t="s">
        <v>9</v>
      </c>
      <c r="K193" t="s">
        <v>275</v>
      </c>
      <c r="L193" t="s">
        <v>501</v>
      </c>
      <c r="M193" t="s">
        <v>274</v>
      </c>
      <c r="N193" t="s">
        <v>6</v>
      </c>
      <c r="O193">
        <v>2021</v>
      </c>
      <c r="P193" t="s">
        <v>275</v>
      </c>
      <c r="Q193" t="s">
        <v>274</v>
      </c>
      <c r="R193" t="s">
        <v>9</v>
      </c>
      <c r="S193">
        <v>2021</v>
      </c>
      <c r="T193" t="s">
        <v>275</v>
      </c>
      <c r="U193" t="s">
        <v>274</v>
      </c>
      <c r="V193" t="s">
        <v>9</v>
      </c>
      <c r="W193">
        <v>2021</v>
      </c>
      <c r="X193" t="s">
        <v>275</v>
      </c>
      <c r="Y193" t="s">
        <v>281</v>
      </c>
      <c r="Z193" t="s">
        <v>9</v>
      </c>
      <c r="AA193">
        <v>2021</v>
      </c>
      <c r="AB193" t="s">
        <v>275</v>
      </c>
      <c r="AC193" t="s">
        <v>274</v>
      </c>
      <c r="AD193" t="s">
        <v>7</v>
      </c>
      <c r="AE193">
        <v>2021</v>
      </c>
      <c r="AF193" t="s">
        <v>275</v>
      </c>
      <c r="AG193" t="s">
        <v>275</v>
      </c>
      <c r="AH193" t="s">
        <v>9</v>
      </c>
      <c r="AI193" t="s">
        <v>501</v>
      </c>
      <c r="AJ193" t="s">
        <v>274</v>
      </c>
      <c r="AK193" t="s">
        <v>275</v>
      </c>
      <c r="AL193" t="s">
        <v>7</v>
      </c>
      <c r="AM193">
        <v>2021</v>
      </c>
      <c r="AN193">
        <v>26.087513999999999</v>
      </c>
    </row>
    <row r="194" spans="1:40" x14ac:dyDescent="0.2">
      <c r="A194" t="s">
        <v>361</v>
      </c>
      <c r="B194" t="s">
        <v>54</v>
      </c>
      <c r="C194" t="s">
        <v>445</v>
      </c>
      <c r="D194" t="s">
        <v>445</v>
      </c>
      <c r="E194" t="s">
        <v>60</v>
      </c>
      <c r="F194" t="s">
        <v>110</v>
      </c>
      <c r="G194" t="s">
        <v>854</v>
      </c>
      <c r="H194" t="s">
        <v>855</v>
      </c>
      <c r="I194" t="s">
        <v>856</v>
      </c>
      <c r="J194" t="s">
        <v>9</v>
      </c>
      <c r="K194" t="s">
        <v>294</v>
      </c>
      <c r="L194" t="s">
        <v>502</v>
      </c>
      <c r="M194" t="s">
        <v>274</v>
      </c>
      <c r="N194" t="s">
        <v>6</v>
      </c>
      <c r="O194">
        <v>2024</v>
      </c>
      <c r="P194" t="s">
        <v>275</v>
      </c>
      <c r="Q194" t="s">
        <v>274</v>
      </c>
      <c r="R194" t="s">
        <v>9</v>
      </c>
      <c r="S194">
        <v>2021</v>
      </c>
      <c r="T194" t="s">
        <v>275</v>
      </c>
      <c r="U194" t="s">
        <v>274</v>
      </c>
      <c r="V194" t="s">
        <v>8</v>
      </c>
      <c r="W194">
        <v>2024</v>
      </c>
      <c r="X194" t="s">
        <v>275</v>
      </c>
      <c r="Y194" t="s">
        <v>274</v>
      </c>
      <c r="Z194" t="s">
        <v>6</v>
      </c>
      <c r="AA194">
        <v>2024</v>
      </c>
      <c r="AB194" t="s">
        <v>275</v>
      </c>
      <c r="AC194" t="s">
        <v>274</v>
      </c>
      <c r="AD194" t="s">
        <v>6</v>
      </c>
      <c r="AE194">
        <v>2024</v>
      </c>
      <c r="AF194" t="s">
        <v>275</v>
      </c>
      <c r="AG194" t="s">
        <v>275</v>
      </c>
      <c r="AH194" t="s">
        <v>9</v>
      </c>
      <c r="AI194" t="s">
        <v>501</v>
      </c>
      <c r="AJ194" t="s">
        <v>274</v>
      </c>
      <c r="AK194" t="s">
        <v>282</v>
      </c>
      <c r="AL194" t="s">
        <v>9</v>
      </c>
      <c r="AM194">
        <v>2025</v>
      </c>
      <c r="AN194">
        <v>22.361781000000001</v>
      </c>
    </row>
    <row r="195" spans="1:40" x14ac:dyDescent="0.2">
      <c r="A195" t="s">
        <v>361</v>
      </c>
      <c r="B195" t="s">
        <v>54</v>
      </c>
      <c r="C195" t="s">
        <v>445</v>
      </c>
      <c r="D195" t="s">
        <v>445</v>
      </c>
      <c r="E195" t="s">
        <v>60</v>
      </c>
      <c r="F195" t="s">
        <v>110</v>
      </c>
      <c r="G195" t="s">
        <v>857</v>
      </c>
      <c r="H195" t="s">
        <v>858</v>
      </c>
      <c r="I195" t="s">
        <v>859</v>
      </c>
      <c r="J195" t="s">
        <v>9</v>
      </c>
      <c r="K195" t="s">
        <v>275</v>
      </c>
      <c r="L195" t="s">
        <v>306</v>
      </c>
      <c r="M195" t="s">
        <v>274</v>
      </c>
      <c r="N195" t="s">
        <v>6</v>
      </c>
      <c r="O195">
        <v>2025</v>
      </c>
      <c r="P195" t="s">
        <v>275</v>
      </c>
      <c r="Q195" t="s">
        <v>274</v>
      </c>
      <c r="R195" t="s">
        <v>7</v>
      </c>
      <c r="S195">
        <v>2024</v>
      </c>
      <c r="T195" t="s">
        <v>275</v>
      </c>
      <c r="U195" t="s">
        <v>274</v>
      </c>
      <c r="V195" t="s">
        <v>8</v>
      </c>
      <c r="W195">
        <v>2024</v>
      </c>
      <c r="X195" t="s">
        <v>275</v>
      </c>
      <c r="Y195" t="s">
        <v>274</v>
      </c>
      <c r="Z195" t="s">
        <v>7</v>
      </c>
      <c r="AA195">
        <v>2024</v>
      </c>
      <c r="AB195" t="s">
        <v>275</v>
      </c>
      <c r="AC195" t="s">
        <v>274</v>
      </c>
      <c r="AD195" t="s">
        <v>7</v>
      </c>
      <c r="AE195">
        <v>2024</v>
      </c>
      <c r="AF195" t="s">
        <v>275</v>
      </c>
      <c r="AG195" t="s">
        <v>275</v>
      </c>
      <c r="AH195" t="s">
        <v>8</v>
      </c>
      <c r="AI195" t="s">
        <v>132</v>
      </c>
      <c r="AJ195" t="s">
        <v>274</v>
      </c>
      <c r="AK195" t="s">
        <v>275</v>
      </c>
      <c r="AL195" t="s">
        <v>9</v>
      </c>
      <c r="AM195">
        <v>2025</v>
      </c>
      <c r="AN195">
        <v>12.825338</v>
      </c>
    </row>
    <row r="196" spans="1:40" x14ac:dyDescent="0.2">
      <c r="A196" t="s">
        <v>361</v>
      </c>
      <c r="B196" t="s">
        <v>415</v>
      </c>
      <c r="C196" t="s">
        <v>398</v>
      </c>
      <c r="D196" t="s">
        <v>860</v>
      </c>
      <c r="E196" t="s">
        <v>60</v>
      </c>
      <c r="F196" t="s">
        <v>110</v>
      </c>
      <c r="G196" t="s">
        <v>861</v>
      </c>
      <c r="H196" t="s">
        <v>862</v>
      </c>
      <c r="I196" t="s">
        <v>862</v>
      </c>
      <c r="J196" t="s">
        <v>8</v>
      </c>
      <c r="K196" t="s">
        <v>275</v>
      </c>
      <c r="L196" t="s">
        <v>0</v>
      </c>
      <c r="M196" t="s">
        <v>274</v>
      </c>
      <c r="N196" t="s">
        <v>8</v>
      </c>
      <c r="O196">
        <v>2021</v>
      </c>
      <c r="P196" t="s">
        <v>275</v>
      </c>
      <c r="Q196" t="s">
        <v>274</v>
      </c>
      <c r="R196" t="s">
        <v>7</v>
      </c>
      <c r="S196">
        <v>2021</v>
      </c>
      <c r="T196" t="s">
        <v>275</v>
      </c>
      <c r="U196" t="s">
        <v>281</v>
      </c>
      <c r="V196" t="s">
        <v>7</v>
      </c>
      <c r="W196">
        <v>2025</v>
      </c>
      <c r="X196" t="s">
        <v>282</v>
      </c>
      <c r="Y196" t="s">
        <v>281</v>
      </c>
      <c r="Z196" t="s">
        <v>8</v>
      </c>
      <c r="AA196">
        <v>2022</v>
      </c>
      <c r="AB196" t="s">
        <v>275</v>
      </c>
      <c r="AC196" t="s">
        <v>281</v>
      </c>
      <c r="AD196" t="s">
        <v>7</v>
      </c>
      <c r="AE196">
        <v>2022</v>
      </c>
      <c r="AF196" t="s">
        <v>275</v>
      </c>
      <c r="AG196" t="s">
        <v>275</v>
      </c>
      <c r="AH196" t="s">
        <v>8</v>
      </c>
      <c r="AI196" t="s">
        <v>0</v>
      </c>
      <c r="AJ196" t="s">
        <v>274</v>
      </c>
      <c r="AK196" t="s">
        <v>275</v>
      </c>
      <c r="AL196" t="s">
        <v>7</v>
      </c>
      <c r="AM196">
        <v>2021</v>
      </c>
      <c r="AN196">
        <v>23.194290000000002</v>
      </c>
    </row>
    <row r="197" spans="1:40" x14ac:dyDescent="0.2">
      <c r="A197" t="s">
        <v>361</v>
      </c>
      <c r="B197" t="s">
        <v>54</v>
      </c>
      <c r="C197" t="s">
        <v>395</v>
      </c>
      <c r="D197" t="s">
        <v>395</v>
      </c>
      <c r="E197" t="s">
        <v>60</v>
      </c>
      <c r="F197" t="s">
        <v>110</v>
      </c>
      <c r="G197" t="s">
        <v>863</v>
      </c>
      <c r="H197" t="s">
        <v>864</v>
      </c>
      <c r="I197" t="s">
        <v>865</v>
      </c>
      <c r="J197" t="s">
        <v>6</v>
      </c>
      <c r="K197" t="s">
        <v>282</v>
      </c>
      <c r="L197" t="s">
        <v>292</v>
      </c>
      <c r="M197" t="s">
        <v>274</v>
      </c>
      <c r="N197" t="s">
        <v>6</v>
      </c>
      <c r="O197">
        <v>2021</v>
      </c>
      <c r="P197" t="s">
        <v>275</v>
      </c>
      <c r="Q197" t="s">
        <v>281</v>
      </c>
      <c r="R197" t="s">
        <v>7</v>
      </c>
      <c r="S197">
        <v>2025</v>
      </c>
      <c r="T197" t="s">
        <v>282</v>
      </c>
      <c r="U197" t="s">
        <v>281</v>
      </c>
      <c r="V197" t="s">
        <v>6</v>
      </c>
      <c r="W197">
        <v>2021</v>
      </c>
      <c r="X197" t="s">
        <v>275</v>
      </c>
      <c r="Y197" t="s">
        <v>281</v>
      </c>
      <c r="Z197" t="s">
        <v>7</v>
      </c>
      <c r="AA197">
        <v>2021</v>
      </c>
      <c r="AB197" t="s">
        <v>275</v>
      </c>
      <c r="AC197" t="s">
        <v>281</v>
      </c>
      <c r="AD197" t="s">
        <v>7</v>
      </c>
      <c r="AE197">
        <v>2021</v>
      </c>
      <c r="AF197" t="s">
        <v>275</v>
      </c>
      <c r="AG197" t="s">
        <v>275</v>
      </c>
      <c r="AH197" t="s">
        <v>6</v>
      </c>
      <c r="AI197" t="s">
        <v>292</v>
      </c>
      <c r="AJ197" t="s">
        <v>281</v>
      </c>
      <c r="AK197" t="s">
        <v>282</v>
      </c>
      <c r="AL197" t="s">
        <v>7</v>
      </c>
      <c r="AM197">
        <v>2025</v>
      </c>
      <c r="AN197">
        <v>18.032568999999999</v>
      </c>
    </row>
    <row r="198" spans="1:40" x14ac:dyDescent="0.2">
      <c r="A198" t="s">
        <v>361</v>
      </c>
      <c r="B198" t="s">
        <v>54</v>
      </c>
      <c r="C198" t="s">
        <v>395</v>
      </c>
      <c r="D198" t="s">
        <v>395</v>
      </c>
      <c r="E198" t="s">
        <v>60</v>
      </c>
      <c r="F198" t="s">
        <v>110</v>
      </c>
      <c r="G198" t="s">
        <v>866</v>
      </c>
      <c r="H198" t="s">
        <v>867</v>
      </c>
      <c r="I198" t="s">
        <v>868</v>
      </c>
      <c r="J198" t="s">
        <v>6</v>
      </c>
      <c r="K198" t="s">
        <v>275</v>
      </c>
      <c r="L198" t="s">
        <v>292</v>
      </c>
      <c r="M198" t="s">
        <v>274</v>
      </c>
      <c r="N198" t="s">
        <v>6</v>
      </c>
      <c r="O198">
        <v>2025</v>
      </c>
      <c r="P198" t="s">
        <v>275</v>
      </c>
      <c r="Q198" t="s">
        <v>281</v>
      </c>
      <c r="R198" t="s">
        <v>7</v>
      </c>
      <c r="S198">
        <v>2021</v>
      </c>
      <c r="T198" t="s">
        <v>275</v>
      </c>
      <c r="U198" t="s">
        <v>281</v>
      </c>
      <c r="V198" t="s">
        <v>7</v>
      </c>
      <c r="W198">
        <v>2021</v>
      </c>
      <c r="X198" t="s">
        <v>275</v>
      </c>
      <c r="Y198" t="s">
        <v>281</v>
      </c>
      <c r="Z198" t="s">
        <v>6</v>
      </c>
      <c r="AA198">
        <v>2021</v>
      </c>
      <c r="AB198" t="s">
        <v>275</v>
      </c>
      <c r="AC198" t="s">
        <v>281</v>
      </c>
      <c r="AD198" t="s">
        <v>7</v>
      </c>
      <c r="AE198">
        <v>2021</v>
      </c>
      <c r="AF198" t="s">
        <v>275</v>
      </c>
      <c r="AG198" t="s">
        <v>275</v>
      </c>
      <c r="AH198" t="s">
        <v>6</v>
      </c>
      <c r="AI198" t="s">
        <v>292</v>
      </c>
      <c r="AJ198" t="s">
        <v>281</v>
      </c>
      <c r="AK198" t="s">
        <v>275</v>
      </c>
      <c r="AL198" t="s">
        <v>7</v>
      </c>
      <c r="AM198">
        <v>2021</v>
      </c>
      <c r="AN198">
        <v>46.312504999999994</v>
      </c>
    </row>
    <row r="199" spans="1:40" x14ac:dyDescent="0.2">
      <c r="A199" t="s">
        <v>361</v>
      </c>
      <c r="B199" t="s">
        <v>54</v>
      </c>
      <c r="C199" t="s">
        <v>395</v>
      </c>
      <c r="D199" t="s">
        <v>395</v>
      </c>
      <c r="E199" t="s">
        <v>60</v>
      </c>
      <c r="F199" t="s">
        <v>110</v>
      </c>
      <c r="G199" t="s">
        <v>869</v>
      </c>
      <c r="H199" t="s">
        <v>870</v>
      </c>
      <c r="I199" t="s">
        <v>870</v>
      </c>
      <c r="J199" t="s">
        <v>6</v>
      </c>
      <c r="K199" t="s">
        <v>282</v>
      </c>
      <c r="L199" t="s">
        <v>292</v>
      </c>
      <c r="M199" t="s">
        <v>274</v>
      </c>
      <c r="N199" t="s">
        <v>6</v>
      </c>
      <c r="O199">
        <v>2021</v>
      </c>
      <c r="P199" t="s">
        <v>275</v>
      </c>
      <c r="Q199" t="s">
        <v>281</v>
      </c>
      <c r="R199" t="s">
        <v>7</v>
      </c>
      <c r="S199">
        <v>2025</v>
      </c>
      <c r="T199" t="s">
        <v>282</v>
      </c>
      <c r="U199" t="s">
        <v>281</v>
      </c>
      <c r="V199" t="s">
        <v>7</v>
      </c>
      <c r="W199">
        <v>2021</v>
      </c>
      <c r="X199" t="s">
        <v>275</v>
      </c>
      <c r="Y199" t="s">
        <v>281</v>
      </c>
      <c r="Z199" t="s">
        <v>7</v>
      </c>
      <c r="AA199">
        <v>2021</v>
      </c>
      <c r="AB199" t="s">
        <v>275</v>
      </c>
      <c r="AC199" t="s">
        <v>281</v>
      </c>
      <c r="AD199" t="s">
        <v>7</v>
      </c>
      <c r="AE199">
        <v>2021</v>
      </c>
      <c r="AF199" t="s">
        <v>275</v>
      </c>
      <c r="AG199" t="s">
        <v>275</v>
      </c>
      <c r="AH199" t="s">
        <v>6</v>
      </c>
      <c r="AI199" t="s">
        <v>292</v>
      </c>
      <c r="AJ199" t="s">
        <v>281</v>
      </c>
      <c r="AK199" t="s">
        <v>282</v>
      </c>
      <c r="AL199" t="s">
        <v>7</v>
      </c>
      <c r="AM199">
        <v>2025</v>
      </c>
      <c r="AN199">
        <v>26.030809000000001</v>
      </c>
    </row>
    <row r="200" spans="1:40" x14ac:dyDescent="0.2">
      <c r="A200" t="s">
        <v>361</v>
      </c>
      <c r="B200" t="s">
        <v>54</v>
      </c>
      <c r="C200" t="s">
        <v>395</v>
      </c>
      <c r="D200" t="s">
        <v>363</v>
      </c>
      <c r="E200" t="s">
        <v>60</v>
      </c>
      <c r="F200" t="s">
        <v>110</v>
      </c>
      <c r="G200" t="s">
        <v>871</v>
      </c>
      <c r="H200" t="s">
        <v>872</v>
      </c>
      <c r="I200" t="s">
        <v>872</v>
      </c>
      <c r="J200" t="s">
        <v>6</v>
      </c>
      <c r="K200" t="s">
        <v>282</v>
      </c>
      <c r="L200" t="s">
        <v>292</v>
      </c>
      <c r="M200" t="s">
        <v>274</v>
      </c>
      <c r="N200" t="s">
        <v>6</v>
      </c>
      <c r="O200">
        <v>2021</v>
      </c>
      <c r="P200" t="s">
        <v>275</v>
      </c>
      <c r="Q200" t="s">
        <v>281</v>
      </c>
      <c r="R200" t="s">
        <v>7</v>
      </c>
      <c r="S200">
        <v>2025</v>
      </c>
      <c r="T200" t="s">
        <v>282</v>
      </c>
      <c r="U200" t="s">
        <v>281</v>
      </c>
      <c r="V200" t="s">
        <v>7</v>
      </c>
      <c r="W200">
        <v>2025</v>
      </c>
      <c r="X200" t="s">
        <v>366</v>
      </c>
      <c r="Y200" t="s">
        <v>281</v>
      </c>
      <c r="Z200" t="s">
        <v>9</v>
      </c>
      <c r="AA200">
        <v>2021</v>
      </c>
      <c r="AB200" t="s">
        <v>275</v>
      </c>
      <c r="AC200" t="s">
        <v>281</v>
      </c>
      <c r="AD200" t="s">
        <v>7</v>
      </c>
      <c r="AE200">
        <v>2021</v>
      </c>
      <c r="AF200" t="s">
        <v>275</v>
      </c>
      <c r="AG200" t="s">
        <v>275</v>
      </c>
      <c r="AH200" t="s">
        <v>6</v>
      </c>
      <c r="AI200" t="s">
        <v>292</v>
      </c>
      <c r="AJ200" t="s">
        <v>281</v>
      </c>
      <c r="AK200" t="s">
        <v>282</v>
      </c>
      <c r="AL200" t="s">
        <v>7</v>
      </c>
      <c r="AM200">
        <v>2025</v>
      </c>
      <c r="AN200">
        <v>13.573195999999999</v>
      </c>
    </row>
    <row r="201" spans="1:40" x14ac:dyDescent="0.2">
      <c r="A201" t="s">
        <v>361</v>
      </c>
      <c r="B201" t="s">
        <v>54</v>
      </c>
      <c r="C201" t="s">
        <v>398</v>
      </c>
      <c r="D201" t="s">
        <v>398</v>
      </c>
      <c r="E201" t="s">
        <v>60</v>
      </c>
      <c r="F201" t="s">
        <v>110</v>
      </c>
      <c r="G201" t="s">
        <v>873</v>
      </c>
      <c r="H201" t="s">
        <v>874</v>
      </c>
      <c r="I201" t="s">
        <v>874</v>
      </c>
      <c r="J201" t="s">
        <v>7</v>
      </c>
      <c r="K201" t="s">
        <v>282</v>
      </c>
      <c r="L201" t="s">
        <v>292</v>
      </c>
      <c r="M201" t="s">
        <v>274</v>
      </c>
      <c r="N201" t="s">
        <v>7</v>
      </c>
      <c r="O201">
        <v>2025</v>
      </c>
      <c r="P201" t="s">
        <v>282</v>
      </c>
      <c r="Q201" t="s">
        <v>281</v>
      </c>
      <c r="R201" t="s">
        <v>7</v>
      </c>
      <c r="S201">
        <v>2025</v>
      </c>
      <c r="T201" t="s">
        <v>282</v>
      </c>
      <c r="U201" t="s">
        <v>281</v>
      </c>
      <c r="V201" t="s">
        <v>7</v>
      </c>
      <c r="W201">
        <v>2025</v>
      </c>
      <c r="X201" t="s">
        <v>366</v>
      </c>
      <c r="Y201" t="s">
        <v>281</v>
      </c>
      <c r="Z201" t="s">
        <v>7</v>
      </c>
      <c r="AA201">
        <v>2025</v>
      </c>
      <c r="AB201" t="s">
        <v>282</v>
      </c>
      <c r="AC201" t="s">
        <v>281</v>
      </c>
      <c r="AD201" t="s">
        <v>7</v>
      </c>
      <c r="AE201">
        <v>2025</v>
      </c>
      <c r="AF201" t="s">
        <v>282</v>
      </c>
      <c r="AG201" t="s">
        <v>282</v>
      </c>
      <c r="AH201" t="s">
        <v>7</v>
      </c>
      <c r="AI201" t="s">
        <v>292</v>
      </c>
      <c r="AJ201" t="s">
        <v>281</v>
      </c>
      <c r="AK201" t="s">
        <v>282</v>
      </c>
      <c r="AL201" t="s">
        <v>7</v>
      </c>
      <c r="AM201">
        <v>2025</v>
      </c>
      <c r="AN201">
        <v>6.5100530000000001</v>
      </c>
    </row>
    <row r="202" spans="1:40" x14ac:dyDescent="0.2">
      <c r="A202" t="s">
        <v>361</v>
      </c>
      <c r="B202" t="s">
        <v>54</v>
      </c>
      <c r="C202" t="s">
        <v>395</v>
      </c>
      <c r="D202" t="s">
        <v>395</v>
      </c>
      <c r="E202" t="s">
        <v>60</v>
      </c>
      <c r="F202" t="s">
        <v>110</v>
      </c>
      <c r="G202" t="s">
        <v>875</v>
      </c>
      <c r="H202" t="s">
        <v>876</v>
      </c>
      <c r="I202" t="s">
        <v>877</v>
      </c>
      <c r="J202" t="s">
        <v>9</v>
      </c>
      <c r="K202" t="s">
        <v>282</v>
      </c>
      <c r="L202" t="s">
        <v>289</v>
      </c>
      <c r="M202" t="s">
        <v>274</v>
      </c>
      <c r="N202" t="s">
        <v>6</v>
      </c>
      <c r="O202">
        <v>2021</v>
      </c>
      <c r="P202" t="s">
        <v>275</v>
      </c>
      <c r="Q202" t="s">
        <v>274</v>
      </c>
      <c r="R202" t="s">
        <v>8</v>
      </c>
      <c r="S202">
        <v>2025</v>
      </c>
      <c r="T202" t="s">
        <v>282</v>
      </c>
      <c r="U202" t="s">
        <v>274</v>
      </c>
      <c r="V202" t="s">
        <v>6</v>
      </c>
      <c r="W202">
        <v>2021</v>
      </c>
      <c r="X202" t="s">
        <v>275</v>
      </c>
      <c r="Y202" t="s">
        <v>281</v>
      </c>
      <c r="Z202" t="s">
        <v>7</v>
      </c>
      <c r="AA202">
        <v>2021</v>
      </c>
      <c r="AB202" t="s">
        <v>275</v>
      </c>
      <c r="AC202" t="s">
        <v>274</v>
      </c>
      <c r="AD202" t="s">
        <v>7</v>
      </c>
      <c r="AE202">
        <v>2021</v>
      </c>
      <c r="AF202" t="s">
        <v>275</v>
      </c>
      <c r="AG202" t="s">
        <v>282</v>
      </c>
      <c r="AH202" t="s">
        <v>8</v>
      </c>
      <c r="AI202" t="s">
        <v>1</v>
      </c>
      <c r="AJ202" t="s">
        <v>274</v>
      </c>
      <c r="AK202" t="s">
        <v>282</v>
      </c>
      <c r="AL202" t="s">
        <v>9</v>
      </c>
      <c r="AM202">
        <v>2025</v>
      </c>
      <c r="AN202">
        <v>29.183733</v>
      </c>
    </row>
    <row r="203" spans="1:40" x14ac:dyDescent="0.2">
      <c r="A203" t="s">
        <v>361</v>
      </c>
      <c r="B203" t="s">
        <v>54</v>
      </c>
      <c r="C203" t="s">
        <v>445</v>
      </c>
      <c r="D203" t="s">
        <v>445</v>
      </c>
      <c r="E203" t="s">
        <v>60</v>
      </c>
      <c r="F203" t="s">
        <v>110</v>
      </c>
      <c r="G203" t="s">
        <v>878</v>
      </c>
      <c r="H203" t="s">
        <v>879</v>
      </c>
      <c r="I203" t="s">
        <v>880</v>
      </c>
      <c r="J203" t="s">
        <v>9</v>
      </c>
      <c r="K203" t="s">
        <v>275</v>
      </c>
      <c r="L203" t="s">
        <v>501</v>
      </c>
      <c r="M203" t="s">
        <v>274</v>
      </c>
      <c r="N203" t="s">
        <v>6</v>
      </c>
      <c r="O203">
        <v>2025</v>
      </c>
      <c r="P203" t="s">
        <v>275</v>
      </c>
      <c r="Q203" t="s">
        <v>274</v>
      </c>
      <c r="R203" t="s">
        <v>9</v>
      </c>
      <c r="S203">
        <v>2023</v>
      </c>
      <c r="T203" t="s">
        <v>275</v>
      </c>
      <c r="U203" t="s">
        <v>274</v>
      </c>
      <c r="V203" t="s">
        <v>8</v>
      </c>
      <c r="W203">
        <v>2023</v>
      </c>
      <c r="X203" t="s">
        <v>275</v>
      </c>
      <c r="Y203" t="s">
        <v>274</v>
      </c>
      <c r="Z203" t="s">
        <v>7</v>
      </c>
      <c r="AA203">
        <v>2023</v>
      </c>
      <c r="AB203" t="s">
        <v>275</v>
      </c>
      <c r="AC203" t="s">
        <v>274</v>
      </c>
      <c r="AD203" t="s">
        <v>7</v>
      </c>
      <c r="AE203">
        <v>2024</v>
      </c>
      <c r="AF203" t="s">
        <v>275</v>
      </c>
      <c r="AG203" t="s">
        <v>275</v>
      </c>
      <c r="AH203" t="s">
        <v>9</v>
      </c>
      <c r="AI203" t="s">
        <v>501</v>
      </c>
      <c r="AJ203" t="s">
        <v>274</v>
      </c>
      <c r="AK203" t="s">
        <v>282</v>
      </c>
      <c r="AL203" t="s">
        <v>7</v>
      </c>
      <c r="AM203">
        <v>2025</v>
      </c>
      <c r="AN203">
        <v>24.163651000000002</v>
      </c>
    </row>
    <row r="204" spans="1:40" x14ac:dyDescent="0.2">
      <c r="A204" t="s">
        <v>361</v>
      </c>
      <c r="B204" t="s">
        <v>54</v>
      </c>
      <c r="C204" t="s">
        <v>395</v>
      </c>
      <c r="D204" t="s">
        <v>363</v>
      </c>
      <c r="E204" t="s">
        <v>60</v>
      </c>
      <c r="F204" t="s">
        <v>110</v>
      </c>
      <c r="G204" t="s">
        <v>881</v>
      </c>
      <c r="H204" t="s">
        <v>882</v>
      </c>
      <c r="I204" t="s">
        <v>882</v>
      </c>
      <c r="J204" t="s">
        <v>8</v>
      </c>
      <c r="K204" t="s">
        <v>294</v>
      </c>
      <c r="L204" t="s">
        <v>69</v>
      </c>
      <c r="M204" t="s">
        <v>274</v>
      </c>
      <c r="N204" t="s">
        <v>8</v>
      </c>
      <c r="O204">
        <v>2021</v>
      </c>
      <c r="P204" t="s">
        <v>275</v>
      </c>
      <c r="Q204" t="s">
        <v>274</v>
      </c>
      <c r="R204" t="s">
        <v>8</v>
      </c>
      <c r="S204">
        <v>2025</v>
      </c>
      <c r="T204" t="s">
        <v>282</v>
      </c>
      <c r="U204" t="s">
        <v>281</v>
      </c>
      <c r="V204" t="s">
        <v>7</v>
      </c>
      <c r="W204">
        <v>2025</v>
      </c>
      <c r="X204" t="s">
        <v>366</v>
      </c>
      <c r="Y204" t="s">
        <v>281</v>
      </c>
      <c r="Z204" t="s">
        <v>10</v>
      </c>
      <c r="AA204">
        <v>2021</v>
      </c>
      <c r="AB204" t="s">
        <v>275</v>
      </c>
      <c r="AC204" t="s">
        <v>281</v>
      </c>
      <c r="AD204" t="s">
        <v>6</v>
      </c>
      <c r="AE204">
        <v>2021</v>
      </c>
      <c r="AF204" t="s">
        <v>275</v>
      </c>
      <c r="AG204" t="s">
        <v>294</v>
      </c>
      <c r="AH204" t="s">
        <v>8</v>
      </c>
      <c r="AI204" t="s">
        <v>69</v>
      </c>
      <c r="AJ204" t="s">
        <v>274</v>
      </c>
      <c r="AK204" t="s">
        <v>275</v>
      </c>
      <c r="AL204" t="s">
        <v>7</v>
      </c>
      <c r="AM204">
        <v>2021</v>
      </c>
      <c r="AN204">
        <v>12.17257</v>
      </c>
    </row>
    <row r="205" spans="1:40" x14ac:dyDescent="0.2">
      <c r="A205" t="s">
        <v>361</v>
      </c>
      <c r="B205" t="s">
        <v>54</v>
      </c>
      <c r="C205" t="s">
        <v>398</v>
      </c>
      <c r="D205" t="s">
        <v>571</v>
      </c>
      <c r="E205" t="s">
        <v>60</v>
      </c>
      <c r="F205" t="s">
        <v>110</v>
      </c>
      <c r="G205" t="s">
        <v>883</v>
      </c>
      <c r="H205" t="s">
        <v>884</v>
      </c>
      <c r="I205" t="s">
        <v>884</v>
      </c>
      <c r="J205" t="s">
        <v>9</v>
      </c>
      <c r="K205" t="s">
        <v>282</v>
      </c>
      <c r="L205" t="s">
        <v>287</v>
      </c>
      <c r="M205" t="s">
        <v>274</v>
      </c>
      <c r="N205" t="s">
        <v>8</v>
      </c>
      <c r="O205">
        <v>2021</v>
      </c>
      <c r="P205" t="s">
        <v>275</v>
      </c>
      <c r="Q205" t="s">
        <v>274</v>
      </c>
      <c r="R205" t="s">
        <v>8</v>
      </c>
      <c r="S205">
        <v>2025</v>
      </c>
      <c r="T205" t="s">
        <v>282</v>
      </c>
      <c r="U205" t="s">
        <v>274</v>
      </c>
      <c r="V205" t="s">
        <v>7</v>
      </c>
      <c r="W205">
        <v>2025</v>
      </c>
      <c r="X205" t="s">
        <v>282</v>
      </c>
      <c r="Y205" t="s">
        <v>281</v>
      </c>
      <c r="Z205" t="s">
        <v>8</v>
      </c>
      <c r="AA205">
        <v>2021</v>
      </c>
      <c r="AB205" t="s">
        <v>275</v>
      </c>
      <c r="AC205" t="s">
        <v>281</v>
      </c>
      <c r="AD205" t="s">
        <v>6</v>
      </c>
      <c r="AE205">
        <v>2021</v>
      </c>
      <c r="AF205" t="s">
        <v>275</v>
      </c>
      <c r="AG205" t="s">
        <v>294</v>
      </c>
      <c r="AH205" t="s">
        <v>8</v>
      </c>
      <c r="AI205" t="s">
        <v>69</v>
      </c>
      <c r="AJ205" t="s">
        <v>274</v>
      </c>
      <c r="AK205" t="s">
        <v>282</v>
      </c>
      <c r="AL205" t="s">
        <v>9</v>
      </c>
      <c r="AM205">
        <v>2025</v>
      </c>
      <c r="AN205">
        <v>7.2339660000000006</v>
      </c>
    </row>
    <row r="206" spans="1:40" x14ac:dyDescent="0.2">
      <c r="A206" t="s">
        <v>361</v>
      </c>
      <c r="B206" t="s">
        <v>54</v>
      </c>
      <c r="C206" t="s">
        <v>885</v>
      </c>
      <c r="D206" t="s">
        <v>885</v>
      </c>
      <c r="E206" t="s">
        <v>60</v>
      </c>
      <c r="F206" t="s">
        <v>61</v>
      </c>
      <c r="G206" t="s">
        <v>886</v>
      </c>
      <c r="H206" t="s">
        <v>887</v>
      </c>
      <c r="I206" t="s">
        <v>888</v>
      </c>
      <c r="J206" t="s">
        <v>9</v>
      </c>
      <c r="K206" t="s">
        <v>294</v>
      </c>
      <c r="L206" t="s">
        <v>889</v>
      </c>
      <c r="M206" t="s">
        <v>274</v>
      </c>
      <c r="N206" t="s">
        <v>7</v>
      </c>
      <c r="O206">
        <v>2025</v>
      </c>
      <c r="P206" t="s">
        <v>275</v>
      </c>
      <c r="Q206" t="s">
        <v>274</v>
      </c>
      <c r="R206" t="s">
        <v>7</v>
      </c>
      <c r="S206">
        <v>2023</v>
      </c>
      <c r="T206" t="s">
        <v>275</v>
      </c>
      <c r="U206" t="s">
        <v>274</v>
      </c>
      <c r="V206" t="s">
        <v>7</v>
      </c>
      <c r="W206">
        <v>2025</v>
      </c>
      <c r="X206" t="s">
        <v>275</v>
      </c>
      <c r="Y206" t="s">
        <v>274</v>
      </c>
      <c r="Z206" t="s">
        <v>9</v>
      </c>
      <c r="AA206">
        <v>2025</v>
      </c>
      <c r="AB206" t="s">
        <v>275</v>
      </c>
      <c r="AC206" t="s">
        <v>274</v>
      </c>
      <c r="AD206" t="s">
        <v>8</v>
      </c>
      <c r="AE206">
        <v>2025</v>
      </c>
      <c r="AF206" t="s">
        <v>275</v>
      </c>
      <c r="AG206" t="s">
        <v>275</v>
      </c>
      <c r="AH206" t="s">
        <v>9</v>
      </c>
      <c r="AI206" t="s">
        <v>301</v>
      </c>
      <c r="AJ206" t="s">
        <v>274</v>
      </c>
      <c r="AK206" t="s">
        <v>282</v>
      </c>
      <c r="AL206" t="s">
        <v>9</v>
      </c>
      <c r="AM206">
        <v>2025</v>
      </c>
      <c r="AN206">
        <v>39.738510999999995</v>
      </c>
    </row>
    <row r="207" spans="1:40" x14ac:dyDescent="0.2">
      <c r="A207" t="s">
        <v>361</v>
      </c>
      <c r="B207" t="s">
        <v>415</v>
      </c>
      <c r="C207" t="s">
        <v>885</v>
      </c>
      <c r="D207" t="s">
        <v>885</v>
      </c>
      <c r="E207" t="s">
        <v>60</v>
      </c>
      <c r="F207" t="s">
        <v>61</v>
      </c>
      <c r="G207" t="s">
        <v>890</v>
      </c>
      <c r="H207" t="s">
        <v>891</v>
      </c>
      <c r="I207" t="s">
        <v>892</v>
      </c>
      <c r="J207" t="s">
        <v>9</v>
      </c>
      <c r="K207" t="s">
        <v>275</v>
      </c>
      <c r="L207" t="s">
        <v>591</v>
      </c>
      <c r="M207" t="s">
        <v>274</v>
      </c>
      <c r="N207" t="s">
        <v>7</v>
      </c>
      <c r="O207">
        <v>2024</v>
      </c>
      <c r="P207" t="s">
        <v>275</v>
      </c>
      <c r="Q207" t="s">
        <v>274</v>
      </c>
      <c r="R207" t="s">
        <v>7</v>
      </c>
      <c r="S207">
        <v>2023</v>
      </c>
      <c r="T207" t="s">
        <v>275</v>
      </c>
      <c r="U207" t="s">
        <v>274</v>
      </c>
      <c r="V207" t="s">
        <v>8</v>
      </c>
      <c r="W207">
        <v>2025</v>
      </c>
      <c r="X207" t="s">
        <v>282</v>
      </c>
      <c r="Y207" t="s">
        <v>274</v>
      </c>
      <c r="Z207" t="s">
        <v>8</v>
      </c>
      <c r="AA207">
        <v>2025</v>
      </c>
      <c r="AB207" t="s">
        <v>282</v>
      </c>
      <c r="AC207" t="s">
        <v>274</v>
      </c>
      <c r="AD207" t="s">
        <v>8</v>
      </c>
      <c r="AE207">
        <v>2025</v>
      </c>
      <c r="AF207" t="s">
        <v>282</v>
      </c>
      <c r="AG207" t="s">
        <v>282</v>
      </c>
      <c r="AH207" t="s">
        <v>8</v>
      </c>
      <c r="AI207" t="s">
        <v>590</v>
      </c>
      <c r="AJ207" t="s">
        <v>274</v>
      </c>
      <c r="AK207" t="s">
        <v>275</v>
      </c>
      <c r="AL207" t="s">
        <v>9</v>
      </c>
      <c r="AM207">
        <v>2023</v>
      </c>
      <c r="AN207">
        <v>15.867175</v>
      </c>
    </row>
    <row r="208" spans="1:40" x14ac:dyDescent="0.2">
      <c r="A208" t="s">
        <v>361</v>
      </c>
      <c r="B208" t="s">
        <v>415</v>
      </c>
      <c r="C208" t="s">
        <v>885</v>
      </c>
      <c r="D208" t="s">
        <v>885</v>
      </c>
      <c r="E208" t="s">
        <v>60</v>
      </c>
      <c r="F208" t="s">
        <v>61</v>
      </c>
      <c r="G208" t="s">
        <v>893</v>
      </c>
      <c r="H208" t="s">
        <v>894</v>
      </c>
      <c r="I208" t="s">
        <v>895</v>
      </c>
      <c r="J208" t="s">
        <v>9</v>
      </c>
      <c r="K208" t="s">
        <v>282</v>
      </c>
      <c r="L208" t="s">
        <v>342</v>
      </c>
      <c r="M208" t="s">
        <v>274</v>
      </c>
      <c r="N208" t="s">
        <v>8</v>
      </c>
      <c r="O208">
        <v>2025</v>
      </c>
      <c r="P208" t="s">
        <v>282</v>
      </c>
      <c r="Q208" t="s">
        <v>274</v>
      </c>
      <c r="R208" t="s">
        <v>8</v>
      </c>
      <c r="S208">
        <v>2025</v>
      </c>
      <c r="T208" t="s">
        <v>282</v>
      </c>
      <c r="U208" t="s">
        <v>274</v>
      </c>
      <c r="V208" t="s">
        <v>7</v>
      </c>
      <c r="W208">
        <v>2025</v>
      </c>
      <c r="X208" t="s">
        <v>282</v>
      </c>
      <c r="Y208" t="s">
        <v>274</v>
      </c>
      <c r="Z208" t="s">
        <v>8</v>
      </c>
      <c r="AA208">
        <v>2025</v>
      </c>
      <c r="AB208" t="s">
        <v>282</v>
      </c>
      <c r="AC208" t="s">
        <v>274</v>
      </c>
      <c r="AD208" t="s">
        <v>7</v>
      </c>
      <c r="AE208">
        <v>2025</v>
      </c>
      <c r="AF208" t="s">
        <v>282</v>
      </c>
      <c r="AG208" t="s">
        <v>282</v>
      </c>
      <c r="AH208" t="s">
        <v>8</v>
      </c>
      <c r="AI208" t="s">
        <v>341</v>
      </c>
      <c r="AJ208" t="s">
        <v>274</v>
      </c>
      <c r="AK208" t="s">
        <v>282</v>
      </c>
      <c r="AL208" t="s">
        <v>9</v>
      </c>
      <c r="AM208">
        <v>2025</v>
      </c>
      <c r="AN208">
        <v>2.2805369999999998</v>
      </c>
    </row>
    <row r="209" spans="1:40" x14ac:dyDescent="0.2">
      <c r="A209" t="s">
        <v>361</v>
      </c>
      <c r="B209" t="s">
        <v>415</v>
      </c>
      <c r="C209" t="s">
        <v>885</v>
      </c>
      <c r="D209" t="s">
        <v>885</v>
      </c>
      <c r="E209" t="s">
        <v>60</v>
      </c>
      <c r="F209" t="s">
        <v>61</v>
      </c>
      <c r="G209" t="s">
        <v>896</v>
      </c>
      <c r="H209" t="s">
        <v>897</v>
      </c>
      <c r="I209" t="s">
        <v>898</v>
      </c>
      <c r="J209" t="s">
        <v>8</v>
      </c>
      <c r="K209" t="s">
        <v>275</v>
      </c>
      <c r="L209" t="s">
        <v>899</v>
      </c>
      <c r="M209" t="s">
        <v>274</v>
      </c>
      <c r="N209" t="s">
        <v>7</v>
      </c>
      <c r="O209">
        <v>2025</v>
      </c>
      <c r="P209" t="s">
        <v>275</v>
      </c>
      <c r="Q209" t="s">
        <v>274</v>
      </c>
      <c r="R209" t="s">
        <v>7</v>
      </c>
      <c r="S209">
        <v>2025</v>
      </c>
      <c r="T209" t="s">
        <v>275</v>
      </c>
      <c r="U209" t="s">
        <v>274</v>
      </c>
      <c r="V209" t="s">
        <v>8</v>
      </c>
      <c r="W209">
        <v>2025</v>
      </c>
      <c r="X209" t="s">
        <v>275</v>
      </c>
      <c r="Y209" t="s">
        <v>274</v>
      </c>
      <c r="Z209" t="s">
        <v>8</v>
      </c>
      <c r="AA209">
        <v>2025</v>
      </c>
      <c r="AB209" t="s">
        <v>275</v>
      </c>
      <c r="AC209" t="s">
        <v>274</v>
      </c>
      <c r="AD209" t="s">
        <v>7</v>
      </c>
      <c r="AE209">
        <v>2025</v>
      </c>
      <c r="AF209" t="s">
        <v>275</v>
      </c>
      <c r="AG209" t="s">
        <v>275</v>
      </c>
      <c r="AH209" t="s">
        <v>8</v>
      </c>
      <c r="AI209" t="s">
        <v>899</v>
      </c>
      <c r="AJ209" t="s">
        <v>274</v>
      </c>
      <c r="AK209" t="s">
        <v>275</v>
      </c>
      <c r="AL209" t="s">
        <v>7</v>
      </c>
      <c r="AM209">
        <v>2025</v>
      </c>
      <c r="AN209">
        <v>18.395198000000001</v>
      </c>
    </row>
    <row r="210" spans="1:40" x14ac:dyDescent="0.2">
      <c r="A210" t="s">
        <v>361</v>
      </c>
      <c r="B210" t="s">
        <v>54</v>
      </c>
      <c r="C210" t="s">
        <v>398</v>
      </c>
      <c r="D210" t="s">
        <v>398</v>
      </c>
      <c r="E210" t="s">
        <v>60</v>
      </c>
      <c r="F210" t="s">
        <v>61</v>
      </c>
      <c r="G210" t="s">
        <v>900</v>
      </c>
      <c r="H210" t="s">
        <v>901</v>
      </c>
      <c r="I210" t="s">
        <v>901</v>
      </c>
      <c r="J210" t="s">
        <v>6</v>
      </c>
      <c r="K210" t="s">
        <v>282</v>
      </c>
      <c r="L210" t="s">
        <v>292</v>
      </c>
      <c r="M210" t="s">
        <v>274</v>
      </c>
      <c r="N210" t="s">
        <v>6</v>
      </c>
      <c r="O210">
        <v>2021</v>
      </c>
      <c r="P210" t="s">
        <v>275</v>
      </c>
      <c r="Q210" t="s">
        <v>281</v>
      </c>
      <c r="R210" t="s">
        <v>6</v>
      </c>
      <c r="S210">
        <v>2025</v>
      </c>
      <c r="T210" t="s">
        <v>282</v>
      </c>
      <c r="U210" t="s">
        <v>281</v>
      </c>
      <c r="V210" t="s">
        <v>7</v>
      </c>
      <c r="W210">
        <v>2025</v>
      </c>
      <c r="X210" t="s">
        <v>366</v>
      </c>
      <c r="Y210" t="s">
        <v>281</v>
      </c>
      <c r="Z210" t="s">
        <v>8</v>
      </c>
      <c r="AA210">
        <v>2021</v>
      </c>
      <c r="AB210" t="s">
        <v>275</v>
      </c>
      <c r="AC210" t="s">
        <v>281</v>
      </c>
      <c r="AD210" t="s">
        <v>6</v>
      </c>
      <c r="AE210">
        <v>2021</v>
      </c>
      <c r="AF210" t="s">
        <v>275</v>
      </c>
      <c r="AG210" t="s">
        <v>275</v>
      </c>
      <c r="AH210" t="s">
        <v>6</v>
      </c>
      <c r="AI210" t="s">
        <v>292</v>
      </c>
      <c r="AJ210" t="s">
        <v>281</v>
      </c>
      <c r="AK210" t="s">
        <v>282</v>
      </c>
      <c r="AL210" t="s">
        <v>7</v>
      </c>
      <c r="AM210">
        <v>2025</v>
      </c>
      <c r="AN210">
        <v>11.224054000000001</v>
      </c>
    </row>
    <row r="211" spans="1:40" x14ac:dyDescent="0.2">
      <c r="A211" t="s">
        <v>361</v>
      </c>
      <c r="B211" t="s">
        <v>54</v>
      </c>
      <c r="C211" t="s">
        <v>395</v>
      </c>
      <c r="D211" t="s">
        <v>363</v>
      </c>
      <c r="E211" t="s">
        <v>60</v>
      </c>
      <c r="F211" t="s">
        <v>61</v>
      </c>
      <c r="G211" t="s">
        <v>902</v>
      </c>
      <c r="H211" t="s">
        <v>903</v>
      </c>
      <c r="I211" t="s">
        <v>903</v>
      </c>
      <c r="J211" t="s">
        <v>6</v>
      </c>
      <c r="K211" t="s">
        <v>282</v>
      </c>
      <c r="L211" t="s">
        <v>292</v>
      </c>
      <c r="M211" t="s">
        <v>274</v>
      </c>
      <c r="N211" t="s">
        <v>6</v>
      </c>
      <c r="O211">
        <v>2021</v>
      </c>
      <c r="P211" t="s">
        <v>275</v>
      </c>
      <c r="Q211" t="s">
        <v>281</v>
      </c>
      <c r="R211" t="s">
        <v>7</v>
      </c>
      <c r="S211">
        <v>2025</v>
      </c>
      <c r="T211" t="s">
        <v>282</v>
      </c>
      <c r="U211" t="s">
        <v>281</v>
      </c>
      <c r="V211" t="s">
        <v>8</v>
      </c>
      <c r="W211">
        <v>2021</v>
      </c>
      <c r="X211" t="s">
        <v>275</v>
      </c>
      <c r="Y211" t="s">
        <v>281</v>
      </c>
      <c r="Z211" t="s">
        <v>7</v>
      </c>
      <c r="AA211">
        <v>2021</v>
      </c>
      <c r="AB211" t="s">
        <v>275</v>
      </c>
      <c r="AC211" t="s">
        <v>281</v>
      </c>
      <c r="AD211" t="s">
        <v>6</v>
      </c>
      <c r="AE211">
        <v>2021</v>
      </c>
      <c r="AF211" t="s">
        <v>275</v>
      </c>
      <c r="AG211" t="s">
        <v>275</v>
      </c>
      <c r="AH211" t="s">
        <v>6</v>
      </c>
      <c r="AI211" t="s">
        <v>292</v>
      </c>
      <c r="AJ211" t="s">
        <v>281</v>
      </c>
      <c r="AK211" t="s">
        <v>282</v>
      </c>
      <c r="AL211" t="s">
        <v>7</v>
      </c>
      <c r="AM211">
        <v>2025</v>
      </c>
      <c r="AN211">
        <v>6.0689359999999999</v>
      </c>
    </row>
    <row r="212" spans="1:40" x14ac:dyDescent="0.2">
      <c r="A212" t="s">
        <v>361</v>
      </c>
      <c r="B212" t="s">
        <v>415</v>
      </c>
      <c r="C212" t="s">
        <v>398</v>
      </c>
      <c r="D212" t="s">
        <v>860</v>
      </c>
      <c r="E212" t="s">
        <v>60</v>
      </c>
      <c r="F212" t="s">
        <v>61</v>
      </c>
      <c r="G212" t="s">
        <v>904</v>
      </c>
      <c r="H212" t="s">
        <v>905</v>
      </c>
      <c r="I212" t="s">
        <v>905</v>
      </c>
      <c r="J212" t="s">
        <v>9</v>
      </c>
      <c r="K212" t="s">
        <v>282</v>
      </c>
      <c r="L212" t="s">
        <v>287</v>
      </c>
      <c r="M212" t="s">
        <v>274</v>
      </c>
      <c r="N212" t="s">
        <v>8</v>
      </c>
      <c r="O212">
        <v>2025</v>
      </c>
      <c r="P212" t="s">
        <v>317</v>
      </c>
      <c r="Q212" t="s">
        <v>274</v>
      </c>
      <c r="R212" t="s">
        <v>8</v>
      </c>
      <c r="S212">
        <v>2025</v>
      </c>
      <c r="T212" t="s">
        <v>282</v>
      </c>
      <c r="U212" t="s">
        <v>281</v>
      </c>
      <c r="V212" t="s">
        <v>7</v>
      </c>
      <c r="W212">
        <v>2025</v>
      </c>
      <c r="X212" t="s">
        <v>282</v>
      </c>
      <c r="Y212" t="s">
        <v>281</v>
      </c>
      <c r="Z212" t="s">
        <v>7</v>
      </c>
      <c r="AA212">
        <v>2022</v>
      </c>
      <c r="AB212" t="s">
        <v>275</v>
      </c>
      <c r="AC212" t="s">
        <v>281</v>
      </c>
      <c r="AD212" t="s">
        <v>6</v>
      </c>
      <c r="AE212">
        <v>2022</v>
      </c>
      <c r="AF212" t="s">
        <v>275</v>
      </c>
      <c r="AG212" t="s">
        <v>282</v>
      </c>
      <c r="AH212" t="s">
        <v>8</v>
      </c>
      <c r="AI212" t="s">
        <v>69</v>
      </c>
      <c r="AJ212" t="s">
        <v>274</v>
      </c>
      <c r="AK212" t="s">
        <v>282</v>
      </c>
      <c r="AL212" t="s">
        <v>9</v>
      </c>
      <c r="AM212">
        <v>2025</v>
      </c>
      <c r="AN212">
        <v>15.134703999999999</v>
      </c>
    </row>
    <row r="213" spans="1:40" x14ac:dyDescent="0.2">
      <c r="A213" t="s">
        <v>361</v>
      </c>
      <c r="B213" t="s">
        <v>54</v>
      </c>
      <c r="C213" t="s">
        <v>395</v>
      </c>
      <c r="D213" t="s">
        <v>395</v>
      </c>
      <c r="E213" t="s">
        <v>60</v>
      </c>
      <c r="F213" t="s">
        <v>61</v>
      </c>
      <c r="G213" t="s">
        <v>906</v>
      </c>
      <c r="H213" t="s">
        <v>907</v>
      </c>
      <c r="I213" t="s">
        <v>907</v>
      </c>
      <c r="J213" t="s">
        <v>8</v>
      </c>
      <c r="K213" t="s">
        <v>275</v>
      </c>
      <c r="L213" t="s">
        <v>0</v>
      </c>
      <c r="M213" t="s">
        <v>274</v>
      </c>
      <c r="N213" t="s">
        <v>8</v>
      </c>
      <c r="O213">
        <v>2021</v>
      </c>
      <c r="P213" t="s">
        <v>275</v>
      </c>
      <c r="Q213" t="s">
        <v>281</v>
      </c>
      <c r="R213" t="s">
        <v>7</v>
      </c>
      <c r="S213">
        <v>2025</v>
      </c>
      <c r="T213" t="s">
        <v>282</v>
      </c>
      <c r="U213" t="s">
        <v>281</v>
      </c>
      <c r="V213" t="s">
        <v>7</v>
      </c>
      <c r="W213">
        <v>2021</v>
      </c>
      <c r="X213" t="s">
        <v>275</v>
      </c>
      <c r="Y213" t="s">
        <v>281</v>
      </c>
      <c r="Z213" t="s">
        <v>7</v>
      </c>
      <c r="AA213">
        <v>2021</v>
      </c>
      <c r="AB213" t="s">
        <v>275</v>
      </c>
      <c r="AC213" t="s">
        <v>281</v>
      </c>
      <c r="AD213" t="s">
        <v>6</v>
      </c>
      <c r="AE213">
        <v>2021</v>
      </c>
      <c r="AF213" t="s">
        <v>275</v>
      </c>
      <c r="AG213" t="s">
        <v>275</v>
      </c>
      <c r="AH213" t="s">
        <v>8</v>
      </c>
      <c r="AI213" t="s">
        <v>0</v>
      </c>
      <c r="AJ213" t="s">
        <v>281</v>
      </c>
      <c r="AK213" t="s">
        <v>282</v>
      </c>
      <c r="AL213" t="s">
        <v>7</v>
      </c>
      <c r="AM213">
        <v>2025</v>
      </c>
      <c r="AN213">
        <v>39.573236999999999</v>
      </c>
    </row>
    <row r="214" spans="1:40" x14ac:dyDescent="0.2">
      <c r="A214" t="s">
        <v>361</v>
      </c>
      <c r="B214" t="s">
        <v>54</v>
      </c>
      <c r="C214" t="s">
        <v>398</v>
      </c>
      <c r="D214" t="s">
        <v>398</v>
      </c>
      <c r="E214" t="s">
        <v>60</v>
      </c>
      <c r="F214" t="s">
        <v>61</v>
      </c>
      <c r="G214" t="s">
        <v>908</v>
      </c>
      <c r="H214" t="s">
        <v>909</v>
      </c>
      <c r="I214" t="s">
        <v>909</v>
      </c>
      <c r="J214" t="s">
        <v>7</v>
      </c>
      <c r="K214" t="s">
        <v>275</v>
      </c>
      <c r="L214" t="s">
        <v>292</v>
      </c>
      <c r="M214" t="s">
        <v>274</v>
      </c>
      <c r="N214" t="s">
        <v>7</v>
      </c>
      <c r="O214">
        <v>2021</v>
      </c>
      <c r="P214" t="s">
        <v>275</v>
      </c>
      <c r="Q214" t="s">
        <v>281</v>
      </c>
      <c r="R214" t="s">
        <v>7</v>
      </c>
      <c r="S214">
        <v>2021</v>
      </c>
      <c r="T214" t="s">
        <v>275</v>
      </c>
      <c r="U214" t="s">
        <v>281</v>
      </c>
      <c r="V214" t="s">
        <v>7</v>
      </c>
      <c r="W214">
        <v>2025</v>
      </c>
      <c r="X214" t="s">
        <v>282</v>
      </c>
      <c r="Y214" t="s">
        <v>281</v>
      </c>
      <c r="Z214" t="s">
        <v>7</v>
      </c>
      <c r="AA214">
        <v>2021</v>
      </c>
      <c r="AB214" t="s">
        <v>275</v>
      </c>
      <c r="AC214" t="s">
        <v>281</v>
      </c>
      <c r="AD214" t="s">
        <v>6</v>
      </c>
      <c r="AE214">
        <v>2021</v>
      </c>
      <c r="AF214" t="s">
        <v>275</v>
      </c>
      <c r="AG214" t="s">
        <v>275</v>
      </c>
      <c r="AH214" t="s">
        <v>7</v>
      </c>
      <c r="AI214" t="s">
        <v>292</v>
      </c>
      <c r="AJ214" t="s">
        <v>281</v>
      </c>
      <c r="AK214" t="s">
        <v>275</v>
      </c>
      <c r="AL214" t="s">
        <v>7</v>
      </c>
      <c r="AM214">
        <v>2021</v>
      </c>
      <c r="AN214">
        <v>13.578505999999999</v>
      </c>
    </row>
    <row r="215" spans="1:40" x14ac:dyDescent="0.2">
      <c r="A215" t="s">
        <v>361</v>
      </c>
      <c r="B215" t="s">
        <v>54</v>
      </c>
      <c r="C215" t="s">
        <v>363</v>
      </c>
      <c r="D215" t="s">
        <v>445</v>
      </c>
      <c r="E215" t="s">
        <v>60</v>
      </c>
      <c r="F215" t="s">
        <v>61</v>
      </c>
      <c r="G215" t="s">
        <v>910</v>
      </c>
      <c r="H215" t="s">
        <v>911</v>
      </c>
      <c r="I215" t="s">
        <v>911</v>
      </c>
      <c r="J215" t="s">
        <v>9</v>
      </c>
      <c r="K215" t="s">
        <v>282</v>
      </c>
      <c r="L215" t="s">
        <v>306</v>
      </c>
      <c r="M215" t="s">
        <v>274</v>
      </c>
      <c r="N215" t="s">
        <v>6</v>
      </c>
      <c r="O215">
        <v>2021</v>
      </c>
      <c r="P215" t="s">
        <v>275</v>
      </c>
      <c r="Q215" t="s">
        <v>274</v>
      </c>
      <c r="R215" t="s">
        <v>7</v>
      </c>
      <c r="S215">
        <v>2021</v>
      </c>
      <c r="T215" t="s">
        <v>275</v>
      </c>
      <c r="U215" t="s">
        <v>274</v>
      </c>
      <c r="V215" t="s">
        <v>8</v>
      </c>
      <c r="W215">
        <v>2025</v>
      </c>
      <c r="X215" t="s">
        <v>282</v>
      </c>
      <c r="Y215" t="s">
        <v>274</v>
      </c>
      <c r="Z215" t="s">
        <v>7</v>
      </c>
      <c r="AA215">
        <v>2021</v>
      </c>
      <c r="AB215" t="s">
        <v>275</v>
      </c>
      <c r="AC215" t="s">
        <v>274</v>
      </c>
      <c r="AD215" t="s">
        <v>7</v>
      </c>
      <c r="AE215">
        <v>2021</v>
      </c>
      <c r="AF215" t="s">
        <v>275</v>
      </c>
      <c r="AG215" t="s">
        <v>282</v>
      </c>
      <c r="AH215" t="s">
        <v>8</v>
      </c>
      <c r="AI215" t="s">
        <v>132</v>
      </c>
      <c r="AJ215" t="s">
        <v>274</v>
      </c>
      <c r="AK215" t="s">
        <v>282</v>
      </c>
      <c r="AL215" t="s">
        <v>9</v>
      </c>
      <c r="AM215">
        <v>2025</v>
      </c>
      <c r="AN215">
        <v>95.918300000000002</v>
      </c>
    </row>
    <row r="216" spans="1:40" x14ac:dyDescent="0.2">
      <c r="A216" t="s">
        <v>361</v>
      </c>
      <c r="B216" t="s">
        <v>384</v>
      </c>
      <c r="C216" t="s">
        <v>362</v>
      </c>
      <c r="D216" t="s">
        <v>860</v>
      </c>
      <c r="E216" t="s">
        <v>60</v>
      </c>
      <c r="F216" t="s">
        <v>61</v>
      </c>
      <c r="G216" t="s">
        <v>912</v>
      </c>
      <c r="H216" t="s">
        <v>913</v>
      </c>
      <c r="I216" t="s">
        <v>913</v>
      </c>
      <c r="J216" t="s">
        <v>9</v>
      </c>
      <c r="K216" t="s">
        <v>282</v>
      </c>
      <c r="L216" t="s">
        <v>287</v>
      </c>
      <c r="M216" t="s">
        <v>274</v>
      </c>
      <c r="N216" t="s">
        <v>8</v>
      </c>
      <c r="O216">
        <v>2021</v>
      </c>
      <c r="P216" t="s">
        <v>275</v>
      </c>
      <c r="Q216" t="s">
        <v>274</v>
      </c>
      <c r="R216" t="s">
        <v>8</v>
      </c>
      <c r="S216">
        <v>2025</v>
      </c>
      <c r="T216" t="s">
        <v>282</v>
      </c>
      <c r="U216" t="s">
        <v>281</v>
      </c>
      <c r="V216" t="s">
        <v>7</v>
      </c>
      <c r="W216">
        <v>2025</v>
      </c>
      <c r="X216" t="s">
        <v>282</v>
      </c>
      <c r="Y216" t="s">
        <v>281</v>
      </c>
      <c r="Z216" t="s">
        <v>8</v>
      </c>
      <c r="AA216">
        <v>2021</v>
      </c>
      <c r="AB216" t="s">
        <v>275</v>
      </c>
      <c r="AC216" t="s">
        <v>281</v>
      </c>
      <c r="AD216" t="s">
        <v>6</v>
      </c>
      <c r="AE216">
        <v>2021</v>
      </c>
      <c r="AF216" t="s">
        <v>275</v>
      </c>
      <c r="AG216" t="s">
        <v>294</v>
      </c>
      <c r="AH216" t="s">
        <v>8</v>
      </c>
      <c r="AI216" t="s">
        <v>69</v>
      </c>
      <c r="AJ216" t="s">
        <v>274</v>
      </c>
      <c r="AK216" t="s">
        <v>282</v>
      </c>
      <c r="AL216" t="s">
        <v>9</v>
      </c>
      <c r="AM216">
        <v>2025</v>
      </c>
      <c r="AN216">
        <v>13.778808000000001</v>
      </c>
    </row>
    <row r="217" spans="1:40" x14ac:dyDescent="0.2">
      <c r="A217" t="s">
        <v>361</v>
      </c>
      <c r="B217" t="s">
        <v>54</v>
      </c>
      <c r="C217" t="s">
        <v>362</v>
      </c>
      <c r="D217" t="s">
        <v>362</v>
      </c>
      <c r="E217" t="s">
        <v>60</v>
      </c>
      <c r="F217" t="s">
        <v>61</v>
      </c>
      <c r="G217" t="s">
        <v>914</v>
      </c>
      <c r="H217" t="s">
        <v>915</v>
      </c>
      <c r="I217" t="s">
        <v>915</v>
      </c>
      <c r="J217" t="s">
        <v>9</v>
      </c>
      <c r="K217" t="s">
        <v>294</v>
      </c>
      <c r="L217" t="s">
        <v>342</v>
      </c>
      <c r="M217" t="s">
        <v>274</v>
      </c>
      <c r="N217" t="s">
        <v>8</v>
      </c>
      <c r="O217">
        <v>2021</v>
      </c>
      <c r="P217" t="s">
        <v>275</v>
      </c>
      <c r="Q217" t="s">
        <v>274</v>
      </c>
      <c r="R217" t="s">
        <v>8</v>
      </c>
      <c r="S217">
        <v>2025</v>
      </c>
      <c r="T217" t="s">
        <v>282</v>
      </c>
      <c r="U217" t="s">
        <v>274</v>
      </c>
      <c r="V217" t="s">
        <v>7</v>
      </c>
      <c r="W217">
        <v>2021</v>
      </c>
      <c r="X217" t="s">
        <v>275</v>
      </c>
      <c r="Y217" t="s">
        <v>274</v>
      </c>
      <c r="Z217" t="s">
        <v>9</v>
      </c>
      <c r="AA217">
        <v>2021</v>
      </c>
      <c r="AB217" t="s">
        <v>275</v>
      </c>
      <c r="AC217" t="s">
        <v>274</v>
      </c>
      <c r="AD217" t="s">
        <v>7</v>
      </c>
      <c r="AE217">
        <v>2021</v>
      </c>
      <c r="AF217" t="s">
        <v>275</v>
      </c>
      <c r="AG217" t="s">
        <v>275</v>
      </c>
      <c r="AH217" t="s">
        <v>9</v>
      </c>
      <c r="AI217" t="s">
        <v>341</v>
      </c>
      <c r="AJ217" t="s">
        <v>274</v>
      </c>
      <c r="AK217" t="s">
        <v>282</v>
      </c>
      <c r="AL217" t="s">
        <v>9</v>
      </c>
      <c r="AM217">
        <v>2025</v>
      </c>
      <c r="AN217">
        <v>16.359021000000002</v>
      </c>
    </row>
    <row r="218" spans="1:40" x14ac:dyDescent="0.2">
      <c r="A218" t="s">
        <v>361</v>
      </c>
      <c r="B218" t="s">
        <v>54</v>
      </c>
      <c r="C218" t="s">
        <v>362</v>
      </c>
      <c r="D218" t="s">
        <v>362</v>
      </c>
      <c r="E218" t="s">
        <v>60</v>
      </c>
      <c r="F218" t="s">
        <v>61</v>
      </c>
      <c r="G218" t="s">
        <v>916</v>
      </c>
      <c r="H218" t="s">
        <v>917</v>
      </c>
      <c r="I218" t="s">
        <v>917</v>
      </c>
      <c r="J218" t="s">
        <v>9</v>
      </c>
      <c r="K218" t="s">
        <v>282</v>
      </c>
      <c r="L218" t="s">
        <v>287</v>
      </c>
      <c r="M218" t="s">
        <v>274</v>
      </c>
      <c r="N218" t="s">
        <v>8</v>
      </c>
      <c r="O218">
        <v>2025</v>
      </c>
      <c r="P218" t="s">
        <v>282</v>
      </c>
      <c r="Q218" t="s">
        <v>274</v>
      </c>
      <c r="R218" t="s">
        <v>8</v>
      </c>
      <c r="S218">
        <v>2025</v>
      </c>
      <c r="T218" t="s">
        <v>282</v>
      </c>
      <c r="U218" t="s">
        <v>281</v>
      </c>
      <c r="V218" t="s">
        <v>7</v>
      </c>
      <c r="W218">
        <v>2025</v>
      </c>
      <c r="X218" t="s">
        <v>282</v>
      </c>
      <c r="Y218" t="s">
        <v>281</v>
      </c>
      <c r="Z218" t="s">
        <v>7</v>
      </c>
      <c r="AA218">
        <v>2025</v>
      </c>
      <c r="AB218" t="s">
        <v>282</v>
      </c>
      <c r="AC218" t="s">
        <v>281</v>
      </c>
      <c r="AD218" t="s">
        <v>7</v>
      </c>
      <c r="AE218">
        <v>2025</v>
      </c>
      <c r="AF218" t="s">
        <v>282</v>
      </c>
      <c r="AG218" t="s">
        <v>282</v>
      </c>
      <c r="AH218" t="s">
        <v>8</v>
      </c>
      <c r="AI218" t="s">
        <v>69</v>
      </c>
      <c r="AJ218" t="s">
        <v>274</v>
      </c>
      <c r="AK218" t="s">
        <v>282</v>
      </c>
      <c r="AL218" t="s">
        <v>9</v>
      </c>
      <c r="AM218">
        <v>2025</v>
      </c>
      <c r="AN218">
        <v>11.668991999999999</v>
      </c>
    </row>
    <row r="219" spans="1:40" x14ac:dyDescent="0.2">
      <c r="A219" t="s">
        <v>361</v>
      </c>
      <c r="B219" t="s">
        <v>54</v>
      </c>
      <c r="C219" t="s">
        <v>362</v>
      </c>
      <c r="D219" t="s">
        <v>362</v>
      </c>
      <c r="E219" t="s">
        <v>60</v>
      </c>
      <c r="F219" t="s">
        <v>61</v>
      </c>
      <c r="G219" t="s">
        <v>918</v>
      </c>
      <c r="H219" t="s">
        <v>919</v>
      </c>
      <c r="I219" t="s">
        <v>919</v>
      </c>
      <c r="J219" t="s">
        <v>9</v>
      </c>
      <c r="K219" t="s">
        <v>282</v>
      </c>
      <c r="L219" t="s">
        <v>502</v>
      </c>
      <c r="M219" t="s">
        <v>274</v>
      </c>
      <c r="N219" t="s">
        <v>6</v>
      </c>
      <c r="O219">
        <v>2020</v>
      </c>
      <c r="P219" t="s">
        <v>275</v>
      </c>
      <c r="Q219" t="s">
        <v>274</v>
      </c>
      <c r="R219" t="s">
        <v>8</v>
      </c>
      <c r="S219">
        <v>2025</v>
      </c>
      <c r="T219" t="s">
        <v>282</v>
      </c>
      <c r="U219" t="s">
        <v>274</v>
      </c>
      <c r="V219" t="s">
        <v>8</v>
      </c>
      <c r="W219">
        <v>2025</v>
      </c>
      <c r="X219" t="s">
        <v>282</v>
      </c>
      <c r="Y219" t="s">
        <v>281</v>
      </c>
      <c r="Z219" t="s">
        <v>6</v>
      </c>
      <c r="AA219">
        <v>2020</v>
      </c>
      <c r="AB219" t="s">
        <v>275</v>
      </c>
      <c r="AC219" t="s">
        <v>274</v>
      </c>
      <c r="AD219" t="s">
        <v>7</v>
      </c>
      <c r="AE219">
        <v>2020</v>
      </c>
      <c r="AF219" t="s">
        <v>275</v>
      </c>
      <c r="AG219" t="s">
        <v>282</v>
      </c>
      <c r="AH219" t="s">
        <v>8</v>
      </c>
      <c r="AI219" t="s">
        <v>501</v>
      </c>
      <c r="AJ219" t="s">
        <v>274</v>
      </c>
      <c r="AK219" t="s">
        <v>282</v>
      </c>
      <c r="AL219" t="s">
        <v>9</v>
      </c>
      <c r="AM219">
        <v>2025</v>
      </c>
      <c r="AN219">
        <v>7.0371239999999995</v>
      </c>
    </row>
    <row r="220" spans="1:40" x14ac:dyDescent="0.2">
      <c r="A220" t="s">
        <v>361</v>
      </c>
      <c r="B220" t="s">
        <v>54</v>
      </c>
      <c r="C220" t="s">
        <v>362</v>
      </c>
      <c r="D220" t="s">
        <v>395</v>
      </c>
      <c r="E220" t="s">
        <v>60</v>
      </c>
      <c r="F220" t="s">
        <v>61</v>
      </c>
      <c r="G220" t="s">
        <v>920</v>
      </c>
      <c r="H220" t="s">
        <v>921</v>
      </c>
      <c r="I220" t="s">
        <v>922</v>
      </c>
      <c r="J220" t="s">
        <v>9</v>
      </c>
      <c r="K220" t="s">
        <v>275</v>
      </c>
      <c r="L220" t="s">
        <v>69</v>
      </c>
      <c r="M220" t="s">
        <v>274</v>
      </c>
      <c r="N220" t="s">
        <v>8</v>
      </c>
      <c r="O220">
        <v>2021</v>
      </c>
      <c r="P220" t="s">
        <v>275</v>
      </c>
      <c r="Q220" t="s">
        <v>274</v>
      </c>
      <c r="R220" t="s">
        <v>9</v>
      </c>
      <c r="S220">
        <v>2021</v>
      </c>
      <c r="T220" t="s">
        <v>275</v>
      </c>
      <c r="U220" t="s">
        <v>281</v>
      </c>
      <c r="V220" t="s">
        <v>9</v>
      </c>
      <c r="W220">
        <v>2021</v>
      </c>
      <c r="X220" t="s">
        <v>275</v>
      </c>
      <c r="Y220" t="s">
        <v>281</v>
      </c>
      <c r="Z220" t="s">
        <v>7</v>
      </c>
      <c r="AA220">
        <v>2021</v>
      </c>
      <c r="AB220" t="s">
        <v>275</v>
      </c>
      <c r="AC220" t="s">
        <v>281</v>
      </c>
      <c r="AD220" t="s">
        <v>7</v>
      </c>
      <c r="AE220">
        <v>2021</v>
      </c>
      <c r="AF220" t="s">
        <v>275</v>
      </c>
      <c r="AG220" t="s">
        <v>275</v>
      </c>
      <c r="AH220" t="s">
        <v>9</v>
      </c>
      <c r="AI220" t="s">
        <v>69</v>
      </c>
      <c r="AJ220" t="s">
        <v>274</v>
      </c>
      <c r="AK220" t="s">
        <v>275</v>
      </c>
      <c r="AL220" t="s">
        <v>7</v>
      </c>
      <c r="AM220">
        <v>2021</v>
      </c>
      <c r="AN220">
        <v>17.155201000000002</v>
      </c>
    </row>
    <row r="221" spans="1:40" x14ac:dyDescent="0.2">
      <c r="A221" t="s">
        <v>361</v>
      </c>
      <c r="B221" t="s">
        <v>415</v>
      </c>
      <c r="C221" t="s">
        <v>362</v>
      </c>
      <c r="D221" t="s">
        <v>395</v>
      </c>
      <c r="E221" t="s">
        <v>60</v>
      </c>
      <c r="F221" t="s">
        <v>61</v>
      </c>
      <c r="G221" t="s">
        <v>923</v>
      </c>
      <c r="H221" t="s">
        <v>924</v>
      </c>
      <c r="I221" t="s">
        <v>925</v>
      </c>
      <c r="J221" t="s">
        <v>9</v>
      </c>
      <c r="K221" t="s">
        <v>275</v>
      </c>
      <c r="L221" t="s">
        <v>371</v>
      </c>
      <c r="M221" t="s">
        <v>274</v>
      </c>
      <c r="N221" t="s">
        <v>8</v>
      </c>
      <c r="O221">
        <v>2021</v>
      </c>
      <c r="P221" t="s">
        <v>275</v>
      </c>
      <c r="Q221" t="s">
        <v>274</v>
      </c>
      <c r="R221" t="s">
        <v>9</v>
      </c>
      <c r="S221">
        <v>2021</v>
      </c>
      <c r="T221" t="s">
        <v>275</v>
      </c>
      <c r="U221" t="s">
        <v>274</v>
      </c>
      <c r="V221" t="s">
        <v>9</v>
      </c>
      <c r="W221">
        <v>2022</v>
      </c>
      <c r="X221" t="s">
        <v>275</v>
      </c>
      <c r="Y221" t="s">
        <v>274</v>
      </c>
      <c r="Z221" t="s">
        <v>7</v>
      </c>
      <c r="AA221">
        <v>2022</v>
      </c>
      <c r="AB221" t="s">
        <v>275</v>
      </c>
      <c r="AC221" t="s">
        <v>274</v>
      </c>
      <c r="AD221" t="s">
        <v>7</v>
      </c>
      <c r="AE221">
        <v>2022</v>
      </c>
      <c r="AF221" t="s">
        <v>275</v>
      </c>
      <c r="AG221" t="s">
        <v>275</v>
      </c>
      <c r="AH221" t="s">
        <v>9</v>
      </c>
      <c r="AI221" t="s">
        <v>370</v>
      </c>
      <c r="AJ221" t="s">
        <v>274</v>
      </c>
      <c r="AK221" t="s">
        <v>275</v>
      </c>
      <c r="AL221" t="s">
        <v>9</v>
      </c>
      <c r="AM221">
        <v>2021</v>
      </c>
      <c r="AN221">
        <v>5.1456790000000003</v>
      </c>
    </row>
    <row r="222" spans="1:40" x14ac:dyDescent="0.2">
      <c r="A222" t="s">
        <v>361</v>
      </c>
      <c r="B222" t="s">
        <v>54</v>
      </c>
      <c r="C222" t="s">
        <v>362</v>
      </c>
      <c r="D222" t="s">
        <v>362</v>
      </c>
      <c r="E222" t="s">
        <v>60</v>
      </c>
      <c r="F222" t="s">
        <v>61</v>
      </c>
      <c r="G222" t="s">
        <v>926</v>
      </c>
      <c r="H222" t="s">
        <v>927</v>
      </c>
      <c r="I222" t="s">
        <v>928</v>
      </c>
      <c r="J222" t="s">
        <v>9</v>
      </c>
      <c r="K222" t="s">
        <v>275</v>
      </c>
      <c r="L222" t="s">
        <v>1</v>
      </c>
      <c r="M222" t="s">
        <v>274</v>
      </c>
      <c r="N222" t="s">
        <v>7</v>
      </c>
      <c r="O222">
        <v>2021</v>
      </c>
      <c r="P222" t="s">
        <v>275</v>
      </c>
      <c r="Q222" t="s">
        <v>274</v>
      </c>
      <c r="R222" t="s">
        <v>9</v>
      </c>
      <c r="S222">
        <v>2021</v>
      </c>
      <c r="T222" t="s">
        <v>275</v>
      </c>
      <c r="U222" t="s">
        <v>281</v>
      </c>
      <c r="V222" t="s">
        <v>8</v>
      </c>
      <c r="W222">
        <v>2021</v>
      </c>
      <c r="X222" t="s">
        <v>275</v>
      </c>
      <c r="Y222" t="s">
        <v>281</v>
      </c>
      <c r="Z222" t="s">
        <v>8</v>
      </c>
      <c r="AA222">
        <v>2021</v>
      </c>
      <c r="AB222" t="s">
        <v>275</v>
      </c>
      <c r="AC222" t="s">
        <v>281</v>
      </c>
      <c r="AD222" t="s">
        <v>7</v>
      </c>
      <c r="AE222">
        <v>2021</v>
      </c>
      <c r="AF222" t="s">
        <v>275</v>
      </c>
      <c r="AG222" t="s">
        <v>275</v>
      </c>
      <c r="AH222" t="s">
        <v>9</v>
      </c>
      <c r="AI222" t="s">
        <v>1</v>
      </c>
      <c r="AJ222" t="s">
        <v>274</v>
      </c>
      <c r="AK222" t="s">
        <v>275</v>
      </c>
      <c r="AL222" t="s">
        <v>7</v>
      </c>
      <c r="AM222">
        <v>2021</v>
      </c>
      <c r="AN222">
        <v>18.08353</v>
      </c>
    </row>
    <row r="223" spans="1:40" x14ac:dyDescent="0.2">
      <c r="A223" t="s">
        <v>361</v>
      </c>
      <c r="B223" t="s">
        <v>54</v>
      </c>
      <c r="C223" t="s">
        <v>372</v>
      </c>
      <c r="D223" t="s">
        <v>372</v>
      </c>
      <c r="E223" t="s">
        <v>60</v>
      </c>
      <c r="F223" t="s">
        <v>61</v>
      </c>
      <c r="G223" t="s">
        <v>929</v>
      </c>
      <c r="H223" t="s">
        <v>930</v>
      </c>
      <c r="I223" t="s">
        <v>931</v>
      </c>
      <c r="J223" t="s">
        <v>9</v>
      </c>
      <c r="K223" t="s">
        <v>294</v>
      </c>
      <c r="L223" t="s">
        <v>933</v>
      </c>
      <c r="M223" t="s">
        <v>274</v>
      </c>
      <c r="N223" t="s">
        <v>6</v>
      </c>
      <c r="O223">
        <v>2025</v>
      </c>
      <c r="P223" t="s">
        <v>275</v>
      </c>
      <c r="Q223" t="s">
        <v>274</v>
      </c>
      <c r="R223" t="s">
        <v>9</v>
      </c>
      <c r="S223">
        <v>2024</v>
      </c>
      <c r="T223" t="s">
        <v>275</v>
      </c>
      <c r="U223" t="s">
        <v>274</v>
      </c>
      <c r="V223" t="s">
        <v>8</v>
      </c>
      <c r="W223">
        <v>2021</v>
      </c>
      <c r="X223" t="s">
        <v>275</v>
      </c>
      <c r="Y223" t="s">
        <v>274</v>
      </c>
      <c r="Z223" t="s">
        <v>8</v>
      </c>
      <c r="AA223">
        <v>2021</v>
      </c>
      <c r="AB223" t="s">
        <v>275</v>
      </c>
      <c r="AC223" t="s">
        <v>274</v>
      </c>
      <c r="AD223" t="s">
        <v>6</v>
      </c>
      <c r="AE223">
        <v>2021</v>
      </c>
      <c r="AF223" t="s">
        <v>275</v>
      </c>
      <c r="AG223" t="s">
        <v>275</v>
      </c>
      <c r="AH223" t="s">
        <v>9</v>
      </c>
      <c r="AI223" t="s">
        <v>932</v>
      </c>
      <c r="AJ223" t="s">
        <v>274</v>
      </c>
      <c r="AK223" t="s">
        <v>282</v>
      </c>
      <c r="AL223" t="s">
        <v>9</v>
      </c>
      <c r="AM223">
        <v>2025</v>
      </c>
      <c r="AN223">
        <v>14.665503000000001</v>
      </c>
    </row>
    <row r="224" spans="1:40" x14ac:dyDescent="0.2">
      <c r="A224" t="s">
        <v>361</v>
      </c>
      <c r="B224" t="s">
        <v>415</v>
      </c>
      <c r="C224" t="s">
        <v>362</v>
      </c>
      <c r="D224" t="s">
        <v>362</v>
      </c>
      <c r="E224" t="s">
        <v>60</v>
      </c>
      <c r="F224" t="s">
        <v>61</v>
      </c>
      <c r="G224" t="s">
        <v>934</v>
      </c>
      <c r="H224" t="s">
        <v>935</v>
      </c>
      <c r="I224" t="s">
        <v>935</v>
      </c>
      <c r="J224" t="s">
        <v>7</v>
      </c>
      <c r="K224" t="s">
        <v>275</v>
      </c>
      <c r="L224" t="s">
        <v>292</v>
      </c>
      <c r="M224" t="s">
        <v>274</v>
      </c>
      <c r="N224" t="s">
        <v>6</v>
      </c>
      <c r="O224">
        <v>2021</v>
      </c>
      <c r="P224" t="s">
        <v>275</v>
      </c>
      <c r="Q224" t="s">
        <v>274</v>
      </c>
      <c r="R224" t="s">
        <v>7</v>
      </c>
      <c r="S224">
        <v>2021</v>
      </c>
      <c r="T224" t="s">
        <v>275</v>
      </c>
      <c r="U224" t="s">
        <v>281</v>
      </c>
      <c r="V224" t="s">
        <v>8</v>
      </c>
      <c r="W224">
        <v>2021</v>
      </c>
      <c r="X224" t="s">
        <v>275</v>
      </c>
      <c r="Y224" t="s">
        <v>281</v>
      </c>
      <c r="Z224" t="s">
        <v>8</v>
      </c>
      <c r="AA224">
        <v>2021</v>
      </c>
      <c r="AB224" t="s">
        <v>275</v>
      </c>
      <c r="AC224" t="s">
        <v>281</v>
      </c>
      <c r="AD224" t="s">
        <v>7</v>
      </c>
      <c r="AE224">
        <v>2021</v>
      </c>
      <c r="AF224" t="s">
        <v>275</v>
      </c>
      <c r="AG224" t="s">
        <v>275</v>
      </c>
      <c r="AH224" t="s">
        <v>7</v>
      </c>
      <c r="AI224" t="s">
        <v>292</v>
      </c>
      <c r="AJ224" t="s">
        <v>274</v>
      </c>
      <c r="AK224" t="s">
        <v>275</v>
      </c>
      <c r="AL224" t="s">
        <v>7</v>
      </c>
      <c r="AM224">
        <v>2021</v>
      </c>
      <c r="AN224">
        <v>10.129158</v>
      </c>
    </row>
    <row r="225" spans="1:40" x14ac:dyDescent="0.2">
      <c r="A225" t="s">
        <v>361</v>
      </c>
      <c r="B225" t="s">
        <v>415</v>
      </c>
      <c r="C225" t="s">
        <v>363</v>
      </c>
      <c r="D225" t="s">
        <v>398</v>
      </c>
      <c r="E225" t="s">
        <v>60</v>
      </c>
      <c r="F225" t="s">
        <v>61</v>
      </c>
      <c r="G225" t="s">
        <v>936</v>
      </c>
      <c r="H225" t="s">
        <v>937</v>
      </c>
      <c r="I225" t="s">
        <v>937</v>
      </c>
      <c r="J225" t="s">
        <v>9</v>
      </c>
      <c r="K225" t="s">
        <v>282</v>
      </c>
      <c r="L225" t="s">
        <v>287</v>
      </c>
      <c r="M225" t="s">
        <v>274</v>
      </c>
      <c r="N225" t="s">
        <v>8</v>
      </c>
      <c r="O225">
        <v>2022</v>
      </c>
      <c r="P225" t="s">
        <v>275</v>
      </c>
      <c r="Q225" t="s">
        <v>274</v>
      </c>
      <c r="R225" t="s">
        <v>8</v>
      </c>
      <c r="S225">
        <v>2025</v>
      </c>
      <c r="T225" t="s">
        <v>282</v>
      </c>
      <c r="U225" t="s">
        <v>281</v>
      </c>
      <c r="V225" t="s">
        <v>7</v>
      </c>
      <c r="W225">
        <v>2025</v>
      </c>
      <c r="X225" t="s">
        <v>366</v>
      </c>
      <c r="Y225" t="s">
        <v>281</v>
      </c>
      <c r="Z225" t="s">
        <v>8</v>
      </c>
      <c r="AA225">
        <v>2022</v>
      </c>
      <c r="AB225" t="s">
        <v>275</v>
      </c>
      <c r="AC225" t="s">
        <v>281</v>
      </c>
      <c r="AD225" t="s">
        <v>6</v>
      </c>
      <c r="AE225">
        <v>2022</v>
      </c>
      <c r="AF225" t="s">
        <v>275</v>
      </c>
      <c r="AG225" t="s">
        <v>294</v>
      </c>
      <c r="AH225" t="s">
        <v>8</v>
      </c>
      <c r="AI225" t="s">
        <v>69</v>
      </c>
      <c r="AJ225" t="s">
        <v>274</v>
      </c>
      <c r="AK225" t="s">
        <v>282</v>
      </c>
      <c r="AL225" t="s">
        <v>9</v>
      </c>
      <c r="AM225">
        <v>2025</v>
      </c>
      <c r="AN225">
        <v>15.589098</v>
      </c>
    </row>
    <row r="226" spans="1:40" x14ac:dyDescent="0.2">
      <c r="A226" t="s">
        <v>361</v>
      </c>
      <c r="B226" t="s">
        <v>54</v>
      </c>
      <c r="C226" t="s">
        <v>363</v>
      </c>
      <c r="D226" t="s">
        <v>398</v>
      </c>
      <c r="E226" t="s">
        <v>60</v>
      </c>
      <c r="F226" t="s">
        <v>61</v>
      </c>
      <c r="G226" t="s">
        <v>938</v>
      </c>
      <c r="H226" t="s">
        <v>939</v>
      </c>
      <c r="I226" t="s">
        <v>939</v>
      </c>
      <c r="J226" t="s">
        <v>9</v>
      </c>
      <c r="K226" t="s">
        <v>282</v>
      </c>
      <c r="L226" t="s">
        <v>287</v>
      </c>
      <c r="M226" t="s">
        <v>274</v>
      </c>
      <c r="N226" t="s">
        <v>8</v>
      </c>
      <c r="O226">
        <v>2024</v>
      </c>
      <c r="P226" t="s">
        <v>275</v>
      </c>
      <c r="Q226" t="s">
        <v>274</v>
      </c>
      <c r="R226" t="s">
        <v>8</v>
      </c>
      <c r="S226">
        <v>2025</v>
      </c>
      <c r="T226" t="s">
        <v>282</v>
      </c>
      <c r="U226" t="s">
        <v>281</v>
      </c>
      <c r="V226" t="s">
        <v>7</v>
      </c>
      <c r="W226">
        <v>2025</v>
      </c>
      <c r="X226" t="s">
        <v>366</v>
      </c>
      <c r="Y226" t="s">
        <v>281</v>
      </c>
      <c r="Z226" t="s">
        <v>6</v>
      </c>
      <c r="AA226">
        <v>2024</v>
      </c>
      <c r="AB226" t="s">
        <v>275</v>
      </c>
      <c r="AC226" t="s">
        <v>281</v>
      </c>
      <c r="AD226" t="s">
        <v>7</v>
      </c>
      <c r="AE226">
        <v>2024</v>
      </c>
      <c r="AF226" t="s">
        <v>275</v>
      </c>
      <c r="AG226" t="s">
        <v>294</v>
      </c>
      <c r="AH226" t="s">
        <v>8</v>
      </c>
      <c r="AI226" t="s">
        <v>69</v>
      </c>
      <c r="AJ226" t="s">
        <v>274</v>
      </c>
      <c r="AK226" t="s">
        <v>282</v>
      </c>
      <c r="AL226" t="s">
        <v>9</v>
      </c>
      <c r="AM226">
        <v>2025</v>
      </c>
      <c r="AN226">
        <v>14.877549</v>
      </c>
    </row>
    <row r="227" spans="1:40" x14ac:dyDescent="0.2">
      <c r="A227" t="s">
        <v>361</v>
      </c>
      <c r="B227" t="s">
        <v>54</v>
      </c>
      <c r="C227" t="s">
        <v>363</v>
      </c>
      <c r="D227" t="s">
        <v>363</v>
      </c>
      <c r="E227" t="s">
        <v>60</v>
      </c>
      <c r="F227" t="s">
        <v>61</v>
      </c>
      <c r="G227" t="s">
        <v>940</v>
      </c>
      <c r="H227" t="s">
        <v>941</v>
      </c>
      <c r="I227" t="s">
        <v>941</v>
      </c>
      <c r="J227" t="s">
        <v>9</v>
      </c>
      <c r="K227" t="s">
        <v>282</v>
      </c>
      <c r="L227" t="s">
        <v>287</v>
      </c>
      <c r="M227" t="s">
        <v>274</v>
      </c>
      <c r="N227" t="s">
        <v>8</v>
      </c>
      <c r="O227">
        <v>2025</v>
      </c>
      <c r="P227" t="s">
        <v>282</v>
      </c>
      <c r="Q227" t="s">
        <v>274</v>
      </c>
      <c r="R227" t="s">
        <v>8</v>
      </c>
      <c r="S227">
        <v>2025</v>
      </c>
      <c r="T227" t="s">
        <v>282</v>
      </c>
      <c r="U227" t="s">
        <v>281</v>
      </c>
      <c r="V227" t="s">
        <v>7</v>
      </c>
      <c r="W227">
        <v>2025</v>
      </c>
      <c r="X227" t="s">
        <v>366</v>
      </c>
      <c r="Y227" t="s">
        <v>281</v>
      </c>
      <c r="Z227" t="s">
        <v>7</v>
      </c>
      <c r="AA227">
        <v>2025</v>
      </c>
      <c r="AB227" t="s">
        <v>282</v>
      </c>
      <c r="AC227" t="s">
        <v>281</v>
      </c>
      <c r="AD227" t="s">
        <v>7</v>
      </c>
      <c r="AE227">
        <v>2025</v>
      </c>
      <c r="AF227" t="s">
        <v>282</v>
      </c>
      <c r="AG227" t="s">
        <v>282</v>
      </c>
      <c r="AH227" t="s">
        <v>8</v>
      </c>
      <c r="AI227" t="s">
        <v>69</v>
      </c>
      <c r="AJ227" t="s">
        <v>274</v>
      </c>
      <c r="AK227" t="s">
        <v>282</v>
      </c>
      <c r="AL227" t="s">
        <v>9</v>
      </c>
      <c r="AM227">
        <v>2025</v>
      </c>
      <c r="AN227">
        <v>6.5634120000000005</v>
      </c>
    </row>
    <row r="228" spans="1:40" x14ac:dyDescent="0.2">
      <c r="A228" t="s">
        <v>361</v>
      </c>
      <c r="B228" t="s">
        <v>54</v>
      </c>
      <c r="C228" t="s">
        <v>362</v>
      </c>
      <c r="D228" t="s">
        <v>395</v>
      </c>
      <c r="E228" t="s">
        <v>60</v>
      </c>
      <c r="F228" t="s">
        <v>61</v>
      </c>
      <c r="G228" t="s">
        <v>942</v>
      </c>
      <c r="H228" t="s">
        <v>943</v>
      </c>
      <c r="I228" t="s">
        <v>944</v>
      </c>
      <c r="J228" t="s">
        <v>9</v>
      </c>
      <c r="K228" t="s">
        <v>275</v>
      </c>
      <c r="L228" t="s">
        <v>5</v>
      </c>
      <c r="M228" t="s">
        <v>274</v>
      </c>
      <c r="N228" t="s">
        <v>6</v>
      </c>
      <c r="O228">
        <v>2024</v>
      </c>
      <c r="P228" t="s">
        <v>275</v>
      </c>
      <c r="Q228" t="s">
        <v>274</v>
      </c>
      <c r="R228" t="s">
        <v>7</v>
      </c>
      <c r="S228">
        <v>2024</v>
      </c>
      <c r="T228" t="s">
        <v>275</v>
      </c>
      <c r="U228" t="s">
        <v>281</v>
      </c>
      <c r="V228" t="s">
        <v>7</v>
      </c>
      <c r="W228">
        <v>2023</v>
      </c>
      <c r="X228" t="s">
        <v>275</v>
      </c>
      <c r="Y228" t="s">
        <v>281</v>
      </c>
      <c r="Z228" t="s">
        <v>6</v>
      </c>
      <c r="AA228">
        <v>2023</v>
      </c>
      <c r="AB228" t="s">
        <v>275</v>
      </c>
      <c r="AC228" t="s">
        <v>281</v>
      </c>
      <c r="AD228" t="s">
        <v>6</v>
      </c>
      <c r="AE228">
        <v>2023</v>
      </c>
      <c r="AF228" t="s">
        <v>275</v>
      </c>
      <c r="AG228" t="s">
        <v>275</v>
      </c>
      <c r="AH228" t="s">
        <v>7</v>
      </c>
      <c r="AI228" t="s">
        <v>292</v>
      </c>
      <c r="AJ228" t="s">
        <v>274</v>
      </c>
      <c r="AK228" t="s">
        <v>275</v>
      </c>
      <c r="AL228" t="s">
        <v>9</v>
      </c>
      <c r="AM228">
        <v>2024</v>
      </c>
      <c r="AN228">
        <v>47.161191000000002</v>
      </c>
    </row>
    <row r="229" spans="1:40" x14ac:dyDescent="0.2">
      <c r="A229" t="s">
        <v>361</v>
      </c>
      <c r="B229" t="s">
        <v>54</v>
      </c>
      <c r="C229" t="s">
        <v>372</v>
      </c>
      <c r="D229" t="s">
        <v>445</v>
      </c>
      <c r="E229" t="s">
        <v>60</v>
      </c>
      <c r="F229" t="s">
        <v>61</v>
      </c>
      <c r="G229" t="s">
        <v>945</v>
      </c>
      <c r="H229" t="s">
        <v>946</v>
      </c>
      <c r="I229" t="s">
        <v>947</v>
      </c>
      <c r="J229" t="s">
        <v>9</v>
      </c>
      <c r="K229" t="s">
        <v>294</v>
      </c>
      <c r="L229" t="s">
        <v>502</v>
      </c>
      <c r="M229" t="s">
        <v>274</v>
      </c>
      <c r="N229" t="s">
        <v>6</v>
      </c>
      <c r="O229">
        <v>2025</v>
      </c>
      <c r="P229" t="s">
        <v>275</v>
      </c>
      <c r="Q229" t="s">
        <v>274</v>
      </c>
      <c r="R229" t="s">
        <v>9</v>
      </c>
      <c r="S229">
        <v>2023</v>
      </c>
      <c r="T229" t="s">
        <v>275</v>
      </c>
      <c r="U229" t="s">
        <v>274</v>
      </c>
      <c r="V229" t="s">
        <v>9</v>
      </c>
      <c r="W229">
        <v>2024</v>
      </c>
      <c r="X229" t="s">
        <v>275</v>
      </c>
      <c r="Y229" t="s">
        <v>274</v>
      </c>
      <c r="Z229" t="s">
        <v>6</v>
      </c>
      <c r="AA229">
        <v>2024</v>
      </c>
      <c r="AB229" t="s">
        <v>275</v>
      </c>
      <c r="AC229" t="s">
        <v>274</v>
      </c>
      <c r="AD229" t="s">
        <v>7</v>
      </c>
      <c r="AE229">
        <v>2024</v>
      </c>
      <c r="AF229" t="s">
        <v>275</v>
      </c>
      <c r="AG229" t="s">
        <v>275</v>
      </c>
      <c r="AH229" t="s">
        <v>9</v>
      </c>
      <c r="AI229" t="s">
        <v>501</v>
      </c>
      <c r="AJ229" t="s">
        <v>274</v>
      </c>
      <c r="AK229" t="s">
        <v>282</v>
      </c>
      <c r="AL229" t="s">
        <v>9</v>
      </c>
      <c r="AM229">
        <v>2025</v>
      </c>
      <c r="AN229">
        <v>19.600943999999998</v>
      </c>
    </row>
    <row r="230" spans="1:40" x14ac:dyDescent="0.2">
      <c r="A230" t="s">
        <v>361</v>
      </c>
      <c r="B230" t="s">
        <v>415</v>
      </c>
      <c r="C230" t="s">
        <v>395</v>
      </c>
      <c r="D230" t="s">
        <v>948</v>
      </c>
      <c r="E230" t="s">
        <v>60</v>
      </c>
      <c r="F230" t="s">
        <v>61</v>
      </c>
      <c r="G230" t="s">
        <v>949</v>
      </c>
      <c r="H230" t="s">
        <v>950</v>
      </c>
      <c r="I230" t="s">
        <v>950</v>
      </c>
      <c r="J230" t="s">
        <v>7</v>
      </c>
      <c r="K230" t="s">
        <v>275</v>
      </c>
      <c r="L230" t="s">
        <v>292</v>
      </c>
      <c r="M230" t="s">
        <v>274</v>
      </c>
      <c r="N230" t="s">
        <v>6</v>
      </c>
      <c r="O230">
        <v>2021</v>
      </c>
      <c r="P230" t="s">
        <v>275</v>
      </c>
      <c r="Q230" t="s">
        <v>274</v>
      </c>
      <c r="R230" t="s">
        <v>7</v>
      </c>
      <c r="S230">
        <v>2021</v>
      </c>
      <c r="T230" t="s">
        <v>275</v>
      </c>
      <c r="U230" t="s">
        <v>281</v>
      </c>
      <c r="V230" t="s">
        <v>8</v>
      </c>
      <c r="W230">
        <v>2021</v>
      </c>
      <c r="X230" t="s">
        <v>275</v>
      </c>
      <c r="Y230" t="s">
        <v>281</v>
      </c>
      <c r="Z230" t="s">
        <v>8</v>
      </c>
      <c r="AA230">
        <v>2024</v>
      </c>
      <c r="AB230" t="s">
        <v>275</v>
      </c>
      <c r="AC230" t="s">
        <v>281</v>
      </c>
      <c r="AD230" t="s">
        <v>7</v>
      </c>
      <c r="AE230">
        <v>2021</v>
      </c>
      <c r="AF230" t="s">
        <v>275</v>
      </c>
      <c r="AG230" t="s">
        <v>275</v>
      </c>
      <c r="AH230" t="s">
        <v>7</v>
      </c>
      <c r="AI230" t="s">
        <v>292</v>
      </c>
      <c r="AJ230" t="s">
        <v>274</v>
      </c>
      <c r="AK230" t="s">
        <v>275</v>
      </c>
      <c r="AL230" t="s">
        <v>7</v>
      </c>
      <c r="AM230">
        <v>2021</v>
      </c>
      <c r="AN230">
        <v>41.108967</v>
      </c>
    </row>
    <row r="231" spans="1:40" x14ac:dyDescent="0.2">
      <c r="A231" t="s">
        <v>361</v>
      </c>
      <c r="B231" t="s">
        <v>415</v>
      </c>
      <c r="C231" t="s">
        <v>398</v>
      </c>
      <c r="D231" t="s">
        <v>860</v>
      </c>
      <c r="E231" t="s">
        <v>60</v>
      </c>
      <c r="F231" t="s">
        <v>61</v>
      </c>
      <c r="G231" t="s">
        <v>951</v>
      </c>
      <c r="H231" t="s">
        <v>952</v>
      </c>
      <c r="I231" t="s">
        <v>952</v>
      </c>
      <c r="J231" t="s">
        <v>7</v>
      </c>
      <c r="K231" t="s">
        <v>275</v>
      </c>
      <c r="L231" t="s">
        <v>292</v>
      </c>
      <c r="M231" t="s">
        <v>274</v>
      </c>
      <c r="N231" t="s">
        <v>7</v>
      </c>
      <c r="O231">
        <v>2021</v>
      </c>
      <c r="P231" t="s">
        <v>275</v>
      </c>
      <c r="Q231" t="s">
        <v>274</v>
      </c>
      <c r="R231" t="s">
        <v>7</v>
      </c>
      <c r="S231">
        <v>2021</v>
      </c>
      <c r="T231" t="s">
        <v>275</v>
      </c>
      <c r="U231" t="s">
        <v>281</v>
      </c>
      <c r="V231" t="s">
        <v>7</v>
      </c>
      <c r="W231">
        <v>2025</v>
      </c>
      <c r="X231" t="s">
        <v>282</v>
      </c>
      <c r="Y231" t="s">
        <v>281</v>
      </c>
      <c r="Z231" t="s">
        <v>7</v>
      </c>
      <c r="AA231">
        <v>2025</v>
      </c>
      <c r="AB231" t="s">
        <v>282</v>
      </c>
      <c r="AC231" t="s">
        <v>281</v>
      </c>
      <c r="AD231" t="s">
        <v>7</v>
      </c>
      <c r="AE231">
        <v>2025</v>
      </c>
      <c r="AF231" t="s">
        <v>282</v>
      </c>
      <c r="AG231" t="s">
        <v>275</v>
      </c>
      <c r="AH231" t="s">
        <v>7</v>
      </c>
      <c r="AI231" t="s">
        <v>292</v>
      </c>
      <c r="AJ231" t="s">
        <v>274</v>
      </c>
      <c r="AK231" t="s">
        <v>275</v>
      </c>
      <c r="AL231" t="s">
        <v>7</v>
      </c>
      <c r="AM231">
        <v>2021</v>
      </c>
      <c r="AN231">
        <v>21.579205999999999</v>
      </c>
    </row>
    <row r="232" spans="1:40" x14ac:dyDescent="0.2">
      <c r="A232" t="s">
        <v>361</v>
      </c>
      <c r="B232" t="s">
        <v>74</v>
      </c>
      <c r="C232" t="s">
        <v>362</v>
      </c>
      <c r="D232" t="s">
        <v>860</v>
      </c>
      <c r="E232" t="s">
        <v>60</v>
      </c>
      <c r="F232" t="s">
        <v>61</v>
      </c>
      <c r="G232" t="s">
        <v>953</v>
      </c>
      <c r="H232" t="s">
        <v>954</v>
      </c>
      <c r="I232" t="s">
        <v>954</v>
      </c>
      <c r="J232" t="s">
        <v>7</v>
      </c>
      <c r="K232" t="s">
        <v>275</v>
      </c>
      <c r="L232" t="s">
        <v>292</v>
      </c>
      <c r="M232" t="s">
        <v>274</v>
      </c>
      <c r="N232" t="s">
        <v>6</v>
      </c>
      <c r="O232">
        <v>2020</v>
      </c>
      <c r="P232" t="s">
        <v>275</v>
      </c>
      <c r="Q232" t="s">
        <v>274</v>
      </c>
      <c r="R232" t="s">
        <v>7</v>
      </c>
      <c r="S232">
        <v>2020</v>
      </c>
      <c r="T232" t="s">
        <v>275</v>
      </c>
      <c r="U232" t="s">
        <v>281</v>
      </c>
      <c r="V232" t="s">
        <v>7</v>
      </c>
      <c r="W232">
        <v>2025</v>
      </c>
      <c r="X232" t="s">
        <v>282</v>
      </c>
      <c r="Y232" t="s">
        <v>281</v>
      </c>
      <c r="Z232" t="s">
        <v>8</v>
      </c>
      <c r="AA232">
        <v>2020</v>
      </c>
      <c r="AB232" t="s">
        <v>275</v>
      </c>
      <c r="AC232" t="s">
        <v>281</v>
      </c>
      <c r="AD232" t="s">
        <v>6</v>
      </c>
      <c r="AE232">
        <v>2020</v>
      </c>
      <c r="AF232" t="s">
        <v>275</v>
      </c>
      <c r="AG232" t="s">
        <v>275</v>
      </c>
      <c r="AH232" t="s">
        <v>7</v>
      </c>
      <c r="AI232" t="s">
        <v>292</v>
      </c>
      <c r="AJ232" t="s">
        <v>274</v>
      </c>
      <c r="AK232" t="s">
        <v>275</v>
      </c>
      <c r="AL232" t="s">
        <v>7</v>
      </c>
      <c r="AM232">
        <v>2020</v>
      </c>
      <c r="AN232">
        <v>6.6889469999999998</v>
      </c>
    </row>
    <row r="233" spans="1:40" x14ac:dyDescent="0.2">
      <c r="A233" t="s">
        <v>361</v>
      </c>
      <c r="B233" t="s">
        <v>415</v>
      </c>
      <c r="C233" t="s">
        <v>362</v>
      </c>
      <c r="D233" t="s">
        <v>395</v>
      </c>
      <c r="E233" t="s">
        <v>60</v>
      </c>
      <c r="F233" t="s">
        <v>61</v>
      </c>
      <c r="G233" t="s">
        <v>955</v>
      </c>
      <c r="H233" t="s">
        <v>956</v>
      </c>
      <c r="I233" t="s">
        <v>956</v>
      </c>
      <c r="J233" t="s">
        <v>9</v>
      </c>
      <c r="K233" t="s">
        <v>275</v>
      </c>
      <c r="L233" t="s">
        <v>289</v>
      </c>
      <c r="M233" t="s">
        <v>274</v>
      </c>
      <c r="N233" t="s">
        <v>6</v>
      </c>
      <c r="O233">
        <v>2024</v>
      </c>
      <c r="P233" t="s">
        <v>275</v>
      </c>
      <c r="Q233" t="s">
        <v>274</v>
      </c>
      <c r="R233" t="s">
        <v>9</v>
      </c>
      <c r="S233">
        <v>2024</v>
      </c>
      <c r="T233" t="s">
        <v>275</v>
      </c>
      <c r="U233" t="s">
        <v>281</v>
      </c>
      <c r="V233" t="s">
        <v>9</v>
      </c>
      <c r="W233">
        <v>2020</v>
      </c>
      <c r="X233" t="s">
        <v>275</v>
      </c>
      <c r="Y233" t="s">
        <v>281</v>
      </c>
      <c r="Z233" t="s">
        <v>7</v>
      </c>
      <c r="AA233">
        <v>2024</v>
      </c>
      <c r="AB233" t="s">
        <v>275</v>
      </c>
      <c r="AC233" t="s">
        <v>281</v>
      </c>
      <c r="AD233" t="s">
        <v>7</v>
      </c>
      <c r="AE233">
        <v>2024</v>
      </c>
      <c r="AF233" t="s">
        <v>275</v>
      </c>
      <c r="AG233" t="s">
        <v>275</v>
      </c>
      <c r="AH233" t="s">
        <v>9</v>
      </c>
      <c r="AI233" t="s">
        <v>1</v>
      </c>
      <c r="AJ233" t="s">
        <v>274</v>
      </c>
      <c r="AK233" t="s">
        <v>275</v>
      </c>
      <c r="AL233" t="s">
        <v>9</v>
      </c>
      <c r="AM233">
        <v>2024</v>
      </c>
      <c r="AN233">
        <v>19.65475</v>
      </c>
    </row>
    <row r="234" spans="1:40" x14ac:dyDescent="0.2">
      <c r="A234" t="s">
        <v>361</v>
      </c>
      <c r="B234" t="s">
        <v>415</v>
      </c>
      <c r="C234" t="s">
        <v>372</v>
      </c>
      <c r="D234" t="s">
        <v>372</v>
      </c>
      <c r="E234" t="s">
        <v>60</v>
      </c>
      <c r="F234" t="s">
        <v>61</v>
      </c>
      <c r="G234" t="s">
        <v>957</v>
      </c>
      <c r="H234" t="s">
        <v>958</v>
      </c>
      <c r="I234" t="s">
        <v>958</v>
      </c>
      <c r="J234" t="s">
        <v>9</v>
      </c>
      <c r="K234" t="s">
        <v>294</v>
      </c>
      <c r="L234" t="s">
        <v>933</v>
      </c>
      <c r="M234" t="s">
        <v>274</v>
      </c>
      <c r="N234" t="s">
        <v>7</v>
      </c>
      <c r="O234">
        <v>2024</v>
      </c>
      <c r="P234" t="s">
        <v>275</v>
      </c>
      <c r="Q234" t="s">
        <v>274</v>
      </c>
      <c r="R234" t="s">
        <v>9</v>
      </c>
      <c r="S234">
        <v>2024</v>
      </c>
      <c r="T234" t="s">
        <v>275</v>
      </c>
      <c r="U234" t="s">
        <v>274</v>
      </c>
      <c r="V234" t="s">
        <v>9</v>
      </c>
      <c r="W234">
        <v>2023</v>
      </c>
      <c r="X234" t="s">
        <v>275</v>
      </c>
      <c r="Y234" t="s">
        <v>274</v>
      </c>
      <c r="Z234" t="s">
        <v>8</v>
      </c>
      <c r="AA234">
        <v>2023</v>
      </c>
      <c r="AB234" t="s">
        <v>275</v>
      </c>
      <c r="AC234" t="s">
        <v>274</v>
      </c>
      <c r="AD234" t="s">
        <v>7</v>
      </c>
      <c r="AE234">
        <v>2023</v>
      </c>
      <c r="AF234" t="s">
        <v>275</v>
      </c>
      <c r="AG234" t="s">
        <v>275</v>
      </c>
      <c r="AH234" t="s">
        <v>9</v>
      </c>
      <c r="AI234" t="s">
        <v>932</v>
      </c>
      <c r="AJ234" t="s">
        <v>274</v>
      </c>
      <c r="AK234" t="s">
        <v>282</v>
      </c>
      <c r="AL234" t="s">
        <v>9</v>
      </c>
      <c r="AM234">
        <v>2025</v>
      </c>
      <c r="AN234">
        <v>22.481631</v>
      </c>
    </row>
    <row r="235" spans="1:40" x14ac:dyDescent="0.2">
      <c r="A235" t="s">
        <v>361</v>
      </c>
      <c r="B235" t="s">
        <v>54</v>
      </c>
      <c r="C235" t="s">
        <v>363</v>
      </c>
      <c r="D235" t="s">
        <v>398</v>
      </c>
      <c r="E235" t="s">
        <v>60</v>
      </c>
      <c r="F235" t="s">
        <v>61</v>
      </c>
      <c r="G235" t="s">
        <v>959</v>
      </c>
      <c r="H235" t="s">
        <v>960</v>
      </c>
      <c r="I235" t="s">
        <v>960</v>
      </c>
      <c r="J235" t="s">
        <v>9</v>
      </c>
      <c r="K235" t="s">
        <v>282</v>
      </c>
      <c r="L235" t="s">
        <v>289</v>
      </c>
      <c r="M235" t="s">
        <v>274</v>
      </c>
      <c r="N235" t="s">
        <v>6</v>
      </c>
      <c r="O235">
        <v>2021</v>
      </c>
      <c r="P235" t="s">
        <v>275</v>
      </c>
      <c r="Q235" t="s">
        <v>274</v>
      </c>
      <c r="R235" t="s">
        <v>8</v>
      </c>
      <c r="S235">
        <v>2025</v>
      </c>
      <c r="T235" t="s">
        <v>282</v>
      </c>
      <c r="U235" t="s">
        <v>281</v>
      </c>
      <c r="V235" t="s">
        <v>7</v>
      </c>
      <c r="W235">
        <v>2025</v>
      </c>
      <c r="X235" t="s">
        <v>366</v>
      </c>
      <c r="Y235" t="s">
        <v>281</v>
      </c>
      <c r="Z235" t="s">
        <v>8</v>
      </c>
      <c r="AA235">
        <v>2021</v>
      </c>
      <c r="AB235" t="s">
        <v>275</v>
      </c>
      <c r="AC235" t="s">
        <v>281</v>
      </c>
      <c r="AD235" t="s">
        <v>7</v>
      </c>
      <c r="AE235">
        <v>2021</v>
      </c>
      <c r="AF235" t="s">
        <v>275</v>
      </c>
      <c r="AG235" t="s">
        <v>282</v>
      </c>
      <c r="AH235" t="s">
        <v>8</v>
      </c>
      <c r="AI235" t="s">
        <v>1</v>
      </c>
      <c r="AJ235" t="s">
        <v>274</v>
      </c>
      <c r="AK235" t="s">
        <v>282</v>
      </c>
      <c r="AL235" t="s">
        <v>9</v>
      </c>
      <c r="AM235">
        <v>2025</v>
      </c>
      <c r="AN235">
        <v>8.1901049999999991</v>
      </c>
    </row>
    <row r="236" spans="1:40" x14ac:dyDescent="0.2">
      <c r="A236" t="s">
        <v>361</v>
      </c>
      <c r="B236" t="s">
        <v>415</v>
      </c>
      <c r="C236" t="s">
        <v>362</v>
      </c>
      <c r="D236" t="s">
        <v>362</v>
      </c>
      <c r="E236" t="s">
        <v>60</v>
      </c>
      <c r="F236" t="s">
        <v>61</v>
      </c>
      <c r="G236" t="s">
        <v>961</v>
      </c>
      <c r="H236" t="s">
        <v>962</v>
      </c>
      <c r="I236" t="s">
        <v>962</v>
      </c>
      <c r="J236" t="s">
        <v>9</v>
      </c>
      <c r="K236" t="s">
        <v>282</v>
      </c>
      <c r="L236" t="s">
        <v>308</v>
      </c>
      <c r="M236" t="s">
        <v>274</v>
      </c>
      <c r="N236" t="s">
        <v>8</v>
      </c>
      <c r="O236">
        <v>2021</v>
      </c>
      <c r="P236" t="s">
        <v>275</v>
      </c>
      <c r="Q236" t="s">
        <v>274</v>
      </c>
      <c r="R236" t="s">
        <v>8</v>
      </c>
      <c r="S236">
        <v>2025</v>
      </c>
      <c r="T236" t="s">
        <v>282</v>
      </c>
      <c r="U236" t="s">
        <v>274</v>
      </c>
      <c r="V236" t="s">
        <v>8</v>
      </c>
      <c r="W236">
        <v>2025</v>
      </c>
      <c r="X236" t="s">
        <v>282</v>
      </c>
      <c r="Y236" t="s">
        <v>281</v>
      </c>
      <c r="Z236" t="s">
        <v>8</v>
      </c>
      <c r="AA236">
        <v>2021</v>
      </c>
      <c r="AB236" t="s">
        <v>275</v>
      </c>
      <c r="AC236" t="s">
        <v>274</v>
      </c>
      <c r="AD236" t="s">
        <v>8</v>
      </c>
      <c r="AE236">
        <v>2021</v>
      </c>
      <c r="AF236" t="s">
        <v>275</v>
      </c>
      <c r="AG236" t="s">
        <v>294</v>
      </c>
      <c r="AH236" t="s">
        <v>8</v>
      </c>
      <c r="AI236" t="s">
        <v>307</v>
      </c>
      <c r="AJ236" t="s">
        <v>274</v>
      </c>
      <c r="AK236" t="s">
        <v>282</v>
      </c>
      <c r="AL236" t="s">
        <v>9</v>
      </c>
      <c r="AM236">
        <v>2025</v>
      </c>
      <c r="AN236">
        <v>6.8807290000000005</v>
      </c>
    </row>
    <row r="237" spans="1:40" x14ac:dyDescent="0.2">
      <c r="A237" t="s">
        <v>361</v>
      </c>
      <c r="B237" t="s">
        <v>54</v>
      </c>
      <c r="C237" t="s">
        <v>362</v>
      </c>
      <c r="D237" t="s">
        <v>362</v>
      </c>
      <c r="E237" t="s">
        <v>60</v>
      </c>
      <c r="F237" t="s">
        <v>61</v>
      </c>
      <c r="G237" t="s">
        <v>963</v>
      </c>
      <c r="H237" t="s">
        <v>964</v>
      </c>
      <c r="I237" t="s">
        <v>965</v>
      </c>
      <c r="J237" t="s">
        <v>7</v>
      </c>
      <c r="K237" t="s">
        <v>275</v>
      </c>
      <c r="L237" t="s">
        <v>292</v>
      </c>
      <c r="M237" t="s">
        <v>274</v>
      </c>
      <c r="N237" t="s">
        <v>6</v>
      </c>
      <c r="O237">
        <v>2022</v>
      </c>
      <c r="P237" t="s">
        <v>275</v>
      </c>
      <c r="Q237" t="s">
        <v>274</v>
      </c>
      <c r="R237" t="s">
        <v>7</v>
      </c>
      <c r="S237">
        <v>2022</v>
      </c>
      <c r="T237" t="s">
        <v>275</v>
      </c>
      <c r="U237" t="s">
        <v>281</v>
      </c>
      <c r="V237" t="s">
        <v>8</v>
      </c>
      <c r="W237">
        <v>2020</v>
      </c>
      <c r="X237" t="s">
        <v>275</v>
      </c>
      <c r="Y237" t="s">
        <v>281</v>
      </c>
      <c r="Z237" t="s">
        <v>6</v>
      </c>
      <c r="AA237">
        <v>2025</v>
      </c>
      <c r="AB237" t="s">
        <v>275</v>
      </c>
      <c r="AC237" t="s">
        <v>281</v>
      </c>
      <c r="AD237" t="s">
        <v>7</v>
      </c>
      <c r="AE237">
        <v>2025</v>
      </c>
      <c r="AF237" t="s">
        <v>275</v>
      </c>
      <c r="AG237" t="s">
        <v>275</v>
      </c>
      <c r="AH237" t="s">
        <v>7</v>
      </c>
      <c r="AI237" t="s">
        <v>292</v>
      </c>
      <c r="AJ237" t="s">
        <v>274</v>
      </c>
      <c r="AK237" t="s">
        <v>275</v>
      </c>
      <c r="AL237" t="s">
        <v>7</v>
      </c>
      <c r="AM237">
        <v>2022</v>
      </c>
      <c r="AN237">
        <v>23.725368999999997</v>
      </c>
    </row>
    <row r="238" spans="1:40" x14ac:dyDescent="0.2">
      <c r="A238" t="s">
        <v>361</v>
      </c>
      <c r="B238" t="s">
        <v>54</v>
      </c>
      <c r="C238" t="s">
        <v>362</v>
      </c>
      <c r="D238" t="s">
        <v>395</v>
      </c>
      <c r="E238" t="s">
        <v>60</v>
      </c>
      <c r="F238" t="s">
        <v>61</v>
      </c>
      <c r="G238" t="s">
        <v>966</v>
      </c>
      <c r="H238" t="s">
        <v>967</v>
      </c>
      <c r="I238" t="s">
        <v>968</v>
      </c>
      <c r="J238" t="s">
        <v>9</v>
      </c>
      <c r="K238" t="s">
        <v>275</v>
      </c>
      <c r="L238" t="s">
        <v>5</v>
      </c>
      <c r="M238" t="s">
        <v>274</v>
      </c>
      <c r="N238" t="s">
        <v>6</v>
      </c>
      <c r="O238">
        <v>2021</v>
      </c>
      <c r="P238" t="s">
        <v>275</v>
      </c>
      <c r="Q238" t="s">
        <v>274</v>
      </c>
      <c r="R238" t="s">
        <v>7</v>
      </c>
      <c r="S238">
        <v>2020</v>
      </c>
      <c r="T238" t="s">
        <v>275</v>
      </c>
      <c r="U238" t="s">
        <v>274</v>
      </c>
      <c r="V238" t="s">
        <v>7</v>
      </c>
      <c r="W238">
        <v>2021</v>
      </c>
      <c r="X238" t="s">
        <v>275</v>
      </c>
      <c r="Y238" t="s">
        <v>281</v>
      </c>
      <c r="Z238" t="s">
        <v>6</v>
      </c>
      <c r="AA238">
        <v>2025</v>
      </c>
      <c r="AB238" t="s">
        <v>275</v>
      </c>
      <c r="AC238" t="s">
        <v>274</v>
      </c>
      <c r="AD238" t="s">
        <v>7</v>
      </c>
      <c r="AE238">
        <v>2021</v>
      </c>
      <c r="AF238" t="s">
        <v>275</v>
      </c>
      <c r="AG238" t="s">
        <v>275</v>
      </c>
      <c r="AH238" t="s">
        <v>7</v>
      </c>
      <c r="AI238" t="s">
        <v>292</v>
      </c>
      <c r="AJ238" t="s">
        <v>274</v>
      </c>
      <c r="AK238" t="s">
        <v>275</v>
      </c>
      <c r="AL238" t="s">
        <v>9</v>
      </c>
      <c r="AM238">
        <v>2020</v>
      </c>
      <c r="AN238">
        <v>14.786159</v>
      </c>
    </row>
    <row r="239" spans="1:40" x14ac:dyDescent="0.2">
      <c r="A239" t="s">
        <v>361</v>
      </c>
      <c r="B239" t="s">
        <v>54</v>
      </c>
      <c r="C239" t="s">
        <v>362</v>
      </c>
      <c r="D239" t="s">
        <v>395</v>
      </c>
      <c r="E239" t="s">
        <v>60</v>
      </c>
      <c r="F239" t="s">
        <v>61</v>
      </c>
      <c r="G239" t="s">
        <v>969</v>
      </c>
      <c r="H239" t="s">
        <v>970</v>
      </c>
      <c r="I239" t="s">
        <v>970</v>
      </c>
      <c r="J239" t="s">
        <v>9</v>
      </c>
      <c r="K239" t="s">
        <v>282</v>
      </c>
      <c r="L239" t="s">
        <v>289</v>
      </c>
      <c r="M239" t="s">
        <v>274</v>
      </c>
      <c r="N239" t="s">
        <v>6</v>
      </c>
      <c r="O239">
        <v>2020</v>
      </c>
      <c r="P239" t="s">
        <v>275</v>
      </c>
      <c r="Q239" t="s">
        <v>274</v>
      </c>
      <c r="R239" t="s">
        <v>8</v>
      </c>
      <c r="S239">
        <v>2025</v>
      </c>
      <c r="T239" t="s">
        <v>282</v>
      </c>
      <c r="U239" t="s">
        <v>281</v>
      </c>
      <c r="V239" t="s">
        <v>7</v>
      </c>
      <c r="W239">
        <v>2020</v>
      </c>
      <c r="X239" t="s">
        <v>275</v>
      </c>
      <c r="Y239" t="s">
        <v>281</v>
      </c>
      <c r="Z239" t="s">
        <v>6</v>
      </c>
      <c r="AA239">
        <v>2020</v>
      </c>
      <c r="AB239" t="s">
        <v>275</v>
      </c>
      <c r="AC239" t="s">
        <v>281</v>
      </c>
      <c r="AD239" t="s">
        <v>7</v>
      </c>
      <c r="AE239">
        <v>2020</v>
      </c>
      <c r="AF239" t="s">
        <v>275</v>
      </c>
      <c r="AG239" t="s">
        <v>282</v>
      </c>
      <c r="AH239" t="s">
        <v>8</v>
      </c>
      <c r="AI239" t="s">
        <v>1</v>
      </c>
      <c r="AJ239" t="s">
        <v>274</v>
      </c>
      <c r="AK239" t="s">
        <v>282</v>
      </c>
      <c r="AL239" t="s">
        <v>9</v>
      </c>
      <c r="AM239">
        <v>2025</v>
      </c>
      <c r="AN239">
        <v>15.789095999999999</v>
      </c>
    </row>
    <row r="240" spans="1:40" x14ac:dyDescent="0.2">
      <c r="A240" t="s">
        <v>361</v>
      </c>
      <c r="B240" t="s">
        <v>54</v>
      </c>
      <c r="C240" t="s">
        <v>362</v>
      </c>
      <c r="D240" t="s">
        <v>362</v>
      </c>
      <c r="E240" t="s">
        <v>60</v>
      </c>
      <c r="F240" t="s">
        <v>61</v>
      </c>
      <c r="G240" t="s">
        <v>971</v>
      </c>
      <c r="H240" t="s">
        <v>972</v>
      </c>
      <c r="I240" t="s">
        <v>973</v>
      </c>
      <c r="J240" t="s">
        <v>9</v>
      </c>
      <c r="K240" t="s">
        <v>275</v>
      </c>
      <c r="L240" t="s">
        <v>132</v>
      </c>
      <c r="M240" t="s">
        <v>274</v>
      </c>
      <c r="N240" t="s">
        <v>6</v>
      </c>
      <c r="O240">
        <v>2023</v>
      </c>
      <c r="P240" t="s">
        <v>275</v>
      </c>
      <c r="Q240" t="s">
        <v>274</v>
      </c>
      <c r="R240" t="s">
        <v>7</v>
      </c>
      <c r="S240">
        <v>2023</v>
      </c>
      <c r="T240" t="s">
        <v>275</v>
      </c>
      <c r="U240" t="s">
        <v>274</v>
      </c>
      <c r="V240" t="s">
        <v>9</v>
      </c>
      <c r="W240">
        <v>2023</v>
      </c>
      <c r="X240" t="s">
        <v>275</v>
      </c>
      <c r="Y240" t="s">
        <v>281</v>
      </c>
      <c r="Z240" t="s">
        <v>6</v>
      </c>
      <c r="AA240">
        <v>2023</v>
      </c>
      <c r="AB240" t="s">
        <v>275</v>
      </c>
      <c r="AC240" t="s">
        <v>274</v>
      </c>
      <c r="AD240" t="s">
        <v>7</v>
      </c>
      <c r="AE240">
        <v>2023</v>
      </c>
      <c r="AF240" t="s">
        <v>275</v>
      </c>
      <c r="AG240" t="s">
        <v>275</v>
      </c>
      <c r="AH240" t="s">
        <v>9</v>
      </c>
      <c r="AI240" t="s">
        <v>132</v>
      </c>
      <c r="AJ240" t="s">
        <v>274</v>
      </c>
      <c r="AK240" t="s">
        <v>275</v>
      </c>
      <c r="AL240" t="s">
        <v>7</v>
      </c>
      <c r="AM240">
        <v>2023</v>
      </c>
      <c r="AN240">
        <v>18.225425999999999</v>
      </c>
    </row>
    <row r="241" spans="1:40" x14ac:dyDescent="0.2">
      <c r="A241" t="s">
        <v>361</v>
      </c>
      <c r="B241" t="s">
        <v>54</v>
      </c>
      <c r="C241" t="s">
        <v>372</v>
      </c>
      <c r="D241" t="s">
        <v>372</v>
      </c>
      <c r="E241" t="s">
        <v>60</v>
      </c>
      <c r="F241" t="s">
        <v>61</v>
      </c>
      <c r="G241" t="s">
        <v>974</v>
      </c>
      <c r="H241" t="s">
        <v>975</v>
      </c>
      <c r="I241" t="s">
        <v>976</v>
      </c>
      <c r="J241" t="s">
        <v>9</v>
      </c>
      <c r="K241" t="s">
        <v>294</v>
      </c>
      <c r="L241" t="s">
        <v>502</v>
      </c>
      <c r="M241" t="s">
        <v>274</v>
      </c>
      <c r="N241" t="s">
        <v>7</v>
      </c>
      <c r="O241">
        <v>2025</v>
      </c>
      <c r="P241" t="s">
        <v>275</v>
      </c>
      <c r="Q241" t="s">
        <v>274</v>
      </c>
      <c r="R241" t="s">
        <v>9</v>
      </c>
      <c r="S241">
        <v>2023</v>
      </c>
      <c r="T241" t="s">
        <v>275</v>
      </c>
      <c r="U241" t="s">
        <v>274</v>
      </c>
      <c r="V241" t="s">
        <v>8</v>
      </c>
      <c r="W241">
        <v>2023</v>
      </c>
      <c r="X241" t="s">
        <v>275</v>
      </c>
      <c r="Y241" t="s">
        <v>274</v>
      </c>
      <c r="Z241" t="s">
        <v>6</v>
      </c>
      <c r="AA241">
        <v>2023</v>
      </c>
      <c r="AB241" t="s">
        <v>275</v>
      </c>
      <c r="AC241" t="s">
        <v>274</v>
      </c>
      <c r="AD241" t="s">
        <v>7</v>
      </c>
      <c r="AE241">
        <v>2023</v>
      </c>
      <c r="AF241" t="s">
        <v>275</v>
      </c>
      <c r="AG241" t="s">
        <v>275</v>
      </c>
      <c r="AH241" t="s">
        <v>9</v>
      </c>
      <c r="AI241" t="s">
        <v>501</v>
      </c>
      <c r="AJ241" t="s">
        <v>274</v>
      </c>
      <c r="AK241" t="s">
        <v>282</v>
      </c>
      <c r="AL241" t="s">
        <v>9</v>
      </c>
      <c r="AM241">
        <v>2025</v>
      </c>
      <c r="AN241">
        <v>44.801518999999999</v>
      </c>
    </row>
    <row r="242" spans="1:40" x14ac:dyDescent="0.2">
      <c r="A242" t="s">
        <v>361</v>
      </c>
      <c r="B242" t="s">
        <v>54</v>
      </c>
      <c r="C242" t="s">
        <v>372</v>
      </c>
      <c r="D242" t="s">
        <v>372</v>
      </c>
      <c r="E242" t="s">
        <v>60</v>
      </c>
      <c r="F242" t="s">
        <v>61</v>
      </c>
      <c r="G242" t="s">
        <v>977</v>
      </c>
      <c r="H242" t="s">
        <v>978</v>
      </c>
      <c r="I242" t="s">
        <v>979</v>
      </c>
      <c r="J242" t="s">
        <v>9</v>
      </c>
      <c r="K242" t="s">
        <v>275</v>
      </c>
      <c r="L242" t="s">
        <v>377</v>
      </c>
      <c r="M242" t="s">
        <v>274</v>
      </c>
      <c r="N242" t="s">
        <v>7</v>
      </c>
      <c r="O242">
        <v>2025</v>
      </c>
      <c r="P242" t="s">
        <v>275</v>
      </c>
      <c r="Q242" t="s">
        <v>274</v>
      </c>
      <c r="R242" t="s">
        <v>9</v>
      </c>
      <c r="S242">
        <v>2025</v>
      </c>
      <c r="T242" t="s">
        <v>275</v>
      </c>
      <c r="U242" t="s">
        <v>274</v>
      </c>
      <c r="V242" t="s">
        <v>8</v>
      </c>
      <c r="W242">
        <v>2025</v>
      </c>
      <c r="X242" t="s">
        <v>282</v>
      </c>
      <c r="Y242" t="s">
        <v>274</v>
      </c>
      <c r="Z242" t="s">
        <v>8</v>
      </c>
      <c r="AA242">
        <v>2025</v>
      </c>
      <c r="AB242" t="s">
        <v>282</v>
      </c>
      <c r="AC242" t="s">
        <v>274</v>
      </c>
      <c r="AD242" t="s">
        <v>8</v>
      </c>
      <c r="AE242">
        <v>2025</v>
      </c>
      <c r="AF242" t="s">
        <v>282</v>
      </c>
      <c r="AG242" t="s">
        <v>275</v>
      </c>
      <c r="AH242" t="s">
        <v>9</v>
      </c>
      <c r="AI242" t="s">
        <v>376</v>
      </c>
      <c r="AJ242" t="s">
        <v>274</v>
      </c>
      <c r="AK242" t="s">
        <v>275</v>
      </c>
      <c r="AL242" t="s">
        <v>9</v>
      </c>
      <c r="AM242">
        <v>2023</v>
      </c>
      <c r="AN242">
        <v>2.782505</v>
      </c>
    </row>
    <row r="243" spans="1:40" x14ac:dyDescent="0.2">
      <c r="A243" t="s">
        <v>361</v>
      </c>
      <c r="B243" t="s">
        <v>54</v>
      </c>
      <c r="C243" t="s">
        <v>362</v>
      </c>
      <c r="D243" t="s">
        <v>362</v>
      </c>
      <c r="E243" t="s">
        <v>60</v>
      </c>
      <c r="F243" t="s">
        <v>61</v>
      </c>
      <c r="G243" t="s">
        <v>980</v>
      </c>
      <c r="H243" t="s">
        <v>981</v>
      </c>
      <c r="I243" t="s">
        <v>981</v>
      </c>
      <c r="J243" t="s">
        <v>9</v>
      </c>
      <c r="K243" t="s">
        <v>282</v>
      </c>
      <c r="L243" t="s">
        <v>371</v>
      </c>
      <c r="M243" t="s">
        <v>274</v>
      </c>
      <c r="N243" t="s">
        <v>8</v>
      </c>
      <c r="O243">
        <v>2025</v>
      </c>
      <c r="P243" t="s">
        <v>282</v>
      </c>
      <c r="Q243" t="s">
        <v>274</v>
      </c>
      <c r="R243" t="s">
        <v>8</v>
      </c>
      <c r="S243">
        <v>2025</v>
      </c>
      <c r="T243" t="s">
        <v>282</v>
      </c>
      <c r="U243" t="s">
        <v>274</v>
      </c>
      <c r="V243" t="s">
        <v>8</v>
      </c>
      <c r="W243">
        <v>2025</v>
      </c>
      <c r="X243" t="s">
        <v>282</v>
      </c>
      <c r="Y243" t="s">
        <v>281</v>
      </c>
      <c r="Z243" t="s">
        <v>7</v>
      </c>
      <c r="AA243">
        <v>2025</v>
      </c>
      <c r="AB243" t="s">
        <v>282</v>
      </c>
      <c r="AC243" t="s">
        <v>274</v>
      </c>
      <c r="AD243" t="s">
        <v>7</v>
      </c>
      <c r="AE243">
        <v>2025</v>
      </c>
      <c r="AF243" t="s">
        <v>282</v>
      </c>
      <c r="AG243" t="s">
        <v>282</v>
      </c>
      <c r="AH243" t="s">
        <v>8</v>
      </c>
      <c r="AI243" t="s">
        <v>370</v>
      </c>
      <c r="AJ243" t="s">
        <v>274</v>
      </c>
      <c r="AK243" t="s">
        <v>282</v>
      </c>
      <c r="AL243" t="s">
        <v>9</v>
      </c>
      <c r="AM243">
        <v>2025</v>
      </c>
      <c r="AN243">
        <v>28.269471000000003</v>
      </c>
    </row>
    <row r="244" spans="1:40" x14ac:dyDescent="0.2">
      <c r="A244" t="s">
        <v>361</v>
      </c>
      <c r="B244" t="s">
        <v>74</v>
      </c>
      <c r="C244" t="s">
        <v>363</v>
      </c>
      <c r="D244" t="s">
        <v>363</v>
      </c>
      <c r="E244" t="s">
        <v>60</v>
      </c>
      <c r="F244" t="s">
        <v>61</v>
      </c>
      <c r="G244" t="s">
        <v>982</v>
      </c>
      <c r="H244" t="s">
        <v>983</v>
      </c>
      <c r="I244" t="s">
        <v>983</v>
      </c>
      <c r="J244" t="s">
        <v>9</v>
      </c>
      <c r="K244" t="s">
        <v>282</v>
      </c>
      <c r="L244" t="s">
        <v>287</v>
      </c>
      <c r="M244" t="s">
        <v>274</v>
      </c>
      <c r="N244" t="s">
        <v>8</v>
      </c>
      <c r="O244">
        <v>2025</v>
      </c>
      <c r="P244" t="s">
        <v>317</v>
      </c>
      <c r="Q244" t="s">
        <v>274</v>
      </c>
      <c r="R244" t="s">
        <v>8</v>
      </c>
      <c r="S244">
        <v>2025</v>
      </c>
      <c r="T244" t="s">
        <v>282</v>
      </c>
      <c r="U244" t="s">
        <v>281</v>
      </c>
      <c r="V244" t="s">
        <v>7</v>
      </c>
      <c r="W244">
        <v>2025</v>
      </c>
      <c r="X244" t="s">
        <v>366</v>
      </c>
      <c r="Y244" t="s">
        <v>281</v>
      </c>
      <c r="Z244" t="s">
        <v>7</v>
      </c>
      <c r="AA244">
        <v>2025</v>
      </c>
      <c r="AB244" t="s">
        <v>282</v>
      </c>
      <c r="AC244" t="s">
        <v>281</v>
      </c>
      <c r="AD244" t="s">
        <v>7</v>
      </c>
      <c r="AE244">
        <v>2025</v>
      </c>
      <c r="AF244" t="s">
        <v>282</v>
      </c>
      <c r="AG244" t="s">
        <v>282</v>
      </c>
      <c r="AH244" t="s">
        <v>8</v>
      </c>
      <c r="AI244" t="s">
        <v>69</v>
      </c>
      <c r="AJ244" t="s">
        <v>274</v>
      </c>
      <c r="AK244" t="s">
        <v>282</v>
      </c>
      <c r="AL244" t="s">
        <v>9</v>
      </c>
      <c r="AM244">
        <v>2025</v>
      </c>
      <c r="AN244">
        <v>7.5630379999999997</v>
      </c>
    </row>
    <row r="245" spans="1:40" x14ac:dyDescent="0.2">
      <c r="A245" t="s">
        <v>361</v>
      </c>
      <c r="B245" t="s">
        <v>54</v>
      </c>
      <c r="C245" t="s">
        <v>362</v>
      </c>
      <c r="D245" t="s">
        <v>362</v>
      </c>
      <c r="E245" t="s">
        <v>60</v>
      </c>
      <c r="F245" t="s">
        <v>61</v>
      </c>
      <c r="G245" t="s">
        <v>984</v>
      </c>
      <c r="H245" t="s">
        <v>985</v>
      </c>
      <c r="I245" t="s">
        <v>985</v>
      </c>
      <c r="J245" t="s">
        <v>9</v>
      </c>
      <c r="K245" t="s">
        <v>282</v>
      </c>
      <c r="L245" t="s">
        <v>287</v>
      </c>
      <c r="M245" t="s">
        <v>274</v>
      </c>
      <c r="N245" t="s">
        <v>8</v>
      </c>
      <c r="O245">
        <v>2025</v>
      </c>
      <c r="P245" t="s">
        <v>282</v>
      </c>
      <c r="Q245" t="s">
        <v>274</v>
      </c>
      <c r="R245" t="s">
        <v>8</v>
      </c>
      <c r="S245">
        <v>2025</v>
      </c>
      <c r="T245" t="s">
        <v>282</v>
      </c>
      <c r="U245" t="s">
        <v>281</v>
      </c>
      <c r="V245" t="s">
        <v>7</v>
      </c>
      <c r="W245">
        <v>2025</v>
      </c>
      <c r="X245" t="s">
        <v>282</v>
      </c>
      <c r="Y245" t="s">
        <v>281</v>
      </c>
      <c r="Z245" t="s">
        <v>7</v>
      </c>
      <c r="AA245">
        <v>2025</v>
      </c>
      <c r="AB245" t="s">
        <v>282</v>
      </c>
      <c r="AC245" t="s">
        <v>281</v>
      </c>
      <c r="AD245" t="s">
        <v>7</v>
      </c>
      <c r="AE245">
        <v>2025</v>
      </c>
      <c r="AF245" t="s">
        <v>282</v>
      </c>
      <c r="AG245" t="s">
        <v>282</v>
      </c>
      <c r="AH245" t="s">
        <v>8</v>
      </c>
      <c r="AI245" t="s">
        <v>69</v>
      </c>
      <c r="AJ245" t="s">
        <v>274</v>
      </c>
      <c r="AK245" t="s">
        <v>282</v>
      </c>
      <c r="AL245" t="s">
        <v>9</v>
      </c>
      <c r="AM245">
        <v>2025</v>
      </c>
      <c r="AN245">
        <v>12.964381999999999</v>
      </c>
    </row>
    <row r="246" spans="1:40" x14ac:dyDescent="0.2">
      <c r="A246" t="s">
        <v>361</v>
      </c>
      <c r="B246" t="s">
        <v>54</v>
      </c>
      <c r="C246" t="s">
        <v>363</v>
      </c>
      <c r="D246" t="s">
        <v>363</v>
      </c>
      <c r="E246" t="s">
        <v>60</v>
      </c>
      <c r="F246" t="s">
        <v>61</v>
      </c>
      <c r="G246" t="s">
        <v>986</v>
      </c>
      <c r="H246" t="s">
        <v>987</v>
      </c>
      <c r="I246" t="s">
        <v>987</v>
      </c>
      <c r="J246" t="s">
        <v>9</v>
      </c>
      <c r="K246" t="s">
        <v>282</v>
      </c>
      <c r="L246" t="s">
        <v>287</v>
      </c>
      <c r="M246" t="s">
        <v>274</v>
      </c>
      <c r="N246" t="s">
        <v>8</v>
      </c>
      <c r="O246">
        <v>2021</v>
      </c>
      <c r="P246" t="s">
        <v>275</v>
      </c>
      <c r="Q246" t="s">
        <v>274</v>
      </c>
      <c r="R246" t="s">
        <v>8</v>
      </c>
      <c r="S246">
        <v>2025</v>
      </c>
      <c r="T246" t="s">
        <v>282</v>
      </c>
      <c r="U246" t="s">
        <v>281</v>
      </c>
      <c r="V246" t="s">
        <v>7</v>
      </c>
      <c r="W246">
        <v>2025</v>
      </c>
      <c r="X246" t="s">
        <v>366</v>
      </c>
      <c r="Y246" t="s">
        <v>281</v>
      </c>
      <c r="Z246" t="s">
        <v>8</v>
      </c>
      <c r="AA246">
        <v>2021</v>
      </c>
      <c r="AB246" t="s">
        <v>275</v>
      </c>
      <c r="AC246" t="s">
        <v>281</v>
      </c>
      <c r="AD246" t="s">
        <v>8</v>
      </c>
      <c r="AE246">
        <v>2021</v>
      </c>
      <c r="AF246" t="s">
        <v>275</v>
      </c>
      <c r="AG246" t="s">
        <v>294</v>
      </c>
      <c r="AH246" t="s">
        <v>8</v>
      </c>
      <c r="AI246" t="s">
        <v>69</v>
      </c>
      <c r="AJ246" t="s">
        <v>274</v>
      </c>
      <c r="AK246" t="s">
        <v>282</v>
      </c>
      <c r="AL246" t="s">
        <v>9</v>
      </c>
      <c r="AM246">
        <v>2025</v>
      </c>
      <c r="AN246">
        <v>10.224607000000001</v>
      </c>
    </row>
    <row r="247" spans="1:40" x14ac:dyDescent="0.2">
      <c r="A247" t="s">
        <v>361</v>
      </c>
      <c r="B247" t="s">
        <v>54</v>
      </c>
      <c r="C247" t="s">
        <v>362</v>
      </c>
      <c r="D247" t="s">
        <v>362</v>
      </c>
      <c r="E247" t="s">
        <v>60</v>
      </c>
      <c r="F247" t="s">
        <v>61</v>
      </c>
      <c r="G247" t="s">
        <v>988</v>
      </c>
      <c r="H247" t="s">
        <v>989</v>
      </c>
      <c r="I247" t="s">
        <v>989</v>
      </c>
      <c r="J247" t="s">
        <v>9</v>
      </c>
      <c r="K247" t="s">
        <v>282</v>
      </c>
      <c r="L247" t="s">
        <v>289</v>
      </c>
      <c r="M247" t="s">
        <v>274</v>
      </c>
      <c r="N247" t="s">
        <v>6</v>
      </c>
      <c r="O247">
        <v>2021</v>
      </c>
      <c r="P247" t="s">
        <v>275</v>
      </c>
      <c r="Q247" t="s">
        <v>274</v>
      </c>
      <c r="R247" t="s">
        <v>8</v>
      </c>
      <c r="S247">
        <v>2025</v>
      </c>
      <c r="T247" t="s">
        <v>282</v>
      </c>
      <c r="U247" t="s">
        <v>281</v>
      </c>
      <c r="V247" t="s">
        <v>6</v>
      </c>
      <c r="W247">
        <v>2021</v>
      </c>
      <c r="X247" t="s">
        <v>275</v>
      </c>
      <c r="Y247" t="s">
        <v>281</v>
      </c>
      <c r="Z247" t="s">
        <v>8</v>
      </c>
      <c r="AA247">
        <v>2021</v>
      </c>
      <c r="AB247" t="s">
        <v>275</v>
      </c>
      <c r="AC247" t="s">
        <v>281</v>
      </c>
      <c r="AD247" t="s">
        <v>7</v>
      </c>
      <c r="AE247">
        <v>2021</v>
      </c>
      <c r="AF247" t="s">
        <v>275</v>
      </c>
      <c r="AG247" t="s">
        <v>282</v>
      </c>
      <c r="AH247" t="s">
        <v>8</v>
      </c>
      <c r="AI247" t="s">
        <v>1</v>
      </c>
      <c r="AJ247" t="s">
        <v>274</v>
      </c>
      <c r="AK247" t="s">
        <v>282</v>
      </c>
      <c r="AL247" t="s">
        <v>9</v>
      </c>
      <c r="AM247">
        <v>2025</v>
      </c>
      <c r="AN247">
        <v>23.995480000000001</v>
      </c>
    </row>
    <row r="248" spans="1:40" x14ac:dyDescent="0.2">
      <c r="A248" t="s">
        <v>361</v>
      </c>
      <c r="B248" t="s">
        <v>54</v>
      </c>
      <c r="C248" t="s">
        <v>363</v>
      </c>
      <c r="D248" t="s">
        <v>363</v>
      </c>
      <c r="E248" t="s">
        <v>60</v>
      </c>
      <c r="F248" t="s">
        <v>61</v>
      </c>
      <c r="G248" t="s">
        <v>990</v>
      </c>
      <c r="H248" t="s">
        <v>991</v>
      </c>
      <c r="I248" t="s">
        <v>991</v>
      </c>
      <c r="J248" t="s">
        <v>9</v>
      </c>
      <c r="K248" t="s">
        <v>282</v>
      </c>
      <c r="L248" t="s">
        <v>287</v>
      </c>
      <c r="M248" t="s">
        <v>274</v>
      </c>
      <c r="N248" t="s">
        <v>8</v>
      </c>
      <c r="O248">
        <v>2025</v>
      </c>
      <c r="P248" t="s">
        <v>317</v>
      </c>
      <c r="Q248" t="s">
        <v>274</v>
      </c>
      <c r="R248" t="s">
        <v>8</v>
      </c>
      <c r="S248">
        <v>2025</v>
      </c>
      <c r="T248" t="s">
        <v>282</v>
      </c>
      <c r="U248" t="s">
        <v>281</v>
      </c>
      <c r="V248" t="s">
        <v>7</v>
      </c>
      <c r="W248">
        <v>2025</v>
      </c>
      <c r="X248" t="s">
        <v>366</v>
      </c>
      <c r="Y248" t="s">
        <v>281</v>
      </c>
      <c r="Z248" t="s">
        <v>7</v>
      </c>
      <c r="AA248">
        <v>2025</v>
      </c>
      <c r="AB248" t="s">
        <v>282</v>
      </c>
      <c r="AC248" t="s">
        <v>281</v>
      </c>
      <c r="AD248" t="s">
        <v>7</v>
      </c>
      <c r="AE248">
        <v>2025</v>
      </c>
      <c r="AF248" t="s">
        <v>282</v>
      </c>
      <c r="AG248" t="s">
        <v>282</v>
      </c>
      <c r="AH248" t="s">
        <v>8</v>
      </c>
      <c r="AI248" t="s">
        <v>69</v>
      </c>
      <c r="AJ248" t="s">
        <v>274</v>
      </c>
      <c r="AK248" t="s">
        <v>282</v>
      </c>
      <c r="AL248" t="s">
        <v>9</v>
      </c>
      <c r="AM248">
        <v>2025</v>
      </c>
      <c r="AN248">
        <v>9.5595619999999997</v>
      </c>
    </row>
    <row r="249" spans="1:40" x14ac:dyDescent="0.2">
      <c r="A249" t="s">
        <v>361</v>
      </c>
      <c r="B249" t="s">
        <v>54</v>
      </c>
      <c r="C249" t="s">
        <v>362</v>
      </c>
      <c r="D249" t="s">
        <v>362</v>
      </c>
      <c r="E249" t="s">
        <v>60</v>
      </c>
      <c r="F249" t="s">
        <v>61</v>
      </c>
      <c r="G249" t="s">
        <v>992</v>
      </c>
      <c r="H249" t="s">
        <v>993</v>
      </c>
      <c r="I249" t="s">
        <v>994</v>
      </c>
      <c r="J249" t="s">
        <v>9</v>
      </c>
      <c r="K249" t="s">
        <v>282</v>
      </c>
      <c r="L249" t="s">
        <v>299</v>
      </c>
      <c r="M249" t="s">
        <v>274</v>
      </c>
      <c r="N249" t="s">
        <v>8</v>
      </c>
      <c r="O249">
        <v>2020</v>
      </c>
      <c r="P249" t="s">
        <v>275</v>
      </c>
      <c r="Q249" t="s">
        <v>274</v>
      </c>
      <c r="R249" t="s">
        <v>7</v>
      </c>
      <c r="S249">
        <v>2020</v>
      </c>
      <c r="T249" t="s">
        <v>275</v>
      </c>
      <c r="U249" t="s">
        <v>281</v>
      </c>
      <c r="V249" t="s">
        <v>8</v>
      </c>
      <c r="W249">
        <v>2020</v>
      </c>
      <c r="X249" t="s">
        <v>275</v>
      </c>
      <c r="Y249" t="s">
        <v>281</v>
      </c>
      <c r="Z249" t="s">
        <v>7</v>
      </c>
      <c r="AA249">
        <v>2020</v>
      </c>
      <c r="AB249" t="s">
        <v>275</v>
      </c>
      <c r="AC249" t="s">
        <v>281</v>
      </c>
      <c r="AD249" t="s">
        <v>7</v>
      </c>
      <c r="AE249">
        <v>2020</v>
      </c>
      <c r="AF249" t="s">
        <v>275</v>
      </c>
      <c r="AG249" t="s">
        <v>275</v>
      </c>
      <c r="AH249" t="s">
        <v>8</v>
      </c>
      <c r="AI249" t="s">
        <v>0</v>
      </c>
      <c r="AJ249" t="s">
        <v>274</v>
      </c>
      <c r="AK249" t="s">
        <v>282</v>
      </c>
      <c r="AL249" t="s">
        <v>9</v>
      </c>
      <c r="AM249">
        <v>2025</v>
      </c>
      <c r="AN249">
        <v>14.505062000000001</v>
      </c>
    </row>
    <row r="250" spans="1:40" x14ac:dyDescent="0.2">
      <c r="A250" t="s">
        <v>361</v>
      </c>
      <c r="B250" t="s">
        <v>54</v>
      </c>
      <c r="C250" t="s">
        <v>372</v>
      </c>
      <c r="D250" t="s">
        <v>372</v>
      </c>
      <c r="E250" t="s">
        <v>60</v>
      </c>
      <c r="F250" t="s">
        <v>61</v>
      </c>
      <c r="G250" t="s">
        <v>995</v>
      </c>
      <c r="H250" t="s">
        <v>996</v>
      </c>
      <c r="I250" t="s">
        <v>997</v>
      </c>
      <c r="J250" t="s">
        <v>9</v>
      </c>
      <c r="K250" t="s">
        <v>294</v>
      </c>
      <c r="L250" t="s">
        <v>310</v>
      </c>
      <c r="M250" t="s">
        <v>274</v>
      </c>
      <c r="N250" t="s">
        <v>8</v>
      </c>
      <c r="O250">
        <v>2023</v>
      </c>
      <c r="P250" t="s">
        <v>275</v>
      </c>
      <c r="Q250" t="s">
        <v>274</v>
      </c>
      <c r="R250" t="s">
        <v>7</v>
      </c>
      <c r="S250">
        <v>2020</v>
      </c>
      <c r="T250" t="s">
        <v>275</v>
      </c>
      <c r="U250" t="s">
        <v>274</v>
      </c>
      <c r="V250" t="s">
        <v>9</v>
      </c>
      <c r="W250">
        <v>2020</v>
      </c>
      <c r="X250" t="s">
        <v>275</v>
      </c>
      <c r="Y250" t="s">
        <v>274</v>
      </c>
      <c r="Z250" t="s">
        <v>6</v>
      </c>
      <c r="AA250">
        <v>2023</v>
      </c>
      <c r="AB250" t="s">
        <v>275</v>
      </c>
      <c r="AC250" t="s">
        <v>274</v>
      </c>
      <c r="AD250" t="s">
        <v>7</v>
      </c>
      <c r="AE250">
        <v>2023</v>
      </c>
      <c r="AF250" t="s">
        <v>275</v>
      </c>
      <c r="AG250" t="s">
        <v>275</v>
      </c>
      <c r="AH250" t="s">
        <v>9</v>
      </c>
      <c r="AI250" t="s">
        <v>309</v>
      </c>
      <c r="AJ250" t="s">
        <v>274</v>
      </c>
      <c r="AK250" t="s">
        <v>282</v>
      </c>
      <c r="AL250" t="s">
        <v>9</v>
      </c>
      <c r="AM250">
        <v>2025</v>
      </c>
      <c r="AN250">
        <v>7.2083560000000002</v>
      </c>
    </row>
    <row r="251" spans="1:40" x14ac:dyDescent="0.2">
      <c r="A251" t="s">
        <v>361</v>
      </c>
      <c r="B251" t="s">
        <v>54</v>
      </c>
      <c r="C251" t="s">
        <v>372</v>
      </c>
      <c r="D251" t="s">
        <v>372</v>
      </c>
      <c r="E251" t="s">
        <v>60</v>
      </c>
      <c r="F251" t="s">
        <v>61</v>
      </c>
      <c r="G251" t="s">
        <v>998</v>
      </c>
      <c r="H251" t="s">
        <v>999</v>
      </c>
      <c r="I251" t="s">
        <v>1000</v>
      </c>
      <c r="J251" t="s">
        <v>9</v>
      </c>
      <c r="K251" t="s">
        <v>294</v>
      </c>
      <c r="L251" t="s">
        <v>371</v>
      </c>
      <c r="M251" t="s">
        <v>274</v>
      </c>
      <c r="N251" t="s">
        <v>8</v>
      </c>
      <c r="O251">
        <v>2023</v>
      </c>
      <c r="P251" t="s">
        <v>275</v>
      </c>
      <c r="Q251" t="s">
        <v>274</v>
      </c>
      <c r="R251" t="s">
        <v>9</v>
      </c>
      <c r="S251">
        <v>2023</v>
      </c>
      <c r="T251" t="s">
        <v>275</v>
      </c>
      <c r="U251" t="s">
        <v>274</v>
      </c>
      <c r="V251" t="s">
        <v>9</v>
      </c>
      <c r="W251">
        <v>2020</v>
      </c>
      <c r="X251" t="s">
        <v>275</v>
      </c>
      <c r="Y251" t="s">
        <v>274</v>
      </c>
      <c r="Z251" t="s">
        <v>6</v>
      </c>
      <c r="AA251">
        <v>2020</v>
      </c>
      <c r="AB251" t="s">
        <v>275</v>
      </c>
      <c r="AC251" t="s">
        <v>274</v>
      </c>
      <c r="AD251" t="s">
        <v>7</v>
      </c>
      <c r="AE251">
        <v>2020</v>
      </c>
      <c r="AF251" t="s">
        <v>275</v>
      </c>
      <c r="AG251" t="s">
        <v>275</v>
      </c>
      <c r="AH251" t="s">
        <v>9</v>
      </c>
      <c r="AI251" t="s">
        <v>370</v>
      </c>
      <c r="AJ251" t="s">
        <v>274</v>
      </c>
      <c r="AK251" t="s">
        <v>282</v>
      </c>
      <c r="AL251" t="s">
        <v>9</v>
      </c>
      <c r="AM251">
        <v>2025</v>
      </c>
      <c r="AN251">
        <v>15.769547000000001</v>
      </c>
    </row>
    <row r="252" spans="1:40" x14ac:dyDescent="0.2">
      <c r="A252" t="s">
        <v>361</v>
      </c>
      <c r="B252" t="s">
        <v>54</v>
      </c>
      <c r="C252" t="s">
        <v>372</v>
      </c>
      <c r="D252" t="s">
        <v>372</v>
      </c>
      <c r="E252" t="s">
        <v>60</v>
      </c>
      <c r="F252" t="s">
        <v>61</v>
      </c>
      <c r="G252" t="s">
        <v>1001</v>
      </c>
      <c r="H252" t="s">
        <v>1002</v>
      </c>
      <c r="I252" t="s">
        <v>1003</v>
      </c>
      <c r="J252" t="s">
        <v>9</v>
      </c>
      <c r="K252" t="s">
        <v>275</v>
      </c>
      <c r="L252" t="s">
        <v>299</v>
      </c>
      <c r="M252" t="s">
        <v>274</v>
      </c>
      <c r="N252" t="s">
        <v>8</v>
      </c>
      <c r="O252">
        <v>2025</v>
      </c>
      <c r="P252" t="s">
        <v>275</v>
      </c>
      <c r="Q252" t="s">
        <v>274</v>
      </c>
      <c r="R252" t="s">
        <v>7</v>
      </c>
      <c r="S252">
        <v>2024</v>
      </c>
      <c r="T252" t="s">
        <v>275</v>
      </c>
      <c r="U252" t="s">
        <v>274</v>
      </c>
      <c r="V252" t="s">
        <v>7</v>
      </c>
      <c r="W252">
        <v>2024</v>
      </c>
      <c r="X252" t="s">
        <v>275</v>
      </c>
      <c r="Y252" t="s">
        <v>274</v>
      </c>
      <c r="Z252" t="s">
        <v>6</v>
      </c>
      <c r="AA252">
        <v>2025</v>
      </c>
      <c r="AB252" t="s">
        <v>275</v>
      </c>
      <c r="AC252" t="s">
        <v>274</v>
      </c>
      <c r="AD252" t="s">
        <v>7</v>
      </c>
      <c r="AE252">
        <v>2025</v>
      </c>
      <c r="AF252" t="s">
        <v>275</v>
      </c>
      <c r="AG252" t="s">
        <v>275</v>
      </c>
      <c r="AH252" t="s">
        <v>8</v>
      </c>
      <c r="AI252" t="s">
        <v>0</v>
      </c>
      <c r="AJ252" t="s">
        <v>274</v>
      </c>
      <c r="AK252" t="s">
        <v>275</v>
      </c>
      <c r="AL252" t="s">
        <v>9</v>
      </c>
      <c r="AM252">
        <v>2024</v>
      </c>
      <c r="AN252">
        <v>18.207774000000001</v>
      </c>
    </row>
    <row r="253" spans="1:40" x14ac:dyDescent="0.2">
      <c r="A253" t="s">
        <v>361</v>
      </c>
      <c r="B253" t="s">
        <v>415</v>
      </c>
      <c r="C253" t="s">
        <v>362</v>
      </c>
      <c r="D253" t="s">
        <v>362</v>
      </c>
      <c r="E253" t="s">
        <v>60</v>
      </c>
      <c r="F253" t="s">
        <v>61</v>
      </c>
      <c r="G253" t="s">
        <v>1004</v>
      </c>
      <c r="H253" t="s">
        <v>1005</v>
      </c>
      <c r="I253" t="s">
        <v>1005</v>
      </c>
      <c r="J253" t="s">
        <v>9</v>
      </c>
      <c r="K253" t="s">
        <v>275</v>
      </c>
      <c r="L253" t="s">
        <v>1007</v>
      </c>
      <c r="M253" t="s">
        <v>274</v>
      </c>
      <c r="N253" t="s">
        <v>8</v>
      </c>
      <c r="O253">
        <v>2022</v>
      </c>
      <c r="P253" t="s">
        <v>275</v>
      </c>
      <c r="Q253" t="s">
        <v>274</v>
      </c>
      <c r="R253" t="s">
        <v>7</v>
      </c>
      <c r="S253">
        <v>2020</v>
      </c>
      <c r="T253" t="s">
        <v>275</v>
      </c>
      <c r="U253" t="s">
        <v>274</v>
      </c>
      <c r="V253" t="s">
        <v>9</v>
      </c>
      <c r="W253">
        <v>2020</v>
      </c>
      <c r="X253" t="s">
        <v>275</v>
      </c>
      <c r="Y253" t="s">
        <v>274</v>
      </c>
      <c r="Z253" t="s">
        <v>8</v>
      </c>
      <c r="AA253">
        <v>2020</v>
      </c>
      <c r="AB253" t="s">
        <v>275</v>
      </c>
      <c r="AC253" t="s">
        <v>274</v>
      </c>
      <c r="AD253" t="s">
        <v>8</v>
      </c>
      <c r="AE253">
        <v>2020</v>
      </c>
      <c r="AF253" t="s">
        <v>275</v>
      </c>
      <c r="AG253" t="s">
        <v>275</v>
      </c>
      <c r="AH253" t="s">
        <v>9</v>
      </c>
      <c r="AI253" t="s">
        <v>1006</v>
      </c>
      <c r="AJ253" t="s">
        <v>274</v>
      </c>
      <c r="AK253" t="s">
        <v>275</v>
      </c>
      <c r="AL253" t="s">
        <v>9</v>
      </c>
      <c r="AM253">
        <v>2021</v>
      </c>
      <c r="AN253">
        <v>14.351635</v>
      </c>
    </row>
    <row r="254" spans="1:40" x14ac:dyDescent="0.2">
      <c r="A254" t="s">
        <v>361</v>
      </c>
      <c r="B254" t="s">
        <v>54</v>
      </c>
      <c r="C254" t="s">
        <v>362</v>
      </c>
      <c r="D254" t="s">
        <v>362</v>
      </c>
      <c r="E254" t="s">
        <v>60</v>
      </c>
      <c r="F254" t="s">
        <v>61</v>
      </c>
      <c r="G254" t="s">
        <v>1008</v>
      </c>
      <c r="H254" t="s">
        <v>1009</v>
      </c>
      <c r="I254" t="s">
        <v>1009</v>
      </c>
      <c r="J254" t="s">
        <v>9</v>
      </c>
      <c r="K254" t="s">
        <v>275</v>
      </c>
      <c r="L254" t="s">
        <v>371</v>
      </c>
      <c r="M254" t="s">
        <v>274</v>
      </c>
      <c r="N254" t="s">
        <v>8</v>
      </c>
      <c r="O254">
        <v>2025</v>
      </c>
      <c r="P254" t="s">
        <v>275</v>
      </c>
      <c r="Q254" t="s">
        <v>274</v>
      </c>
      <c r="R254" t="s">
        <v>9</v>
      </c>
      <c r="S254">
        <v>2024</v>
      </c>
      <c r="T254" t="s">
        <v>275</v>
      </c>
      <c r="U254" t="s">
        <v>274</v>
      </c>
      <c r="V254" t="s">
        <v>8</v>
      </c>
      <c r="W254">
        <v>2025</v>
      </c>
      <c r="X254" t="s">
        <v>275</v>
      </c>
      <c r="Y254" t="s">
        <v>274</v>
      </c>
      <c r="Z254" t="s">
        <v>6</v>
      </c>
      <c r="AA254">
        <v>2025</v>
      </c>
      <c r="AB254" t="s">
        <v>275</v>
      </c>
      <c r="AC254" t="s">
        <v>274</v>
      </c>
      <c r="AD254" t="s">
        <v>7</v>
      </c>
      <c r="AE254">
        <v>2025</v>
      </c>
      <c r="AF254" t="s">
        <v>275</v>
      </c>
      <c r="AG254" t="s">
        <v>275</v>
      </c>
      <c r="AH254" t="s">
        <v>9</v>
      </c>
      <c r="AI254" t="s">
        <v>370</v>
      </c>
      <c r="AJ254" t="s">
        <v>274</v>
      </c>
      <c r="AK254" t="s">
        <v>275</v>
      </c>
      <c r="AL254" t="s">
        <v>9</v>
      </c>
      <c r="AM254">
        <v>2024</v>
      </c>
      <c r="AN254">
        <v>15.555405</v>
      </c>
    </row>
    <row r="255" spans="1:40" x14ac:dyDescent="0.2">
      <c r="A255" t="s">
        <v>361</v>
      </c>
      <c r="B255" t="s">
        <v>54</v>
      </c>
      <c r="C255" t="s">
        <v>363</v>
      </c>
      <c r="D255" t="s">
        <v>363</v>
      </c>
      <c r="E255" t="s">
        <v>60</v>
      </c>
      <c r="F255" t="s">
        <v>61</v>
      </c>
      <c r="G255" t="s">
        <v>1010</v>
      </c>
      <c r="H255" t="s">
        <v>1011</v>
      </c>
      <c r="I255" t="s">
        <v>1012</v>
      </c>
      <c r="J255" t="s">
        <v>9</v>
      </c>
      <c r="K255" t="s">
        <v>282</v>
      </c>
      <c r="L255" t="s">
        <v>287</v>
      </c>
      <c r="M255" t="s">
        <v>274</v>
      </c>
      <c r="N255" t="s">
        <v>8</v>
      </c>
      <c r="O255">
        <v>2025</v>
      </c>
      <c r="P255" t="s">
        <v>317</v>
      </c>
      <c r="Q255" t="s">
        <v>274</v>
      </c>
      <c r="R255" t="s">
        <v>8</v>
      </c>
      <c r="S255">
        <v>2025</v>
      </c>
      <c r="T255" t="s">
        <v>282</v>
      </c>
      <c r="U255" t="s">
        <v>281</v>
      </c>
      <c r="V255" t="s">
        <v>7</v>
      </c>
      <c r="W255">
        <v>2025</v>
      </c>
      <c r="X255" t="s">
        <v>282</v>
      </c>
      <c r="Y255" t="s">
        <v>281</v>
      </c>
      <c r="Z255" t="s">
        <v>7</v>
      </c>
      <c r="AA255">
        <v>2025</v>
      </c>
      <c r="AB255" t="s">
        <v>282</v>
      </c>
      <c r="AC255" t="s">
        <v>281</v>
      </c>
      <c r="AD255" t="s">
        <v>7</v>
      </c>
      <c r="AE255">
        <v>2025</v>
      </c>
      <c r="AF255" t="s">
        <v>282</v>
      </c>
      <c r="AG255" t="s">
        <v>282</v>
      </c>
      <c r="AH255" t="s">
        <v>8</v>
      </c>
      <c r="AI255" t="s">
        <v>69</v>
      </c>
      <c r="AJ255" t="s">
        <v>274</v>
      </c>
      <c r="AK255" t="s">
        <v>282</v>
      </c>
      <c r="AL255" t="s">
        <v>9</v>
      </c>
      <c r="AM255">
        <v>2025</v>
      </c>
      <c r="AN255">
        <v>7.4567960000000006</v>
      </c>
    </row>
    <row r="256" spans="1:40" x14ac:dyDescent="0.2">
      <c r="A256" t="s">
        <v>361</v>
      </c>
      <c r="B256" t="s">
        <v>54</v>
      </c>
      <c r="C256" t="s">
        <v>362</v>
      </c>
      <c r="D256" t="s">
        <v>395</v>
      </c>
      <c r="E256" t="s">
        <v>60</v>
      </c>
      <c r="F256" t="s">
        <v>61</v>
      </c>
      <c r="G256" t="s">
        <v>1013</v>
      </c>
      <c r="H256" t="s">
        <v>1014</v>
      </c>
      <c r="I256" t="s">
        <v>1015</v>
      </c>
      <c r="J256" t="s">
        <v>9</v>
      </c>
      <c r="K256" t="s">
        <v>275</v>
      </c>
      <c r="L256" t="s">
        <v>5</v>
      </c>
      <c r="M256" t="s">
        <v>274</v>
      </c>
      <c r="N256" t="s">
        <v>6</v>
      </c>
      <c r="O256">
        <v>2025</v>
      </c>
      <c r="P256" t="s">
        <v>275</v>
      </c>
      <c r="Q256" t="s">
        <v>274</v>
      </c>
      <c r="R256" t="s">
        <v>7</v>
      </c>
      <c r="S256">
        <v>2023</v>
      </c>
      <c r="T256" t="s">
        <v>275</v>
      </c>
      <c r="U256" t="s">
        <v>274</v>
      </c>
      <c r="V256" t="s">
        <v>7</v>
      </c>
      <c r="W256">
        <v>2025</v>
      </c>
      <c r="X256" t="s">
        <v>275</v>
      </c>
      <c r="Y256" t="s">
        <v>274</v>
      </c>
      <c r="Z256" t="s">
        <v>6</v>
      </c>
      <c r="AA256">
        <v>2025</v>
      </c>
      <c r="AB256" t="s">
        <v>275</v>
      </c>
      <c r="AC256" t="s">
        <v>274</v>
      </c>
      <c r="AD256" t="s">
        <v>7</v>
      </c>
      <c r="AE256">
        <v>2025</v>
      </c>
      <c r="AF256" t="s">
        <v>275</v>
      </c>
      <c r="AG256" t="s">
        <v>275</v>
      </c>
      <c r="AH256" t="s">
        <v>7</v>
      </c>
      <c r="AI256" t="s">
        <v>292</v>
      </c>
      <c r="AJ256" t="s">
        <v>274</v>
      </c>
      <c r="AK256" t="s">
        <v>275</v>
      </c>
      <c r="AL256" t="s">
        <v>9</v>
      </c>
      <c r="AM256">
        <v>2023</v>
      </c>
      <c r="AN256">
        <v>19.063666000000001</v>
      </c>
    </row>
    <row r="257" spans="1:40" x14ac:dyDescent="0.2">
      <c r="A257" t="s">
        <v>361</v>
      </c>
      <c r="B257" t="s">
        <v>415</v>
      </c>
      <c r="C257" t="s">
        <v>362</v>
      </c>
      <c r="D257" t="s">
        <v>362</v>
      </c>
      <c r="E257" t="s">
        <v>60</v>
      </c>
      <c r="F257" t="s">
        <v>61</v>
      </c>
      <c r="G257" t="s">
        <v>1016</v>
      </c>
      <c r="H257" t="s">
        <v>1017</v>
      </c>
      <c r="I257" t="s">
        <v>1018</v>
      </c>
      <c r="J257" t="s">
        <v>9</v>
      </c>
      <c r="K257" t="s">
        <v>294</v>
      </c>
      <c r="L257" t="s">
        <v>502</v>
      </c>
      <c r="M257" t="s">
        <v>274</v>
      </c>
      <c r="N257" t="s">
        <v>6</v>
      </c>
      <c r="O257">
        <v>2020</v>
      </c>
      <c r="P257" t="s">
        <v>275</v>
      </c>
      <c r="Q257" t="s">
        <v>274</v>
      </c>
      <c r="R257" t="s">
        <v>8</v>
      </c>
      <c r="S257">
        <v>2025</v>
      </c>
      <c r="T257" t="s">
        <v>282</v>
      </c>
      <c r="U257" t="s">
        <v>274</v>
      </c>
      <c r="V257" t="s">
        <v>9</v>
      </c>
      <c r="W257">
        <v>2022</v>
      </c>
      <c r="X257" t="s">
        <v>275</v>
      </c>
      <c r="Y257" t="s">
        <v>274</v>
      </c>
      <c r="Z257" t="s">
        <v>7</v>
      </c>
      <c r="AA257">
        <v>2022</v>
      </c>
      <c r="AB257" t="s">
        <v>275</v>
      </c>
      <c r="AC257" t="s">
        <v>274</v>
      </c>
      <c r="AD257" t="s">
        <v>7</v>
      </c>
      <c r="AE257">
        <v>2022</v>
      </c>
      <c r="AF257" t="s">
        <v>275</v>
      </c>
      <c r="AG257" t="s">
        <v>275</v>
      </c>
      <c r="AH257" t="s">
        <v>9</v>
      </c>
      <c r="AI257" t="s">
        <v>501</v>
      </c>
      <c r="AJ257" t="s">
        <v>274</v>
      </c>
      <c r="AK257" t="s">
        <v>282</v>
      </c>
      <c r="AL257" t="s">
        <v>9</v>
      </c>
      <c r="AM257">
        <v>2025</v>
      </c>
      <c r="AN257">
        <v>36.535908000000006</v>
      </c>
    </row>
    <row r="258" spans="1:40" x14ac:dyDescent="0.2">
      <c r="A258" t="s">
        <v>361</v>
      </c>
      <c r="B258" t="s">
        <v>54</v>
      </c>
      <c r="C258" t="s">
        <v>372</v>
      </c>
      <c r="D258" t="s">
        <v>372</v>
      </c>
      <c r="E258" t="s">
        <v>60</v>
      </c>
      <c r="F258" t="s">
        <v>61</v>
      </c>
      <c r="G258" t="s">
        <v>1019</v>
      </c>
      <c r="H258" t="s">
        <v>1020</v>
      </c>
      <c r="I258" t="s">
        <v>1021</v>
      </c>
      <c r="J258" t="s">
        <v>9</v>
      </c>
      <c r="K258" t="s">
        <v>282</v>
      </c>
      <c r="L258" t="s">
        <v>5</v>
      </c>
      <c r="M258" t="s">
        <v>274</v>
      </c>
      <c r="N258" t="s">
        <v>7</v>
      </c>
      <c r="O258">
        <v>2025</v>
      </c>
      <c r="P258" t="s">
        <v>275</v>
      </c>
      <c r="Q258" t="s">
        <v>274</v>
      </c>
      <c r="R258" t="s">
        <v>7</v>
      </c>
      <c r="S258">
        <v>2025</v>
      </c>
      <c r="T258" t="s">
        <v>275</v>
      </c>
      <c r="U258" t="s">
        <v>274</v>
      </c>
      <c r="V258" t="s">
        <v>7</v>
      </c>
      <c r="W258">
        <v>2025</v>
      </c>
      <c r="X258" t="s">
        <v>275</v>
      </c>
      <c r="Y258" t="s">
        <v>274</v>
      </c>
      <c r="Z258" t="s">
        <v>6</v>
      </c>
      <c r="AA258">
        <v>2025</v>
      </c>
      <c r="AB258" t="s">
        <v>275</v>
      </c>
      <c r="AC258" t="s">
        <v>274</v>
      </c>
      <c r="AD258" t="s">
        <v>7</v>
      </c>
      <c r="AE258">
        <v>2025</v>
      </c>
      <c r="AF258" t="s">
        <v>275</v>
      </c>
      <c r="AG258" t="s">
        <v>275</v>
      </c>
      <c r="AH258" t="s">
        <v>7</v>
      </c>
      <c r="AI258" t="s">
        <v>292</v>
      </c>
      <c r="AJ258" t="s">
        <v>274</v>
      </c>
      <c r="AK258" t="s">
        <v>282</v>
      </c>
      <c r="AL258" t="s">
        <v>9</v>
      </c>
      <c r="AM258">
        <v>2025</v>
      </c>
      <c r="AN258">
        <v>6.7034799999999999</v>
      </c>
    </row>
    <row r="259" spans="1:40" x14ac:dyDescent="0.2">
      <c r="A259" t="s">
        <v>361</v>
      </c>
      <c r="B259" t="s">
        <v>54</v>
      </c>
      <c r="C259" t="s">
        <v>362</v>
      </c>
      <c r="D259" t="s">
        <v>395</v>
      </c>
      <c r="E259" t="s">
        <v>60</v>
      </c>
      <c r="F259" t="s">
        <v>61</v>
      </c>
      <c r="G259" t="s">
        <v>1022</v>
      </c>
      <c r="H259" t="s">
        <v>1023</v>
      </c>
      <c r="I259" t="s">
        <v>1023</v>
      </c>
      <c r="J259" t="s">
        <v>9</v>
      </c>
      <c r="K259" t="s">
        <v>282</v>
      </c>
      <c r="L259" t="s">
        <v>389</v>
      </c>
      <c r="M259" t="s">
        <v>274</v>
      </c>
      <c r="N259" t="s">
        <v>8</v>
      </c>
      <c r="O259">
        <v>2020</v>
      </c>
      <c r="P259" t="s">
        <v>275</v>
      </c>
      <c r="Q259" t="s">
        <v>274</v>
      </c>
      <c r="R259" t="s">
        <v>8</v>
      </c>
      <c r="S259">
        <v>2025</v>
      </c>
      <c r="T259" t="s">
        <v>282</v>
      </c>
      <c r="U259" t="s">
        <v>274</v>
      </c>
      <c r="V259" t="s">
        <v>8</v>
      </c>
      <c r="W259">
        <v>2025</v>
      </c>
      <c r="X259" t="s">
        <v>282</v>
      </c>
      <c r="Y259" t="s">
        <v>274</v>
      </c>
      <c r="Z259" t="s">
        <v>8</v>
      </c>
      <c r="AA259">
        <v>2025</v>
      </c>
      <c r="AB259" t="s">
        <v>282</v>
      </c>
      <c r="AC259" t="s">
        <v>274</v>
      </c>
      <c r="AD259" t="s">
        <v>8</v>
      </c>
      <c r="AE259">
        <v>2025</v>
      </c>
      <c r="AF259" t="s">
        <v>282</v>
      </c>
      <c r="AG259" t="s">
        <v>294</v>
      </c>
      <c r="AH259" t="s">
        <v>8</v>
      </c>
      <c r="AI259" t="s">
        <v>388</v>
      </c>
      <c r="AJ259" t="s">
        <v>274</v>
      </c>
      <c r="AK259" t="s">
        <v>282</v>
      </c>
      <c r="AL259" t="s">
        <v>9</v>
      </c>
      <c r="AM259">
        <v>2025</v>
      </c>
      <c r="AN259">
        <v>18.052512999999998</v>
      </c>
    </row>
    <row r="260" spans="1:40" x14ac:dyDescent="0.2">
      <c r="A260" t="s">
        <v>361</v>
      </c>
      <c r="B260" t="s">
        <v>415</v>
      </c>
      <c r="C260" t="s">
        <v>362</v>
      </c>
      <c r="D260" t="s">
        <v>362</v>
      </c>
      <c r="E260" t="s">
        <v>60</v>
      </c>
      <c r="F260" t="s">
        <v>61</v>
      </c>
      <c r="G260" t="s">
        <v>1024</v>
      </c>
      <c r="H260" t="s">
        <v>1025</v>
      </c>
      <c r="I260" t="s">
        <v>1026</v>
      </c>
      <c r="J260" t="s">
        <v>9</v>
      </c>
      <c r="K260" t="s">
        <v>294</v>
      </c>
      <c r="L260" t="s">
        <v>642</v>
      </c>
      <c r="M260" t="s">
        <v>274</v>
      </c>
      <c r="N260" t="s">
        <v>8</v>
      </c>
      <c r="O260">
        <v>2020</v>
      </c>
      <c r="P260" t="s">
        <v>275</v>
      </c>
      <c r="Q260" t="s">
        <v>274</v>
      </c>
      <c r="R260" t="s">
        <v>8</v>
      </c>
      <c r="S260">
        <v>2025</v>
      </c>
      <c r="T260" t="s">
        <v>282</v>
      </c>
      <c r="U260" t="s">
        <v>274</v>
      </c>
      <c r="V260" t="s">
        <v>9</v>
      </c>
      <c r="W260">
        <v>2022</v>
      </c>
      <c r="X260" t="s">
        <v>275</v>
      </c>
      <c r="Y260" t="s">
        <v>274</v>
      </c>
      <c r="Z260" t="s">
        <v>8</v>
      </c>
      <c r="AA260">
        <v>2022</v>
      </c>
      <c r="AB260" t="s">
        <v>275</v>
      </c>
      <c r="AC260" t="s">
        <v>274</v>
      </c>
      <c r="AD260" t="s">
        <v>7</v>
      </c>
      <c r="AE260">
        <v>2022</v>
      </c>
      <c r="AF260" t="s">
        <v>275</v>
      </c>
      <c r="AG260" t="s">
        <v>275</v>
      </c>
      <c r="AH260" t="s">
        <v>9</v>
      </c>
      <c r="AI260" t="s">
        <v>641</v>
      </c>
      <c r="AJ260" t="s">
        <v>274</v>
      </c>
      <c r="AK260" t="s">
        <v>282</v>
      </c>
      <c r="AL260" t="s">
        <v>9</v>
      </c>
      <c r="AM260">
        <v>2025</v>
      </c>
      <c r="AN260">
        <v>14.974486000000001</v>
      </c>
    </row>
    <row r="261" spans="1:40" x14ac:dyDescent="0.2">
      <c r="A261" t="s">
        <v>361</v>
      </c>
      <c r="B261" t="s">
        <v>54</v>
      </c>
      <c r="C261" t="s">
        <v>362</v>
      </c>
      <c r="D261" t="s">
        <v>395</v>
      </c>
      <c r="E261" t="s">
        <v>60</v>
      </c>
      <c r="F261" t="s">
        <v>61</v>
      </c>
      <c r="G261" t="s">
        <v>1027</v>
      </c>
      <c r="H261" t="s">
        <v>1028</v>
      </c>
      <c r="I261" t="s">
        <v>1029</v>
      </c>
      <c r="J261" t="s">
        <v>9</v>
      </c>
      <c r="K261" t="s">
        <v>275</v>
      </c>
      <c r="L261" t="s">
        <v>299</v>
      </c>
      <c r="M261" t="s">
        <v>274</v>
      </c>
      <c r="N261" t="s">
        <v>8</v>
      </c>
      <c r="O261">
        <v>2020</v>
      </c>
      <c r="P261" t="s">
        <v>275</v>
      </c>
      <c r="Q261" t="s">
        <v>274</v>
      </c>
      <c r="R261" t="s">
        <v>6</v>
      </c>
      <c r="S261">
        <v>2020</v>
      </c>
      <c r="T261" t="s">
        <v>275</v>
      </c>
      <c r="U261" t="s">
        <v>281</v>
      </c>
      <c r="V261" t="s">
        <v>8</v>
      </c>
      <c r="W261">
        <v>2020</v>
      </c>
      <c r="X261" t="s">
        <v>275</v>
      </c>
      <c r="Y261" t="s">
        <v>281</v>
      </c>
      <c r="Z261" t="s">
        <v>7</v>
      </c>
      <c r="AA261">
        <v>2020</v>
      </c>
      <c r="AB261" t="s">
        <v>275</v>
      </c>
      <c r="AC261" t="s">
        <v>281</v>
      </c>
      <c r="AD261" t="s">
        <v>8</v>
      </c>
      <c r="AE261">
        <v>2020</v>
      </c>
      <c r="AF261" t="s">
        <v>275</v>
      </c>
      <c r="AG261" t="s">
        <v>275</v>
      </c>
      <c r="AH261" t="s">
        <v>8</v>
      </c>
      <c r="AI261" t="s">
        <v>0</v>
      </c>
      <c r="AJ261" t="s">
        <v>274</v>
      </c>
      <c r="AK261" t="s">
        <v>275</v>
      </c>
      <c r="AL261" t="s">
        <v>9</v>
      </c>
      <c r="AM261">
        <v>2020</v>
      </c>
      <c r="AN261">
        <v>10.503118000000001</v>
      </c>
    </row>
    <row r="262" spans="1:40" x14ac:dyDescent="0.2">
      <c r="A262" t="s">
        <v>361</v>
      </c>
      <c r="B262" t="s">
        <v>54</v>
      </c>
      <c r="C262" t="s">
        <v>362</v>
      </c>
      <c r="D262" t="s">
        <v>571</v>
      </c>
      <c r="E262" t="s">
        <v>60</v>
      </c>
      <c r="F262" t="s">
        <v>61</v>
      </c>
      <c r="G262" t="s">
        <v>1030</v>
      </c>
      <c r="H262" t="s">
        <v>1031</v>
      </c>
      <c r="I262" t="s">
        <v>1031</v>
      </c>
      <c r="J262" t="s">
        <v>9</v>
      </c>
      <c r="K262" t="s">
        <v>282</v>
      </c>
      <c r="L262" t="s">
        <v>289</v>
      </c>
      <c r="M262" t="s">
        <v>274</v>
      </c>
      <c r="N262" t="s">
        <v>6</v>
      </c>
      <c r="O262">
        <v>2020</v>
      </c>
      <c r="P262" t="s">
        <v>275</v>
      </c>
      <c r="Q262" t="s">
        <v>274</v>
      </c>
      <c r="R262" t="s">
        <v>8</v>
      </c>
      <c r="S262">
        <v>2025</v>
      </c>
      <c r="T262" t="s">
        <v>282</v>
      </c>
      <c r="U262" t="s">
        <v>274</v>
      </c>
      <c r="V262" t="s">
        <v>7</v>
      </c>
      <c r="W262">
        <v>2025</v>
      </c>
      <c r="X262" t="s">
        <v>282</v>
      </c>
      <c r="Y262" t="s">
        <v>281</v>
      </c>
      <c r="Z262" t="s">
        <v>7</v>
      </c>
      <c r="AA262">
        <v>2025</v>
      </c>
      <c r="AB262" t="s">
        <v>282</v>
      </c>
      <c r="AC262" t="s">
        <v>281</v>
      </c>
      <c r="AD262" t="s">
        <v>7</v>
      </c>
      <c r="AE262">
        <v>2025</v>
      </c>
      <c r="AF262" t="s">
        <v>282</v>
      </c>
      <c r="AG262" t="s">
        <v>282</v>
      </c>
      <c r="AH262" t="s">
        <v>8</v>
      </c>
      <c r="AI262" t="s">
        <v>1</v>
      </c>
      <c r="AJ262" t="s">
        <v>274</v>
      </c>
      <c r="AK262" t="s">
        <v>282</v>
      </c>
      <c r="AL262" t="s">
        <v>9</v>
      </c>
      <c r="AM262">
        <v>2025</v>
      </c>
      <c r="AN262">
        <v>7.1784499999999998</v>
      </c>
    </row>
    <row r="263" spans="1:40" x14ac:dyDescent="0.2">
      <c r="A263" t="s">
        <v>361</v>
      </c>
      <c r="B263" t="s">
        <v>54</v>
      </c>
      <c r="C263" t="s">
        <v>362</v>
      </c>
      <c r="D263" t="s">
        <v>362</v>
      </c>
      <c r="E263" t="s">
        <v>60</v>
      </c>
      <c r="F263" t="s">
        <v>61</v>
      </c>
      <c r="G263" t="s">
        <v>1032</v>
      </c>
      <c r="H263" t="s">
        <v>1033</v>
      </c>
      <c r="I263" t="s">
        <v>1034</v>
      </c>
      <c r="J263" t="s">
        <v>9</v>
      </c>
      <c r="K263" t="s">
        <v>275</v>
      </c>
      <c r="L263" t="s">
        <v>1035</v>
      </c>
      <c r="M263" t="s">
        <v>274</v>
      </c>
      <c r="N263" t="s">
        <v>6</v>
      </c>
      <c r="O263">
        <v>2023</v>
      </c>
      <c r="P263" t="s">
        <v>275</v>
      </c>
      <c r="Q263" t="s">
        <v>274</v>
      </c>
      <c r="R263" t="s">
        <v>7</v>
      </c>
      <c r="S263">
        <v>2023</v>
      </c>
      <c r="T263" t="s">
        <v>275</v>
      </c>
      <c r="U263" t="s">
        <v>274</v>
      </c>
      <c r="V263" t="s">
        <v>9</v>
      </c>
      <c r="W263">
        <v>2023</v>
      </c>
      <c r="X263" t="s">
        <v>275</v>
      </c>
      <c r="Y263" t="s">
        <v>274</v>
      </c>
      <c r="Z263" t="s">
        <v>6</v>
      </c>
      <c r="AA263">
        <v>2023</v>
      </c>
      <c r="AB263" t="s">
        <v>275</v>
      </c>
      <c r="AC263" t="s">
        <v>274</v>
      </c>
      <c r="AD263" t="s">
        <v>8</v>
      </c>
      <c r="AE263">
        <v>2023</v>
      </c>
      <c r="AF263" t="s">
        <v>275</v>
      </c>
      <c r="AG263" t="s">
        <v>275</v>
      </c>
      <c r="AH263" t="s">
        <v>9</v>
      </c>
      <c r="AI263" t="s">
        <v>1035</v>
      </c>
      <c r="AJ263" t="s">
        <v>274</v>
      </c>
      <c r="AK263" t="s">
        <v>275</v>
      </c>
      <c r="AL263" t="s">
        <v>7</v>
      </c>
      <c r="AM263">
        <v>2023</v>
      </c>
      <c r="AN263">
        <v>11.735252000000001</v>
      </c>
    </row>
    <row r="264" spans="1:40" x14ac:dyDescent="0.2">
      <c r="A264" t="s">
        <v>361</v>
      </c>
      <c r="B264" t="s">
        <v>54</v>
      </c>
      <c r="C264" t="s">
        <v>372</v>
      </c>
      <c r="D264" t="s">
        <v>372</v>
      </c>
      <c r="E264" t="s">
        <v>60</v>
      </c>
      <c r="F264" t="s">
        <v>61</v>
      </c>
      <c r="G264" t="s">
        <v>1036</v>
      </c>
      <c r="H264" t="s">
        <v>1037</v>
      </c>
      <c r="I264" t="s">
        <v>1038</v>
      </c>
      <c r="J264" t="s">
        <v>9</v>
      </c>
      <c r="K264" t="s">
        <v>275</v>
      </c>
      <c r="L264" t="s">
        <v>5</v>
      </c>
      <c r="M264" t="s">
        <v>274</v>
      </c>
      <c r="N264" t="s">
        <v>7</v>
      </c>
      <c r="O264">
        <v>2025</v>
      </c>
      <c r="P264" t="s">
        <v>275</v>
      </c>
      <c r="Q264" t="s">
        <v>274</v>
      </c>
      <c r="R264" t="s">
        <v>7</v>
      </c>
      <c r="S264">
        <v>2023</v>
      </c>
      <c r="T264" t="s">
        <v>275</v>
      </c>
      <c r="U264" t="s">
        <v>274</v>
      </c>
      <c r="V264" t="s">
        <v>7</v>
      </c>
      <c r="W264">
        <v>2023</v>
      </c>
      <c r="X264" t="s">
        <v>275</v>
      </c>
      <c r="Y264" t="s">
        <v>274</v>
      </c>
      <c r="Z264" t="s">
        <v>7</v>
      </c>
      <c r="AA264">
        <v>2024</v>
      </c>
      <c r="AB264" t="s">
        <v>275</v>
      </c>
      <c r="AC264" t="s">
        <v>274</v>
      </c>
      <c r="AD264" t="s">
        <v>6</v>
      </c>
      <c r="AE264">
        <v>2023</v>
      </c>
      <c r="AF264" t="s">
        <v>275</v>
      </c>
      <c r="AG264" t="s">
        <v>275</v>
      </c>
      <c r="AH264" t="s">
        <v>7</v>
      </c>
      <c r="AI264" t="s">
        <v>292</v>
      </c>
      <c r="AJ264" t="s">
        <v>274</v>
      </c>
      <c r="AK264" t="s">
        <v>275</v>
      </c>
      <c r="AL264" t="s">
        <v>9</v>
      </c>
      <c r="AM264">
        <v>2023</v>
      </c>
      <c r="AN264">
        <v>48.993334000000004</v>
      </c>
    </row>
    <row r="265" spans="1:40" x14ac:dyDescent="0.2">
      <c r="A265" t="s">
        <v>361</v>
      </c>
      <c r="B265" t="s">
        <v>54</v>
      </c>
      <c r="C265" t="s">
        <v>362</v>
      </c>
      <c r="D265" t="s">
        <v>362</v>
      </c>
      <c r="E265" t="s">
        <v>60</v>
      </c>
      <c r="F265" t="s">
        <v>61</v>
      </c>
      <c r="G265" t="s">
        <v>1039</v>
      </c>
      <c r="H265" t="s">
        <v>1040</v>
      </c>
      <c r="I265" t="s">
        <v>1040</v>
      </c>
      <c r="J265" t="s">
        <v>8</v>
      </c>
      <c r="K265" t="s">
        <v>275</v>
      </c>
      <c r="L265" t="s">
        <v>0</v>
      </c>
      <c r="M265" t="s">
        <v>274</v>
      </c>
      <c r="N265" t="s">
        <v>8</v>
      </c>
      <c r="O265">
        <v>2020</v>
      </c>
      <c r="P265" t="s">
        <v>275</v>
      </c>
      <c r="Q265" t="s">
        <v>274</v>
      </c>
      <c r="R265" t="s">
        <v>7</v>
      </c>
      <c r="S265">
        <v>2020</v>
      </c>
      <c r="T265" t="s">
        <v>275</v>
      </c>
      <c r="U265" t="s">
        <v>281</v>
      </c>
      <c r="V265" t="s">
        <v>9</v>
      </c>
      <c r="W265">
        <v>2020</v>
      </c>
      <c r="X265" t="s">
        <v>275</v>
      </c>
      <c r="Y265" t="s">
        <v>281</v>
      </c>
      <c r="Z265" t="s">
        <v>6</v>
      </c>
      <c r="AA265">
        <v>2025</v>
      </c>
      <c r="AB265" t="s">
        <v>275</v>
      </c>
      <c r="AC265" t="s">
        <v>281</v>
      </c>
      <c r="AD265" t="s">
        <v>7</v>
      </c>
      <c r="AE265">
        <v>2020</v>
      </c>
      <c r="AF265" t="s">
        <v>275</v>
      </c>
      <c r="AG265" t="s">
        <v>275</v>
      </c>
      <c r="AH265" t="s">
        <v>8</v>
      </c>
      <c r="AI265" t="s">
        <v>0</v>
      </c>
      <c r="AJ265" t="s">
        <v>274</v>
      </c>
      <c r="AK265" t="s">
        <v>275</v>
      </c>
      <c r="AL265" t="s">
        <v>7</v>
      </c>
      <c r="AM265">
        <v>2020</v>
      </c>
      <c r="AN265">
        <v>11.165227000000002</v>
      </c>
    </row>
    <row r="266" spans="1:40" x14ac:dyDescent="0.2">
      <c r="A266" t="s">
        <v>361</v>
      </c>
      <c r="B266" t="s">
        <v>54</v>
      </c>
      <c r="C266" t="s">
        <v>362</v>
      </c>
      <c r="D266" t="s">
        <v>362</v>
      </c>
      <c r="E266" t="s">
        <v>60</v>
      </c>
      <c r="F266" t="s">
        <v>61</v>
      </c>
      <c r="G266" t="s">
        <v>1041</v>
      </c>
      <c r="H266" t="s">
        <v>1042</v>
      </c>
      <c r="I266" t="s">
        <v>1042</v>
      </c>
      <c r="J266" t="s">
        <v>9</v>
      </c>
      <c r="K266" t="s">
        <v>282</v>
      </c>
      <c r="L266" t="s">
        <v>371</v>
      </c>
      <c r="M266" t="s">
        <v>274</v>
      </c>
      <c r="N266" t="s">
        <v>8</v>
      </c>
      <c r="O266">
        <v>2025</v>
      </c>
      <c r="P266" t="s">
        <v>317</v>
      </c>
      <c r="Q266" t="s">
        <v>274</v>
      </c>
      <c r="R266" t="s">
        <v>8</v>
      </c>
      <c r="S266">
        <v>2025</v>
      </c>
      <c r="T266" t="s">
        <v>282</v>
      </c>
      <c r="U266" t="s">
        <v>274</v>
      </c>
      <c r="V266" t="s">
        <v>8</v>
      </c>
      <c r="W266">
        <v>2025</v>
      </c>
      <c r="X266" t="s">
        <v>282</v>
      </c>
      <c r="Y266" t="s">
        <v>281</v>
      </c>
      <c r="Z266" t="s">
        <v>7</v>
      </c>
      <c r="AA266">
        <v>2025</v>
      </c>
      <c r="AB266" t="s">
        <v>282</v>
      </c>
      <c r="AC266" t="s">
        <v>274</v>
      </c>
      <c r="AD266" t="s">
        <v>7</v>
      </c>
      <c r="AE266">
        <v>2025</v>
      </c>
      <c r="AF266" t="s">
        <v>282</v>
      </c>
      <c r="AG266" t="s">
        <v>282</v>
      </c>
      <c r="AH266" t="s">
        <v>8</v>
      </c>
      <c r="AI266" t="s">
        <v>370</v>
      </c>
      <c r="AJ266" t="s">
        <v>274</v>
      </c>
      <c r="AK266" t="s">
        <v>282</v>
      </c>
      <c r="AL266" t="s">
        <v>9</v>
      </c>
      <c r="AM266">
        <v>2025</v>
      </c>
      <c r="AN266">
        <v>17.011723000000003</v>
      </c>
    </row>
    <row r="267" spans="1:40" x14ac:dyDescent="0.2">
      <c r="A267" t="s">
        <v>361</v>
      </c>
      <c r="B267" t="s">
        <v>54</v>
      </c>
      <c r="C267" t="s">
        <v>362</v>
      </c>
      <c r="D267" t="s">
        <v>362</v>
      </c>
      <c r="E267" t="s">
        <v>55</v>
      </c>
      <c r="F267" t="s">
        <v>56</v>
      </c>
      <c r="G267" t="s">
        <v>1043</v>
      </c>
      <c r="H267" t="s">
        <v>1044</v>
      </c>
      <c r="I267" t="s">
        <v>1045</v>
      </c>
      <c r="J267" t="s">
        <v>9</v>
      </c>
      <c r="K267" t="s">
        <v>282</v>
      </c>
      <c r="L267" t="s">
        <v>502</v>
      </c>
      <c r="M267" t="s">
        <v>274</v>
      </c>
      <c r="N267" t="s">
        <v>7</v>
      </c>
      <c r="O267">
        <v>2025</v>
      </c>
      <c r="P267" t="s">
        <v>275</v>
      </c>
      <c r="Q267" t="s">
        <v>274</v>
      </c>
      <c r="R267" t="s">
        <v>8</v>
      </c>
      <c r="S267">
        <v>2025</v>
      </c>
      <c r="T267" t="s">
        <v>282</v>
      </c>
      <c r="U267" t="s">
        <v>274</v>
      </c>
      <c r="V267" t="s">
        <v>8</v>
      </c>
      <c r="W267">
        <v>2025</v>
      </c>
      <c r="X267" t="s">
        <v>275</v>
      </c>
      <c r="Y267" t="s">
        <v>274</v>
      </c>
      <c r="Z267" t="s">
        <v>7</v>
      </c>
      <c r="AA267">
        <v>2025</v>
      </c>
      <c r="AB267" t="s">
        <v>275</v>
      </c>
      <c r="AC267" t="s">
        <v>274</v>
      </c>
      <c r="AD267" t="s">
        <v>7</v>
      </c>
      <c r="AE267">
        <v>2025</v>
      </c>
      <c r="AF267" t="s">
        <v>275</v>
      </c>
      <c r="AG267" t="s">
        <v>294</v>
      </c>
      <c r="AH267" t="s">
        <v>8</v>
      </c>
      <c r="AI267" t="s">
        <v>501</v>
      </c>
      <c r="AJ267" t="s">
        <v>274</v>
      </c>
      <c r="AK267" t="s">
        <v>282</v>
      </c>
      <c r="AL267" t="s">
        <v>9</v>
      </c>
      <c r="AM267">
        <v>2025</v>
      </c>
      <c r="AN267">
        <v>19.640366999999998</v>
      </c>
    </row>
    <row r="268" spans="1:40" x14ac:dyDescent="0.2">
      <c r="A268" t="s">
        <v>361</v>
      </c>
      <c r="B268" t="s">
        <v>54</v>
      </c>
      <c r="C268" t="s">
        <v>372</v>
      </c>
      <c r="D268" t="s">
        <v>445</v>
      </c>
      <c r="E268" t="s">
        <v>55</v>
      </c>
      <c r="F268" t="s">
        <v>56</v>
      </c>
      <c r="G268" t="s">
        <v>1046</v>
      </c>
      <c r="H268" t="s">
        <v>1047</v>
      </c>
      <c r="I268" t="s">
        <v>1048</v>
      </c>
      <c r="J268" t="s">
        <v>9</v>
      </c>
      <c r="K268" t="s">
        <v>282</v>
      </c>
      <c r="L268" t="s">
        <v>1049</v>
      </c>
      <c r="M268" t="s">
        <v>274</v>
      </c>
      <c r="N268" t="s">
        <v>6</v>
      </c>
      <c r="O268">
        <v>2025</v>
      </c>
      <c r="P268" t="s">
        <v>275</v>
      </c>
      <c r="Q268" t="s">
        <v>274</v>
      </c>
      <c r="R268" t="s">
        <v>7</v>
      </c>
      <c r="S268">
        <v>2025</v>
      </c>
      <c r="T268" t="s">
        <v>275</v>
      </c>
      <c r="U268" t="s">
        <v>274</v>
      </c>
      <c r="V268" t="s">
        <v>8</v>
      </c>
      <c r="W268">
        <v>2025</v>
      </c>
      <c r="X268" t="s">
        <v>275</v>
      </c>
      <c r="Y268" t="s">
        <v>274</v>
      </c>
      <c r="Z268" t="s">
        <v>6</v>
      </c>
      <c r="AA268">
        <v>2025</v>
      </c>
      <c r="AB268" t="s">
        <v>275</v>
      </c>
      <c r="AC268" t="s">
        <v>274</v>
      </c>
      <c r="AD268" t="s">
        <v>8</v>
      </c>
      <c r="AE268">
        <v>2025</v>
      </c>
      <c r="AF268" t="s">
        <v>275</v>
      </c>
      <c r="AG268" t="s">
        <v>275</v>
      </c>
      <c r="AH268" t="s">
        <v>8</v>
      </c>
      <c r="AI268" t="s">
        <v>1035</v>
      </c>
      <c r="AJ268" t="s">
        <v>274</v>
      </c>
      <c r="AK268" t="s">
        <v>282</v>
      </c>
      <c r="AL268" t="s">
        <v>9</v>
      </c>
      <c r="AM268">
        <v>2025</v>
      </c>
      <c r="AN268">
        <v>70.078992999999997</v>
      </c>
    </row>
    <row r="269" spans="1:40" x14ac:dyDescent="0.2">
      <c r="A269" t="s">
        <v>361</v>
      </c>
      <c r="B269" t="s">
        <v>54</v>
      </c>
      <c r="C269" t="s">
        <v>363</v>
      </c>
      <c r="D269" t="s">
        <v>398</v>
      </c>
      <c r="E269" t="s">
        <v>55</v>
      </c>
      <c r="F269" t="s">
        <v>56</v>
      </c>
      <c r="G269" t="s">
        <v>1050</v>
      </c>
      <c r="H269" t="s">
        <v>1051</v>
      </c>
      <c r="I269" t="s">
        <v>1051</v>
      </c>
      <c r="J269" t="s">
        <v>9</v>
      </c>
      <c r="K269" t="s">
        <v>275</v>
      </c>
      <c r="L269" t="s">
        <v>287</v>
      </c>
      <c r="M269" t="s">
        <v>274</v>
      </c>
      <c r="N269" t="s">
        <v>8</v>
      </c>
      <c r="O269">
        <v>2020</v>
      </c>
      <c r="P269" t="s">
        <v>275</v>
      </c>
      <c r="Q269" t="s">
        <v>274</v>
      </c>
      <c r="R269" t="s">
        <v>8</v>
      </c>
      <c r="S269">
        <v>2025</v>
      </c>
      <c r="T269" t="s">
        <v>282</v>
      </c>
      <c r="U269" t="s">
        <v>281</v>
      </c>
      <c r="V269" t="s">
        <v>6</v>
      </c>
      <c r="W269">
        <v>2020</v>
      </c>
      <c r="X269" t="s">
        <v>275</v>
      </c>
      <c r="Y269" t="s">
        <v>281</v>
      </c>
      <c r="Z269" t="s">
        <v>8</v>
      </c>
      <c r="AA269">
        <v>2020</v>
      </c>
      <c r="AB269" t="s">
        <v>275</v>
      </c>
      <c r="AC269" t="s">
        <v>281</v>
      </c>
      <c r="AD269" t="s">
        <v>6</v>
      </c>
      <c r="AE269">
        <v>2020</v>
      </c>
      <c r="AF269" t="s">
        <v>275</v>
      </c>
      <c r="AG269" t="s">
        <v>294</v>
      </c>
      <c r="AH269" t="s">
        <v>8</v>
      </c>
      <c r="AI269" t="s">
        <v>69</v>
      </c>
      <c r="AJ269" t="s">
        <v>274</v>
      </c>
      <c r="AK269" t="s">
        <v>275</v>
      </c>
      <c r="AL269" t="s">
        <v>9</v>
      </c>
      <c r="AM269">
        <v>2020</v>
      </c>
      <c r="AN269">
        <v>3.8291469999999999</v>
      </c>
    </row>
    <row r="270" spans="1:40" x14ac:dyDescent="0.2">
      <c r="A270" t="s">
        <v>361</v>
      </c>
      <c r="B270" t="s">
        <v>54</v>
      </c>
      <c r="C270" t="s">
        <v>363</v>
      </c>
      <c r="D270" t="s">
        <v>398</v>
      </c>
      <c r="E270" t="s">
        <v>55</v>
      </c>
      <c r="F270" t="s">
        <v>56</v>
      </c>
      <c r="G270" t="s">
        <v>1052</v>
      </c>
      <c r="H270" t="s">
        <v>1053</v>
      </c>
      <c r="I270" t="s">
        <v>1053</v>
      </c>
      <c r="J270" t="s">
        <v>6</v>
      </c>
      <c r="K270" t="s">
        <v>282</v>
      </c>
      <c r="L270" t="s">
        <v>292</v>
      </c>
      <c r="M270" t="s">
        <v>274</v>
      </c>
      <c r="N270" t="s">
        <v>6</v>
      </c>
      <c r="O270">
        <v>2020</v>
      </c>
      <c r="P270" t="s">
        <v>275</v>
      </c>
      <c r="Q270" t="s">
        <v>281</v>
      </c>
      <c r="R270" t="s">
        <v>6</v>
      </c>
      <c r="S270">
        <v>2025</v>
      </c>
      <c r="T270" t="s">
        <v>282</v>
      </c>
      <c r="U270" t="s">
        <v>281</v>
      </c>
      <c r="V270" t="s">
        <v>7</v>
      </c>
      <c r="W270">
        <v>2020</v>
      </c>
      <c r="X270" t="s">
        <v>275</v>
      </c>
      <c r="Y270" t="s">
        <v>281</v>
      </c>
      <c r="Z270" t="s">
        <v>7</v>
      </c>
      <c r="AA270">
        <v>2020</v>
      </c>
      <c r="AB270" t="s">
        <v>275</v>
      </c>
      <c r="AC270" t="s">
        <v>281</v>
      </c>
      <c r="AD270" t="s">
        <v>6</v>
      </c>
      <c r="AE270">
        <v>2020</v>
      </c>
      <c r="AF270" t="s">
        <v>275</v>
      </c>
      <c r="AG270" t="s">
        <v>275</v>
      </c>
      <c r="AH270" t="s">
        <v>6</v>
      </c>
      <c r="AI270" t="s">
        <v>292</v>
      </c>
      <c r="AJ270" t="s">
        <v>281</v>
      </c>
      <c r="AK270" t="s">
        <v>282</v>
      </c>
      <c r="AL270" t="s">
        <v>7</v>
      </c>
      <c r="AM270">
        <v>2025</v>
      </c>
      <c r="AN270">
        <v>8.4602009999999996</v>
      </c>
    </row>
    <row r="271" spans="1:40" x14ac:dyDescent="0.2">
      <c r="A271" t="s">
        <v>361</v>
      </c>
      <c r="B271" t="s">
        <v>54</v>
      </c>
      <c r="C271" t="s">
        <v>363</v>
      </c>
      <c r="D271" t="s">
        <v>571</v>
      </c>
      <c r="E271" t="s">
        <v>55</v>
      </c>
      <c r="F271" t="s">
        <v>56</v>
      </c>
      <c r="G271" t="s">
        <v>1054</v>
      </c>
      <c r="H271" t="s">
        <v>1055</v>
      </c>
      <c r="I271" t="s">
        <v>1055</v>
      </c>
      <c r="J271" t="s">
        <v>8</v>
      </c>
      <c r="K271" t="s">
        <v>275</v>
      </c>
      <c r="L271" t="s">
        <v>0</v>
      </c>
      <c r="M271" t="s">
        <v>274</v>
      </c>
      <c r="N271" t="s">
        <v>8</v>
      </c>
      <c r="O271">
        <v>2021</v>
      </c>
      <c r="P271" t="s">
        <v>275</v>
      </c>
      <c r="Q271" t="s">
        <v>281</v>
      </c>
      <c r="R271" t="s">
        <v>6</v>
      </c>
      <c r="S271">
        <v>2025</v>
      </c>
      <c r="T271" t="s">
        <v>282</v>
      </c>
      <c r="U271" t="s">
        <v>274</v>
      </c>
      <c r="V271" t="s">
        <v>6</v>
      </c>
      <c r="W271">
        <v>2025</v>
      </c>
      <c r="X271" t="s">
        <v>282</v>
      </c>
      <c r="Y271" t="s">
        <v>281</v>
      </c>
      <c r="Z271" t="s">
        <v>10</v>
      </c>
      <c r="AA271">
        <v>2021</v>
      </c>
      <c r="AB271" t="s">
        <v>275</v>
      </c>
      <c r="AC271" t="s">
        <v>281</v>
      </c>
      <c r="AD271" t="s">
        <v>7</v>
      </c>
      <c r="AE271">
        <v>2021</v>
      </c>
      <c r="AF271" t="s">
        <v>275</v>
      </c>
      <c r="AG271" t="s">
        <v>275</v>
      </c>
      <c r="AH271" t="s">
        <v>8</v>
      </c>
      <c r="AI271" t="s">
        <v>0</v>
      </c>
      <c r="AJ271" t="s">
        <v>281</v>
      </c>
      <c r="AK271" t="s">
        <v>282</v>
      </c>
      <c r="AL271" t="s">
        <v>7</v>
      </c>
      <c r="AM271">
        <v>2025</v>
      </c>
      <c r="AN271">
        <v>2.6256399999999998</v>
      </c>
    </row>
    <row r="272" spans="1:40" x14ac:dyDescent="0.2">
      <c r="A272" t="s">
        <v>361</v>
      </c>
      <c r="B272" t="s">
        <v>54</v>
      </c>
      <c r="C272" t="s">
        <v>395</v>
      </c>
      <c r="D272" t="s">
        <v>395</v>
      </c>
      <c r="E272" t="s">
        <v>55</v>
      </c>
      <c r="F272" t="s">
        <v>56</v>
      </c>
      <c r="G272" t="s">
        <v>1056</v>
      </c>
      <c r="H272" t="s">
        <v>1057</v>
      </c>
      <c r="I272" t="s">
        <v>1058</v>
      </c>
      <c r="J272" t="s">
        <v>9</v>
      </c>
      <c r="K272" t="s">
        <v>282</v>
      </c>
      <c r="L272" t="s">
        <v>287</v>
      </c>
      <c r="M272" t="s">
        <v>274</v>
      </c>
      <c r="N272" t="s">
        <v>8</v>
      </c>
      <c r="O272">
        <v>2025</v>
      </c>
      <c r="P272" t="s">
        <v>317</v>
      </c>
      <c r="Q272" t="s">
        <v>274</v>
      </c>
      <c r="R272" t="s">
        <v>8</v>
      </c>
      <c r="S272">
        <v>2025</v>
      </c>
      <c r="T272" t="s">
        <v>282</v>
      </c>
      <c r="U272" t="s">
        <v>281</v>
      </c>
      <c r="V272" t="s">
        <v>7</v>
      </c>
      <c r="W272">
        <v>2025</v>
      </c>
      <c r="X272" t="s">
        <v>282</v>
      </c>
      <c r="Y272" t="s">
        <v>281</v>
      </c>
      <c r="Z272" t="s">
        <v>7</v>
      </c>
      <c r="AA272">
        <v>2025</v>
      </c>
      <c r="AB272" t="s">
        <v>282</v>
      </c>
      <c r="AC272" t="s">
        <v>281</v>
      </c>
      <c r="AD272" t="s">
        <v>7</v>
      </c>
      <c r="AE272">
        <v>2025</v>
      </c>
      <c r="AF272" t="s">
        <v>282</v>
      </c>
      <c r="AG272" t="s">
        <v>282</v>
      </c>
      <c r="AH272" t="s">
        <v>8</v>
      </c>
      <c r="AI272" t="s">
        <v>69</v>
      </c>
      <c r="AJ272" t="s">
        <v>274</v>
      </c>
      <c r="AK272" t="s">
        <v>282</v>
      </c>
      <c r="AL272" t="s">
        <v>9</v>
      </c>
      <c r="AM272">
        <v>2025</v>
      </c>
      <c r="AN272">
        <v>24.057471</v>
      </c>
    </row>
    <row r="273" spans="1:40" x14ac:dyDescent="0.2">
      <c r="A273" t="s">
        <v>361</v>
      </c>
      <c r="B273" t="s">
        <v>54</v>
      </c>
      <c r="C273" t="s">
        <v>395</v>
      </c>
      <c r="D273" t="s">
        <v>395</v>
      </c>
      <c r="E273" t="s">
        <v>55</v>
      </c>
      <c r="F273" t="s">
        <v>56</v>
      </c>
      <c r="G273" t="s">
        <v>1059</v>
      </c>
      <c r="H273" t="s">
        <v>1060</v>
      </c>
      <c r="I273" t="s">
        <v>1061</v>
      </c>
      <c r="J273" t="s">
        <v>7</v>
      </c>
      <c r="K273" t="s">
        <v>275</v>
      </c>
      <c r="L273" t="s">
        <v>292</v>
      </c>
      <c r="M273" t="s">
        <v>274</v>
      </c>
      <c r="N273" t="s">
        <v>7</v>
      </c>
      <c r="O273">
        <v>2025</v>
      </c>
      <c r="P273" t="s">
        <v>275</v>
      </c>
      <c r="Q273" t="s">
        <v>274</v>
      </c>
      <c r="R273" t="s">
        <v>7</v>
      </c>
      <c r="S273">
        <v>2025</v>
      </c>
      <c r="T273" t="s">
        <v>275</v>
      </c>
      <c r="U273" t="s">
        <v>281</v>
      </c>
      <c r="V273" t="s">
        <v>6</v>
      </c>
      <c r="W273">
        <v>2024</v>
      </c>
      <c r="X273" t="s">
        <v>275</v>
      </c>
      <c r="Y273" t="s">
        <v>281</v>
      </c>
      <c r="Z273" t="s">
        <v>6</v>
      </c>
      <c r="AA273">
        <v>2024</v>
      </c>
      <c r="AB273" t="s">
        <v>275</v>
      </c>
      <c r="AC273" t="s">
        <v>281</v>
      </c>
      <c r="AD273" t="s">
        <v>7</v>
      </c>
      <c r="AE273">
        <v>2025</v>
      </c>
      <c r="AF273" t="s">
        <v>275</v>
      </c>
      <c r="AG273" t="s">
        <v>275</v>
      </c>
      <c r="AH273" t="s">
        <v>7</v>
      </c>
      <c r="AI273" t="s">
        <v>292</v>
      </c>
      <c r="AJ273" t="s">
        <v>274</v>
      </c>
      <c r="AK273" t="s">
        <v>275</v>
      </c>
      <c r="AL273" t="s">
        <v>7</v>
      </c>
      <c r="AM273">
        <v>2025</v>
      </c>
      <c r="AN273">
        <v>6.7069010000000002</v>
      </c>
    </row>
    <row r="274" spans="1:40" x14ac:dyDescent="0.2">
      <c r="A274" t="s">
        <v>361</v>
      </c>
      <c r="B274" t="s">
        <v>384</v>
      </c>
      <c r="C274" t="s">
        <v>395</v>
      </c>
      <c r="D274" t="e">
        <v>#N/A</v>
      </c>
      <c r="E274" t="s">
        <v>55</v>
      </c>
      <c r="F274" t="s">
        <v>56</v>
      </c>
      <c r="G274" t="s">
        <v>1062</v>
      </c>
      <c r="H274" t="s">
        <v>1063</v>
      </c>
      <c r="I274" t="s">
        <v>1063</v>
      </c>
      <c r="J274" t="s">
        <v>9</v>
      </c>
      <c r="K274" t="s">
        <v>282</v>
      </c>
      <c r="L274" t="s">
        <v>287</v>
      </c>
      <c r="M274" t="s">
        <v>274</v>
      </c>
      <c r="N274" t="s">
        <v>8</v>
      </c>
      <c r="O274">
        <v>2025</v>
      </c>
      <c r="P274" t="s">
        <v>282</v>
      </c>
      <c r="Q274" t="s">
        <v>274</v>
      </c>
      <c r="R274" t="s">
        <v>8</v>
      </c>
      <c r="S274">
        <v>2025</v>
      </c>
      <c r="T274" t="s">
        <v>282</v>
      </c>
      <c r="U274" t="s">
        <v>274</v>
      </c>
      <c r="V274" t="s">
        <v>7</v>
      </c>
      <c r="W274">
        <v>2021</v>
      </c>
      <c r="X274" t="s">
        <v>275</v>
      </c>
      <c r="Y274" t="s">
        <v>281</v>
      </c>
      <c r="Z274" t="s">
        <v>7</v>
      </c>
      <c r="AA274">
        <v>2025</v>
      </c>
      <c r="AB274" t="s">
        <v>282</v>
      </c>
      <c r="AC274" t="s">
        <v>274</v>
      </c>
      <c r="AD274" t="s">
        <v>7</v>
      </c>
      <c r="AE274">
        <v>2025</v>
      </c>
      <c r="AF274" t="s">
        <v>282</v>
      </c>
      <c r="AG274" t="s">
        <v>282</v>
      </c>
      <c r="AH274" t="s">
        <v>8</v>
      </c>
      <c r="AI274" t="s">
        <v>69</v>
      </c>
      <c r="AJ274" t="s">
        <v>274</v>
      </c>
      <c r="AK274" t="s">
        <v>282</v>
      </c>
      <c r="AL274" t="s">
        <v>9</v>
      </c>
      <c r="AM274">
        <v>2025</v>
      </c>
      <c r="AN274">
        <v>15.208334000000001</v>
      </c>
    </row>
    <row r="275" spans="1:40" x14ac:dyDescent="0.2">
      <c r="A275" t="s">
        <v>361</v>
      </c>
      <c r="B275" t="s">
        <v>54</v>
      </c>
      <c r="C275" t="s">
        <v>362</v>
      </c>
      <c r="D275" t="s">
        <v>362</v>
      </c>
      <c r="E275" t="s">
        <v>55</v>
      </c>
      <c r="F275" t="s">
        <v>56</v>
      </c>
      <c r="G275" t="s">
        <v>1064</v>
      </c>
      <c r="H275" t="s">
        <v>1065</v>
      </c>
      <c r="I275" t="s">
        <v>1065</v>
      </c>
      <c r="J275" t="s">
        <v>9</v>
      </c>
      <c r="K275" t="s">
        <v>282</v>
      </c>
      <c r="L275" t="s">
        <v>287</v>
      </c>
      <c r="M275" t="s">
        <v>274</v>
      </c>
      <c r="N275" t="s">
        <v>8</v>
      </c>
      <c r="O275">
        <v>2025</v>
      </c>
      <c r="P275" t="s">
        <v>317</v>
      </c>
      <c r="Q275" t="s">
        <v>274</v>
      </c>
      <c r="R275" t="s">
        <v>8</v>
      </c>
      <c r="S275">
        <v>2025</v>
      </c>
      <c r="T275" t="s">
        <v>282</v>
      </c>
      <c r="U275" t="s">
        <v>281</v>
      </c>
      <c r="V275" t="s">
        <v>7</v>
      </c>
      <c r="W275">
        <v>2025</v>
      </c>
      <c r="X275" t="s">
        <v>282</v>
      </c>
      <c r="Y275" t="s">
        <v>281</v>
      </c>
      <c r="Z275" t="s">
        <v>7</v>
      </c>
      <c r="AA275">
        <v>2025</v>
      </c>
      <c r="AB275" t="s">
        <v>282</v>
      </c>
      <c r="AC275" t="s">
        <v>281</v>
      </c>
      <c r="AD275" t="s">
        <v>7</v>
      </c>
      <c r="AE275">
        <v>2025</v>
      </c>
      <c r="AF275" t="s">
        <v>282</v>
      </c>
      <c r="AG275" t="s">
        <v>282</v>
      </c>
      <c r="AH275" t="s">
        <v>8</v>
      </c>
      <c r="AI275" t="s">
        <v>69</v>
      </c>
      <c r="AJ275" t="s">
        <v>274</v>
      </c>
      <c r="AK275" t="s">
        <v>282</v>
      </c>
      <c r="AL275" t="s">
        <v>9</v>
      </c>
      <c r="AM275">
        <v>2025</v>
      </c>
      <c r="AN275">
        <v>17.710288000000002</v>
      </c>
    </row>
    <row r="276" spans="1:40" x14ac:dyDescent="0.2">
      <c r="A276" t="s">
        <v>361</v>
      </c>
      <c r="B276" t="s">
        <v>54</v>
      </c>
      <c r="C276" t="s">
        <v>362</v>
      </c>
      <c r="D276" t="s">
        <v>362</v>
      </c>
      <c r="E276" t="s">
        <v>55</v>
      </c>
      <c r="F276" t="s">
        <v>56</v>
      </c>
      <c r="G276" t="s">
        <v>1066</v>
      </c>
      <c r="H276" t="s">
        <v>1067</v>
      </c>
      <c r="I276" t="s">
        <v>1067</v>
      </c>
      <c r="J276" t="s">
        <v>9</v>
      </c>
      <c r="K276" t="s">
        <v>282</v>
      </c>
      <c r="L276" t="s">
        <v>289</v>
      </c>
      <c r="M276" t="s">
        <v>274</v>
      </c>
      <c r="N276" t="s">
        <v>7</v>
      </c>
      <c r="O276">
        <v>2020</v>
      </c>
      <c r="P276" t="s">
        <v>275</v>
      </c>
      <c r="Q276" t="s">
        <v>274</v>
      </c>
      <c r="R276" t="s">
        <v>8</v>
      </c>
      <c r="S276">
        <v>2025</v>
      </c>
      <c r="T276" t="s">
        <v>282</v>
      </c>
      <c r="U276" t="s">
        <v>281</v>
      </c>
      <c r="V276" t="s">
        <v>6</v>
      </c>
      <c r="W276">
        <v>2020</v>
      </c>
      <c r="X276" t="s">
        <v>275</v>
      </c>
      <c r="Y276" t="s">
        <v>281</v>
      </c>
      <c r="Z276" t="s">
        <v>7</v>
      </c>
      <c r="AA276">
        <v>2020</v>
      </c>
      <c r="AB276" t="s">
        <v>275</v>
      </c>
      <c r="AC276" t="s">
        <v>281</v>
      </c>
      <c r="AD276" t="s">
        <v>6</v>
      </c>
      <c r="AE276">
        <v>2020</v>
      </c>
      <c r="AF276" t="s">
        <v>275</v>
      </c>
      <c r="AG276" t="s">
        <v>282</v>
      </c>
      <c r="AH276" t="s">
        <v>8</v>
      </c>
      <c r="AI276" t="s">
        <v>1</v>
      </c>
      <c r="AJ276" t="s">
        <v>274</v>
      </c>
      <c r="AK276" t="s">
        <v>282</v>
      </c>
      <c r="AL276" t="s">
        <v>9</v>
      </c>
      <c r="AM276">
        <v>2025</v>
      </c>
      <c r="AN276">
        <v>6.0393619999999997</v>
      </c>
    </row>
    <row r="277" spans="1:40" x14ac:dyDescent="0.2">
      <c r="A277" t="s">
        <v>361</v>
      </c>
      <c r="B277" t="s">
        <v>54</v>
      </c>
      <c r="C277" t="s">
        <v>362</v>
      </c>
      <c r="D277" t="s">
        <v>362</v>
      </c>
      <c r="E277" t="s">
        <v>55</v>
      </c>
      <c r="F277" t="s">
        <v>56</v>
      </c>
      <c r="G277" t="s">
        <v>1068</v>
      </c>
      <c r="H277" t="s">
        <v>1069</v>
      </c>
      <c r="I277" t="s">
        <v>1069</v>
      </c>
      <c r="J277" t="s">
        <v>9</v>
      </c>
      <c r="K277" t="s">
        <v>282</v>
      </c>
      <c r="L277" t="s">
        <v>371</v>
      </c>
      <c r="M277" t="s">
        <v>274</v>
      </c>
      <c r="N277" t="s">
        <v>8</v>
      </c>
      <c r="O277">
        <v>2025</v>
      </c>
      <c r="P277" t="s">
        <v>282</v>
      </c>
      <c r="Q277" t="s">
        <v>274</v>
      </c>
      <c r="R277" t="s">
        <v>8</v>
      </c>
      <c r="S277">
        <v>2025</v>
      </c>
      <c r="T277" t="s">
        <v>282</v>
      </c>
      <c r="U277" t="s">
        <v>274</v>
      </c>
      <c r="V277" t="s">
        <v>8</v>
      </c>
      <c r="W277">
        <v>2025</v>
      </c>
      <c r="X277" t="s">
        <v>282</v>
      </c>
      <c r="Y277" t="s">
        <v>281</v>
      </c>
      <c r="Z277" t="s">
        <v>7</v>
      </c>
      <c r="AA277">
        <v>2025</v>
      </c>
      <c r="AB277" t="s">
        <v>282</v>
      </c>
      <c r="AC277" t="s">
        <v>274</v>
      </c>
      <c r="AD277" t="s">
        <v>7</v>
      </c>
      <c r="AE277">
        <v>2025</v>
      </c>
      <c r="AF277" t="s">
        <v>282</v>
      </c>
      <c r="AG277" t="s">
        <v>282</v>
      </c>
      <c r="AH277" t="s">
        <v>8</v>
      </c>
      <c r="AI277" t="s">
        <v>370</v>
      </c>
      <c r="AJ277" t="s">
        <v>274</v>
      </c>
      <c r="AK277" t="s">
        <v>282</v>
      </c>
      <c r="AL277" t="s">
        <v>9</v>
      </c>
      <c r="AM277">
        <v>2025</v>
      </c>
      <c r="AN277">
        <v>12.58653</v>
      </c>
    </row>
    <row r="278" spans="1:40" x14ac:dyDescent="0.2">
      <c r="A278" t="s">
        <v>361</v>
      </c>
      <c r="B278" t="s">
        <v>54</v>
      </c>
      <c r="C278" t="s">
        <v>362</v>
      </c>
      <c r="D278" t="s">
        <v>362</v>
      </c>
      <c r="E278" t="s">
        <v>55</v>
      </c>
      <c r="F278" t="s">
        <v>56</v>
      </c>
      <c r="G278" t="s">
        <v>1070</v>
      </c>
      <c r="H278" t="s">
        <v>1071</v>
      </c>
      <c r="I278" t="s">
        <v>1071</v>
      </c>
      <c r="J278" t="s">
        <v>9</v>
      </c>
      <c r="K278" t="s">
        <v>282</v>
      </c>
      <c r="L278" t="s">
        <v>287</v>
      </c>
      <c r="M278" t="s">
        <v>274</v>
      </c>
      <c r="N278" t="s">
        <v>8</v>
      </c>
      <c r="O278">
        <v>2023</v>
      </c>
      <c r="P278" t="s">
        <v>275</v>
      </c>
      <c r="Q278" t="s">
        <v>274</v>
      </c>
      <c r="R278" t="s">
        <v>8</v>
      </c>
      <c r="S278">
        <v>2025</v>
      </c>
      <c r="T278" t="s">
        <v>282</v>
      </c>
      <c r="U278" t="s">
        <v>281</v>
      </c>
      <c r="V278" t="s">
        <v>7</v>
      </c>
      <c r="W278">
        <v>2025</v>
      </c>
      <c r="X278" t="s">
        <v>282</v>
      </c>
      <c r="Y278" t="s">
        <v>281</v>
      </c>
      <c r="Z278" t="s">
        <v>7</v>
      </c>
      <c r="AA278">
        <v>2025</v>
      </c>
      <c r="AB278" t="s">
        <v>282</v>
      </c>
      <c r="AC278" t="s">
        <v>281</v>
      </c>
      <c r="AD278" t="s">
        <v>7</v>
      </c>
      <c r="AE278">
        <v>2025</v>
      </c>
      <c r="AF278" t="s">
        <v>282</v>
      </c>
      <c r="AG278" t="s">
        <v>294</v>
      </c>
      <c r="AH278" t="s">
        <v>8</v>
      </c>
      <c r="AI278" t="s">
        <v>69</v>
      </c>
      <c r="AJ278" t="s">
        <v>274</v>
      </c>
      <c r="AK278" t="s">
        <v>282</v>
      </c>
      <c r="AL278" t="s">
        <v>9</v>
      </c>
      <c r="AM278">
        <v>2025</v>
      </c>
      <c r="AN278">
        <v>20.567938999999999</v>
      </c>
    </row>
    <row r="279" spans="1:40" x14ac:dyDescent="0.2">
      <c r="A279" t="s">
        <v>361</v>
      </c>
      <c r="B279" t="s">
        <v>54</v>
      </c>
      <c r="C279" t="s">
        <v>363</v>
      </c>
      <c r="D279" t="s">
        <v>363</v>
      </c>
      <c r="E279" t="s">
        <v>55</v>
      </c>
      <c r="F279" t="s">
        <v>56</v>
      </c>
      <c r="G279" t="s">
        <v>1072</v>
      </c>
      <c r="H279" t="s">
        <v>1073</v>
      </c>
      <c r="I279" t="s">
        <v>1073</v>
      </c>
      <c r="J279" t="s">
        <v>9</v>
      </c>
      <c r="K279" t="s">
        <v>282</v>
      </c>
      <c r="L279" t="s">
        <v>287</v>
      </c>
      <c r="M279" t="s">
        <v>274</v>
      </c>
      <c r="N279" t="s">
        <v>8</v>
      </c>
      <c r="O279">
        <v>2025</v>
      </c>
      <c r="P279" t="s">
        <v>317</v>
      </c>
      <c r="Q279" t="s">
        <v>274</v>
      </c>
      <c r="R279" t="s">
        <v>8</v>
      </c>
      <c r="S279">
        <v>2025</v>
      </c>
      <c r="T279" t="s">
        <v>282</v>
      </c>
      <c r="U279" t="s">
        <v>281</v>
      </c>
      <c r="V279" t="s">
        <v>7</v>
      </c>
      <c r="W279">
        <v>2025</v>
      </c>
      <c r="X279" t="s">
        <v>366</v>
      </c>
      <c r="Y279" t="s">
        <v>281</v>
      </c>
      <c r="Z279" t="s">
        <v>7</v>
      </c>
      <c r="AA279">
        <v>2025</v>
      </c>
      <c r="AB279" t="s">
        <v>282</v>
      </c>
      <c r="AC279" t="s">
        <v>281</v>
      </c>
      <c r="AD279" t="s">
        <v>7</v>
      </c>
      <c r="AE279">
        <v>2025</v>
      </c>
      <c r="AF279" t="s">
        <v>282</v>
      </c>
      <c r="AG279" t="s">
        <v>282</v>
      </c>
      <c r="AH279" t="s">
        <v>8</v>
      </c>
      <c r="AI279" t="s">
        <v>69</v>
      </c>
      <c r="AJ279" t="s">
        <v>274</v>
      </c>
      <c r="AK279" t="s">
        <v>282</v>
      </c>
      <c r="AL279" t="s">
        <v>9</v>
      </c>
      <c r="AM279">
        <v>2025</v>
      </c>
      <c r="AN279">
        <v>4.8525169999999997</v>
      </c>
    </row>
    <row r="280" spans="1:40" x14ac:dyDescent="0.2">
      <c r="A280" t="s">
        <v>361</v>
      </c>
      <c r="B280" t="s">
        <v>54</v>
      </c>
      <c r="C280" t="s">
        <v>362</v>
      </c>
      <c r="D280" t="s">
        <v>395</v>
      </c>
      <c r="E280" t="s">
        <v>55</v>
      </c>
      <c r="F280" t="s">
        <v>56</v>
      </c>
      <c r="G280" t="s">
        <v>1074</v>
      </c>
      <c r="H280" t="s">
        <v>1075</v>
      </c>
      <c r="I280" t="s">
        <v>1076</v>
      </c>
      <c r="J280" t="s">
        <v>9</v>
      </c>
      <c r="K280" t="s">
        <v>282</v>
      </c>
      <c r="L280" t="s">
        <v>289</v>
      </c>
      <c r="M280" t="s">
        <v>274</v>
      </c>
      <c r="N280" t="s">
        <v>7</v>
      </c>
      <c r="O280">
        <v>2020</v>
      </c>
      <c r="P280" t="s">
        <v>275</v>
      </c>
      <c r="Q280" t="s">
        <v>274</v>
      </c>
      <c r="R280" t="s">
        <v>8</v>
      </c>
      <c r="S280">
        <v>2025</v>
      </c>
      <c r="T280" t="s">
        <v>282</v>
      </c>
      <c r="U280" t="s">
        <v>281</v>
      </c>
      <c r="V280" t="s">
        <v>7</v>
      </c>
      <c r="W280">
        <v>2020</v>
      </c>
      <c r="X280" t="s">
        <v>275</v>
      </c>
      <c r="Y280" t="s">
        <v>281</v>
      </c>
      <c r="Z280" t="s">
        <v>6</v>
      </c>
      <c r="AA280">
        <v>2020</v>
      </c>
      <c r="AB280" t="s">
        <v>275</v>
      </c>
      <c r="AC280" t="s">
        <v>281</v>
      </c>
      <c r="AD280" t="s">
        <v>6</v>
      </c>
      <c r="AE280">
        <v>2020</v>
      </c>
      <c r="AF280" t="s">
        <v>275</v>
      </c>
      <c r="AG280" t="s">
        <v>282</v>
      </c>
      <c r="AH280" t="s">
        <v>8</v>
      </c>
      <c r="AI280" t="s">
        <v>1</v>
      </c>
      <c r="AJ280" t="s">
        <v>274</v>
      </c>
      <c r="AK280" t="s">
        <v>282</v>
      </c>
      <c r="AL280" t="s">
        <v>9</v>
      </c>
      <c r="AM280">
        <v>2025</v>
      </c>
      <c r="AN280">
        <v>32.174061000000002</v>
      </c>
    </row>
    <row r="281" spans="1:40" x14ac:dyDescent="0.2">
      <c r="A281" t="s">
        <v>361</v>
      </c>
      <c r="B281" t="s">
        <v>54</v>
      </c>
      <c r="C281" t="s">
        <v>372</v>
      </c>
      <c r="D281" t="s">
        <v>372</v>
      </c>
      <c r="E281" t="s">
        <v>55</v>
      </c>
      <c r="F281" t="s">
        <v>56</v>
      </c>
      <c r="G281" t="s">
        <v>1077</v>
      </c>
      <c r="H281" t="s">
        <v>1078</v>
      </c>
      <c r="I281" t="s">
        <v>1079</v>
      </c>
      <c r="J281" t="s">
        <v>8</v>
      </c>
      <c r="K281" t="s">
        <v>275</v>
      </c>
      <c r="L281" t="s">
        <v>302</v>
      </c>
      <c r="M281" t="s">
        <v>274</v>
      </c>
      <c r="N281" t="s">
        <v>6</v>
      </c>
      <c r="O281">
        <v>2025</v>
      </c>
      <c r="P281" t="s">
        <v>275</v>
      </c>
      <c r="Q281" t="s">
        <v>274</v>
      </c>
      <c r="R281" t="s">
        <v>7</v>
      </c>
      <c r="S281">
        <v>2025</v>
      </c>
      <c r="T281" t="s">
        <v>275</v>
      </c>
      <c r="U281" t="s">
        <v>274</v>
      </c>
      <c r="V281" t="s">
        <v>7</v>
      </c>
      <c r="W281">
        <v>2025</v>
      </c>
      <c r="X281" t="s">
        <v>275</v>
      </c>
      <c r="Y281" t="s">
        <v>274</v>
      </c>
      <c r="Z281" t="s">
        <v>6</v>
      </c>
      <c r="AA281">
        <v>2025</v>
      </c>
      <c r="AB281" t="s">
        <v>275</v>
      </c>
      <c r="AC281" t="s">
        <v>274</v>
      </c>
      <c r="AD281" t="s">
        <v>8</v>
      </c>
      <c r="AE281">
        <v>2025</v>
      </c>
      <c r="AF281" t="s">
        <v>275</v>
      </c>
      <c r="AG281" t="s">
        <v>275</v>
      </c>
      <c r="AH281" t="s">
        <v>8</v>
      </c>
      <c r="AI281" t="s">
        <v>302</v>
      </c>
      <c r="AJ281" t="s">
        <v>274</v>
      </c>
      <c r="AK281" t="s">
        <v>275</v>
      </c>
      <c r="AL281" t="s">
        <v>7</v>
      </c>
      <c r="AM281">
        <v>2025</v>
      </c>
      <c r="AN281">
        <v>47.298857000000005</v>
      </c>
    </row>
    <row r="282" spans="1:40" x14ac:dyDescent="0.2">
      <c r="A282" t="s">
        <v>361</v>
      </c>
      <c r="B282" t="s">
        <v>54</v>
      </c>
      <c r="C282" t="s">
        <v>372</v>
      </c>
      <c r="D282" t="s">
        <v>445</v>
      </c>
      <c r="E282" t="s">
        <v>55</v>
      </c>
      <c r="F282" t="s">
        <v>56</v>
      </c>
      <c r="G282" t="s">
        <v>1080</v>
      </c>
      <c r="H282" t="s">
        <v>1081</v>
      </c>
      <c r="I282" t="s">
        <v>1082</v>
      </c>
      <c r="J282" t="s">
        <v>9</v>
      </c>
      <c r="K282" t="s">
        <v>275</v>
      </c>
      <c r="L282" t="s">
        <v>336</v>
      </c>
      <c r="M282" t="s">
        <v>274</v>
      </c>
      <c r="N282" t="s">
        <v>6</v>
      </c>
      <c r="O282">
        <v>2025</v>
      </c>
      <c r="P282" t="s">
        <v>275</v>
      </c>
      <c r="Q282" t="s">
        <v>274</v>
      </c>
      <c r="R282" t="s">
        <v>7</v>
      </c>
      <c r="S282">
        <v>2025</v>
      </c>
      <c r="T282" t="s">
        <v>275</v>
      </c>
      <c r="U282" t="s">
        <v>274</v>
      </c>
      <c r="V282" t="s">
        <v>7</v>
      </c>
      <c r="W282">
        <v>2025</v>
      </c>
      <c r="X282" t="s">
        <v>275</v>
      </c>
      <c r="Y282" t="s">
        <v>274</v>
      </c>
      <c r="Z282" t="s">
        <v>6</v>
      </c>
      <c r="AA282">
        <v>2025</v>
      </c>
      <c r="AB282" t="s">
        <v>275</v>
      </c>
      <c r="AC282" t="s">
        <v>274</v>
      </c>
      <c r="AD282" t="s">
        <v>8</v>
      </c>
      <c r="AE282">
        <v>2025</v>
      </c>
      <c r="AF282" t="s">
        <v>275</v>
      </c>
      <c r="AG282" t="s">
        <v>275</v>
      </c>
      <c r="AH282" t="s">
        <v>8</v>
      </c>
      <c r="AI282" t="s">
        <v>302</v>
      </c>
      <c r="AJ282" t="s">
        <v>274</v>
      </c>
      <c r="AK282" t="s">
        <v>275</v>
      </c>
      <c r="AL282" t="s">
        <v>9</v>
      </c>
      <c r="AM282">
        <v>2025</v>
      </c>
      <c r="AN282">
        <v>14.991975</v>
      </c>
    </row>
    <row r="283" spans="1:40" x14ac:dyDescent="0.2">
      <c r="A283" t="s">
        <v>361</v>
      </c>
      <c r="B283" t="s">
        <v>54</v>
      </c>
      <c r="C283" t="s">
        <v>419</v>
      </c>
      <c r="D283" t="s">
        <v>419</v>
      </c>
      <c r="E283" t="s">
        <v>55</v>
      </c>
      <c r="F283" t="s">
        <v>56</v>
      </c>
      <c r="G283" t="s">
        <v>1083</v>
      </c>
      <c r="H283" t="s">
        <v>1084</v>
      </c>
      <c r="I283" t="s">
        <v>1085</v>
      </c>
      <c r="J283" t="s">
        <v>9</v>
      </c>
      <c r="K283" t="s">
        <v>282</v>
      </c>
      <c r="L283" t="s">
        <v>889</v>
      </c>
      <c r="M283" t="s">
        <v>274</v>
      </c>
      <c r="N283" t="s">
        <v>6</v>
      </c>
      <c r="O283">
        <v>2025</v>
      </c>
      <c r="P283" t="s">
        <v>275</v>
      </c>
      <c r="Q283" t="s">
        <v>274</v>
      </c>
      <c r="R283" t="s">
        <v>7</v>
      </c>
      <c r="S283">
        <v>2021</v>
      </c>
      <c r="T283" t="s">
        <v>275</v>
      </c>
      <c r="U283" t="s">
        <v>274</v>
      </c>
      <c r="V283" t="s">
        <v>6</v>
      </c>
      <c r="W283">
        <v>2020</v>
      </c>
      <c r="X283" t="s">
        <v>275</v>
      </c>
      <c r="Y283" t="s">
        <v>274</v>
      </c>
      <c r="Z283" t="s">
        <v>8</v>
      </c>
      <c r="AA283">
        <v>2020</v>
      </c>
      <c r="AB283" t="s">
        <v>275</v>
      </c>
      <c r="AC283" t="s">
        <v>274</v>
      </c>
      <c r="AD283" t="s">
        <v>8</v>
      </c>
      <c r="AE283">
        <v>2020</v>
      </c>
      <c r="AF283" t="s">
        <v>275</v>
      </c>
      <c r="AG283" t="s">
        <v>275</v>
      </c>
      <c r="AH283" t="s">
        <v>8</v>
      </c>
      <c r="AI283" t="s">
        <v>301</v>
      </c>
      <c r="AJ283" t="s">
        <v>274</v>
      </c>
      <c r="AK283" t="s">
        <v>282</v>
      </c>
      <c r="AL283" t="s">
        <v>9</v>
      </c>
      <c r="AM283">
        <v>2025</v>
      </c>
      <c r="AN283">
        <v>4.5032009999999998</v>
      </c>
    </row>
    <row r="284" spans="1:40" x14ac:dyDescent="0.2">
      <c r="A284" t="s">
        <v>361</v>
      </c>
      <c r="B284" t="s">
        <v>74</v>
      </c>
      <c r="C284" t="s">
        <v>362</v>
      </c>
      <c r="D284" t="s">
        <v>363</v>
      </c>
      <c r="E284" t="s">
        <v>55</v>
      </c>
      <c r="F284" t="s">
        <v>56</v>
      </c>
      <c r="G284" t="s">
        <v>1086</v>
      </c>
      <c r="H284" t="s">
        <v>1087</v>
      </c>
      <c r="I284" t="s">
        <v>1087</v>
      </c>
      <c r="J284" t="s">
        <v>6</v>
      </c>
      <c r="K284" t="s">
        <v>282</v>
      </c>
      <c r="L284" t="s">
        <v>292</v>
      </c>
      <c r="M284" t="s">
        <v>274</v>
      </c>
      <c r="N284" t="s">
        <v>6</v>
      </c>
      <c r="O284">
        <v>2025</v>
      </c>
      <c r="P284" t="s">
        <v>282</v>
      </c>
      <c r="Q284" t="s">
        <v>281</v>
      </c>
      <c r="R284" t="s">
        <v>6</v>
      </c>
      <c r="S284">
        <v>2025</v>
      </c>
      <c r="T284" t="s">
        <v>282</v>
      </c>
      <c r="U284" t="s">
        <v>281</v>
      </c>
      <c r="V284" t="s">
        <v>7</v>
      </c>
      <c r="W284">
        <v>2025</v>
      </c>
      <c r="X284" t="s">
        <v>366</v>
      </c>
      <c r="Y284" t="s">
        <v>281</v>
      </c>
      <c r="Z284" t="s">
        <v>6</v>
      </c>
      <c r="AA284">
        <v>2025</v>
      </c>
      <c r="AB284" t="s">
        <v>282</v>
      </c>
      <c r="AC284" t="s">
        <v>281</v>
      </c>
      <c r="AD284" t="s">
        <v>6</v>
      </c>
      <c r="AE284">
        <v>2025</v>
      </c>
      <c r="AF284" t="s">
        <v>282</v>
      </c>
      <c r="AG284" t="s">
        <v>282</v>
      </c>
      <c r="AH284" t="s">
        <v>6</v>
      </c>
      <c r="AI284" t="s">
        <v>292</v>
      </c>
      <c r="AJ284" t="s">
        <v>281</v>
      </c>
      <c r="AK284" t="s">
        <v>282</v>
      </c>
      <c r="AL284" t="s">
        <v>7</v>
      </c>
      <c r="AM284">
        <v>2025</v>
      </c>
      <c r="AN284">
        <v>2.4132249999999997</v>
      </c>
    </row>
    <row r="285" spans="1:40" x14ac:dyDescent="0.2">
      <c r="A285" t="s">
        <v>361</v>
      </c>
      <c r="B285" t="s">
        <v>54</v>
      </c>
      <c r="C285" t="s">
        <v>363</v>
      </c>
      <c r="D285" t="s">
        <v>363</v>
      </c>
      <c r="E285" t="s">
        <v>55</v>
      </c>
      <c r="F285" t="s">
        <v>56</v>
      </c>
      <c r="G285" t="s">
        <v>1088</v>
      </c>
      <c r="H285" t="s">
        <v>1089</v>
      </c>
      <c r="I285" t="s">
        <v>1089</v>
      </c>
      <c r="J285" t="s">
        <v>9</v>
      </c>
      <c r="K285" t="s">
        <v>282</v>
      </c>
      <c r="L285" t="s">
        <v>287</v>
      </c>
      <c r="M285" t="s">
        <v>274</v>
      </c>
      <c r="N285" t="s">
        <v>8</v>
      </c>
      <c r="O285">
        <v>2020</v>
      </c>
      <c r="P285" t="s">
        <v>275</v>
      </c>
      <c r="Q285" t="s">
        <v>274</v>
      </c>
      <c r="R285" t="s">
        <v>8</v>
      </c>
      <c r="S285">
        <v>2025</v>
      </c>
      <c r="T285" t="s">
        <v>282</v>
      </c>
      <c r="U285" t="s">
        <v>281</v>
      </c>
      <c r="V285" t="s">
        <v>8</v>
      </c>
      <c r="W285">
        <v>2020</v>
      </c>
      <c r="X285" t="s">
        <v>275</v>
      </c>
      <c r="Y285" t="s">
        <v>281</v>
      </c>
      <c r="Z285" t="s">
        <v>7</v>
      </c>
      <c r="AA285">
        <v>2020</v>
      </c>
      <c r="AB285" t="s">
        <v>275</v>
      </c>
      <c r="AC285" t="s">
        <v>281</v>
      </c>
      <c r="AD285" t="s">
        <v>7</v>
      </c>
      <c r="AE285">
        <v>2020</v>
      </c>
      <c r="AF285" t="s">
        <v>275</v>
      </c>
      <c r="AG285" t="s">
        <v>294</v>
      </c>
      <c r="AH285" t="s">
        <v>8</v>
      </c>
      <c r="AI285" t="s">
        <v>69</v>
      </c>
      <c r="AJ285" t="s">
        <v>274</v>
      </c>
      <c r="AK285" t="s">
        <v>282</v>
      </c>
      <c r="AL285" t="s">
        <v>9</v>
      </c>
      <c r="AM285">
        <v>2025</v>
      </c>
      <c r="AN285">
        <v>38.922750999999998</v>
      </c>
    </row>
    <row r="286" spans="1:40" x14ac:dyDescent="0.2">
      <c r="A286" t="s">
        <v>361</v>
      </c>
      <c r="B286" t="s">
        <v>54</v>
      </c>
      <c r="C286" t="s">
        <v>362</v>
      </c>
      <c r="D286" t="s">
        <v>362</v>
      </c>
      <c r="E286" t="s">
        <v>55</v>
      </c>
      <c r="F286" t="s">
        <v>56</v>
      </c>
      <c r="G286" t="s">
        <v>1090</v>
      </c>
      <c r="H286" t="s">
        <v>1091</v>
      </c>
      <c r="I286" t="s">
        <v>1091</v>
      </c>
      <c r="J286" t="s">
        <v>9</v>
      </c>
      <c r="K286" t="s">
        <v>282</v>
      </c>
      <c r="L286" t="s">
        <v>287</v>
      </c>
      <c r="M286" t="s">
        <v>274</v>
      </c>
      <c r="N286" t="s">
        <v>8</v>
      </c>
      <c r="O286">
        <v>2025</v>
      </c>
      <c r="P286" t="s">
        <v>317</v>
      </c>
      <c r="Q286" t="s">
        <v>274</v>
      </c>
      <c r="R286" t="s">
        <v>8</v>
      </c>
      <c r="S286">
        <v>2025</v>
      </c>
      <c r="T286" t="s">
        <v>282</v>
      </c>
      <c r="U286" t="s">
        <v>281</v>
      </c>
      <c r="V286" t="s">
        <v>7</v>
      </c>
      <c r="W286">
        <v>2025</v>
      </c>
      <c r="X286" t="s">
        <v>282</v>
      </c>
      <c r="Y286" t="s">
        <v>281</v>
      </c>
      <c r="Z286" t="s">
        <v>7</v>
      </c>
      <c r="AA286">
        <v>2025</v>
      </c>
      <c r="AB286" t="s">
        <v>282</v>
      </c>
      <c r="AC286" t="s">
        <v>281</v>
      </c>
      <c r="AD286" t="s">
        <v>7</v>
      </c>
      <c r="AE286">
        <v>2025</v>
      </c>
      <c r="AF286" t="s">
        <v>282</v>
      </c>
      <c r="AG286" t="s">
        <v>282</v>
      </c>
      <c r="AH286" t="s">
        <v>8</v>
      </c>
      <c r="AI286" t="s">
        <v>69</v>
      </c>
      <c r="AJ286" t="s">
        <v>274</v>
      </c>
      <c r="AK286" t="s">
        <v>282</v>
      </c>
      <c r="AL286" t="s">
        <v>9</v>
      </c>
      <c r="AM286">
        <v>2025</v>
      </c>
      <c r="AN286">
        <v>5.752815</v>
      </c>
    </row>
    <row r="287" spans="1:40" x14ac:dyDescent="0.2">
      <c r="A287" t="s">
        <v>361</v>
      </c>
      <c r="B287" t="s">
        <v>415</v>
      </c>
      <c r="C287" t="s">
        <v>363</v>
      </c>
      <c r="D287" t="s">
        <v>398</v>
      </c>
      <c r="E287" t="s">
        <v>55</v>
      </c>
      <c r="F287" t="s">
        <v>56</v>
      </c>
      <c r="G287" t="s">
        <v>1092</v>
      </c>
      <c r="H287" t="s">
        <v>1093</v>
      </c>
      <c r="I287" t="s">
        <v>1093</v>
      </c>
      <c r="J287" t="s">
        <v>9</v>
      </c>
      <c r="K287" t="s">
        <v>282</v>
      </c>
      <c r="L287" t="s">
        <v>289</v>
      </c>
      <c r="M287" t="s">
        <v>274</v>
      </c>
      <c r="N287" t="s">
        <v>6</v>
      </c>
      <c r="O287">
        <v>2020</v>
      </c>
      <c r="P287" t="s">
        <v>275</v>
      </c>
      <c r="Q287" t="s">
        <v>274</v>
      </c>
      <c r="R287" t="s">
        <v>8</v>
      </c>
      <c r="S287">
        <v>2025</v>
      </c>
      <c r="T287" t="s">
        <v>282</v>
      </c>
      <c r="U287" t="s">
        <v>281</v>
      </c>
      <c r="V287" t="s">
        <v>7</v>
      </c>
      <c r="W287">
        <v>2025</v>
      </c>
      <c r="X287" t="s">
        <v>366</v>
      </c>
      <c r="Y287" t="s">
        <v>281</v>
      </c>
      <c r="Z287" t="s">
        <v>8</v>
      </c>
      <c r="AA287">
        <v>2020</v>
      </c>
      <c r="AB287" t="s">
        <v>275</v>
      </c>
      <c r="AC287" t="s">
        <v>281</v>
      </c>
      <c r="AD287" t="s">
        <v>6</v>
      </c>
      <c r="AE287">
        <v>2020</v>
      </c>
      <c r="AF287" t="s">
        <v>275</v>
      </c>
      <c r="AG287" t="s">
        <v>282</v>
      </c>
      <c r="AH287" t="s">
        <v>8</v>
      </c>
      <c r="AI287" t="s">
        <v>1</v>
      </c>
      <c r="AJ287" t="s">
        <v>274</v>
      </c>
      <c r="AK287" t="s">
        <v>282</v>
      </c>
      <c r="AL287" t="s">
        <v>9</v>
      </c>
      <c r="AM287">
        <v>2025</v>
      </c>
      <c r="AN287">
        <v>4.546996</v>
      </c>
    </row>
    <row r="288" spans="1:40" x14ac:dyDescent="0.2">
      <c r="A288" t="s">
        <v>361</v>
      </c>
      <c r="B288" t="s">
        <v>54</v>
      </c>
      <c r="C288" t="s">
        <v>395</v>
      </c>
      <c r="D288" t="s">
        <v>362</v>
      </c>
      <c r="E288" t="s">
        <v>55</v>
      </c>
      <c r="F288" t="s">
        <v>56</v>
      </c>
      <c r="G288" t="s">
        <v>1094</v>
      </c>
      <c r="H288" t="s">
        <v>1095</v>
      </c>
      <c r="I288" t="s">
        <v>1096</v>
      </c>
      <c r="J288" t="s">
        <v>8</v>
      </c>
      <c r="K288" t="s">
        <v>294</v>
      </c>
      <c r="L288" t="s">
        <v>309</v>
      </c>
      <c r="M288" t="s">
        <v>274</v>
      </c>
      <c r="N288" t="s">
        <v>8</v>
      </c>
      <c r="O288">
        <v>2025</v>
      </c>
      <c r="P288" t="s">
        <v>275</v>
      </c>
      <c r="Q288" t="s">
        <v>274</v>
      </c>
      <c r="R288" t="s">
        <v>7</v>
      </c>
      <c r="S288">
        <v>2023</v>
      </c>
      <c r="T288" t="s">
        <v>275</v>
      </c>
      <c r="U288" t="s">
        <v>274</v>
      </c>
      <c r="V288" t="s">
        <v>8</v>
      </c>
      <c r="W288">
        <v>2025</v>
      </c>
      <c r="X288" t="s">
        <v>282</v>
      </c>
      <c r="Y288" t="s">
        <v>274</v>
      </c>
      <c r="Z288" t="s">
        <v>7</v>
      </c>
      <c r="AA288">
        <v>2025</v>
      </c>
      <c r="AB288" t="s">
        <v>275</v>
      </c>
      <c r="AC288" t="s">
        <v>274</v>
      </c>
      <c r="AD288" t="s">
        <v>7</v>
      </c>
      <c r="AE288">
        <v>2025</v>
      </c>
      <c r="AF288" t="s">
        <v>275</v>
      </c>
      <c r="AG288" t="s">
        <v>294</v>
      </c>
      <c r="AH288" t="s">
        <v>8</v>
      </c>
      <c r="AI288" t="s">
        <v>309</v>
      </c>
      <c r="AJ288" t="s">
        <v>274</v>
      </c>
      <c r="AK288" t="s">
        <v>275</v>
      </c>
      <c r="AL288" t="s">
        <v>7</v>
      </c>
      <c r="AM288">
        <v>2023</v>
      </c>
      <c r="AN288">
        <v>8.5811849999999996</v>
      </c>
    </row>
    <row r="289" spans="1:40" x14ac:dyDescent="0.2">
      <c r="A289" t="s">
        <v>361</v>
      </c>
      <c r="B289" t="s">
        <v>54</v>
      </c>
      <c r="C289" t="s">
        <v>362</v>
      </c>
      <c r="D289" t="s">
        <v>395</v>
      </c>
      <c r="E289" t="s">
        <v>55</v>
      </c>
      <c r="F289" t="s">
        <v>56</v>
      </c>
      <c r="G289" t="s">
        <v>1097</v>
      </c>
      <c r="H289" t="s">
        <v>1098</v>
      </c>
      <c r="I289" t="s">
        <v>1099</v>
      </c>
      <c r="J289" t="s">
        <v>9</v>
      </c>
      <c r="K289" t="s">
        <v>282</v>
      </c>
      <c r="L289" t="s">
        <v>289</v>
      </c>
      <c r="M289" t="s">
        <v>274</v>
      </c>
      <c r="N289" t="s">
        <v>6</v>
      </c>
      <c r="O289">
        <v>2020</v>
      </c>
      <c r="P289" t="s">
        <v>275</v>
      </c>
      <c r="Q289" t="s">
        <v>274</v>
      </c>
      <c r="R289" t="s">
        <v>8</v>
      </c>
      <c r="S289">
        <v>2025</v>
      </c>
      <c r="T289" t="s">
        <v>282</v>
      </c>
      <c r="U289" t="s">
        <v>281</v>
      </c>
      <c r="V289" t="s">
        <v>6</v>
      </c>
      <c r="W289">
        <v>2020</v>
      </c>
      <c r="X289" t="s">
        <v>275</v>
      </c>
      <c r="Y289" t="s">
        <v>281</v>
      </c>
      <c r="Z289" t="s">
        <v>6</v>
      </c>
      <c r="AA289">
        <v>2020</v>
      </c>
      <c r="AB289" t="s">
        <v>275</v>
      </c>
      <c r="AC289" t="s">
        <v>281</v>
      </c>
      <c r="AD289" t="s">
        <v>7</v>
      </c>
      <c r="AE289">
        <v>2020</v>
      </c>
      <c r="AF289" t="s">
        <v>275</v>
      </c>
      <c r="AG289" t="s">
        <v>282</v>
      </c>
      <c r="AH289" t="s">
        <v>8</v>
      </c>
      <c r="AI289" t="s">
        <v>1</v>
      </c>
      <c r="AJ289" t="s">
        <v>274</v>
      </c>
      <c r="AK289" t="s">
        <v>282</v>
      </c>
      <c r="AL289" t="s">
        <v>9</v>
      </c>
      <c r="AM289">
        <v>2025</v>
      </c>
      <c r="AN289">
        <v>23.135501999999999</v>
      </c>
    </row>
    <row r="290" spans="1:40" x14ac:dyDescent="0.2">
      <c r="A290" t="s">
        <v>361</v>
      </c>
      <c r="B290" t="s">
        <v>54</v>
      </c>
      <c r="C290" t="s">
        <v>395</v>
      </c>
      <c r="D290" t="s">
        <v>395</v>
      </c>
      <c r="E290" t="s">
        <v>55</v>
      </c>
      <c r="F290" t="s">
        <v>56</v>
      </c>
      <c r="G290" t="s">
        <v>1100</v>
      </c>
      <c r="H290" t="s">
        <v>1101</v>
      </c>
      <c r="I290" t="s">
        <v>1101</v>
      </c>
      <c r="J290" t="s">
        <v>9</v>
      </c>
      <c r="K290" t="s">
        <v>282</v>
      </c>
      <c r="L290" t="s">
        <v>289</v>
      </c>
      <c r="M290" t="s">
        <v>274</v>
      </c>
      <c r="N290" t="s">
        <v>6</v>
      </c>
      <c r="O290">
        <v>2020</v>
      </c>
      <c r="P290" t="s">
        <v>275</v>
      </c>
      <c r="Q290" t="s">
        <v>274</v>
      </c>
      <c r="R290" t="s">
        <v>8</v>
      </c>
      <c r="S290">
        <v>2025</v>
      </c>
      <c r="T290" t="s">
        <v>282</v>
      </c>
      <c r="U290" t="s">
        <v>274</v>
      </c>
      <c r="V290" t="s">
        <v>7</v>
      </c>
      <c r="W290">
        <v>2020</v>
      </c>
      <c r="X290" t="s">
        <v>275</v>
      </c>
      <c r="Y290" t="s">
        <v>274</v>
      </c>
      <c r="Z290" t="s">
        <v>6</v>
      </c>
      <c r="AA290">
        <v>2020</v>
      </c>
      <c r="AB290" t="s">
        <v>275</v>
      </c>
      <c r="AC290" t="s">
        <v>274</v>
      </c>
      <c r="AD290" t="s">
        <v>6</v>
      </c>
      <c r="AE290">
        <v>2020</v>
      </c>
      <c r="AF290" t="s">
        <v>275</v>
      </c>
      <c r="AG290" t="s">
        <v>282</v>
      </c>
      <c r="AH290" t="s">
        <v>8</v>
      </c>
      <c r="AI290" t="s">
        <v>1</v>
      </c>
      <c r="AJ290" t="s">
        <v>274</v>
      </c>
      <c r="AK290" t="s">
        <v>282</v>
      </c>
      <c r="AL290" t="s">
        <v>9</v>
      </c>
      <c r="AM290">
        <v>2025</v>
      </c>
      <c r="AN290">
        <v>29.951670999999997</v>
      </c>
    </row>
    <row r="291" spans="1:40" x14ac:dyDescent="0.2">
      <c r="A291" t="s">
        <v>361</v>
      </c>
      <c r="B291" t="s">
        <v>54</v>
      </c>
      <c r="C291" t="s">
        <v>395</v>
      </c>
      <c r="D291" t="s">
        <v>362</v>
      </c>
      <c r="E291" t="s">
        <v>55</v>
      </c>
      <c r="F291" t="s">
        <v>56</v>
      </c>
      <c r="G291" t="s">
        <v>1102</v>
      </c>
      <c r="H291" t="s">
        <v>1103</v>
      </c>
      <c r="I291" t="s">
        <v>1103</v>
      </c>
      <c r="J291" t="s">
        <v>9</v>
      </c>
      <c r="K291" t="s">
        <v>282</v>
      </c>
      <c r="L291" t="s">
        <v>289</v>
      </c>
      <c r="M291" t="s">
        <v>274</v>
      </c>
      <c r="N291" t="s">
        <v>6</v>
      </c>
      <c r="O291">
        <v>2025</v>
      </c>
      <c r="P291" t="s">
        <v>275</v>
      </c>
      <c r="Q291" t="s">
        <v>274</v>
      </c>
      <c r="R291" t="s">
        <v>8</v>
      </c>
      <c r="S291">
        <v>2025</v>
      </c>
      <c r="T291" t="s">
        <v>282</v>
      </c>
      <c r="U291" t="s">
        <v>274</v>
      </c>
      <c r="V291" t="s">
        <v>6</v>
      </c>
      <c r="W291">
        <v>2025</v>
      </c>
      <c r="X291" t="s">
        <v>275</v>
      </c>
      <c r="Y291" t="s">
        <v>281</v>
      </c>
      <c r="Z291" t="s">
        <v>6</v>
      </c>
      <c r="AA291">
        <v>2025</v>
      </c>
      <c r="AB291" t="s">
        <v>275</v>
      </c>
      <c r="AC291" t="s">
        <v>274</v>
      </c>
      <c r="AD291" t="s">
        <v>7</v>
      </c>
      <c r="AE291">
        <v>2025</v>
      </c>
      <c r="AF291" t="s">
        <v>275</v>
      </c>
      <c r="AG291" t="s">
        <v>282</v>
      </c>
      <c r="AH291" t="s">
        <v>8</v>
      </c>
      <c r="AI291" t="s">
        <v>1</v>
      </c>
      <c r="AJ291" t="s">
        <v>274</v>
      </c>
      <c r="AK291" t="s">
        <v>282</v>
      </c>
      <c r="AL291" t="s">
        <v>9</v>
      </c>
      <c r="AM291">
        <v>2025</v>
      </c>
      <c r="AN291">
        <v>38.312556999999998</v>
      </c>
    </row>
    <row r="292" spans="1:40" x14ac:dyDescent="0.2">
      <c r="A292" t="s">
        <v>361</v>
      </c>
      <c r="B292" t="s">
        <v>74</v>
      </c>
      <c r="C292" t="s">
        <v>363</v>
      </c>
      <c r="D292" t="s">
        <v>363</v>
      </c>
      <c r="E292" t="s">
        <v>55</v>
      </c>
      <c r="F292" t="s">
        <v>56</v>
      </c>
      <c r="G292" t="s">
        <v>1104</v>
      </c>
      <c r="H292" t="s">
        <v>1105</v>
      </c>
      <c r="I292" t="s">
        <v>1106</v>
      </c>
      <c r="J292" t="s">
        <v>9</v>
      </c>
      <c r="K292" t="s">
        <v>282</v>
      </c>
      <c r="L292" t="s">
        <v>287</v>
      </c>
      <c r="M292" t="s">
        <v>274</v>
      </c>
      <c r="N292" t="s">
        <v>8</v>
      </c>
      <c r="O292">
        <v>2025</v>
      </c>
      <c r="P292" t="s">
        <v>317</v>
      </c>
      <c r="Q292" t="s">
        <v>274</v>
      </c>
      <c r="R292" t="s">
        <v>8</v>
      </c>
      <c r="S292">
        <v>2025</v>
      </c>
      <c r="T292" t="s">
        <v>282</v>
      </c>
      <c r="U292" t="s">
        <v>281</v>
      </c>
      <c r="V292" t="s">
        <v>7</v>
      </c>
      <c r="W292">
        <v>2025</v>
      </c>
      <c r="X292" t="s">
        <v>366</v>
      </c>
      <c r="Y292" t="s">
        <v>281</v>
      </c>
      <c r="Z292" t="s">
        <v>7</v>
      </c>
      <c r="AA292">
        <v>2025</v>
      </c>
      <c r="AB292" t="s">
        <v>282</v>
      </c>
      <c r="AC292" t="s">
        <v>281</v>
      </c>
      <c r="AD292" t="s">
        <v>7</v>
      </c>
      <c r="AE292">
        <v>2025</v>
      </c>
      <c r="AF292" t="s">
        <v>282</v>
      </c>
      <c r="AG292" t="s">
        <v>282</v>
      </c>
      <c r="AH292" t="s">
        <v>8</v>
      </c>
      <c r="AI292" t="s">
        <v>69</v>
      </c>
      <c r="AJ292" t="s">
        <v>274</v>
      </c>
      <c r="AK292" t="s">
        <v>282</v>
      </c>
      <c r="AL292" t="s">
        <v>9</v>
      </c>
      <c r="AM292">
        <v>2025</v>
      </c>
      <c r="AN292">
        <v>1.7565850000000001</v>
      </c>
    </row>
    <row r="293" spans="1:40" x14ac:dyDescent="0.2">
      <c r="A293" t="s">
        <v>361</v>
      </c>
      <c r="B293" t="s">
        <v>54</v>
      </c>
      <c r="C293" t="s">
        <v>362</v>
      </c>
      <c r="D293" t="s">
        <v>362</v>
      </c>
      <c r="E293" t="s">
        <v>55</v>
      </c>
      <c r="F293" t="s">
        <v>56</v>
      </c>
      <c r="G293" t="s">
        <v>1107</v>
      </c>
      <c r="H293" t="s">
        <v>1108</v>
      </c>
      <c r="I293" t="s">
        <v>1108</v>
      </c>
      <c r="J293" t="s">
        <v>9</v>
      </c>
      <c r="K293" t="s">
        <v>282</v>
      </c>
      <c r="L293" t="s">
        <v>371</v>
      </c>
      <c r="M293" t="s">
        <v>274</v>
      </c>
      <c r="N293" t="s">
        <v>8</v>
      </c>
      <c r="O293">
        <v>2025</v>
      </c>
      <c r="P293" t="s">
        <v>282</v>
      </c>
      <c r="Q293" t="s">
        <v>274</v>
      </c>
      <c r="R293" t="s">
        <v>8</v>
      </c>
      <c r="S293">
        <v>2025</v>
      </c>
      <c r="T293" t="s">
        <v>282</v>
      </c>
      <c r="U293" t="s">
        <v>274</v>
      </c>
      <c r="V293" t="s">
        <v>8</v>
      </c>
      <c r="W293">
        <v>2025</v>
      </c>
      <c r="X293" t="s">
        <v>282</v>
      </c>
      <c r="Y293" t="s">
        <v>281</v>
      </c>
      <c r="Z293" t="s">
        <v>7</v>
      </c>
      <c r="AA293">
        <v>2025</v>
      </c>
      <c r="AB293" t="s">
        <v>282</v>
      </c>
      <c r="AC293" t="s">
        <v>274</v>
      </c>
      <c r="AD293" t="s">
        <v>7</v>
      </c>
      <c r="AE293">
        <v>2025</v>
      </c>
      <c r="AF293" t="s">
        <v>282</v>
      </c>
      <c r="AG293" t="s">
        <v>282</v>
      </c>
      <c r="AH293" t="s">
        <v>8</v>
      </c>
      <c r="AI293" t="s">
        <v>370</v>
      </c>
      <c r="AJ293" t="s">
        <v>274</v>
      </c>
      <c r="AK293" t="s">
        <v>282</v>
      </c>
      <c r="AL293" t="s">
        <v>9</v>
      </c>
      <c r="AM293">
        <v>2025</v>
      </c>
      <c r="AN293">
        <v>22.068463999999999</v>
      </c>
    </row>
    <row r="294" spans="1:40" x14ac:dyDescent="0.2">
      <c r="A294" t="s">
        <v>361</v>
      </c>
      <c r="B294" t="s">
        <v>74</v>
      </c>
      <c r="C294" t="s">
        <v>372</v>
      </c>
      <c r="D294" t="s">
        <v>372</v>
      </c>
      <c r="E294" t="s">
        <v>55</v>
      </c>
      <c r="F294" t="s">
        <v>56</v>
      </c>
      <c r="G294" t="s">
        <v>1109</v>
      </c>
      <c r="H294" t="s">
        <v>1110</v>
      </c>
      <c r="I294" t="s">
        <v>1110</v>
      </c>
      <c r="J294" t="s">
        <v>9</v>
      </c>
      <c r="K294" t="s">
        <v>282</v>
      </c>
      <c r="L294" t="s">
        <v>287</v>
      </c>
      <c r="M294" t="s">
        <v>274</v>
      </c>
      <c r="N294" t="s">
        <v>8</v>
      </c>
      <c r="O294">
        <v>2025</v>
      </c>
      <c r="P294" t="s">
        <v>317</v>
      </c>
      <c r="Q294" t="s">
        <v>274</v>
      </c>
      <c r="R294" t="s">
        <v>8</v>
      </c>
      <c r="S294">
        <v>2025</v>
      </c>
      <c r="T294" t="s">
        <v>282</v>
      </c>
      <c r="U294" t="s">
        <v>274</v>
      </c>
      <c r="V294" t="s">
        <v>7</v>
      </c>
      <c r="W294">
        <v>2025</v>
      </c>
      <c r="X294" t="s">
        <v>282</v>
      </c>
      <c r="Y294" t="s">
        <v>274</v>
      </c>
      <c r="Z294" t="s">
        <v>7</v>
      </c>
      <c r="AA294">
        <v>2025</v>
      </c>
      <c r="AB294" t="s">
        <v>282</v>
      </c>
      <c r="AC294" t="s">
        <v>274</v>
      </c>
      <c r="AD294" t="s">
        <v>7</v>
      </c>
      <c r="AE294">
        <v>2025</v>
      </c>
      <c r="AF294" t="s">
        <v>282</v>
      </c>
      <c r="AG294" t="s">
        <v>282</v>
      </c>
      <c r="AH294" t="s">
        <v>8</v>
      </c>
      <c r="AI294" t="s">
        <v>69</v>
      </c>
      <c r="AJ294" t="s">
        <v>274</v>
      </c>
      <c r="AK294" t="s">
        <v>282</v>
      </c>
      <c r="AL294" t="s">
        <v>9</v>
      </c>
      <c r="AM294">
        <v>2025</v>
      </c>
      <c r="AN294">
        <v>8.9697279999999999</v>
      </c>
    </row>
    <row r="295" spans="1:40" x14ac:dyDescent="0.2">
      <c r="A295" t="s">
        <v>361</v>
      </c>
      <c r="B295" t="s">
        <v>54</v>
      </c>
      <c r="C295" t="s">
        <v>362</v>
      </c>
      <c r="D295" t="s">
        <v>395</v>
      </c>
      <c r="E295" t="s">
        <v>55</v>
      </c>
      <c r="F295" t="s">
        <v>56</v>
      </c>
      <c r="G295" t="s">
        <v>1111</v>
      </c>
      <c r="H295" t="s">
        <v>1112</v>
      </c>
      <c r="I295" t="s">
        <v>1113</v>
      </c>
      <c r="J295" t="s">
        <v>9</v>
      </c>
      <c r="K295" t="s">
        <v>282</v>
      </c>
      <c r="L295" t="s">
        <v>289</v>
      </c>
      <c r="M295" t="s">
        <v>274</v>
      </c>
      <c r="N295" t="s">
        <v>6</v>
      </c>
      <c r="O295">
        <v>2025</v>
      </c>
      <c r="P295" t="s">
        <v>275</v>
      </c>
      <c r="Q295" t="s">
        <v>274</v>
      </c>
      <c r="R295" t="s">
        <v>8</v>
      </c>
      <c r="S295">
        <v>2025</v>
      </c>
      <c r="T295" t="s">
        <v>282</v>
      </c>
      <c r="U295" t="s">
        <v>274</v>
      </c>
      <c r="V295" t="s">
        <v>7</v>
      </c>
      <c r="W295">
        <v>2025</v>
      </c>
      <c r="X295" t="s">
        <v>275</v>
      </c>
      <c r="Y295" t="s">
        <v>274</v>
      </c>
      <c r="Z295" t="s">
        <v>6</v>
      </c>
      <c r="AA295">
        <v>2025</v>
      </c>
      <c r="AB295" t="s">
        <v>275</v>
      </c>
      <c r="AC295" t="s">
        <v>274</v>
      </c>
      <c r="AD295" t="s">
        <v>7</v>
      </c>
      <c r="AE295">
        <v>2025</v>
      </c>
      <c r="AF295" t="s">
        <v>275</v>
      </c>
      <c r="AG295" t="s">
        <v>282</v>
      </c>
      <c r="AH295" t="s">
        <v>8</v>
      </c>
      <c r="AI295" t="s">
        <v>1</v>
      </c>
      <c r="AJ295" t="s">
        <v>274</v>
      </c>
      <c r="AK295" t="s">
        <v>282</v>
      </c>
      <c r="AL295" t="s">
        <v>9</v>
      </c>
      <c r="AM295">
        <v>2025</v>
      </c>
      <c r="AN295">
        <v>48.368893</v>
      </c>
    </row>
    <row r="296" spans="1:40" x14ac:dyDescent="0.2">
      <c r="A296" t="s">
        <v>361</v>
      </c>
      <c r="B296" t="s">
        <v>384</v>
      </c>
      <c r="C296" t="s">
        <v>372</v>
      </c>
      <c r="D296" t="s">
        <v>372</v>
      </c>
      <c r="E296" t="s">
        <v>55</v>
      </c>
      <c r="F296" t="s">
        <v>56</v>
      </c>
      <c r="G296" t="s">
        <v>1114</v>
      </c>
      <c r="H296" t="s">
        <v>1115</v>
      </c>
      <c r="I296" t="s">
        <v>1116</v>
      </c>
      <c r="J296" t="s">
        <v>8</v>
      </c>
      <c r="K296" t="s">
        <v>282</v>
      </c>
      <c r="L296" t="s">
        <v>590</v>
      </c>
      <c r="M296" t="s">
        <v>274</v>
      </c>
      <c r="N296" t="s">
        <v>7</v>
      </c>
      <c r="O296">
        <v>2025</v>
      </c>
      <c r="P296" t="s">
        <v>282</v>
      </c>
      <c r="Q296" t="s">
        <v>274</v>
      </c>
      <c r="R296" t="s">
        <v>7</v>
      </c>
      <c r="S296">
        <v>2025</v>
      </c>
      <c r="T296" t="s">
        <v>282</v>
      </c>
      <c r="U296" t="s">
        <v>274</v>
      </c>
      <c r="V296" t="s">
        <v>8</v>
      </c>
      <c r="W296">
        <v>2025</v>
      </c>
      <c r="X296" t="s">
        <v>282</v>
      </c>
      <c r="Y296" t="s">
        <v>274</v>
      </c>
      <c r="Z296" t="s">
        <v>8</v>
      </c>
      <c r="AA296">
        <v>2025</v>
      </c>
      <c r="AB296" t="s">
        <v>282</v>
      </c>
      <c r="AC296" t="s">
        <v>274</v>
      </c>
      <c r="AD296" t="s">
        <v>8</v>
      </c>
      <c r="AE296">
        <v>2025</v>
      </c>
      <c r="AF296" t="s">
        <v>282</v>
      </c>
      <c r="AG296" t="s">
        <v>282</v>
      </c>
      <c r="AH296" t="s">
        <v>8</v>
      </c>
      <c r="AI296" t="s">
        <v>590</v>
      </c>
      <c r="AJ296" t="s">
        <v>274</v>
      </c>
      <c r="AK296" t="s">
        <v>282</v>
      </c>
      <c r="AL296" t="s">
        <v>7</v>
      </c>
      <c r="AM296">
        <v>2025</v>
      </c>
      <c r="AN296">
        <v>8.2107919999999996</v>
      </c>
    </row>
    <row r="297" spans="1:40" x14ac:dyDescent="0.2">
      <c r="A297" t="s">
        <v>361</v>
      </c>
      <c r="B297" t="s">
        <v>54</v>
      </c>
      <c r="C297" t="s">
        <v>372</v>
      </c>
      <c r="D297" t="s">
        <v>372</v>
      </c>
      <c r="E297" t="s">
        <v>55</v>
      </c>
      <c r="F297" t="s">
        <v>56</v>
      </c>
      <c r="G297" t="s">
        <v>1117</v>
      </c>
      <c r="H297" t="s">
        <v>1118</v>
      </c>
      <c r="I297" t="s">
        <v>1119</v>
      </c>
      <c r="J297" t="s">
        <v>9</v>
      </c>
      <c r="K297" t="s">
        <v>282</v>
      </c>
      <c r="L297" t="s">
        <v>336</v>
      </c>
      <c r="M297" t="s">
        <v>274</v>
      </c>
      <c r="N297" t="s">
        <v>6</v>
      </c>
      <c r="O297">
        <v>2020</v>
      </c>
      <c r="P297" t="s">
        <v>275</v>
      </c>
      <c r="Q297" t="s">
        <v>274</v>
      </c>
      <c r="R297" t="s">
        <v>7</v>
      </c>
      <c r="S297">
        <v>2020</v>
      </c>
      <c r="T297" t="s">
        <v>275</v>
      </c>
      <c r="U297" t="s">
        <v>274</v>
      </c>
      <c r="V297" t="s">
        <v>7</v>
      </c>
      <c r="W297">
        <v>2020</v>
      </c>
      <c r="X297" t="s">
        <v>275</v>
      </c>
      <c r="Y297" t="s">
        <v>274</v>
      </c>
      <c r="Z297" t="s">
        <v>6</v>
      </c>
      <c r="AA297">
        <v>2020</v>
      </c>
      <c r="AB297" t="s">
        <v>275</v>
      </c>
      <c r="AC297" t="s">
        <v>274</v>
      </c>
      <c r="AD297" t="s">
        <v>8</v>
      </c>
      <c r="AE297">
        <v>2020</v>
      </c>
      <c r="AF297" t="s">
        <v>275</v>
      </c>
      <c r="AG297" t="s">
        <v>275</v>
      </c>
      <c r="AH297" t="s">
        <v>8</v>
      </c>
      <c r="AI297" t="s">
        <v>302</v>
      </c>
      <c r="AJ297" t="s">
        <v>274</v>
      </c>
      <c r="AK297" t="s">
        <v>282</v>
      </c>
      <c r="AL297" t="s">
        <v>9</v>
      </c>
      <c r="AM297">
        <v>2025</v>
      </c>
      <c r="AN297">
        <v>16.758061000000001</v>
      </c>
    </row>
    <row r="298" spans="1:40" x14ac:dyDescent="0.2">
      <c r="A298" t="s">
        <v>361</v>
      </c>
      <c r="B298" t="s">
        <v>54</v>
      </c>
      <c r="C298" t="s">
        <v>363</v>
      </c>
      <c r="D298" t="s">
        <v>363</v>
      </c>
      <c r="E298" t="s">
        <v>55</v>
      </c>
      <c r="F298" t="s">
        <v>56</v>
      </c>
      <c r="G298" t="s">
        <v>1120</v>
      </c>
      <c r="H298" t="s">
        <v>1121</v>
      </c>
      <c r="I298" t="s">
        <v>1121</v>
      </c>
      <c r="J298" t="s">
        <v>9</v>
      </c>
      <c r="K298" t="s">
        <v>282</v>
      </c>
      <c r="L298" t="s">
        <v>287</v>
      </c>
      <c r="M298" t="s">
        <v>274</v>
      </c>
      <c r="N298" t="s">
        <v>8</v>
      </c>
      <c r="O298">
        <v>2025</v>
      </c>
      <c r="P298" t="s">
        <v>282</v>
      </c>
      <c r="Q298" t="s">
        <v>274</v>
      </c>
      <c r="R298" t="s">
        <v>8</v>
      </c>
      <c r="S298">
        <v>2025</v>
      </c>
      <c r="T298" t="s">
        <v>282</v>
      </c>
      <c r="U298" t="s">
        <v>281</v>
      </c>
      <c r="V298" t="s">
        <v>7</v>
      </c>
      <c r="W298">
        <v>2025</v>
      </c>
      <c r="X298" t="s">
        <v>366</v>
      </c>
      <c r="Y298" t="s">
        <v>281</v>
      </c>
      <c r="Z298" t="s">
        <v>7</v>
      </c>
      <c r="AA298">
        <v>2025</v>
      </c>
      <c r="AB298" t="s">
        <v>282</v>
      </c>
      <c r="AC298" t="s">
        <v>281</v>
      </c>
      <c r="AD298" t="s">
        <v>7</v>
      </c>
      <c r="AE298">
        <v>2025</v>
      </c>
      <c r="AF298" t="s">
        <v>282</v>
      </c>
      <c r="AG298" t="s">
        <v>282</v>
      </c>
      <c r="AH298" t="s">
        <v>8</v>
      </c>
      <c r="AI298" t="s">
        <v>69</v>
      </c>
      <c r="AJ298" t="s">
        <v>274</v>
      </c>
      <c r="AK298" t="s">
        <v>282</v>
      </c>
      <c r="AL298" t="s">
        <v>9</v>
      </c>
      <c r="AM298">
        <v>2025</v>
      </c>
      <c r="AN298">
        <v>11.623977999999999</v>
      </c>
    </row>
    <row r="299" spans="1:40" x14ac:dyDescent="0.2">
      <c r="A299" t="s">
        <v>361</v>
      </c>
      <c r="B299" t="s">
        <v>54</v>
      </c>
      <c r="C299" t="s">
        <v>362</v>
      </c>
      <c r="D299" t="s">
        <v>362</v>
      </c>
      <c r="E299" t="s">
        <v>55</v>
      </c>
      <c r="F299" t="s">
        <v>56</v>
      </c>
      <c r="G299" t="s">
        <v>1122</v>
      </c>
      <c r="H299" t="s">
        <v>1123</v>
      </c>
      <c r="I299" t="s">
        <v>1124</v>
      </c>
      <c r="J299" t="s">
        <v>9</v>
      </c>
      <c r="K299" t="s">
        <v>282</v>
      </c>
      <c r="L299" t="s">
        <v>371</v>
      </c>
      <c r="M299" t="s">
        <v>274</v>
      </c>
      <c r="N299" t="s">
        <v>8</v>
      </c>
      <c r="O299">
        <v>2025</v>
      </c>
      <c r="P299" t="s">
        <v>282</v>
      </c>
      <c r="Q299" t="s">
        <v>274</v>
      </c>
      <c r="R299" t="s">
        <v>8</v>
      </c>
      <c r="S299">
        <v>2025</v>
      </c>
      <c r="T299" t="s">
        <v>282</v>
      </c>
      <c r="U299" t="s">
        <v>274</v>
      </c>
      <c r="V299" t="s">
        <v>8</v>
      </c>
      <c r="W299">
        <v>2025</v>
      </c>
      <c r="X299" t="s">
        <v>282</v>
      </c>
      <c r="Y299" t="s">
        <v>281</v>
      </c>
      <c r="Z299" t="s">
        <v>7</v>
      </c>
      <c r="AA299">
        <v>2025</v>
      </c>
      <c r="AB299" t="s">
        <v>282</v>
      </c>
      <c r="AC299" t="s">
        <v>274</v>
      </c>
      <c r="AD299" t="s">
        <v>7</v>
      </c>
      <c r="AE299">
        <v>2025</v>
      </c>
      <c r="AF299" t="s">
        <v>282</v>
      </c>
      <c r="AG299" t="s">
        <v>282</v>
      </c>
      <c r="AH299" t="s">
        <v>8</v>
      </c>
      <c r="AI299" t="s">
        <v>370</v>
      </c>
      <c r="AJ299" t="s">
        <v>274</v>
      </c>
      <c r="AK299" t="s">
        <v>282</v>
      </c>
      <c r="AL299" t="s">
        <v>9</v>
      </c>
      <c r="AM299">
        <v>2025</v>
      </c>
      <c r="AN299">
        <v>24.341090999999999</v>
      </c>
    </row>
    <row r="300" spans="1:40" x14ac:dyDescent="0.2">
      <c r="A300" t="s">
        <v>361</v>
      </c>
      <c r="B300" t="s">
        <v>54</v>
      </c>
      <c r="C300" t="s">
        <v>372</v>
      </c>
      <c r="D300" t="s">
        <v>372</v>
      </c>
      <c r="E300" t="s">
        <v>55</v>
      </c>
      <c r="F300" t="s">
        <v>56</v>
      </c>
      <c r="G300" t="s">
        <v>1125</v>
      </c>
      <c r="H300" t="s">
        <v>1126</v>
      </c>
      <c r="I300" t="s">
        <v>1127</v>
      </c>
      <c r="J300" t="s">
        <v>9</v>
      </c>
      <c r="K300" t="s">
        <v>282</v>
      </c>
      <c r="L300" t="s">
        <v>287</v>
      </c>
      <c r="M300" t="s">
        <v>274</v>
      </c>
      <c r="N300" t="s">
        <v>8</v>
      </c>
      <c r="O300">
        <v>2025</v>
      </c>
      <c r="P300" t="s">
        <v>282</v>
      </c>
      <c r="Q300" t="s">
        <v>274</v>
      </c>
      <c r="R300" t="s">
        <v>8</v>
      </c>
      <c r="S300">
        <v>2025</v>
      </c>
      <c r="T300" t="s">
        <v>282</v>
      </c>
      <c r="U300" t="s">
        <v>274</v>
      </c>
      <c r="V300" t="s">
        <v>7</v>
      </c>
      <c r="W300">
        <v>2025</v>
      </c>
      <c r="X300" t="s">
        <v>282</v>
      </c>
      <c r="Y300" t="s">
        <v>274</v>
      </c>
      <c r="Z300" t="s">
        <v>7</v>
      </c>
      <c r="AA300">
        <v>2025</v>
      </c>
      <c r="AB300" t="s">
        <v>282</v>
      </c>
      <c r="AC300" t="s">
        <v>274</v>
      </c>
      <c r="AD300" t="s">
        <v>7</v>
      </c>
      <c r="AE300">
        <v>2025</v>
      </c>
      <c r="AF300" t="s">
        <v>282</v>
      </c>
      <c r="AG300" t="s">
        <v>282</v>
      </c>
      <c r="AH300" t="s">
        <v>8</v>
      </c>
      <c r="AI300" t="s">
        <v>69</v>
      </c>
      <c r="AJ300" t="s">
        <v>274</v>
      </c>
      <c r="AK300" t="s">
        <v>282</v>
      </c>
      <c r="AL300" t="s">
        <v>9</v>
      </c>
      <c r="AM300">
        <v>2025</v>
      </c>
      <c r="AN300">
        <v>16.988567</v>
      </c>
    </row>
    <row r="301" spans="1:40" x14ac:dyDescent="0.2">
      <c r="A301" t="s">
        <v>361</v>
      </c>
      <c r="B301" t="s">
        <v>384</v>
      </c>
      <c r="C301" t="s">
        <v>372</v>
      </c>
      <c r="D301" t="s">
        <v>372</v>
      </c>
      <c r="E301" t="s">
        <v>55</v>
      </c>
      <c r="F301" t="s">
        <v>56</v>
      </c>
      <c r="G301" t="s">
        <v>1128</v>
      </c>
      <c r="H301" t="s">
        <v>1129</v>
      </c>
      <c r="I301" t="s">
        <v>1130</v>
      </c>
      <c r="J301" t="s">
        <v>9</v>
      </c>
      <c r="K301" t="s">
        <v>282</v>
      </c>
      <c r="L301" t="s">
        <v>389</v>
      </c>
      <c r="M301" t="s">
        <v>274</v>
      </c>
      <c r="N301" t="s">
        <v>8</v>
      </c>
      <c r="O301">
        <v>2025</v>
      </c>
      <c r="P301" t="s">
        <v>282</v>
      </c>
      <c r="Q301" t="s">
        <v>274</v>
      </c>
      <c r="R301" t="s">
        <v>8</v>
      </c>
      <c r="S301">
        <v>2025</v>
      </c>
      <c r="T301" t="s">
        <v>282</v>
      </c>
      <c r="U301" t="s">
        <v>274</v>
      </c>
      <c r="V301" t="s">
        <v>8</v>
      </c>
      <c r="W301">
        <v>2025</v>
      </c>
      <c r="X301" t="s">
        <v>282</v>
      </c>
      <c r="Y301" t="s">
        <v>274</v>
      </c>
      <c r="Z301" t="s">
        <v>8</v>
      </c>
      <c r="AA301">
        <v>2025</v>
      </c>
      <c r="AB301" t="s">
        <v>282</v>
      </c>
      <c r="AC301" t="s">
        <v>274</v>
      </c>
      <c r="AD301" t="s">
        <v>8</v>
      </c>
      <c r="AE301">
        <v>2025</v>
      </c>
      <c r="AF301" t="s">
        <v>282</v>
      </c>
      <c r="AG301" t="s">
        <v>282</v>
      </c>
      <c r="AH301" t="s">
        <v>8</v>
      </c>
      <c r="AI301" t="s">
        <v>388</v>
      </c>
      <c r="AJ301" t="s">
        <v>274</v>
      </c>
      <c r="AK301" t="s">
        <v>282</v>
      </c>
      <c r="AL301" t="s">
        <v>9</v>
      </c>
      <c r="AM301">
        <v>2025</v>
      </c>
      <c r="AN301">
        <v>4.7798940000000005</v>
      </c>
    </row>
    <row r="302" spans="1:40" x14ac:dyDescent="0.2">
      <c r="A302" t="s">
        <v>361</v>
      </c>
      <c r="B302" t="s">
        <v>54</v>
      </c>
      <c r="C302" t="s">
        <v>362</v>
      </c>
      <c r="D302" t="s">
        <v>362</v>
      </c>
      <c r="E302" t="s">
        <v>55</v>
      </c>
      <c r="F302" t="s">
        <v>56</v>
      </c>
      <c r="G302" t="s">
        <v>1131</v>
      </c>
      <c r="H302" t="s">
        <v>1132</v>
      </c>
      <c r="I302" t="s">
        <v>1132</v>
      </c>
      <c r="J302" t="s">
        <v>9</v>
      </c>
      <c r="K302" t="s">
        <v>282</v>
      </c>
      <c r="L302" t="s">
        <v>287</v>
      </c>
      <c r="M302" t="s">
        <v>274</v>
      </c>
      <c r="N302" t="s">
        <v>8</v>
      </c>
      <c r="O302">
        <v>2025</v>
      </c>
      <c r="P302" t="s">
        <v>282</v>
      </c>
      <c r="Q302" t="s">
        <v>274</v>
      </c>
      <c r="R302" t="s">
        <v>8</v>
      </c>
      <c r="S302">
        <v>2025</v>
      </c>
      <c r="T302" t="s">
        <v>282</v>
      </c>
      <c r="U302" t="s">
        <v>281</v>
      </c>
      <c r="V302" t="s">
        <v>7</v>
      </c>
      <c r="W302">
        <v>2025</v>
      </c>
      <c r="X302" t="s">
        <v>282</v>
      </c>
      <c r="Y302" t="s">
        <v>281</v>
      </c>
      <c r="Z302" t="s">
        <v>7</v>
      </c>
      <c r="AA302">
        <v>2025</v>
      </c>
      <c r="AB302" t="s">
        <v>282</v>
      </c>
      <c r="AC302" t="s">
        <v>281</v>
      </c>
      <c r="AD302" t="s">
        <v>7</v>
      </c>
      <c r="AE302">
        <v>2025</v>
      </c>
      <c r="AF302" t="s">
        <v>282</v>
      </c>
      <c r="AG302" t="s">
        <v>282</v>
      </c>
      <c r="AH302" t="s">
        <v>8</v>
      </c>
      <c r="AI302" t="s">
        <v>69</v>
      </c>
      <c r="AJ302" t="s">
        <v>274</v>
      </c>
      <c r="AK302" t="s">
        <v>282</v>
      </c>
      <c r="AL302" t="s">
        <v>9</v>
      </c>
      <c r="AM302">
        <v>2025</v>
      </c>
      <c r="AN302">
        <v>12.579962999999999</v>
      </c>
    </row>
    <row r="303" spans="1:40" x14ac:dyDescent="0.2">
      <c r="A303" t="s">
        <v>361</v>
      </c>
      <c r="B303" t="s">
        <v>415</v>
      </c>
      <c r="C303" t="s">
        <v>363</v>
      </c>
      <c r="D303" t="e">
        <v>#N/A</v>
      </c>
      <c r="E303" t="s">
        <v>55</v>
      </c>
      <c r="F303" t="s">
        <v>56</v>
      </c>
      <c r="G303" t="s">
        <v>1133</v>
      </c>
      <c r="H303" t="s">
        <v>1134</v>
      </c>
      <c r="I303" t="s">
        <v>1134</v>
      </c>
      <c r="J303" t="s">
        <v>9</v>
      </c>
      <c r="K303" t="s">
        <v>282</v>
      </c>
      <c r="L303" t="s">
        <v>287</v>
      </c>
      <c r="M303" t="s">
        <v>274</v>
      </c>
      <c r="N303" t="s">
        <v>8</v>
      </c>
      <c r="O303">
        <v>2025</v>
      </c>
      <c r="P303" t="s">
        <v>282</v>
      </c>
      <c r="Q303" t="s">
        <v>274</v>
      </c>
      <c r="R303" t="s">
        <v>8</v>
      </c>
      <c r="S303">
        <v>2025</v>
      </c>
      <c r="T303" t="s">
        <v>282</v>
      </c>
      <c r="U303" t="s">
        <v>281</v>
      </c>
      <c r="V303" t="s">
        <v>7</v>
      </c>
      <c r="W303">
        <v>2025</v>
      </c>
      <c r="X303" t="s">
        <v>282</v>
      </c>
      <c r="Y303" t="s">
        <v>281</v>
      </c>
      <c r="Z303" t="s">
        <v>7</v>
      </c>
      <c r="AA303">
        <v>2025</v>
      </c>
      <c r="AB303" t="s">
        <v>282</v>
      </c>
      <c r="AC303" t="s">
        <v>281</v>
      </c>
      <c r="AD303" t="s">
        <v>7</v>
      </c>
      <c r="AE303">
        <v>2025</v>
      </c>
      <c r="AF303" t="s">
        <v>282</v>
      </c>
      <c r="AG303" t="s">
        <v>282</v>
      </c>
      <c r="AH303" t="s">
        <v>8</v>
      </c>
      <c r="AI303" t="s">
        <v>69</v>
      </c>
      <c r="AJ303" t="s">
        <v>274</v>
      </c>
      <c r="AK303" t="s">
        <v>282</v>
      </c>
      <c r="AL303" t="s">
        <v>9</v>
      </c>
      <c r="AM303">
        <v>2025</v>
      </c>
      <c r="AN303">
        <v>5.6003590000000001</v>
      </c>
    </row>
    <row r="304" spans="1:40" x14ac:dyDescent="0.2">
      <c r="A304" t="s">
        <v>361</v>
      </c>
      <c r="B304" t="s">
        <v>54</v>
      </c>
      <c r="C304" t="s">
        <v>362</v>
      </c>
      <c r="D304" t="s">
        <v>363</v>
      </c>
      <c r="E304" t="s">
        <v>55</v>
      </c>
      <c r="F304" t="s">
        <v>56</v>
      </c>
      <c r="G304" t="s">
        <v>1135</v>
      </c>
      <c r="H304" t="s">
        <v>1136</v>
      </c>
      <c r="I304" t="s">
        <v>1136</v>
      </c>
      <c r="J304" t="s">
        <v>9</v>
      </c>
      <c r="K304" t="s">
        <v>275</v>
      </c>
      <c r="L304" t="s">
        <v>287</v>
      </c>
      <c r="M304" t="s">
        <v>274</v>
      </c>
      <c r="N304" t="s">
        <v>8</v>
      </c>
      <c r="O304">
        <v>2025</v>
      </c>
      <c r="P304" t="s">
        <v>282</v>
      </c>
      <c r="Q304" t="s">
        <v>274</v>
      </c>
      <c r="R304" t="s">
        <v>9</v>
      </c>
      <c r="S304">
        <v>2021</v>
      </c>
      <c r="T304" t="s">
        <v>275</v>
      </c>
      <c r="U304" t="s">
        <v>281</v>
      </c>
      <c r="V304" t="s">
        <v>7</v>
      </c>
      <c r="W304">
        <v>2025</v>
      </c>
      <c r="X304" t="s">
        <v>366</v>
      </c>
      <c r="Y304" t="s">
        <v>281</v>
      </c>
      <c r="Z304" t="s">
        <v>7</v>
      </c>
      <c r="AA304">
        <v>2025</v>
      </c>
      <c r="AB304" t="s">
        <v>282</v>
      </c>
      <c r="AC304" t="s">
        <v>281</v>
      </c>
      <c r="AD304" t="s">
        <v>7</v>
      </c>
      <c r="AE304">
        <v>2025</v>
      </c>
      <c r="AF304" t="s">
        <v>282</v>
      </c>
      <c r="AG304" t="s">
        <v>275</v>
      </c>
      <c r="AH304" t="s">
        <v>9</v>
      </c>
      <c r="AI304" t="s">
        <v>69</v>
      </c>
      <c r="AJ304" t="s">
        <v>274</v>
      </c>
      <c r="AK304" t="s">
        <v>275</v>
      </c>
      <c r="AL304" t="s">
        <v>9</v>
      </c>
      <c r="AM304">
        <v>2021</v>
      </c>
      <c r="AN304">
        <v>5.0631469999999998</v>
      </c>
    </row>
    <row r="305" spans="1:40" x14ac:dyDescent="0.2">
      <c r="A305" t="s">
        <v>361</v>
      </c>
      <c r="B305" t="s">
        <v>415</v>
      </c>
      <c r="C305" t="s">
        <v>395</v>
      </c>
      <c r="D305" t="s">
        <v>395</v>
      </c>
      <c r="E305" t="s">
        <v>55</v>
      </c>
      <c r="F305" t="s">
        <v>56</v>
      </c>
      <c r="G305" t="s">
        <v>1137</v>
      </c>
      <c r="H305" t="s">
        <v>1138</v>
      </c>
      <c r="I305" t="s">
        <v>1139</v>
      </c>
      <c r="J305" t="s">
        <v>9</v>
      </c>
      <c r="K305" t="s">
        <v>282</v>
      </c>
      <c r="L305" t="s">
        <v>502</v>
      </c>
      <c r="M305" t="s">
        <v>274</v>
      </c>
      <c r="N305" t="s">
        <v>7</v>
      </c>
      <c r="O305">
        <v>2020</v>
      </c>
      <c r="P305" t="s">
        <v>275</v>
      </c>
      <c r="Q305" t="s">
        <v>274</v>
      </c>
      <c r="R305" t="s">
        <v>8</v>
      </c>
      <c r="S305">
        <v>2025</v>
      </c>
      <c r="T305" t="s">
        <v>282</v>
      </c>
      <c r="U305" t="s">
        <v>274</v>
      </c>
      <c r="V305" t="s">
        <v>8</v>
      </c>
      <c r="W305">
        <v>2022</v>
      </c>
      <c r="X305" t="s">
        <v>275</v>
      </c>
      <c r="Y305" t="s">
        <v>281</v>
      </c>
      <c r="Z305" t="s">
        <v>8</v>
      </c>
      <c r="AA305">
        <v>2022</v>
      </c>
      <c r="AB305" t="s">
        <v>275</v>
      </c>
      <c r="AC305" t="s">
        <v>274</v>
      </c>
      <c r="AD305" t="s">
        <v>7</v>
      </c>
      <c r="AE305">
        <v>2022</v>
      </c>
      <c r="AF305" t="s">
        <v>275</v>
      </c>
      <c r="AG305" t="s">
        <v>294</v>
      </c>
      <c r="AH305" t="s">
        <v>8</v>
      </c>
      <c r="AI305" t="s">
        <v>501</v>
      </c>
      <c r="AJ305" t="s">
        <v>274</v>
      </c>
      <c r="AK305" t="s">
        <v>282</v>
      </c>
      <c r="AL305" t="s">
        <v>9</v>
      </c>
      <c r="AM305">
        <v>2025</v>
      </c>
      <c r="AN305">
        <v>21.718846000000003</v>
      </c>
    </row>
    <row r="306" spans="1:40" x14ac:dyDescent="0.2">
      <c r="A306" t="s">
        <v>361</v>
      </c>
      <c r="B306" t="s">
        <v>54</v>
      </c>
      <c r="C306" t="s">
        <v>395</v>
      </c>
      <c r="D306" t="s">
        <v>395</v>
      </c>
      <c r="E306" t="s">
        <v>55</v>
      </c>
      <c r="F306" t="s">
        <v>56</v>
      </c>
      <c r="G306" t="s">
        <v>1140</v>
      </c>
      <c r="H306" t="s">
        <v>1141</v>
      </c>
      <c r="I306" t="s">
        <v>1142</v>
      </c>
      <c r="J306" t="s">
        <v>8</v>
      </c>
      <c r="K306" t="s">
        <v>275</v>
      </c>
      <c r="L306" t="s">
        <v>132</v>
      </c>
      <c r="M306" t="s">
        <v>274</v>
      </c>
      <c r="N306" t="s">
        <v>6</v>
      </c>
      <c r="O306">
        <v>2020</v>
      </c>
      <c r="P306" t="s">
        <v>275</v>
      </c>
      <c r="Q306" t="s">
        <v>274</v>
      </c>
      <c r="R306" t="s">
        <v>6</v>
      </c>
      <c r="S306">
        <v>2020</v>
      </c>
      <c r="T306" t="s">
        <v>275</v>
      </c>
      <c r="U306" t="s">
        <v>274</v>
      </c>
      <c r="V306" t="s">
        <v>8</v>
      </c>
      <c r="W306">
        <v>2020</v>
      </c>
      <c r="X306" t="s">
        <v>275</v>
      </c>
      <c r="Y306" t="s">
        <v>274</v>
      </c>
      <c r="Z306" t="s">
        <v>6</v>
      </c>
      <c r="AA306">
        <v>2020</v>
      </c>
      <c r="AB306" t="s">
        <v>275</v>
      </c>
      <c r="AC306" t="s">
        <v>274</v>
      </c>
      <c r="AD306" t="s">
        <v>6</v>
      </c>
      <c r="AE306">
        <v>2020</v>
      </c>
      <c r="AF306" t="s">
        <v>275</v>
      </c>
      <c r="AG306" t="s">
        <v>275</v>
      </c>
      <c r="AH306" t="s">
        <v>8</v>
      </c>
      <c r="AI306" t="s">
        <v>132</v>
      </c>
      <c r="AJ306" t="s">
        <v>274</v>
      </c>
      <c r="AK306" t="s">
        <v>275</v>
      </c>
      <c r="AL306" t="s">
        <v>7</v>
      </c>
      <c r="AM306">
        <v>2020</v>
      </c>
      <c r="AN306">
        <v>26.005497999999999</v>
      </c>
    </row>
    <row r="307" spans="1:40" x14ac:dyDescent="0.2">
      <c r="A307" t="s">
        <v>361</v>
      </c>
      <c r="B307" t="s">
        <v>54</v>
      </c>
      <c r="C307" t="s">
        <v>372</v>
      </c>
      <c r="D307" t="s">
        <v>372</v>
      </c>
      <c r="E307" t="s">
        <v>55</v>
      </c>
      <c r="F307" t="s">
        <v>56</v>
      </c>
      <c r="G307" t="s">
        <v>1143</v>
      </c>
      <c r="H307" t="s">
        <v>1144</v>
      </c>
      <c r="I307" t="s">
        <v>1145</v>
      </c>
      <c r="J307" t="s">
        <v>9</v>
      </c>
      <c r="K307" t="s">
        <v>282</v>
      </c>
      <c r="L307" t="s">
        <v>502</v>
      </c>
      <c r="M307" t="s">
        <v>274</v>
      </c>
      <c r="N307" t="s">
        <v>6</v>
      </c>
      <c r="O307">
        <v>2025</v>
      </c>
      <c r="P307" t="s">
        <v>275</v>
      </c>
      <c r="Q307" t="s">
        <v>274</v>
      </c>
      <c r="R307" t="s">
        <v>8</v>
      </c>
      <c r="S307">
        <v>2025</v>
      </c>
      <c r="T307" t="s">
        <v>282</v>
      </c>
      <c r="U307" t="s">
        <v>274</v>
      </c>
      <c r="V307" t="s">
        <v>8</v>
      </c>
      <c r="W307">
        <v>2025</v>
      </c>
      <c r="X307" t="s">
        <v>275</v>
      </c>
      <c r="Y307" t="s">
        <v>274</v>
      </c>
      <c r="Z307" t="s">
        <v>6</v>
      </c>
      <c r="AA307">
        <v>2025</v>
      </c>
      <c r="AB307" t="s">
        <v>275</v>
      </c>
      <c r="AC307" t="s">
        <v>274</v>
      </c>
      <c r="AD307" t="s">
        <v>7</v>
      </c>
      <c r="AE307">
        <v>2025</v>
      </c>
      <c r="AF307" t="s">
        <v>275</v>
      </c>
      <c r="AG307" t="s">
        <v>294</v>
      </c>
      <c r="AH307" t="s">
        <v>8</v>
      </c>
      <c r="AI307" t="s">
        <v>501</v>
      </c>
      <c r="AJ307" t="s">
        <v>274</v>
      </c>
      <c r="AK307" t="s">
        <v>282</v>
      </c>
      <c r="AL307" t="s">
        <v>9</v>
      </c>
      <c r="AM307">
        <v>2025</v>
      </c>
      <c r="AN307">
        <v>34.649862999999996</v>
      </c>
    </row>
    <row r="308" spans="1:40" x14ac:dyDescent="0.2">
      <c r="A308" t="s">
        <v>361</v>
      </c>
      <c r="B308" t="s">
        <v>54</v>
      </c>
      <c r="C308" t="s">
        <v>372</v>
      </c>
      <c r="D308" t="s">
        <v>445</v>
      </c>
      <c r="E308" t="s">
        <v>55</v>
      </c>
      <c r="F308" t="s">
        <v>56</v>
      </c>
      <c r="G308" t="s">
        <v>1146</v>
      </c>
      <c r="H308" t="s">
        <v>1147</v>
      </c>
      <c r="I308" t="s">
        <v>1148</v>
      </c>
      <c r="J308" t="s">
        <v>9</v>
      </c>
      <c r="K308" t="s">
        <v>275</v>
      </c>
      <c r="L308" t="s">
        <v>336</v>
      </c>
      <c r="M308" t="s">
        <v>274</v>
      </c>
      <c r="N308" t="s">
        <v>7</v>
      </c>
      <c r="O308">
        <v>2025</v>
      </c>
      <c r="P308" t="s">
        <v>275</v>
      </c>
      <c r="Q308" t="s">
        <v>274</v>
      </c>
      <c r="R308" t="s">
        <v>7</v>
      </c>
      <c r="S308">
        <v>2025</v>
      </c>
      <c r="T308" t="s">
        <v>275</v>
      </c>
      <c r="U308" t="s">
        <v>274</v>
      </c>
      <c r="V308" t="s">
        <v>7</v>
      </c>
      <c r="W308">
        <v>2025</v>
      </c>
      <c r="X308" t="s">
        <v>275</v>
      </c>
      <c r="Y308" t="s">
        <v>274</v>
      </c>
      <c r="Z308" t="s">
        <v>6</v>
      </c>
      <c r="AA308">
        <v>2025</v>
      </c>
      <c r="AB308" t="s">
        <v>275</v>
      </c>
      <c r="AC308" t="s">
        <v>274</v>
      </c>
      <c r="AD308" t="s">
        <v>8</v>
      </c>
      <c r="AE308">
        <v>2025</v>
      </c>
      <c r="AF308" t="s">
        <v>275</v>
      </c>
      <c r="AG308" t="s">
        <v>275</v>
      </c>
      <c r="AH308" t="s">
        <v>8</v>
      </c>
      <c r="AI308" t="s">
        <v>302</v>
      </c>
      <c r="AJ308" t="s">
        <v>274</v>
      </c>
      <c r="AK308" t="s">
        <v>275</v>
      </c>
      <c r="AL308" t="s">
        <v>9</v>
      </c>
      <c r="AM308">
        <v>2025</v>
      </c>
      <c r="AN308">
        <v>24.533888999999999</v>
      </c>
    </row>
    <row r="309" spans="1:40" x14ac:dyDescent="0.2">
      <c r="A309" t="s">
        <v>361</v>
      </c>
      <c r="B309" t="s">
        <v>74</v>
      </c>
      <c r="C309" t="s">
        <v>372</v>
      </c>
      <c r="D309" t="s">
        <v>372</v>
      </c>
      <c r="E309" t="s">
        <v>55</v>
      </c>
      <c r="F309" t="s">
        <v>56</v>
      </c>
      <c r="G309" t="s">
        <v>1149</v>
      </c>
      <c r="H309" t="s">
        <v>1150</v>
      </c>
      <c r="I309" t="s">
        <v>1151</v>
      </c>
      <c r="J309" t="s">
        <v>6</v>
      </c>
      <c r="K309" t="s">
        <v>282</v>
      </c>
      <c r="L309" t="s">
        <v>292</v>
      </c>
      <c r="M309" t="s">
        <v>274</v>
      </c>
      <c r="N309" t="s">
        <v>6</v>
      </c>
      <c r="O309">
        <v>2025</v>
      </c>
      <c r="P309" t="s">
        <v>282</v>
      </c>
      <c r="Q309" t="s">
        <v>274</v>
      </c>
      <c r="R309" t="s">
        <v>6</v>
      </c>
      <c r="S309">
        <v>2025</v>
      </c>
      <c r="T309" t="s">
        <v>282</v>
      </c>
      <c r="U309" t="s">
        <v>274</v>
      </c>
      <c r="V309" t="s">
        <v>6</v>
      </c>
      <c r="W309">
        <v>2025</v>
      </c>
      <c r="X309" t="s">
        <v>282</v>
      </c>
      <c r="Y309" t="s">
        <v>274</v>
      </c>
      <c r="Z309" t="s">
        <v>6</v>
      </c>
      <c r="AA309">
        <v>2025</v>
      </c>
      <c r="AB309" t="s">
        <v>282</v>
      </c>
      <c r="AC309" t="s">
        <v>274</v>
      </c>
      <c r="AD309" t="s">
        <v>6</v>
      </c>
      <c r="AE309">
        <v>2025</v>
      </c>
      <c r="AF309" t="s">
        <v>282</v>
      </c>
      <c r="AG309" t="s">
        <v>282</v>
      </c>
      <c r="AH309" t="s">
        <v>6</v>
      </c>
      <c r="AI309" t="s">
        <v>292</v>
      </c>
      <c r="AJ309" t="s">
        <v>274</v>
      </c>
      <c r="AK309" t="s">
        <v>282</v>
      </c>
      <c r="AL309" t="s">
        <v>7</v>
      </c>
      <c r="AM309">
        <v>2025</v>
      </c>
      <c r="AN309">
        <v>10.354128000000001</v>
      </c>
    </row>
    <row r="310" spans="1:40" x14ac:dyDescent="0.2">
      <c r="A310" t="s">
        <v>361</v>
      </c>
      <c r="B310" t="s">
        <v>54</v>
      </c>
      <c r="C310" t="s">
        <v>362</v>
      </c>
      <c r="D310" t="s">
        <v>362</v>
      </c>
      <c r="E310" t="s">
        <v>55</v>
      </c>
      <c r="F310" t="s">
        <v>56</v>
      </c>
      <c r="G310" t="s">
        <v>1152</v>
      </c>
      <c r="H310" t="s">
        <v>1153</v>
      </c>
      <c r="I310" t="s">
        <v>1154</v>
      </c>
      <c r="J310" t="s">
        <v>9</v>
      </c>
      <c r="K310" t="s">
        <v>282</v>
      </c>
      <c r="L310" t="s">
        <v>371</v>
      </c>
      <c r="M310" t="s">
        <v>274</v>
      </c>
      <c r="N310" t="s">
        <v>8</v>
      </c>
      <c r="O310">
        <v>2025</v>
      </c>
      <c r="P310" t="s">
        <v>282</v>
      </c>
      <c r="Q310" t="s">
        <v>274</v>
      </c>
      <c r="R310" t="s">
        <v>8</v>
      </c>
      <c r="S310">
        <v>2025</v>
      </c>
      <c r="T310" t="s">
        <v>282</v>
      </c>
      <c r="U310" t="s">
        <v>274</v>
      </c>
      <c r="V310" t="s">
        <v>8</v>
      </c>
      <c r="W310">
        <v>2021</v>
      </c>
      <c r="X310" t="s">
        <v>275</v>
      </c>
      <c r="Y310" t="s">
        <v>281</v>
      </c>
      <c r="Z310" t="s">
        <v>7</v>
      </c>
      <c r="AA310">
        <v>2025</v>
      </c>
      <c r="AB310" t="s">
        <v>282</v>
      </c>
      <c r="AC310" t="s">
        <v>274</v>
      </c>
      <c r="AD310" t="s">
        <v>7</v>
      </c>
      <c r="AE310">
        <v>2025</v>
      </c>
      <c r="AF310" t="s">
        <v>282</v>
      </c>
      <c r="AG310" t="s">
        <v>294</v>
      </c>
      <c r="AH310" t="s">
        <v>8</v>
      </c>
      <c r="AI310" t="s">
        <v>370</v>
      </c>
      <c r="AJ310" t="s">
        <v>274</v>
      </c>
      <c r="AK310" t="s">
        <v>282</v>
      </c>
      <c r="AL310" t="s">
        <v>9</v>
      </c>
      <c r="AM310">
        <v>2025</v>
      </c>
      <c r="AN310">
        <v>38.804571000000003</v>
      </c>
    </row>
    <row r="311" spans="1:40" x14ac:dyDescent="0.2">
      <c r="A311" t="s">
        <v>361</v>
      </c>
      <c r="B311" t="s">
        <v>54</v>
      </c>
      <c r="C311" t="s">
        <v>372</v>
      </c>
      <c r="D311" t="s">
        <v>372</v>
      </c>
      <c r="E311" t="s">
        <v>55</v>
      </c>
      <c r="F311" t="s">
        <v>56</v>
      </c>
      <c r="G311" t="s">
        <v>1155</v>
      </c>
      <c r="H311" t="s">
        <v>1156</v>
      </c>
      <c r="I311" t="s">
        <v>1157</v>
      </c>
      <c r="J311" t="s">
        <v>9</v>
      </c>
      <c r="K311" t="s">
        <v>282</v>
      </c>
      <c r="L311" t="s">
        <v>289</v>
      </c>
      <c r="M311" t="s">
        <v>274</v>
      </c>
      <c r="N311" t="s">
        <v>6</v>
      </c>
      <c r="O311">
        <v>2020</v>
      </c>
      <c r="P311" t="s">
        <v>275</v>
      </c>
      <c r="Q311" t="s">
        <v>274</v>
      </c>
      <c r="R311" t="s">
        <v>8</v>
      </c>
      <c r="S311">
        <v>2025</v>
      </c>
      <c r="T311" t="s">
        <v>282</v>
      </c>
      <c r="U311" t="s">
        <v>274</v>
      </c>
      <c r="V311" t="s">
        <v>7</v>
      </c>
      <c r="W311">
        <v>2020</v>
      </c>
      <c r="X311" t="s">
        <v>275</v>
      </c>
      <c r="Y311" t="s">
        <v>274</v>
      </c>
      <c r="Z311" t="s">
        <v>7</v>
      </c>
      <c r="AA311">
        <v>2020</v>
      </c>
      <c r="AB311" t="s">
        <v>275</v>
      </c>
      <c r="AC311" t="s">
        <v>274</v>
      </c>
      <c r="AD311" t="s">
        <v>7</v>
      </c>
      <c r="AE311">
        <v>2020</v>
      </c>
      <c r="AF311" t="s">
        <v>275</v>
      </c>
      <c r="AG311" t="s">
        <v>282</v>
      </c>
      <c r="AH311" t="s">
        <v>8</v>
      </c>
      <c r="AI311" t="s">
        <v>1</v>
      </c>
      <c r="AJ311" t="s">
        <v>274</v>
      </c>
      <c r="AK311" t="s">
        <v>282</v>
      </c>
      <c r="AL311" t="s">
        <v>9</v>
      </c>
      <c r="AM311">
        <v>2025</v>
      </c>
      <c r="AN311">
        <v>1.3259079999999999</v>
      </c>
    </row>
    <row r="312" spans="1:40" x14ac:dyDescent="0.2">
      <c r="A312" t="s">
        <v>361</v>
      </c>
      <c r="B312" t="s">
        <v>54</v>
      </c>
      <c r="C312" t="s">
        <v>362</v>
      </c>
      <c r="D312" t="s">
        <v>362</v>
      </c>
      <c r="E312" t="s">
        <v>55</v>
      </c>
      <c r="F312" t="s">
        <v>56</v>
      </c>
      <c r="G312" t="s">
        <v>1158</v>
      </c>
      <c r="H312" t="s">
        <v>1159</v>
      </c>
      <c r="I312" t="s">
        <v>1159</v>
      </c>
      <c r="J312" t="s">
        <v>9</v>
      </c>
      <c r="K312" t="s">
        <v>282</v>
      </c>
      <c r="L312" t="s">
        <v>502</v>
      </c>
      <c r="M312" t="s">
        <v>274</v>
      </c>
      <c r="N312" t="s">
        <v>6</v>
      </c>
      <c r="O312">
        <v>2023</v>
      </c>
      <c r="P312" t="s">
        <v>275</v>
      </c>
      <c r="Q312" t="s">
        <v>274</v>
      </c>
      <c r="R312" t="s">
        <v>8</v>
      </c>
      <c r="S312">
        <v>2025</v>
      </c>
      <c r="T312" t="s">
        <v>282</v>
      </c>
      <c r="U312" t="s">
        <v>274</v>
      </c>
      <c r="V312" t="s">
        <v>8</v>
      </c>
      <c r="W312">
        <v>2025</v>
      </c>
      <c r="X312" t="s">
        <v>282</v>
      </c>
      <c r="Y312" t="s">
        <v>281</v>
      </c>
      <c r="Z312" t="s">
        <v>6</v>
      </c>
      <c r="AA312">
        <v>2023</v>
      </c>
      <c r="AB312" t="s">
        <v>275</v>
      </c>
      <c r="AC312" t="s">
        <v>274</v>
      </c>
      <c r="AD312" t="s">
        <v>7</v>
      </c>
      <c r="AE312">
        <v>2023</v>
      </c>
      <c r="AF312" t="s">
        <v>275</v>
      </c>
      <c r="AG312" t="s">
        <v>282</v>
      </c>
      <c r="AH312" t="s">
        <v>8</v>
      </c>
      <c r="AI312" t="s">
        <v>501</v>
      </c>
      <c r="AJ312" t="s">
        <v>274</v>
      </c>
      <c r="AK312" t="s">
        <v>282</v>
      </c>
      <c r="AL312" t="s">
        <v>9</v>
      </c>
      <c r="AM312">
        <v>2025</v>
      </c>
      <c r="AN312">
        <v>22.3123</v>
      </c>
    </row>
    <row r="313" spans="1:40" x14ac:dyDescent="0.2">
      <c r="A313" t="s">
        <v>361</v>
      </c>
      <c r="B313" t="s">
        <v>54</v>
      </c>
      <c r="C313" t="s">
        <v>362</v>
      </c>
      <c r="D313" t="s">
        <v>362</v>
      </c>
      <c r="E313" t="s">
        <v>55</v>
      </c>
      <c r="F313" t="s">
        <v>56</v>
      </c>
      <c r="G313" t="s">
        <v>1160</v>
      </c>
      <c r="H313" t="s">
        <v>1161</v>
      </c>
      <c r="I313" t="s">
        <v>1161</v>
      </c>
      <c r="J313" t="s">
        <v>9</v>
      </c>
      <c r="K313" t="s">
        <v>282</v>
      </c>
      <c r="L313" t="s">
        <v>287</v>
      </c>
      <c r="M313" t="s">
        <v>274</v>
      </c>
      <c r="N313" t="s">
        <v>8</v>
      </c>
      <c r="O313">
        <v>2025</v>
      </c>
      <c r="P313" t="s">
        <v>282</v>
      </c>
      <c r="Q313" t="s">
        <v>274</v>
      </c>
      <c r="R313" t="s">
        <v>8</v>
      </c>
      <c r="S313">
        <v>2025</v>
      </c>
      <c r="T313" t="s">
        <v>282</v>
      </c>
      <c r="U313" t="s">
        <v>281</v>
      </c>
      <c r="V313" t="s">
        <v>7</v>
      </c>
      <c r="W313">
        <v>2025</v>
      </c>
      <c r="X313" t="s">
        <v>282</v>
      </c>
      <c r="Y313" t="s">
        <v>281</v>
      </c>
      <c r="Z313" t="s">
        <v>7</v>
      </c>
      <c r="AA313">
        <v>2025</v>
      </c>
      <c r="AB313" t="s">
        <v>282</v>
      </c>
      <c r="AC313" t="s">
        <v>281</v>
      </c>
      <c r="AD313" t="s">
        <v>7</v>
      </c>
      <c r="AE313">
        <v>2025</v>
      </c>
      <c r="AF313" t="s">
        <v>282</v>
      </c>
      <c r="AG313" t="s">
        <v>282</v>
      </c>
      <c r="AH313" t="s">
        <v>8</v>
      </c>
      <c r="AI313" t="s">
        <v>69</v>
      </c>
      <c r="AJ313" t="s">
        <v>274</v>
      </c>
      <c r="AK313" t="s">
        <v>282</v>
      </c>
      <c r="AL313" t="s">
        <v>9</v>
      </c>
      <c r="AM313">
        <v>2025</v>
      </c>
      <c r="AN313">
        <v>28.072928999999998</v>
      </c>
    </row>
    <row r="314" spans="1:40" x14ac:dyDescent="0.2">
      <c r="A314" t="s">
        <v>361</v>
      </c>
      <c r="B314" t="s">
        <v>54</v>
      </c>
      <c r="C314" t="s">
        <v>395</v>
      </c>
      <c r="D314" t="s">
        <v>395</v>
      </c>
      <c r="E314" t="s">
        <v>55</v>
      </c>
      <c r="F314" t="s">
        <v>56</v>
      </c>
      <c r="G314" t="s">
        <v>1162</v>
      </c>
      <c r="H314" t="s">
        <v>1163</v>
      </c>
      <c r="I314" t="s">
        <v>1163</v>
      </c>
      <c r="J314" t="s">
        <v>9</v>
      </c>
      <c r="K314" t="s">
        <v>282</v>
      </c>
      <c r="L314" t="s">
        <v>289</v>
      </c>
      <c r="M314" t="s">
        <v>274</v>
      </c>
      <c r="N314" t="s">
        <v>7</v>
      </c>
      <c r="O314">
        <v>2025</v>
      </c>
      <c r="P314" t="s">
        <v>275</v>
      </c>
      <c r="Q314" t="s">
        <v>274</v>
      </c>
      <c r="R314" t="s">
        <v>8</v>
      </c>
      <c r="S314">
        <v>2025</v>
      </c>
      <c r="T314" t="s">
        <v>282</v>
      </c>
      <c r="U314" t="s">
        <v>281</v>
      </c>
      <c r="V314" t="s">
        <v>7</v>
      </c>
      <c r="W314">
        <v>2025</v>
      </c>
      <c r="X314" t="s">
        <v>275</v>
      </c>
      <c r="Y314" t="s">
        <v>281</v>
      </c>
      <c r="Z314" t="s">
        <v>6</v>
      </c>
      <c r="AA314">
        <v>2025</v>
      </c>
      <c r="AB314" t="s">
        <v>275</v>
      </c>
      <c r="AC314" t="s">
        <v>281</v>
      </c>
      <c r="AD314" t="s">
        <v>8</v>
      </c>
      <c r="AE314">
        <v>2025</v>
      </c>
      <c r="AF314" t="s">
        <v>275</v>
      </c>
      <c r="AG314" t="s">
        <v>282</v>
      </c>
      <c r="AH314" t="s">
        <v>8</v>
      </c>
      <c r="AI314" t="s">
        <v>1</v>
      </c>
      <c r="AJ314" t="s">
        <v>274</v>
      </c>
      <c r="AK314" t="s">
        <v>282</v>
      </c>
      <c r="AL314" t="s">
        <v>9</v>
      </c>
      <c r="AM314">
        <v>2025</v>
      </c>
      <c r="AN314">
        <v>23.713442999999998</v>
      </c>
    </row>
    <row r="315" spans="1:40" x14ac:dyDescent="0.2">
      <c r="A315" t="s">
        <v>361</v>
      </c>
      <c r="B315" t="s">
        <v>74</v>
      </c>
      <c r="C315" t="s">
        <v>372</v>
      </c>
      <c r="D315" t="s">
        <v>372</v>
      </c>
      <c r="E315" t="s">
        <v>55</v>
      </c>
      <c r="F315" t="s">
        <v>56</v>
      </c>
      <c r="G315" t="s">
        <v>1164</v>
      </c>
      <c r="H315" t="s">
        <v>1165</v>
      </c>
      <c r="I315" t="s">
        <v>1166</v>
      </c>
      <c r="J315" t="s">
        <v>9</v>
      </c>
      <c r="K315" t="s">
        <v>282</v>
      </c>
      <c r="L315" t="s">
        <v>287</v>
      </c>
      <c r="M315" t="s">
        <v>274</v>
      </c>
      <c r="N315" t="s">
        <v>8</v>
      </c>
      <c r="O315">
        <v>2025</v>
      </c>
      <c r="P315" t="s">
        <v>282</v>
      </c>
      <c r="Q315" t="s">
        <v>274</v>
      </c>
      <c r="R315" t="s">
        <v>8</v>
      </c>
      <c r="S315">
        <v>2025</v>
      </c>
      <c r="T315" t="s">
        <v>282</v>
      </c>
      <c r="U315" t="s">
        <v>274</v>
      </c>
      <c r="V315" t="s">
        <v>7</v>
      </c>
      <c r="W315">
        <v>2025</v>
      </c>
      <c r="X315" t="s">
        <v>282</v>
      </c>
      <c r="Y315" t="s">
        <v>274</v>
      </c>
      <c r="Z315" t="s">
        <v>7</v>
      </c>
      <c r="AA315">
        <v>2025</v>
      </c>
      <c r="AB315" t="s">
        <v>282</v>
      </c>
      <c r="AC315" t="s">
        <v>274</v>
      </c>
      <c r="AD315" t="s">
        <v>7</v>
      </c>
      <c r="AE315">
        <v>2025</v>
      </c>
      <c r="AF315" t="s">
        <v>282</v>
      </c>
      <c r="AG315" t="s">
        <v>282</v>
      </c>
      <c r="AH315" t="s">
        <v>8</v>
      </c>
      <c r="AI315" t="s">
        <v>69</v>
      </c>
      <c r="AJ315" t="s">
        <v>274</v>
      </c>
      <c r="AK315" t="s">
        <v>282</v>
      </c>
      <c r="AL315" t="s">
        <v>9</v>
      </c>
      <c r="AM315">
        <v>2025</v>
      </c>
      <c r="AN315">
        <v>10.876856999999999</v>
      </c>
    </row>
    <row r="316" spans="1:40" x14ac:dyDescent="0.2">
      <c r="A316" t="s">
        <v>361</v>
      </c>
      <c r="B316" t="s">
        <v>54</v>
      </c>
      <c r="C316" t="s">
        <v>363</v>
      </c>
      <c r="D316" t="s">
        <v>363</v>
      </c>
      <c r="E316" t="s">
        <v>55</v>
      </c>
      <c r="F316" t="s">
        <v>56</v>
      </c>
      <c r="G316" t="s">
        <v>1167</v>
      </c>
      <c r="H316" t="s">
        <v>1168</v>
      </c>
      <c r="I316" t="s">
        <v>1168</v>
      </c>
      <c r="J316" t="s">
        <v>9</v>
      </c>
      <c r="K316" t="s">
        <v>282</v>
      </c>
      <c r="L316" t="s">
        <v>289</v>
      </c>
      <c r="M316" t="s">
        <v>274</v>
      </c>
      <c r="N316" t="s">
        <v>6</v>
      </c>
      <c r="O316">
        <v>2020</v>
      </c>
      <c r="P316" t="s">
        <v>275</v>
      </c>
      <c r="Q316" t="s">
        <v>274</v>
      </c>
      <c r="R316" t="s">
        <v>8</v>
      </c>
      <c r="S316">
        <v>2025</v>
      </c>
      <c r="T316" t="s">
        <v>282</v>
      </c>
      <c r="U316" t="s">
        <v>281</v>
      </c>
      <c r="V316" t="s">
        <v>6</v>
      </c>
      <c r="W316">
        <v>2020</v>
      </c>
      <c r="X316" t="s">
        <v>275</v>
      </c>
      <c r="Y316" t="s">
        <v>281</v>
      </c>
      <c r="Z316" t="s">
        <v>7</v>
      </c>
      <c r="AA316">
        <v>2020</v>
      </c>
      <c r="AB316" t="s">
        <v>275</v>
      </c>
      <c r="AC316" t="s">
        <v>281</v>
      </c>
      <c r="AD316" t="s">
        <v>6</v>
      </c>
      <c r="AE316">
        <v>2020</v>
      </c>
      <c r="AF316" t="s">
        <v>275</v>
      </c>
      <c r="AG316" t="s">
        <v>282</v>
      </c>
      <c r="AH316" t="s">
        <v>8</v>
      </c>
      <c r="AI316" t="s">
        <v>1</v>
      </c>
      <c r="AJ316" t="s">
        <v>274</v>
      </c>
      <c r="AK316" t="s">
        <v>282</v>
      </c>
      <c r="AL316" t="s">
        <v>9</v>
      </c>
      <c r="AM316">
        <v>2025</v>
      </c>
      <c r="AN316">
        <v>10.814294</v>
      </c>
    </row>
    <row r="317" spans="1:40" x14ac:dyDescent="0.2">
      <c r="A317" t="s">
        <v>361</v>
      </c>
      <c r="B317" t="s">
        <v>54</v>
      </c>
      <c r="C317" t="s">
        <v>363</v>
      </c>
      <c r="D317" t="s">
        <v>398</v>
      </c>
      <c r="E317" t="s">
        <v>55</v>
      </c>
      <c r="F317" t="s">
        <v>56</v>
      </c>
      <c r="G317" t="s">
        <v>1169</v>
      </c>
      <c r="H317" t="s">
        <v>1170</v>
      </c>
      <c r="I317" t="s">
        <v>1170</v>
      </c>
      <c r="J317" t="s">
        <v>9</v>
      </c>
      <c r="K317" t="s">
        <v>294</v>
      </c>
      <c r="L317" t="s">
        <v>319</v>
      </c>
      <c r="M317" t="s">
        <v>274</v>
      </c>
      <c r="N317" t="s">
        <v>9</v>
      </c>
      <c r="O317">
        <v>2020</v>
      </c>
      <c r="P317" t="s">
        <v>275</v>
      </c>
      <c r="Q317" t="s">
        <v>274</v>
      </c>
      <c r="R317" t="s">
        <v>8</v>
      </c>
      <c r="S317">
        <v>2025</v>
      </c>
      <c r="T317" t="s">
        <v>282</v>
      </c>
      <c r="U317" t="s">
        <v>281</v>
      </c>
      <c r="V317" t="s">
        <v>7</v>
      </c>
      <c r="W317">
        <v>2025</v>
      </c>
      <c r="X317" t="s">
        <v>366</v>
      </c>
      <c r="Y317" t="s">
        <v>274</v>
      </c>
      <c r="Z317" t="s">
        <v>8</v>
      </c>
      <c r="AA317">
        <v>2020</v>
      </c>
      <c r="AB317" t="s">
        <v>275</v>
      </c>
      <c r="AC317" t="s">
        <v>274</v>
      </c>
      <c r="AD317" t="s">
        <v>8</v>
      </c>
      <c r="AE317">
        <v>2020</v>
      </c>
      <c r="AF317" t="s">
        <v>275</v>
      </c>
      <c r="AG317" t="s">
        <v>275</v>
      </c>
      <c r="AH317" t="s">
        <v>9</v>
      </c>
      <c r="AI317" t="s">
        <v>318</v>
      </c>
      <c r="AJ317" t="s">
        <v>274</v>
      </c>
      <c r="AK317" t="s">
        <v>282</v>
      </c>
      <c r="AL317" t="s">
        <v>9</v>
      </c>
      <c r="AM317">
        <v>2025</v>
      </c>
      <c r="AN317">
        <v>4.6547600000000005</v>
      </c>
    </row>
    <row r="318" spans="1:40" x14ac:dyDescent="0.2">
      <c r="A318" t="s">
        <v>361</v>
      </c>
      <c r="B318" t="s">
        <v>54</v>
      </c>
      <c r="C318" t="s">
        <v>363</v>
      </c>
      <c r="D318" t="s">
        <v>398</v>
      </c>
      <c r="E318" t="s">
        <v>55</v>
      </c>
      <c r="F318" t="s">
        <v>56</v>
      </c>
      <c r="G318" t="s">
        <v>1171</v>
      </c>
      <c r="H318" t="s">
        <v>1172</v>
      </c>
      <c r="I318" t="s">
        <v>1172</v>
      </c>
      <c r="J318" t="s">
        <v>9</v>
      </c>
      <c r="K318" t="s">
        <v>282</v>
      </c>
      <c r="L318" t="s">
        <v>287</v>
      </c>
      <c r="M318" t="s">
        <v>274</v>
      </c>
      <c r="N318" t="s">
        <v>8</v>
      </c>
      <c r="O318">
        <v>2020</v>
      </c>
      <c r="P318" t="s">
        <v>275</v>
      </c>
      <c r="Q318" t="s">
        <v>274</v>
      </c>
      <c r="R318" t="s">
        <v>8</v>
      </c>
      <c r="S318">
        <v>2025</v>
      </c>
      <c r="T318" t="s">
        <v>282</v>
      </c>
      <c r="U318" t="s">
        <v>281</v>
      </c>
      <c r="V318" t="s">
        <v>7</v>
      </c>
      <c r="W318">
        <v>2025</v>
      </c>
      <c r="X318" t="s">
        <v>366</v>
      </c>
      <c r="Y318" t="s">
        <v>281</v>
      </c>
      <c r="Z318" t="s">
        <v>7</v>
      </c>
      <c r="AA318">
        <v>2020</v>
      </c>
      <c r="AB318" t="s">
        <v>275</v>
      </c>
      <c r="AC318" t="s">
        <v>281</v>
      </c>
      <c r="AD318" t="s">
        <v>7</v>
      </c>
      <c r="AE318">
        <v>2020</v>
      </c>
      <c r="AF318" t="s">
        <v>275</v>
      </c>
      <c r="AG318" t="s">
        <v>294</v>
      </c>
      <c r="AH318" t="s">
        <v>8</v>
      </c>
      <c r="AI318" t="s">
        <v>69</v>
      </c>
      <c r="AJ318" t="s">
        <v>274</v>
      </c>
      <c r="AK318" t="s">
        <v>282</v>
      </c>
      <c r="AL318" t="s">
        <v>9</v>
      </c>
      <c r="AM318">
        <v>2025</v>
      </c>
      <c r="AN318">
        <v>16.399670999999998</v>
      </c>
    </row>
    <row r="319" spans="1:40" x14ac:dyDescent="0.2">
      <c r="A319" t="s">
        <v>361</v>
      </c>
      <c r="B319" t="s">
        <v>54</v>
      </c>
      <c r="C319" t="s">
        <v>363</v>
      </c>
      <c r="D319" t="s">
        <v>398</v>
      </c>
      <c r="E319" t="s">
        <v>55</v>
      </c>
      <c r="F319" t="s">
        <v>56</v>
      </c>
      <c r="G319" t="s">
        <v>1173</v>
      </c>
      <c r="H319" t="s">
        <v>1174</v>
      </c>
      <c r="I319" t="s">
        <v>1175</v>
      </c>
      <c r="J319" t="s">
        <v>9</v>
      </c>
      <c r="K319" t="s">
        <v>282</v>
      </c>
      <c r="L319" t="s">
        <v>319</v>
      </c>
      <c r="M319" t="s">
        <v>274</v>
      </c>
      <c r="N319" t="s">
        <v>8</v>
      </c>
      <c r="O319">
        <v>2025</v>
      </c>
      <c r="P319" t="s">
        <v>282</v>
      </c>
      <c r="Q319" t="s">
        <v>274</v>
      </c>
      <c r="R319" t="s">
        <v>8</v>
      </c>
      <c r="S319">
        <v>2025</v>
      </c>
      <c r="T319" t="s">
        <v>282</v>
      </c>
      <c r="U319" t="s">
        <v>281</v>
      </c>
      <c r="V319" t="s">
        <v>7</v>
      </c>
      <c r="W319">
        <v>2025</v>
      </c>
      <c r="X319" t="s">
        <v>282</v>
      </c>
      <c r="Y319" t="s">
        <v>274</v>
      </c>
      <c r="Z319" t="s">
        <v>8</v>
      </c>
      <c r="AA319">
        <v>2025</v>
      </c>
      <c r="AB319" t="s">
        <v>282</v>
      </c>
      <c r="AC319" t="s">
        <v>274</v>
      </c>
      <c r="AD319" t="s">
        <v>8</v>
      </c>
      <c r="AE319">
        <v>2025</v>
      </c>
      <c r="AF319" t="s">
        <v>282</v>
      </c>
      <c r="AG319" t="s">
        <v>282</v>
      </c>
      <c r="AH319" t="s">
        <v>8</v>
      </c>
      <c r="AI319" t="s">
        <v>318</v>
      </c>
      <c r="AJ319" t="s">
        <v>274</v>
      </c>
      <c r="AK319" t="s">
        <v>282</v>
      </c>
      <c r="AL319" t="s">
        <v>9</v>
      </c>
      <c r="AM319">
        <v>2025</v>
      </c>
      <c r="AN319">
        <v>18.754574000000002</v>
      </c>
    </row>
    <row r="320" spans="1:40" x14ac:dyDescent="0.2">
      <c r="A320" t="s">
        <v>361</v>
      </c>
      <c r="B320" t="s">
        <v>54</v>
      </c>
      <c r="C320" t="s">
        <v>372</v>
      </c>
      <c r="D320" t="s">
        <v>372</v>
      </c>
      <c r="E320" t="s">
        <v>55</v>
      </c>
      <c r="F320" t="s">
        <v>56</v>
      </c>
      <c r="G320" t="s">
        <v>1176</v>
      </c>
      <c r="H320" t="s">
        <v>1177</v>
      </c>
      <c r="I320" t="s">
        <v>1178</v>
      </c>
      <c r="J320" t="s">
        <v>9</v>
      </c>
      <c r="K320" t="s">
        <v>275</v>
      </c>
      <c r="L320" t="s">
        <v>299</v>
      </c>
      <c r="M320" t="s">
        <v>274</v>
      </c>
      <c r="N320" t="s">
        <v>8</v>
      </c>
      <c r="O320">
        <v>2025</v>
      </c>
      <c r="P320" t="s">
        <v>275</v>
      </c>
      <c r="Q320" t="s">
        <v>274</v>
      </c>
      <c r="R320" t="s">
        <v>7</v>
      </c>
      <c r="S320">
        <v>2023</v>
      </c>
      <c r="T320" t="s">
        <v>275</v>
      </c>
      <c r="U320" t="s">
        <v>274</v>
      </c>
      <c r="V320" t="s">
        <v>6</v>
      </c>
      <c r="W320">
        <v>2025</v>
      </c>
      <c r="X320" t="s">
        <v>275</v>
      </c>
      <c r="Y320" t="s">
        <v>274</v>
      </c>
      <c r="Z320" t="s">
        <v>6</v>
      </c>
      <c r="AA320">
        <v>2025</v>
      </c>
      <c r="AB320" t="s">
        <v>275</v>
      </c>
      <c r="AC320" t="s">
        <v>274</v>
      </c>
      <c r="AD320" t="s">
        <v>7</v>
      </c>
      <c r="AE320">
        <v>2025</v>
      </c>
      <c r="AF320" t="s">
        <v>275</v>
      </c>
      <c r="AG320" t="s">
        <v>275</v>
      </c>
      <c r="AH320" t="s">
        <v>8</v>
      </c>
      <c r="AI320" t="s">
        <v>0</v>
      </c>
      <c r="AJ320" t="s">
        <v>274</v>
      </c>
      <c r="AK320" t="s">
        <v>275</v>
      </c>
      <c r="AL320" t="s">
        <v>9</v>
      </c>
      <c r="AM320">
        <v>2023</v>
      </c>
      <c r="AN320">
        <v>45.592652000000001</v>
      </c>
    </row>
    <row r="321" spans="1:40" x14ac:dyDescent="0.2">
      <c r="A321" t="s">
        <v>361</v>
      </c>
      <c r="B321" t="s">
        <v>54</v>
      </c>
      <c r="C321" t="s">
        <v>362</v>
      </c>
      <c r="D321" t="s">
        <v>395</v>
      </c>
      <c r="E321" t="s">
        <v>55</v>
      </c>
      <c r="F321" t="s">
        <v>56</v>
      </c>
      <c r="G321" t="s">
        <v>1179</v>
      </c>
      <c r="H321" t="s">
        <v>1180</v>
      </c>
      <c r="I321" t="s">
        <v>1180</v>
      </c>
      <c r="J321" t="s">
        <v>8</v>
      </c>
      <c r="K321" t="s">
        <v>275</v>
      </c>
      <c r="L321" t="s">
        <v>309</v>
      </c>
      <c r="M321" t="s">
        <v>274</v>
      </c>
      <c r="N321" t="s">
        <v>8</v>
      </c>
      <c r="O321">
        <v>2024</v>
      </c>
      <c r="P321" t="s">
        <v>275</v>
      </c>
      <c r="Q321" t="s">
        <v>274</v>
      </c>
      <c r="R321" t="s">
        <v>7</v>
      </c>
      <c r="S321">
        <v>2024</v>
      </c>
      <c r="T321" t="s">
        <v>275</v>
      </c>
      <c r="U321" t="s">
        <v>274</v>
      </c>
      <c r="V321" t="s">
        <v>8</v>
      </c>
      <c r="W321">
        <v>2024</v>
      </c>
      <c r="X321" t="s">
        <v>275</v>
      </c>
      <c r="Y321" t="s">
        <v>281</v>
      </c>
      <c r="Z321" t="s">
        <v>7</v>
      </c>
      <c r="AA321">
        <v>2024</v>
      </c>
      <c r="AB321" t="s">
        <v>275</v>
      </c>
      <c r="AC321" t="s">
        <v>274</v>
      </c>
      <c r="AD321" t="s">
        <v>7</v>
      </c>
      <c r="AE321">
        <v>2024</v>
      </c>
      <c r="AF321" t="s">
        <v>275</v>
      </c>
      <c r="AG321" t="s">
        <v>275</v>
      </c>
      <c r="AH321" t="s">
        <v>8</v>
      </c>
      <c r="AI321" t="s">
        <v>309</v>
      </c>
      <c r="AJ321" t="s">
        <v>274</v>
      </c>
      <c r="AK321" t="s">
        <v>275</v>
      </c>
      <c r="AL321" t="s">
        <v>7</v>
      </c>
      <c r="AM321">
        <v>2024</v>
      </c>
      <c r="AN321">
        <v>11.674405</v>
      </c>
    </row>
    <row r="322" spans="1:40" x14ac:dyDescent="0.2">
      <c r="A322" t="s">
        <v>361</v>
      </c>
      <c r="B322" t="s">
        <v>54</v>
      </c>
      <c r="C322" t="s">
        <v>362</v>
      </c>
      <c r="D322" t="s">
        <v>362</v>
      </c>
      <c r="E322" t="s">
        <v>55</v>
      </c>
      <c r="F322" t="s">
        <v>56</v>
      </c>
      <c r="G322" t="s">
        <v>1181</v>
      </c>
      <c r="H322" t="s">
        <v>1182</v>
      </c>
      <c r="I322" t="s">
        <v>1182</v>
      </c>
      <c r="J322" t="s">
        <v>9</v>
      </c>
      <c r="K322" t="s">
        <v>282</v>
      </c>
      <c r="L322" t="s">
        <v>289</v>
      </c>
      <c r="M322" t="s">
        <v>274</v>
      </c>
      <c r="N322" t="s">
        <v>7</v>
      </c>
      <c r="O322">
        <v>2020</v>
      </c>
      <c r="P322" t="s">
        <v>275</v>
      </c>
      <c r="Q322" t="s">
        <v>274</v>
      </c>
      <c r="R322" t="s">
        <v>8</v>
      </c>
      <c r="S322">
        <v>2025</v>
      </c>
      <c r="T322" t="s">
        <v>282</v>
      </c>
      <c r="U322" t="s">
        <v>281</v>
      </c>
      <c r="V322" t="s">
        <v>7</v>
      </c>
      <c r="W322">
        <v>2020</v>
      </c>
      <c r="X322" t="s">
        <v>275</v>
      </c>
      <c r="Y322" t="s">
        <v>281</v>
      </c>
      <c r="Z322" t="s">
        <v>7</v>
      </c>
      <c r="AA322">
        <v>2020</v>
      </c>
      <c r="AB322" t="s">
        <v>275</v>
      </c>
      <c r="AC322" t="s">
        <v>281</v>
      </c>
      <c r="AD322" t="s">
        <v>7</v>
      </c>
      <c r="AE322">
        <v>2020</v>
      </c>
      <c r="AF322" t="s">
        <v>275</v>
      </c>
      <c r="AG322" t="s">
        <v>282</v>
      </c>
      <c r="AH322" t="s">
        <v>8</v>
      </c>
      <c r="AI322" t="s">
        <v>1</v>
      </c>
      <c r="AJ322" t="s">
        <v>274</v>
      </c>
      <c r="AK322" t="s">
        <v>282</v>
      </c>
      <c r="AL322" t="s">
        <v>9</v>
      </c>
      <c r="AM322">
        <v>2025</v>
      </c>
      <c r="AN322">
        <v>11.088604</v>
      </c>
    </row>
    <row r="323" spans="1:40" x14ac:dyDescent="0.2">
      <c r="A323" t="s">
        <v>361</v>
      </c>
      <c r="B323" t="s">
        <v>54</v>
      </c>
      <c r="C323" t="s">
        <v>362</v>
      </c>
      <c r="D323" t="s">
        <v>362</v>
      </c>
      <c r="E323" t="s">
        <v>55</v>
      </c>
      <c r="F323" t="s">
        <v>56</v>
      </c>
      <c r="G323" t="s">
        <v>1183</v>
      </c>
      <c r="H323" t="s">
        <v>1184</v>
      </c>
      <c r="I323" t="s">
        <v>1185</v>
      </c>
      <c r="J323" t="s">
        <v>9</v>
      </c>
      <c r="K323" t="s">
        <v>275</v>
      </c>
      <c r="L323" t="s">
        <v>1</v>
      </c>
      <c r="M323" t="s">
        <v>274</v>
      </c>
      <c r="N323" t="s">
        <v>7</v>
      </c>
      <c r="O323">
        <v>2023</v>
      </c>
      <c r="P323" t="s">
        <v>275</v>
      </c>
      <c r="Q323" t="s">
        <v>274</v>
      </c>
      <c r="R323" t="s">
        <v>9</v>
      </c>
      <c r="S323">
        <v>2023</v>
      </c>
      <c r="T323" t="s">
        <v>275</v>
      </c>
      <c r="U323" t="s">
        <v>274</v>
      </c>
      <c r="V323" t="s">
        <v>7</v>
      </c>
      <c r="W323">
        <v>2023</v>
      </c>
      <c r="X323" t="s">
        <v>275</v>
      </c>
      <c r="Y323" t="s">
        <v>281</v>
      </c>
      <c r="Z323" t="s">
        <v>6</v>
      </c>
      <c r="AA323">
        <v>2023</v>
      </c>
      <c r="AB323" t="s">
        <v>275</v>
      </c>
      <c r="AC323" t="s">
        <v>274</v>
      </c>
      <c r="AD323" t="s">
        <v>7</v>
      </c>
      <c r="AE323">
        <v>2023</v>
      </c>
      <c r="AF323" t="s">
        <v>275</v>
      </c>
      <c r="AG323" t="s">
        <v>275</v>
      </c>
      <c r="AH323" t="s">
        <v>9</v>
      </c>
      <c r="AI323" t="s">
        <v>1</v>
      </c>
      <c r="AJ323" t="s">
        <v>274</v>
      </c>
      <c r="AK323" t="s">
        <v>275</v>
      </c>
      <c r="AL323" t="s">
        <v>7</v>
      </c>
      <c r="AM323">
        <v>2023</v>
      </c>
      <c r="AN323">
        <v>42.524427000000003</v>
      </c>
    </row>
    <row r="324" spans="1:40" x14ac:dyDescent="0.2">
      <c r="A324" t="s">
        <v>361</v>
      </c>
      <c r="B324" t="s">
        <v>54</v>
      </c>
      <c r="C324" t="s">
        <v>372</v>
      </c>
      <c r="D324" t="s">
        <v>445</v>
      </c>
      <c r="E324" t="s">
        <v>55</v>
      </c>
      <c r="F324" t="s">
        <v>56</v>
      </c>
      <c r="G324" t="s">
        <v>1186</v>
      </c>
      <c r="H324" t="s">
        <v>1187</v>
      </c>
      <c r="I324" t="s">
        <v>1188</v>
      </c>
      <c r="J324" t="s">
        <v>9</v>
      </c>
      <c r="K324" t="s">
        <v>275</v>
      </c>
      <c r="L324" t="s">
        <v>289</v>
      </c>
      <c r="M324" t="s">
        <v>274</v>
      </c>
      <c r="N324" t="s">
        <v>7</v>
      </c>
      <c r="O324">
        <v>2025</v>
      </c>
      <c r="P324" t="s">
        <v>275</v>
      </c>
      <c r="Q324" t="s">
        <v>274</v>
      </c>
      <c r="R324" t="s">
        <v>9</v>
      </c>
      <c r="S324">
        <v>2024</v>
      </c>
      <c r="T324" t="s">
        <v>275</v>
      </c>
      <c r="U324" t="s">
        <v>274</v>
      </c>
      <c r="V324" t="s">
        <v>7</v>
      </c>
      <c r="W324">
        <v>2025</v>
      </c>
      <c r="X324" t="s">
        <v>275</v>
      </c>
      <c r="Y324" t="s">
        <v>274</v>
      </c>
      <c r="Z324" t="s">
        <v>6</v>
      </c>
      <c r="AA324">
        <v>2025</v>
      </c>
      <c r="AB324" t="s">
        <v>275</v>
      </c>
      <c r="AC324" t="s">
        <v>274</v>
      </c>
      <c r="AD324" t="s">
        <v>7</v>
      </c>
      <c r="AE324">
        <v>2025</v>
      </c>
      <c r="AF324" t="s">
        <v>275</v>
      </c>
      <c r="AG324" t="s">
        <v>275</v>
      </c>
      <c r="AH324" t="s">
        <v>9</v>
      </c>
      <c r="AI324" t="s">
        <v>1</v>
      </c>
      <c r="AJ324" t="s">
        <v>274</v>
      </c>
      <c r="AK324" t="s">
        <v>275</v>
      </c>
      <c r="AL324" t="s">
        <v>9</v>
      </c>
      <c r="AM324">
        <v>2024</v>
      </c>
      <c r="AN324">
        <v>99.733005999999989</v>
      </c>
    </row>
    <row r="325" spans="1:40" x14ac:dyDescent="0.2">
      <c r="A325" t="s">
        <v>361</v>
      </c>
      <c r="B325" t="s">
        <v>54</v>
      </c>
      <c r="C325" t="s">
        <v>372</v>
      </c>
      <c r="D325" t="s">
        <v>372</v>
      </c>
      <c r="E325" t="s">
        <v>55</v>
      </c>
      <c r="F325" t="s">
        <v>56</v>
      </c>
      <c r="G325" t="s">
        <v>1189</v>
      </c>
      <c r="H325" t="s">
        <v>1190</v>
      </c>
      <c r="I325" t="s">
        <v>1191</v>
      </c>
      <c r="J325" t="s">
        <v>8</v>
      </c>
      <c r="K325" t="s">
        <v>282</v>
      </c>
      <c r="L325" t="s">
        <v>83</v>
      </c>
      <c r="M325" t="s">
        <v>274</v>
      </c>
      <c r="N325" t="s">
        <v>7</v>
      </c>
      <c r="O325">
        <v>2022</v>
      </c>
      <c r="P325" t="s">
        <v>275</v>
      </c>
      <c r="Q325" t="s">
        <v>274</v>
      </c>
      <c r="R325" t="s">
        <v>7</v>
      </c>
      <c r="S325">
        <v>2022</v>
      </c>
      <c r="T325" t="s">
        <v>275</v>
      </c>
      <c r="U325" t="s">
        <v>274</v>
      </c>
      <c r="V325" t="s">
        <v>7</v>
      </c>
      <c r="W325">
        <v>2025</v>
      </c>
      <c r="X325" t="s">
        <v>282</v>
      </c>
      <c r="Y325" t="s">
        <v>274</v>
      </c>
      <c r="Z325" t="s">
        <v>8</v>
      </c>
      <c r="AA325">
        <v>2025</v>
      </c>
      <c r="AB325" t="s">
        <v>282</v>
      </c>
      <c r="AC325" t="s">
        <v>274</v>
      </c>
      <c r="AD325" t="s">
        <v>7</v>
      </c>
      <c r="AE325">
        <v>2025</v>
      </c>
      <c r="AF325" t="s">
        <v>282</v>
      </c>
      <c r="AG325" t="s">
        <v>282</v>
      </c>
      <c r="AH325" t="s">
        <v>8</v>
      </c>
      <c r="AI325" t="s">
        <v>83</v>
      </c>
      <c r="AJ325" t="s">
        <v>274</v>
      </c>
      <c r="AK325" t="s">
        <v>282</v>
      </c>
      <c r="AL325" t="s">
        <v>7</v>
      </c>
      <c r="AM325">
        <v>2025</v>
      </c>
      <c r="AN325">
        <v>1.7845569999999999</v>
      </c>
    </row>
    <row r="326" spans="1:40" x14ac:dyDescent="0.2">
      <c r="A326" t="s">
        <v>361</v>
      </c>
      <c r="B326" t="s">
        <v>54</v>
      </c>
      <c r="C326" t="s">
        <v>398</v>
      </c>
      <c r="D326" t="s">
        <v>398</v>
      </c>
      <c r="E326" t="s">
        <v>55</v>
      </c>
      <c r="F326" t="s">
        <v>56</v>
      </c>
      <c r="G326" t="s">
        <v>1192</v>
      </c>
      <c r="H326" t="s">
        <v>1193</v>
      </c>
      <c r="I326" t="s">
        <v>1193</v>
      </c>
      <c r="J326" t="s">
        <v>9</v>
      </c>
      <c r="K326" t="s">
        <v>282</v>
      </c>
      <c r="L326" t="s">
        <v>287</v>
      </c>
      <c r="M326" t="s">
        <v>274</v>
      </c>
      <c r="N326" t="s">
        <v>8</v>
      </c>
      <c r="O326">
        <v>2025</v>
      </c>
      <c r="P326" t="s">
        <v>317</v>
      </c>
      <c r="Q326" t="s">
        <v>274</v>
      </c>
      <c r="R326" t="s">
        <v>8</v>
      </c>
      <c r="S326">
        <v>2025</v>
      </c>
      <c r="T326" t="s">
        <v>282</v>
      </c>
      <c r="U326" t="s">
        <v>281</v>
      </c>
      <c r="V326" t="s">
        <v>7</v>
      </c>
      <c r="W326">
        <v>2025</v>
      </c>
      <c r="X326" t="s">
        <v>366</v>
      </c>
      <c r="Y326" t="s">
        <v>281</v>
      </c>
      <c r="Z326" t="s">
        <v>7</v>
      </c>
      <c r="AA326">
        <v>2025</v>
      </c>
      <c r="AB326" t="s">
        <v>282</v>
      </c>
      <c r="AC326" t="s">
        <v>281</v>
      </c>
      <c r="AD326" t="s">
        <v>7</v>
      </c>
      <c r="AE326">
        <v>2025</v>
      </c>
      <c r="AF326" t="s">
        <v>282</v>
      </c>
      <c r="AG326" t="s">
        <v>282</v>
      </c>
      <c r="AH326" t="s">
        <v>8</v>
      </c>
      <c r="AI326" t="s">
        <v>69</v>
      </c>
      <c r="AJ326" t="s">
        <v>274</v>
      </c>
      <c r="AK326" t="s">
        <v>282</v>
      </c>
      <c r="AL326" t="s">
        <v>9</v>
      </c>
      <c r="AM326">
        <v>2025</v>
      </c>
      <c r="AN326">
        <v>4.9117060000000006</v>
      </c>
    </row>
    <row r="327" spans="1:40" x14ac:dyDescent="0.2">
      <c r="A327" t="s">
        <v>361</v>
      </c>
      <c r="B327" t="s">
        <v>54</v>
      </c>
      <c r="C327" t="s">
        <v>362</v>
      </c>
      <c r="D327" t="s">
        <v>362</v>
      </c>
      <c r="E327" t="s">
        <v>55</v>
      </c>
      <c r="F327" t="s">
        <v>56</v>
      </c>
      <c r="G327" t="s">
        <v>1194</v>
      </c>
      <c r="H327" t="s">
        <v>1195</v>
      </c>
      <c r="I327" t="s">
        <v>1195</v>
      </c>
      <c r="J327" t="s">
        <v>9</v>
      </c>
      <c r="K327" t="s">
        <v>282</v>
      </c>
      <c r="L327" t="s">
        <v>287</v>
      </c>
      <c r="M327" t="s">
        <v>274</v>
      </c>
      <c r="N327" t="s">
        <v>8</v>
      </c>
      <c r="O327">
        <v>2025</v>
      </c>
      <c r="P327" t="s">
        <v>282</v>
      </c>
      <c r="Q327" t="s">
        <v>274</v>
      </c>
      <c r="R327" t="s">
        <v>8</v>
      </c>
      <c r="S327">
        <v>2025</v>
      </c>
      <c r="T327" t="s">
        <v>282</v>
      </c>
      <c r="U327" t="s">
        <v>281</v>
      </c>
      <c r="V327" t="s">
        <v>8</v>
      </c>
      <c r="W327">
        <v>2022</v>
      </c>
      <c r="X327" t="s">
        <v>275</v>
      </c>
      <c r="Y327" t="s">
        <v>281</v>
      </c>
      <c r="Z327" t="s">
        <v>8</v>
      </c>
      <c r="AA327">
        <v>2022</v>
      </c>
      <c r="AB327" t="s">
        <v>275</v>
      </c>
      <c r="AC327" t="s">
        <v>281</v>
      </c>
      <c r="AD327" t="s">
        <v>7</v>
      </c>
      <c r="AE327">
        <v>2022</v>
      </c>
      <c r="AF327" t="s">
        <v>275</v>
      </c>
      <c r="AG327" t="s">
        <v>282</v>
      </c>
      <c r="AH327" t="s">
        <v>8</v>
      </c>
      <c r="AI327" t="s">
        <v>69</v>
      </c>
      <c r="AJ327" t="s">
        <v>274</v>
      </c>
      <c r="AK327" t="s">
        <v>282</v>
      </c>
      <c r="AL327" t="s">
        <v>9</v>
      </c>
      <c r="AM327">
        <v>2025</v>
      </c>
      <c r="AN327">
        <v>23.064803000000001</v>
      </c>
    </row>
    <row r="328" spans="1:40" x14ac:dyDescent="0.2">
      <c r="A328" t="s">
        <v>361</v>
      </c>
      <c r="B328" t="s">
        <v>54</v>
      </c>
      <c r="C328" t="s">
        <v>362</v>
      </c>
      <c r="D328" t="s">
        <v>362</v>
      </c>
      <c r="E328" t="s">
        <v>55</v>
      </c>
      <c r="F328" t="s">
        <v>56</v>
      </c>
      <c r="G328" t="s">
        <v>1196</v>
      </c>
      <c r="H328" t="s">
        <v>1197</v>
      </c>
      <c r="I328" t="s">
        <v>1197</v>
      </c>
      <c r="J328" t="s">
        <v>9</v>
      </c>
      <c r="K328" t="s">
        <v>282</v>
      </c>
      <c r="L328" t="s">
        <v>287</v>
      </c>
      <c r="M328" t="s">
        <v>274</v>
      </c>
      <c r="N328" t="s">
        <v>8</v>
      </c>
      <c r="O328">
        <v>2020</v>
      </c>
      <c r="P328" t="s">
        <v>275</v>
      </c>
      <c r="Q328" t="s">
        <v>274</v>
      </c>
      <c r="R328" t="s">
        <v>8</v>
      </c>
      <c r="S328">
        <v>2025</v>
      </c>
      <c r="T328" t="s">
        <v>282</v>
      </c>
      <c r="U328" t="s">
        <v>281</v>
      </c>
      <c r="V328" t="s">
        <v>6</v>
      </c>
      <c r="W328">
        <v>2020</v>
      </c>
      <c r="X328" t="s">
        <v>275</v>
      </c>
      <c r="Y328" t="s">
        <v>281</v>
      </c>
      <c r="Z328" t="s">
        <v>7</v>
      </c>
      <c r="AA328">
        <v>2020</v>
      </c>
      <c r="AB328" t="s">
        <v>275</v>
      </c>
      <c r="AC328" t="s">
        <v>281</v>
      </c>
      <c r="AD328" t="s">
        <v>7</v>
      </c>
      <c r="AE328">
        <v>2020</v>
      </c>
      <c r="AF328" t="s">
        <v>275</v>
      </c>
      <c r="AG328" t="s">
        <v>294</v>
      </c>
      <c r="AH328" t="s">
        <v>8</v>
      </c>
      <c r="AI328" t="s">
        <v>69</v>
      </c>
      <c r="AJ328" t="s">
        <v>274</v>
      </c>
      <c r="AK328" t="s">
        <v>282</v>
      </c>
      <c r="AL328" t="s">
        <v>9</v>
      </c>
      <c r="AM328">
        <v>2025</v>
      </c>
      <c r="AN328">
        <v>21.962456999999997</v>
      </c>
    </row>
    <row r="329" spans="1:40" x14ac:dyDescent="0.2">
      <c r="A329" t="s">
        <v>361</v>
      </c>
      <c r="B329" t="s">
        <v>54</v>
      </c>
      <c r="C329" t="s">
        <v>362</v>
      </c>
      <c r="D329" t="s">
        <v>362</v>
      </c>
      <c r="E329" t="s">
        <v>55</v>
      </c>
      <c r="F329" t="s">
        <v>56</v>
      </c>
      <c r="G329" t="s">
        <v>1198</v>
      </c>
      <c r="H329" t="s">
        <v>1199</v>
      </c>
      <c r="I329" t="s">
        <v>1200</v>
      </c>
      <c r="J329" t="s">
        <v>9</v>
      </c>
      <c r="K329" t="s">
        <v>282</v>
      </c>
      <c r="L329" t="s">
        <v>389</v>
      </c>
      <c r="M329" t="s">
        <v>274</v>
      </c>
      <c r="N329" t="s">
        <v>8</v>
      </c>
      <c r="O329">
        <v>2025</v>
      </c>
      <c r="P329" t="s">
        <v>282</v>
      </c>
      <c r="Q329" t="s">
        <v>274</v>
      </c>
      <c r="R329" t="s">
        <v>8</v>
      </c>
      <c r="S329">
        <v>2025</v>
      </c>
      <c r="T329" t="s">
        <v>282</v>
      </c>
      <c r="U329" t="s">
        <v>274</v>
      </c>
      <c r="V329" t="s">
        <v>8</v>
      </c>
      <c r="W329">
        <v>2025</v>
      </c>
      <c r="X329" t="s">
        <v>282</v>
      </c>
      <c r="Y329" t="s">
        <v>274</v>
      </c>
      <c r="Z329" t="s">
        <v>8</v>
      </c>
      <c r="AA329">
        <v>2025</v>
      </c>
      <c r="AB329" t="s">
        <v>282</v>
      </c>
      <c r="AC329" t="s">
        <v>274</v>
      </c>
      <c r="AD329" t="s">
        <v>8</v>
      </c>
      <c r="AE329">
        <v>2025</v>
      </c>
      <c r="AF329" t="s">
        <v>282</v>
      </c>
      <c r="AG329" t="s">
        <v>282</v>
      </c>
      <c r="AH329" t="s">
        <v>8</v>
      </c>
      <c r="AI329" t="s">
        <v>388</v>
      </c>
      <c r="AJ329" t="s">
        <v>274</v>
      </c>
      <c r="AK329" t="s">
        <v>282</v>
      </c>
      <c r="AL329" t="s">
        <v>9</v>
      </c>
      <c r="AM329">
        <v>2025</v>
      </c>
      <c r="AN329">
        <v>29.774704</v>
      </c>
    </row>
    <row r="330" spans="1:40" x14ac:dyDescent="0.2">
      <c r="A330" t="s">
        <v>361</v>
      </c>
      <c r="B330" t="s">
        <v>54</v>
      </c>
      <c r="C330" t="s">
        <v>372</v>
      </c>
      <c r="D330" t="s">
        <v>372</v>
      </c>
      <c r="E330" t="s">
        <v>55</v>
      </c>
      <c r="F330" t="s">
        <v>56</v>
      </c>
      <c r="G330" t="s">
        <v>1201</v>
      </c>
      <c r="H330" t="s">
        <v>1202</v>
      </c>
      <c r="I330" t="s">
        <v>1203</v>
      </c>
      <c r="J330" t="s">
        <v>9</v>
      </c>
      <c r="K330" t="s">
        <v>282</v>
      </c>
      <c r="L330" t="s">
        <v>289</v>
      </c>
      <c r="M330" t="s">
        <v>274</v>
      </c>
      <c r="N330" t="s">
        <v>6</v>
      </c>
      <c r="O330">
        <v>2024</v>
      </c>
      <c r="P330" t="s">
        <v>275</v>
      </c>
      <c r="Q330" t="s">
        <v>274</v>
      </c>
      <c r="R330" t="s">
        <v>8</v>
      </c>
      <c r="S330">
        <v>2025</v>
      </c>
      <c r="T330" t="s">
        <v>282</v>
      </c>
      <c r="U330" t="s">
        <v>274</v>
      </c>
      <c r="V330" t="s">
        <v>7</v>
      </c>
      <c r="W330">
        <v>2024</v>
      </c>
      <c r="X330" t="s">
        <v>275</v>
      </c>
      <c r="Y330" t="s">
        <v>274</v>
      </c>
      <c r="Z330" t="s">
        <v>6</v>
      </c>
      <c r="AA330">
        <v>2024</v>
      </c>
      <c r="AB330" t="s">
        <v>275</v>
      </c>
      <c r="AC330" t="s">
        <v>274</v>
      </c>
      <c r="AD330" t="s">
        <v>6</v>
      </c>
      <c r="AE330">
        <v>2024</v>
      </c>
      <c r="AF330" t="s">
        <v>275</v>
      </c>
      <c r="AG330" t="s">
        <v>282</v>
      </c>
      <c r="AH330" t="s">
        <v>8</v>
      </c>
      <c r="AI330" t="s">
        <v>1</v>
      </c>
      <c r="AJ330" t="s">
        <v>274</v>
      </c>
      <c r="AK330" t="s">
        <v>282</v>
      </c>
      <c r="AL330" t="s">
        <v>9</v>
      </c>
      <c r="AM330">
        <v>2025</v>
      </c>
      <c r="AN330">
        <v>20.676614000000001</v>
      </c>
    </row>
    <row r="331" spans="1:40" x14ac:dyDescent="0.2">
      <c r="A331" t="s">
        <v>361</v>
      </c>
      <c r="B331" t="s">
        <v>54</v>
      </c>
      <c r="C331" t="s">
        <v>362</v>
      </c>
      <c r="D331" t="s">
        <v>362</v>
      </c>
      <c r="E331" t="s">
        <v>55</v>
      </c>
      <c r="F331" t="s">
        <v>56</v>
      </c>
      <c r="G331" t="s">
        <v>1204</v>
      </c>
      <c r="H331" t="s">
        <v>1205</v>
      </c>
      <c r="I331" t="s">
        <v>1205</v>
      </c>
      <c r="J331" t="s">
        <v>9</v>
      </c>
      <c r="K331" t="s">
        <v>282</v>
      </c>
      <c r="L331" t="s">
        <v>287</v>
      </c>
      <c r="M331" t="s">
        <v>274</v>
      </c>
      <c r="N331" t="s">
        <v>8</v>
      </c>
      <c r="O331">
        <v>2025</v>
      </c>
      <c r="P331" t="s">
        <v>282</v>
      </c>
      <c r="Q331" t="s">
        <v>274</v>
      </c>
      <c r="R331" t="s">
        <v>8</v>
      </c>
      <c r="S331">
        <v>2025</v>
      </c>
      <c r="T331" t="s">
        <v>282</v>
      </c>
      <c r="U331" t="s">
        <v>281</v>
      </c>
      <c r="V331" t="s">
        <v>7</v>
      </c>
      <c r="W331">
        <v>2025</v>
      </c>
      <c r="X331" t="s">
        <v>282</v>
      </c>
      <c r="Y331" t="s">
        <v>281</v>
      </c>
      <c r="Z331" t="s">
        <v>7</v>
      </c>
      <c r="AA331">
        <v>2025</v>
      </c>
      <c r="AB331" t="s">
        <v>282</v>
      </c>
      <c r="AC331" t="s">
        <v>281</v>
      </c>
      <c r="AD331" t="s">
        <v>7</v>
      </c>
      <c r="AE331">
        <v>2025</v>
      </c>
      <c r="AF331" t="s">
        <v>282</v>
      </c>
      <c r="AG331" t="s">
        <v>282</v>
      </c>
      <c r="AH331" t="s">
        <v>8</v>
      </c>
      <c r="AI331" t="s">
        <v>69</v>
      </c>
      <c r="AJ331" t="s">
        <v>274</v>
      </c>
      <c r="AK331" t="s">
        <v>282</v>
      </c>
      <c r="AL331" t="s">
        <v>9</v>
      </c>
      <c r="AM331">
        <v>2025</v>
      </c>
      <c r="AN331">
        <v>33.451472000000003</v>
      </c>
    </row>
    <row r="332" spans="1:40" x14ac:dyDescent="0.2">
      <c r="A332" t="s">
        <v>361</v>
      </c>
      <c r="B332" t="s">
        <v>54</v>
      </c>
      <c r="C332" t="s">
        <v>362</v>
      </c>
      <c r="D332" t="s">
        <v>362</v>
      </c>
      <c r="E332" t="s">
        <v>55</v>
      </c>
      <c r="F332" t="s">
        <v>56</v>
      </c>
      <c r="G332" t="s">
        <v>1206</v>
      </c>
      <c r="H332" t="s">
        <v>1207</v>
      </c>
      <c r="I332" t="s">
        <v>1207</v>
      </c>
      <c r="J332" t="s">
        <v>9</v>
      </c>
      <c r="K332" t="s">
        <v>282</v>
      </c>
      <c r="L332" t="s">
        <v>287</v>
      </c>
      <c r="M332" t="s">
        <v>274</v>
      </c>
      <c r="N332" t="s">
        <v>8</v>
      </c>
      <c r="O332">
        <v>2025</v>
      </c>
      <c r="P332" t="s">
        <v>282</v>
      </c>
      <c r="Q332" t="s">
        <v>274</v>
      </c>
      <c r="R332" t="s">
        <v>8</v>
      </c>
      <c r="S332">
        <v>2025</v>
      </c>
      <c r="T332" t="s">
        <v>282</v>
      </c>
      <c r="U332" t="s">
        <v>281</v>
      </c>
      <c r="V332" t="s">
        <v>7</v>
      </c>
      <c r="W332">
        <v>2025</v>
      </c>
      <c r="X332" t="s">
        <v>282</v>
      </c>
      <c r="Y332" t="s">
        <v>281</v>
      </c>
      <c r="Z332" t="s">
        <v>7</v>
      </c>
      <c r="AA332">
        <v>2025</v>
      </c>
      <c r="AB332" t="s">
        <v>282</v>
      </c>
      <c r="AC332" t="s">
        <v>281</v>
      </c>
      <c r="AD332" t="s">
        <v>7</v>
      </c>
      <c r="AE332">
        <v>2025</v>
      </c>
      <c r="AF332" t="s">
        <v>282</v>
      </c>
      <c r="AG332" t="s">
        <v>282</v>
      </c>
      <c r="AH332" t="s">
        <v>8</v>
      </c>
      <c r="AI332" t="s">
        <v>69</v>
      </c>
      <c r="AJ332" t="s">
        <v>274</v>
      </c>
      <c r="AK332" t="s">
        <v>282</v>
      </c>
      <c r="AL332" t="s">
        <v>9</v>
      </c>
      <c r="AM332">
        <v>2025</v>
      </c>
      <c r="AN332">
        <v>10.359361999999999</v>
      </c>
    </row>
    <row r="333" spans="1:40" x14ac:dyDescent="0.2">
      <c r="A333" t="s">
        <v>361</v>
      </c>
      <c r="B333" t="s">
        <v>54</v>
      </c>
      <c r="C333" t="s">
        <v>363</v>
      </c>
      <c r="D333" t="s">
        <v>363</v>
      </c>
      <c r="E333" t="s">
        <v>55</v>
      </c>
      <c r="F333" t="s">
        <v>56</v>
      </c>
      <c r="G333" t="s">
        <v>1208</v>
      </c>
      <c r="H333" t="s">
        <v>1209</v>
      </c>
      <c r="I333" t="s">
        <v>1209</v>
      </c>
      <c r="J333" t="s">
        <v>9</v>
      </c>
      <c r="K333" t="s">
        <v>282</v>
      </c>
      <c r="L333" t="s">
        <v>287</v>
      </c>
      <c r="M333" t="s">
        <v>274</v>
      </c>
      <c r="N333" t="s">
        <v>8</v>
      </c>
      <c r="O333">
        <v>2025</v>
      </c>
      <c r="P333" t="s">
        <v>317</v>
      </c>
      <c r="Q333" t="s">
        <v>274</v>
      </c>
      <c r="R333" t="s">
        <v>8</v>
      </c>
      <c r="S333">
        <v>2025</v>
      </c>
      <c r="T333" t="s">
        <v>282</v>
      </c>
      <c r="U333" t="s">
        <v>281</v>
      </c>
      <c r="V333" t="s">
        <v>7</v>
      </c>
      <c r="W333">
        <v>2025</v>
      </c>
      <c r="X333" t="s">
        <v>366</v>
      </c>
      <c r="Y333" t="s">
        <v>281</v>
      </c>
      <c r="Z333" t="s">
        <v>7</v>
      </c>
      <c r="AA333">
        <v>2025</v>
      </c>
      <c r="AB333" t="s">
        <v>282</v>
      </c>
      <c r="AC333" t="s">
        <v>281</v>
      </c>
      <c r="AD333" t="s">
        <v>7</v>
      </c>
      <c r="AE333">
        <v>2025</v>
      </c>
      <c r="AF333" t="s">
        <v>282</v>
      </c>
      <c r="AG333" t="s">
        <v>282</v>
      </c>
      <c r="AH333" t="s">
        <v>8</v>
      </c>
      <c r="AI333" t="s">
        <v>69</v>
      </c>
      <c r="AJ333" t="s">
        <v>274</v>
      </c>
      <c r="AK333" t="s">
        <v>282</v>
      </c>
      <c r="AL333" t="s">
        <v>9</v>
      </c>
      <c r="AM333">
        <v>2025</v>
      </c>
      <c r="AN333">
        <v>5.4774040000000008</v>
      </c>
    </row>
    <row r="334" spans="1:40" x14ac:dyDescent="0.2">
      <c r="A334" t="s">
        <v>361</v>
      </c>
      <c r="B334" t="s">
        <v>54</v>
      </c>
      <c r="C334" t="s">
        <v>362</v>
      </c>
      <c r="D334" t="s">
        <v>395</v>
      </c>
      <c r="E334" t="s">
        <v>55</v>
      </c>
      <c r="F334" t="s">
        <v>56</v>
      </c>
      <c r="G334" t="s">
        <v>1210</v>
      </c>
      <c r="H334" t="s">
        <v>1211</v>
      </c>
      <c r="I334" t="s">
        <v>1211</v>
      </c>
      <c r="J334" t="s">
        <v>9</v>
      </c>
      <c r="K334" t="s">
        <v>282</v>
      </c>
      <c r="L334" t="s">
        <v>289</v>
      </c>
      <c r="M334" t="s">
        <v>274</v>
      </c>
      <c r="N334" t="s">
        <v>6</v>
      </c>
      <c r="O334">
        <v>2024</v>
      </c>
      <c r="P334" t="s">
        <v>275</v>
      </c>
      <c r="Q334" t="s">
        <v>274</v>
      </c>
      <c r="R334" t="s">
        <v>8</v>
      </c>
      <c r="S334">
        <v>2025</v>
      </c>
      <c r="T334" t="s">
        <v>282</v>
      </c>
      <c r="U334" t="s">
        <v>281</v>
      </c>
      <c r="V334" t="s">
        <v>8</v>
      </c>
      <c r="W334">
        <v>2024</v>
      </c>
      <c r="X334" t="s">
        <v>275</v>
      </c>
      <c r="Y334" t="s">
        <v>281</v>
      </c>
      <c r="Z334" t="s">
        <v>6</v>
      </c>
      <c r="AA334">
        <v>2024</v>
      </c>
      <c r="AB334" t="s">
        <v>275</v>
      </c>
      <c r="AC334" t="s">
        <v>281</v>
      </c>
      <c r="AD334" t="s">
        <v>7</v>
      </c>
      <c r="AE334">
        <v>2024</v>
      </c>
      <c r="AF334" t="s">
        <v>275</v>
      </c>
      <c r="AG334" t="s">
        <v>282</v>
      </c>
      <c r="AH334" t="s">
        <v>8</v>
      </c>
      <c r="AI334" t="s">
        <v>1</v>
      </c>
      <c r="AJ334" t="s">
        <v>274</v>
      </c>
      <c r="AK334" t="s">
        <v>282</v>
      </c>
      <c r="AL334" t="s">
        <v>9</v>
      </c>
      <c r="AM334">
        <v>2025</v>
      </c>
      <c r="AN334">
        <v>32.419312000000005</v>
      </c>
    </row>
    <row r="335" spans="1:40" x14ac:dyDescent="0.2">
      <c r="A335" t="s">
        <v>361</v>
      </c>
      <c r="B335" t="s">
        <v>54</v>
      </c>
      <c r="C335" t="s">
        <v>363</v>
      </c>
      <c r="D335" t="s">
        <v>363</v>
      </c>
      <c r="E335" t="s">
        <v>55</v>
      </c>
      <c r="F335" t="s">
        <v>56</v>
      </c>
      <c r="G335" t="s">
        <v>1212</v>
      </c>
      <c r="H335" t="s">
        <v>1213</v>
      </c>
      <c r="I335" t="s">
        <v>1214</v>
      </c>
      <c r="J335" t="s">
        <v>9</v>
      </c>
      <c r="K335" t="s">
        <v>282</v>
      </c>
      <c r="L335" t="s">
        <v>287</v>
      </c>
      <c r="M335" t="s">
        <v>274</v>
      </c>
      <c r="N335" t="s">
        <v>8</v>
      </c>
      <c r="O335">
        <v>2025</v>
      </c>
      <c r="P335" t="s">
        <v>317</v>
      </c>
      <c r="Q335" t="s">
        <v>274</v>
      </c>
      <c r="R335" t="s">
        <v>8</v>
      </c>
      <c r="S335">
        <v>2025</v>
      </c>
      <c r="T335" t="s">
        <v>282</v>
      </c>
      <c r="U335" t="s">
        <v>281</v>
      </c>
      <c r="V335" t="s">
        <v>7</v>
      </c>
      <c r="W335">
        <v>2025</v>
      </c>
      <c r="X335" t="s">
        <v>366</v>
      </c>
      <c r="Y335" t="s">
        <v>281</v>
      </c>
      <c r="Z335" t="s">
        <v>7</v>
      </c>
      <c r="AA335">
        <v>2025</v>
      </c>
      <c r="AB335" t="s">
        <v>282</v>
      </c>
      <c r="AC335" t="s">
        <v>281</v>
      </c>
      <c r="AD335" t="s">
        <v>7</v>
      </c>
      <c r="AE335">
        <v>2025</v>
      </c>
      <c r="AF335" t="s">
        <v>282</v>
      </c>
      <c r="AG335" t="s">
        <v>282</v>
      </c>
      <c r="AH335" t="s">
        <v>8</v>
      </c>
      <c r="AI335" t="s">
        <v>69</v>
      </c>
      <c r="AJ335" t="s">
        <v>274</v>
      </c>
      <c r="AK335" t="s">
        <v>282</v>
      </c>
      <c r="AL335" t="s">
        <v>9</v>
      </c>
      <c r="AM335">
        <v>2025</v>
      </c>
      <c r="AN335">
        <v>5.3543239999999992</v>
      </c>
    </row>
    <row r="336" spans="1:40" x14ac:dyDescent="0.2">
      <c r="A336" t="s">
        <v>361</v>
      </c>
      <c r="B336" t="s">
        <v>54</v>
      </c>
      <c r="C336" t="s">
        <v>395</v>
      </c>
      <c r="D336" t="s">
        <v>395</v>
      </c>
      <c r="E336" t="s">
        <v>55</v>
      </c>
      <c r="F336" t="s">
        <v>56</v>
      </c>
      <c r="G336" t="s">
        <v>1215</v>
      </c>
      <c r="H336" t="s">
        <v>1216</v>
      </c>
      <c r="I336" t="s">
        <v>1217</v>
      </c>
      <c r="J336" t="s">
        <v>9</v>
      </c>
      <c r="K336" t="s">
        <v>282</v>
      </c>
      <c r="L336" t="s">
        <v>287</v>
      </c>
      <c r="M336" t="s">
        <v>274</v>
      </c>
      <c r="N336" t="s">
        <v>8</v>
      </c>
      <c r="O336">
        <v>2025</v>
      </c>
      <c r="P336" t="s">
        <v>282</v>
      </c>
      <c r="Q336" t="s">
        <v>274</v>
      </c>
      <c r="R336" t="s">
        <v>8</v>
      </c>
      <c r="S336">
        <v>2025</v>
      </c>
      <c r="T336" t="s">
        <v>282</v>
      </c>
      <c r="U336" t="s">
        <v>281</v>
      </c>
      <c r="V336" t="s">
        <v>7</v>
      </c>
      <c r="W336">
        <v>2025</v>
      </c>
      <c r="X336" t="s">
        <v>282</v>
      </c>
      <c r="Y336" t="s">
        <v>281</v>
      </c>
      <c r="Z336" t="s">
        <v>7</v>
      </c>
      <c r="AA336">
        <v>2025</v>
      </c>
      <c r="AB336" t="s">
        <v>282</v>
      </c>
      <c r="AC336" t="s">
        <v>281</v>
      </c>
      <c r="AD336" t="s">
        <v>7</v>
      </c>
      <c r="AE336">
        <v>2025</v>
      </c>
      <c r="AF336" t="s">
        <v>282</v>
      </c>
      <c r="AG336" t="s">
        <v>282</v>
      </c>
      <c r="AH336" t="s">
        <v>8</v>
      </c>
      <c r="AI336" t="s">
        <v>69</v>
      </c>
      <c r="AJ336" t="s">
        <v>274</v>
      </c>
      <c r="AK336" t="s">
        <v>282</v>
      </c>
      <c r="AL336" t="s">
        <v>9</v>
      </c>
      <c r="AM336">
        <v>2025</v>
      </c>
      <c r="AN336">
        <v>36.671671000000003</v>
      </c>
    </row>
    <row r="337" spans="1:40" x14ac:dyDescent="0.2">
      <c r="A337" t="s">
        <v>361</v>
      </c>
      <c r="B337" t="s">
        <v>54</v>
      </c>
      <c r="C337" t="s">
        <v>445</v>
      </c>
      <c r="D337" t="s">
        <v>445</v>
      </c>
      <c r="E337" t="s">
        <v>55</v>
      </c>
      <c r="F337" t="s">
        <v>56</v>
      </c>
      <c r="G337" t="s">
        <v>1218</v>
      </c>
      <c r="H337" t="s">
        <v>1219</v>
      </c>
      <c r="I337" t="s">
        <v>1220</v>
      </c>
      <c r="J337" t="s">
        <v>9</v>
      </c>
      <c r="K337" t="s">
        <v>282</v>
      </c>
      <c r="L337" t="s">
        <v>1049</v>
      </c>
      <c r="M337" t="s">
        <v>274</v>
      </c>
      <c r="N337" t="s">
        <v>6</v>
      </c>
      <c r="O337">
        <v>2025</v>
      </c>
      <c r="P337" t="s">
        <v>275</v>
      </c>
      <c r="Q337" t="s">
        <v>274</v>
      </c>
      <c r="R337" t="s">
        <v>7</v>
      </c>
      <c r="S337">
        <v>2022</v>
      </c>
      <c r="T337" t="s">
        <v>275</v>
      </c>
      <c r="U337" t="s">
        <v>274</v>
      </c>
      <c r="V337" t="s">
        <v>8</v>
      </c>
      <c r="W337">
        <v>2024</v>
      </c>
      <c r="X337" t="s">
        <v>275</v>
      </c>
      <c r="Y337" t="s">
        <v>274</v>
      </c>
      <c r="Z337" t="s">
        <v>6</v>
      </c>
      <c r="AA337">
        <v>2025</v>
      </c>
      <c r="AB337" t="s">
        <v>275</v>
      </c>
      <c r="AC337" t="s">
        <v>274</v>
      </c>
      <c r="AD337" t="s">
        <v>8</v>
      </c>
      <c r="AE337">
        <v>2025</v>
      </c>
      <c r="AF337" t="s">
        <v>275</v>
      </c>
      <c r="AG337" t="s">
        <v>275</v>
      </c>
      <c r="AH337" t="s">
        <v>8</v>
      </c>
      <c r="AI337" t="s">
        <v>1035</v>
      </c>
      <c r="AJ337" t="s">
        <v>274</v>
      </c>
      <c r="AK337" t="s">
        <v>282</v>
      </c>
      <c r="AL337" t="s">
        <v>9</v>
      </c>
      <c r="AM337">
        <v>2025</v>
      </c>
      <c r="AN337">
        <v>17.454291000000001</v>
      </c>
    </row>
    <row r="338" spans="1:40" x14ac:dyDescent="0.2">
      <c r="A338" t="s">
        <v>361</v>
      </c>
      <c r="B338" t="s">
        <v>54</v>
      </c>
      <c r="C338" t="s">
        <v>362</v>
      </c>
      <c r="D338" t="s">
        <v>362</v>
      </c>
      <c r="E338" t="s">
        <v>55</v>
      </c>
      <c r="F338" t="s">
        <v>56</v>
      </c>
      <c r="G338" t="s">
        <v>1221</v>
      </c>
      <c r="H338" t="s">
        <v>1222</v>
      </c>
      <c r="I338" t="s">
        <v>1223</v>
      </c>
      <c r="J338" t="s">
        <v>9</v>
      </c>
      <c r="K338" t="s">
        <v>282</v>
      </c>
      <c r="L338" t="s">
        <v>287</v>
      </c>
      <c r="M338" t="s">
        <v>274</v>
      </c>
      <c r="N338" t="s">
        <v>8</v>
      </c>
      <c r="O338">
        <v>2025</v>
      </c>
      <c r="P338" t="s">
        <v>317</v>
      </c>
      <c r="Q338" t="s">
        <v>274</v>
      </c>
      <c r="R338" t="s">
        <v>8</v>
      </c>
      <c r="S338">
        <v>2025</v>
      </c>
      <c r="T338" t="s">
        <v>282</v>
      </c>
      <c r="U338" t="s">
        <v>281</v>
      </c>
      <c r="V338" t="s">
        <v>7</v>
      </c>
      <c r="W338">
        <v>2025</v>
      </c>
      <c r="X338" t="s">
        <v>282</v>
      </c>
      <c r="Y338" t="s">
        <v>281</v>
      </c>
      <c r="Z338" t="s">
        <v>7</v>
      </c>
      <c r="AA338">
        <v>2025</v>
      </c>
      <c r="AB338" t="s">
        <v>282</v>
      </c>
      <c r="AC338" t="s">
        <v>281</v>
      </c>
      <c r="AD338" t="s">
        <v>7</v>
      </c>
      <c r="AE338">
        <v>2025</v>
      </c>
      <c r="AF338" t="s">
        <v>282</v>
      </c>
      <c r="AG338" t="s">
        <v>282</v>
      </c>
      <c r="AH338" t="s">
        <v>8</v>
      </c>
      <c r="AI338" t="s">
        <v>69</v>
      </c>
      <c r="AJ338" t="s">
        <v>274</v>
      </c>
      <c r="AK338" t="s">
        <v>282</v>
      </c>
      <c r="AL338" t="s">
        <v>9</v>
      </c>
      <c r="AM338">
        <v>2025</v>
      </c>
      <c r="AN338">
        <v>55.018709999999999</v>
      </c>
    </row>
    <row r="339" spans="1:40" x14ac:dyDescent="0.2">
      <c r="A339" t="s">
        <v>361</v>
      </c>
      <c r="B339" t="s">
        <v>415</v>
      </c>
      <c r="C339" t="s">
        <v>398</v>
      </c>
      <c r="D339" t="s">
        <v>398</v>
      </c>
      <c r="E339" t="s">
        <v>55</v>
      </c>
      <c r="F339" t="s">
        <v>56</v>
      </c>
      <c r="G339" t="s">
        <v>1224</v>
      </c>
      <c r="H339" t="s">
        <v>1225</v>
      </c>
      <c r="I339" t="s">
        <v>1225</v>
      </c>
      <c r="J339" t="s">
        <v>7</v>
      </c>
      <c r="K339" t="s">
        <v>282</v>
      </c>
      <c r="L339" t="s">
        <v>292</v>
      </c>
      <c r="M339" t="s">
        <v>274</v>
      </c>
      <c r="N339" t="s">
        <v>7</v>
      </c>
      <c r="O339">
        <v>2025</v>
      </c>
      <c r="P339" t="s">
        <v>282</v>
      </c>
      <c r="Q339" t="s">
        <v>281</v>
      </c>
      <c r="R339" t="s">
        <v>7</v>
      </c>
      <c r="S339">
        <v>2025</v>
      </c>
      <c r="T339" t="s">
        <v>282</v>
      </c>
      <c r="U339" t="s">
        <v>281</v>
      </c>
      <c r="V339" t="s">
        <v>7</v>
      </c>
      <c r="W339">
        <v>2025</v>
      </c>
      <c r="X339" t="s">
        <v>366</v>
      </c>
      <c r="Y339" t="s">
        <v>281</v>
      </c>
      <c r="Z339" t="s">
        <v>7</v>
      </c>
      <c r="AA339">
        <v>2025</v>
      </c>
      <c r="AB339" t="s">
        <v>282</v>
      </c>
      <c r="AC339" t="s">
        <v>281</v>
      </c>
      <c r="AD339" t="s">
        <v>7</v>
      </c>
      <c r="AE339">
        <v>2025</v>
      </c>
      <c r="AF339" t="s">
        <v>282</v>
      </c>
      <c r="AG339" t="s">
        <v>282</v>
      </c>
      <c r="AH339" t="s">
        <v>7</v>
      </c>
      <c r="AI339" t="s">
        <v>292</v>
      </c>
      <c r="AJ339" t="s">
        <v>281</v>
      </c>
      <c r="AK339" t="s">
        <v>282</v>
      </c>
      <c r="AL339" t="s">
        <v>7</v>
      </c>
      <c r="AM339">
        <v>2025</v>
      </c>
      <c r="AN339">
        <v>5.0512139999999999</v>
      </c>
    </row>
    <row r="340" spans="1:40" x14ac:dyDescent="0.2">
      <c r="A340" t="s">
        <v>361</v>
      </c>
      <c r="B340" t="s">
        <v>415</v>
      </c>
      <c r="C340" t="s">
        <v>395</v>
      </c>
      <c r="D340" t="s">
        <v>362</v>
      </c>
      <c r="E340" t="s">
        <v>55</v>
      </c>
      <c r="F340" t="s">
        <v>56</v>
      </c>
      <c r="G340" t="s">
        <v>1226</v>
      </c>
      <c r="H340" t="s">
        <v>1227</v>
      </c>
      <c r="I340" t="s">
        <v>1227</v>
      </c>
      <c r="J340" t="s">
        <v>7</v>
      </c>
      <c r="K340" t="s">
        <v>282</v>
      </c>
      <c r="L340" t="s">
        <v>292</v>
      </c>
      <c r="M340" t="s">
        <v>274</v>
      </c>
      <c r="N340" t="s">
        <v>7</v>
      </c>
      <c r="O340">
        <v>2025</v>
      </c>
      <c r="P340" t="s">
        <v>282</v>
      </c>
      <c r="Q340" t="s">
        <v>281</v>
      </c>
      <c r="R340" t="s">
        <v>7</v>
      </c>
      <c r="S340">
        <v>2025</v>
      </c>
      <c r="T340" t="s">
        <v>282</v>
      </c>
      <c r="U340" t="s">
        <v>281</v>
      </c>
      <c r="V340" t="s">
        <v>6</v>
      </c>
      <c r="W340">
        <v>2022</v>
      </c>
      <c r="X340" t="s">
        <v>275</v>
      </c>
      <c r="Y340" t="s">
        <v>281</v>
      </c>
      <c r="Z340" t="s">
        <v>7</v>
      </c>
      <c r="AA340">
        <v>2025</v>
      </c>
      <c r="AB340" t="s">
        <v>282</v>
      </c>
      <c r="AC340" t="s">
        <v>281</v>
      </c>
      <c r="AD340" t="s">
        <v>6</v>
      </c>
      <c r="AE340">
        <v>2022</v>
      </c>
      <c r="AF340" t="s">
        <v>275</v>
      </c>
      <c r="AG340" t="s">
        <v>282</v>
      </c>
      <c r="AH340" t="s">
        <v>7</v>
      </c>
      <c r="AI340" t="s">
        <v>292</v>
      </c>
      <c r="AJ340" t="s">
        <v>281</v>
      </c>
      <c r="AK340" t="s">
        <v>282</v>
      </c>
      <c r="AL340" t="s">
        <v>7</v>
      </c>
      <c r="AM340">
        <v>2025</v>
      </c>
      <c r="AN340">
        <v>4.9173830000000001</v>
      </c>
    </row>
    <row r="341" spans="1:40" x14ac:dyDescent="0.2">
      <c r="A341" t="s">
        <v>361</v>
      </c>
      <c r="B341" t="s">
        <v>54</v>
      </c>
      <c r="C341" t="s">
        <v>398</v>
      </c>
      <c r="D341" t="s">
        <v>398</v>
      </c>
      <c r="E341" t="s">
        <v>55</v>
      </c>
      <c r="F341" t="s">
        <v>56</v>
      </c>
      <c r="G341" t="s">
        <v>1228</v>
      </c>
      <c r="H341" t="s">
        <v>1229</v>
      </c>
      <c r="I341" t="s">
        <v>1230</v>
      </c>
      <c r="J341" t="s">
        <v>6</v>
      </c>
      <c r="K341" t="s">
        <v>282</v>
      </c>
      <c r="L341" t="s">
        <v>292</v>
      </c>
      <c r="M341" t="s">
        <v>274</v>
      </c>
      <c r="N341" t="s">
        <v>6</v>
      </c>
      <c r="O341">
        <v>2025</v>
      </c>
      <c r="P341" t="s">
        <v>282</v>
      </c>
      <c r="Q341" t="s">
        <v>281</v>
      </c>
      <c r="R341" t="s">
        <v>6</v>
      </c>
      <c r="S341">
        <v>2025</v>
      </c>
      <c r="T341" t="s">
        <v>282</v>
      </c>
      <c r="U341" t="s">
        <v>281</v>
      </c>
      <c r="V341" t="s">
        <v>7</v>
      </c>
      <c r="W341">
        <v>2025</v>
      </c>
      <c r="X341" t="s">
        <v>366</v>
      </c>
      <c r="Y341" t="s">
        <v>281</v>
      </c>
      <c r="Z341" t="s">
        <v>7</v>
      </c>
      <c r="AA341">
        <v>2025</v>
      </c>
      <c r="AB341" t="s">
        <v>282</v>
      </c>
      <c r="AC341" t="s">
        <v>281</v>
      </c>
      <c r="AD341" t="s">
        <v>6</v>
      </c>
      <c r="AE341">
        <v>2025</v>
      </c>
      <c r="AF341" t="s">
        <v>282</v>
      </c>
      <c r="AG341" t="s">
        <v>282</v>
      </c>
      <c r="AH341" t="s">
        <v>6</v>
      </c>
      <c r="AI341" t="s">
        <v>292</v>
      </c>
      <c r="AJ341" t="s">
        <v>281</v>
      </c>
      <c r="AK341" t="s">
        <v>282</v>
      </c>
      <c r="AL341" t="s">
        <v>7</v>
      </c>
      <c r="AM341">
        <v>2025</v>
      </c>
      <c r="AN341">
        <v>7.1588839999999996</v>
      </c>
    </row>
    <row r="342" spans="1:40" x14ac:dyDescent="0.2">
      <c r="A342" t="s">
        <v>361</v>
      </c>
      <c r="B342" t="s">
        <v>54</v>
      </c>
      <c r="C342" t="s">
        <v>395</v>
      </c>
      <c r="D342" t="s">
        <v>395</v>
      </c>
      <c r="E342" t="s">
        <v>55</v>
      </c>
      <c r="F342" t="s">
        <v>56</v>
      </c>
      <c r="G342" t="s">
        <v>1231</v>
      </c>
      <c r="H342" t="s">
        <v>1232</v>
      </c>
      <c r="I342" t="s">
        <v>1232</v>
      </c>
      <c r="J342" t="s">
        <v>8</v>
      </c>
      <c r="K342" t="s">
        <v>275</v>
      </c>
      <c r="L342" t="s">
        <v>132</v>
      </c>
      <c r="M342" t="s">
        <v>274</v>
      </c>
      <c r="N342" t="s">
        <v>7</v>
      </c>
      <c r="O342">
        <v>2025</v>
      </c>
      <c r="P342" t="s">
        <v>282</v>
      </c>
      <c r="Q342" t="s">
        <v>281</v>
      </c>
      <c r="R342" t="s">
        <v>7</v>
      </c>
      <c r="S342">
        <v>2025</v>
      </c>
      <c r="T342" t="s">
        <v>282</v>
      </c>
      <c r="U342" t="s">
        <v>274</v>
      </c>
      <c r="V342" t="s">
        <v>8</v>
      </c>
      <c r="W342">
        <v>2021</v>
      </c>
      <c r="X342" t="s">
        <v>275</v>
      </c>
      <c r="Y342" t="s">
        <v>281</v>
      </c>
      <c r="Z342" t="s">
        <v>7</v>
      </c>
      <c r="AA342">
        <v>2025</v>
      </c>
      <c r="AB342" t="s">
        <v>282</v>
      </c>
      <c r="AC342" t="s">
        <v>274</v>
      </c>
      <c r="AD342" t="s">
        <v>7</v>
      </c>
      <c r="AE342">
        <v>2025</v>
      </c>
      <c r="AF342" t="s">
        <v>282</v>
      </c>
      <c r="AG342" t="s">
        <v>275</v>
      </c>
      <c r="AH342" t="s">
        <v>8</v>
      </c>
      <c r="AI342" t="s">
        <v>132</v>
      </c>
      <c r="AJ342" t="s">
        <v>281</v>
      </c>
      <c r="AK342" t="s">
        <v>282</v>
      </c>
      <c r="AL342" t="s">
        <v>7</v>
      </c>
      <c r="AM342">
        <v>2025</v>
      </c>
      <c r="AN342">
        <v>11.698958000000001</v>
      </c>
    </row>
    <row r="343" spans="1:40" x14ac:dyDescent="0.2">
      <c r="A343" t="s">
        <v>361</v>
      </c>
      <c r="B343" t="s">
        <v>54</v>
      </c>
      <c r="C343" t="s">
        <v>395</v>
      </c>
      <c r="D343" t="s">
        <v>395</v>
      </c>
      <c r="E343" t="s">
        <v>55</v>
      </c>
      <c r="F343" t="s">
        <v>56</v>
      </c>
      <c r="G343" t="s">
        <v>1233</v>
      </c>
      <c r="H343" t="s">
        <v>1234</v>
      </c>
      <c r="I343" t="s">
        <v>1234</v>
      </c>
      <c r="J343" t="s">
        <v>7</v>
      </c>
      <c r="K343" t="s">
        <v>275</v>
      </c>
      <c r="L343" t="s">
        <v>292</v>
      </c>
      <c r="M343" t="s">
        <v>274</v>
      </c>
      <c r="N343" t="s">
        <v>6</v>
      </c>
      <c r="O343">
        <v>2023</v>
      </c>
      <c r="P343" t="s">
        <v>275</v>
      </c>
      <c r="Q343" t="s">
        <v>274</v>
      </c>
      <c r="R343" t="s">
        <v>7</v>
      </c>
      <c r="S343">
        <v>2023</v>
      </c>
      <c r="T343" t="s">
        <v>275</v>
      </c>
      <c r="U343" t="s">
        <v>281</v>
      </c>
      <c r="V343" t="s">
        <v>6</v>
      </c>
      <c r="W343">
        <v>2023</v>
      </c>
      <c r="X343" t="s">
        <v>275</v>
      </c>
      <c r="Y343" t="s">
        <v>281</v>
      </c>
      <c r="Z343" t="s">
        <v>6</v>
      </c>
      <c r="AA343">
        <v>2023</v>
      </c>
      <c r="AB343" t="s">
        <v>275</v>
      </c>
      <c r="AC343" t="s">
        <v>281</v>
      </c>
      <c r="AD343" t="s">
        <v>7</v>
      </c>
      <c r="AE343">
        <v>2023</v>
      </c>
      <c r="AF343" t="s">
        <v>275</v>
      </c>
      <c r="AG343" t="s">
        <v>275</v>
      </c>
      <c r="AH343" t="s">
        <v>7</v>
      </c>
      <c r="AI343" t="s">
        <v>292</v>
      </c>
      <c r="AJ343" t="s">
        <v>274</v>
      </c>
      <c r="AK343" t="s">
        <v>275</v>
      </c>
      <c r="AL343" t="s">
        <v>7</v>
      </c>
      <c r="AM343">
        <v>2023</v>
      </c>
      <c r="AN343">
        <v>23.410966000000002</v>
      </c>
    </row>
    <row r="344" spans="1:40" x14ac:dyDescent="0.2">
      <c r="A344" t="s">
        <v>361</v>
      </c>
      <c r="B344" t="s">
        <v>74</v>
      </c>
      <c r="C344" t="s">
        <v>363</v>
      </c>
      <c r="D344" t="s">
        <v>363</v>
      </c>
      <c r="E344" t="s">
        <v>55</v>
      </c>
      <c r="F344" t="s">
        <v>56</v>
      </c>
      <c r="G344" t="s">
        <v>1235</v>
      </c>
      <c r="H344" t="s">
        <v>1236</v>
      </c>
      <c r="I344" t="s">
        <v>1236</v>
      </c>
      <c r="J344" t="s">
        <v>9</v>
      </c>
      <c r="K344" t="s">
        <v>282</v>
      </c>
      <c r="L344" t="s">
        <v>287</v>
      </c>
      <c r="M344" t="s">
        <v>274</v>
      </c>
      <c r="N344" t="s">
        <v>8</v>
      </c>
      <c r="O344">
        <v>2025</v>
      </c>
      <c r="P344" t="s">
        <v>317</v>
      </c>
      <c r="Q344" t="s">
        <v>274</v>
      </c>
      <c r="R344" t="s">
        <v>8</v>
      </c>
      <c r="S344">
        <v>2025</v>
      </c>
      <c r="T344" t="s">
        <v>282</v>
      </c>
      <c r="U344" t="s">
        <v>281</v>
      </c>
      <c r="V344" t="s">
        <v>7</v>
      </c>
      <c r="W344">
        <v>2025</v>
      </c>
      <c r="X344" t="s">
        <v>366</v>
      </c>
      <c r="Y344" t="s">
        <v>281</v>
      </c>
      <c r="Z344" t="s">
        <v>7</v>
      </c>
      <c r="AA344">
        <v>2025</v>
      </c>
      <c r="AB344" t="s">
        <v>282</v>
      </c>
      <c r="AC344" t="s">
        <v>281</v>
      </c>
      <c r="AD344" t="s">
        <v>7</v>
      </c>
      <c r="AE344">
        <v>2025</v>
      </c>
      <c r="AF344" t="s">
        <v>282</v>
      </c>
      <c r="AG344" t="s">
        <v>282</v>
      </c>
      <c r="AH344" t="s">
        <v>8</v>
      </c>
      <c r="AI344" t="s">
        <v>69</v>
      </c>
      <c r="AJ344" t="s">
        <v>274</v>
      </c>
      <c r="AK344" t="s">
        <v>282</v>
      </c>
      <c r="AL344" t="s">
        <v>9</v>
      </c>
      <c r="AM344">
        <v>2025</v>
      </c>
      <c r="AN344">
        <v>7.616174</v>
      </c>
    </row>
    <row r="345" spans="1:40" x14ac:dyDescent="0.2">
      <c r="A345" t="s">
        <v>361</v>
      </c>
      <c r="B345" t="s">
        <v>54</v>
      </c>
      <c r="C345" t="s">
        <v>395</v>
      </c>
      <c r="D345" t="s">
        <v>395</v>
      </c>
      <c r="E345" t="s">
        <v>55</v>
      </c>
      <c r="F345" t="s">
        <v>105</v>
      </c>
      <c r="G345" t="s">
        <v>1237</v>
      </c>
      <c r="H345" t="s">
        <v>1238</v>
      </c>
      <c r="I345" t="s">
        <v>1238</v>
      </c>
      <c r="J345" t="s">
        <v>9</v>
      </c>
      <c r="K345" t="s">
        <v>282</v>
      </c>
      <c r="L345" t="s">
        <v>287</v>
      </c>
      <c r="M345" t="s">
        <v>274</v>
      </c>
      <c r="N345" t="s">
        <v>8</v>
      </c>
      <c r="O345">
        <v>2025</v>
      </c>
      <c r="P345" t="s">
        <v>317</v>
      </c>
      <c r="Q345" t="s">
        <v>274</v>
      </c>
      <c r="R345" t="s">
        <v>8</v>
      </c>
      <c r="S345">
        <v>2025</v>
      </c>
      <c r="T345" t="s">
        <v>282</v>
      </c>
      <c r="U345" t="s">
        <v>281</v>
      </c>
      <c r="V345" t="s">
        <v>7</v>
      </c>
      <c r="W345">
        <v>2025</v>
      </c>
      <c r="X345" t="s">
        <v>282</v>
      </c>
      <c r="Y345" t="s">
        <v>281</v>
      </c>
      <c r="Z345" t="s">
        <v>7</v>
      </c>
      <c r="AA345">
        <v>2025</v>
      </c>
      <c r="AB345" t="s">
        <v>282</v>
      </c>
      <c r="AC345" t="s">
        <v>281</v>
      </c>
      <c r="AD345" t="s">
        <v>7</v>
      </c>
      <c r="AE345">
        <v>2025</v>
      </c>
      <c r="AF345" t="s">
        <v>282</v>
      </c>
      <c r="AG345" t="s">
        <v>282</v>
      </c>
      <c r="AH345" t="s">
        <v>8</v>
      </c>
      <c r="AI345" t="s">
        <v>69</v>
      </c>
      <c r="AJ345" t="s">
        <v>274</v>
      </c>
      <c r="AK345" t="s">
        <v>282</v>
      </c>
      <c r="AL345" t="s">
        <v>9</v>
      </c>
      <c r="AM345">
        <v>2025</v>
      </c>
      <c r="AN345">
        <v>19.283843000000001</v>
      </c>
    </row>
    <row r="346" spans="1:40" x14ac:dyDescent="0.2">
      <c r="A346" t="s">
        <v>361</v>
      </c>
      <c r="B346" t="s">
        <v>54</v>
      </c>
      <c r="C346" t="s">
        <v>362</v>
      </c>
      <c r="D346" t="s">
        <v>860</v>
      </c>
      <c r="E346" t="s">
        <v>55</v>
      </c>
      <c r="F346" t="s">
        <v>105</v>
      </c>
      <c r="G346" t="s">
        <v>1239</v>
      </c>
      <c r="H346" t="s">
        <v>1240</v>
      </c>
      <c r="I346" t="s">
        <v>1240</v>
      </c>
      <c r="J346" t="s">
        <v>9</v>
      </c>
      <c r="K346" t="s">
        <v>282</v>
      </c>
      <c r="L346" t="s">
        <v>289</v>
      </c>
      <c r="M346" t="s">
        <v>274</v>
      </c>
      <c r="N346" t="s">
        <v>7</v>
      </c>
      <c r="O346">
        <v>2025</v>
      </c>
      <c r="P346" t="s">
        <v>275</v>
      </c>
      <c r="Q346" t="s">
        <v>274</v>
      </c>
      <c r="R346" t="s">
        <v>8</v>
      </c>
      <c r="S346">
        <v>2025</v>
      </c>
      <c r="T346" t="s">
        <v>282</v>
      </c>
      <c r="U346" t="s">
        <v>281</v>
      </c>
      <c r="V346" t="s">
        <v>6</v>
      </c>
      <c r="W346">
        <v>2025</v>
      </c>
      <c r="X346" t="s">
        <v>275</v>
      </c>
      <c r="Y346" t="s">
        <v>281</v>
      </c>
      <c r="Z346" t="s">
        <v>7</v>
      </c>
      <c r="AA346">
        <v>2025</v>
      </c>
      <c r="AB346" t="s">
        <v>282</v>
      </c>
      <c r="AC346" t="s">
        <v>281</v>
      </c>
      <c r="AD346" t="s">
        <v>7</v>
      </c>
      <c r="AE346">
        <v>2025</v>
      </c>
      <c r="AF346" t="s">
        <v>275</v>
      </c>
      <c r="AG346" t="s">
        <v>282</v>
      </c>
      <c r="AH346" t="s">
        <v>8</v>
      </c>
      <c r="AI346" t="s">
        <v>1</v>
      </c>
      <c r="AJ346" t="s">
        <v>274</v>
      </c>
      <c r="AK346" t="s">
        <v>282</v>
      </c>
      <c r="AL346" t="s">
        <v>9</v>
      </c>
      <c r="AM346">
        <v>2025</v>
      </c>
      <c r="AN346">
        <v>15.958038</v>
      </c>
    </row>
    <row r="347" spans="1:40" x14ac:dyDescent="0.2">
      <c r="A347" t="s">
        <v>361</v>
      </c>
      <c r="B347" t="s">
        <v>54</v>
      </c>
      <c r="C347" t="s">
        <v>362</v>
      </c>
      <c r="D347" t="s">
        <v>395</v>
      </c>
      <c r="E347" t="s">
        <v>55</v>
      </c>
      <c r="F347" t="s">
        <v>105</v>
      </c>
      <c r="G347" t="s">
        <v>1241</v>
      </c>
      <c r="H347" t="s">
        <v>1242</v>
      </c>
      <c r="I347" t="s">
        <v>1242</v>
      </c>
      <c r="J347" t="s">
        <v>7</v>
      </c>
      <c r="K347" t="s">
        <v>275</v>
      </c>
      <c r="L347" t="s">
        <v>292</v>
      </c>
      <c r="M347" t="s">
        <v>274</v>
      </c>
      <c r="N347" t="s">
        <v>6</v>
      </c>
      <c r="O347">
        <v>2025</v>
      </c>
      <c r="P347" t="s">
        <v>275</v>
      </c>
      <c r="Q347" t="s">
        <v>274</v>
      </c>
      <c r="R347" t="s">
        <v>7</v>
      </c>
      <c r="S347">
        <v>2022</v>
      </c>
      <c r="T347" t="s">
        <v>275</v>
      </c>
      <c r="U347" t="s">
        <v>274</v>
      </c>
      <c r="V347" t="s">
        <v>7</v>
      </c>
      <c r="W347">
        <v>2025</v>
      </c>
      <c r="X347" t="s">
        <v>275</v>
      </c>
      <c r="Y347" t="s">
        <v>274</v>
      </c>
      <c r="Z347" t="s">
        <v>6</v>
      </c>
      <c r="AA347">
        <v>2024</v>
      </c>
      <c r="AB347" t="s">
        <v>275</v>
      </c>
      <c r="AC347" t="s">
        <v>274</v>
      </c>
      <c r="AD347" t="s">
        <v>7</v>
      </c>
      <c r="AE347">
        <v>2024</v>
      </c>
      <c r="AF347" t="s">
        <v>275</v>
      </c>
      <c r="AG347" t="s">
        <v>275</v>
      </c>
      <c r="AH347" t="s">
        <v>7</v>
      </c>
      <c r="AI347" t="s">
        <v>292</v>
      </c>
      <c r="AJ347" t="s">
        <v>274</v>
      </c>
      <c r="AK347" t="s">
        <v>275</v>
      </c>
      <c r="AL347" t="s">
        <v>7</v>
      </c>
      <c r="AM347">
        <v>2022</v>
      </c>
      <c r="AN347">
        <v>31.60191</v>
      </c>
    </row>
    <row r="348" spans="1:40" x14ac:dyDescent="0.2">
      <c r="A348" t="s">
        <v>361</v>
      </c>
      <c r="B348" t="s">
        <v>54</v>
      </c>
      <c r="C348" t="s">
        <v>362</v>
      </c>
      <c r="D348" t="s">
        <v>362</v>
      </c>
      <c r="E348" t="s">
        <v>55</v>
      </c>
      <c r="F348" t="s">
        <v>105</v>
      </c>
      <c r="G348" t="s">
        <v>1243</v>
      </c>
      <c r="H348" t="s">
        <v>1244</v>
      </c>
      <c r="I348" t="s">
        <v>1244</v>
      </c>
      <c r="J348" t="s">
        <v>9</v>
      </c>
      <c r="K348" t="s">
        <v>282</v>
      </c>
      <c r="L348" t="s">
        <v>287</v>
      </c>
      <c r="M348" t="s">
        <v>274</v>
      </c>
      <c r="N348" t="s">
        <v>8</v>
      </c>
      <c r="O348">
        <v>2025</v>
      </c>
      <c r="P348" t="s">
        <v>282</v>
      </c>
      <c r="Q348" t="s">
        <v>274</v>
      </c>
      <c r="R348" t="s">
        <v>8</v>
      </c>
      <c r="S348">
        <v>2025</v>
      </c>
      <c r="T348" t="s">
        <v>282</v>
      </c>
      <c r="U348" t="s">
        <v>281</v>
      </c>
      <c r="V348" t="s">
        <v>7</v>
      </c>
      <c r="W348">
        <v>2025</v>
      </c>
      <c r="X348" t="s">
        <v>282</v>
      </c>
      <c r="Y348" t="s">
        <v>281</v>
      </c>
      <c r="Z348" t="s">
        <v>7</v>
      </c>
      <c r="AA348">
        <v>2025</v>
      </c>
      <c r="AB348" t="s">
        <v>275</v>
      </c>
      <c r="AC348" t="s">
        <v>281</v>
      </c>
      <c r="AD348" t="s">
        <v>7</v>
      </c>
      <c r="AE348">
        <v>2025</v>
      </c>
      <c r="AF348" t="s">
        <v>275</v>
      </c>
      <c r="AG348" t="s">
        <v>282</v>
      </c>
      <c r="AH348" t="s">
        <v>8</v>
      </c>
      <c r="AI348" t="s">
        <v>69</v>
      </c>
      <c r="AJ348" t="s">
        <v>274</v>
      </c>
      <c r="AK348" t="s">
        <v>282</v>
      </c>
      <c r="AL348" t="s">
        <v>9</v>
      </c>
      <c r="AM348">
        <v>2025</v>
      </c>
      <c r="AN348">
        <v>19.450063999999998</v>
      </c>
    </row>
    <row r="349" spans="1:40" x14ac:dyDescent="0.2">
      <c r="A349" t="s">
        <v>361</v>
      </c>
      <c r="B349" t="s">
        <v>415</v>
      </c>
      <c r="C349" t="s">
        <v>363</v>
      </c>
      <c r="D349" t="e">
        <v>#N/A</v>
      </c>
      <c r="E349" t="s">
        <v>55</v>
      </c>
      <c r="F349" t="s">
        <v>105</v>
      </c>
      <c r="G349" t="s">
        <v>1245</v>
      </c>
      <c r="H349" t="s">
        <v>1246</v>
      </c>
      <c r="I349" t="s">
        <v>1246</v>
      </c>
      <c r="J349" t="s">
        <v>9</v>
      </c>
      <c r="K349" t="s">
        <v>282</v>
      </c>
      <c r="L349" t="s">
        <v>287</v>
      </c>
      <c r="M349" t="s">
        <v>274</v>
      </c>
      <c r="N349" t="s">
        <v>8</v>
      </c>
      <c r="O349">
        <v>2025</v>
      </c>
      <c r="P349" t="s">
        <v>282</v>
      </c>
      <c r="Q349" t="s">
        <v>274</v>
      </c>
      <c r="R349" t="s">
        <v>8</v>
      </c>
      <c r="S349">
        <v>2025</v>
      </c>
      <c r="T349" t="s">
        <v>282</v>
      </c>
      <c r="U349" t="s">
        <v>281</v>
      </c>
      <c r="V349" t="s">
        <v>7</v>
      </c>
      <c r="W349">
        <v>2025</v>
      </c>
      <c r="X349" t="s">
        <v>282</v>
      </c>
      <c r="Y349" t="s">
        <v>281</v>
      </c>
      <c r="Z349" t="s">
        <v>7</v>
      </c>
      <c r="AA349">
        <v>2025</v>
      </c>
      <c r="AB349" t="s">
        <v>282</v>
      </c>
      <c r="AC349" t="s">
        <v>281</v>
      </c>
      <c r="AD349" t="s">
        <v>7</v>
      </c>
      <c r="AE349">
        <v>2025</v>
      </c>
      <c r="AF349" t="s">
        <v>282</v>
      </c>
      <c r="AG349" t="s">
        <v>282</v>
      </c>
      <c r="AH349" t="s">
        <v>8</v>
      </c>
      <c r="AI349" t="s">
        <v>69</v>
      </c>
      <c r="AJ349" t="s">
        <v>274</v>
      </c>
      <c r="AK349" t="s">
        <v>282</v>
      </c>
      <c r="AL349" t="s">
        <v>9</v>
      </c>
      <c r="AM349">
        <v>2025</v>
      </c>
      <c r="AN349">
        <v>4.524921</v>
      </c>
    </row>
    <row r="350" spans="1:40" x14ac:dyDescent="0.2">
      <c r="A350" t="s">
        <v>361</v>
      </c>
      <c r="B350" t="s">
        <v>54</v>
      </c>
      <c r="C350" t="s">
        <v>363</v>
      </c>
      <c r="D350" t="s">
        <v>363</v>
      </c>
      <c r="E350" t="s">
        <v>55</v>
      </c>
      <c r="F350" t="s">
        <v>105</v>
      </c>
      <c r="G350" t="s">
        <v>1247</v>
      </c>
      <c r="H350" t="s">
        <v>1248</v>
      </c>
      <c r="I350" t="s">
        <v>1248</v>
      </c>
      <c r="J350" t="s">
        <v>9</v>
      </c>
      <c r="K350" t="s">
        <v>282</v>
      </c>
      <c r="L350" t="s">
        <v>287</v>
      </c>
      <c r="M350" t="s">
        <v>274</v>
      </c>
      <c r="N350" t="s">
        <v>8</v>
      </c>
      <c r="O350">
        <v>2025</v>
      </c>
      <c r="P350" t="s">
        <v>282</v>
      </c>
      <c r="Q350" t="s">
        <v>274</v>
      </c>
      <c r="R350" t="s">
        <v>8</v>
      </c>
      <c r="S350">
        <v>2025</v>
      </c>
      <c r="T350" t="s">
        <v>282</v>
      </c>
      <c r="U350" t="s">
        <v>281</v>
      </c>
      <c r="V350" t="s">
        <v>7</v>
      </c>
      <c r="W350">
        <v>2025</v>
      </c>
      <c r="X350" t="s">
        <v>366</v>
      </c>
      <c r="Y350" t="s">
        <v>281</v>
      </c>
      <c r="Z350" t="s">
        <v>7</v>
      </c>
      <c r="AA350">
        <v>2025</v>
      </c>
      <c r="AB350" t="s">
        <v>282</v>
      </c>
      <c r="AC350" t="s">
        <v>281</v>
      </c>
      <c r="AD350" t="s">
        <v>7</v>
      </c>
      <c r="AE350">
        <v>2025</v>
      </c>
      <c r="AF350" t="s">
        <v>282</v>
      </c>
      <c r="AG350" t="s">
        <v>282</v>
      </c>
      <c r="AH350" t="s">
        <v>8</v>
      </c>
      <c r="AI350" t="s">
        <v>69</v>
      </c>
      <c r="AJ350" t="s">
        <v>274</v>
      </c>
      <c r="AK350" t="s">
        <v>282</v>
      </c>
      <c r="AL350" t="s">
        <v>9</v>
      </c>
      <c r="AM350">
        <v>2025</v>
      </c>
      <c r="AN350">
        <v>8.6893580000000004</v>
      </c>
    </row>
    <row r="351" spans="1:40" x14ac:dyDescent="0.2">
      <c r="A351" t="s">
        <v>361</v>
      </c>
      <c r="B351" t="s">
        <v>54</v>
      </c>
      <c r="C351" t="s">
        <v>363</v>
      </c>
      <c r="D351" t="s">
        <v>363</v>
      </c>
      <c r="E351" t="s">
        <v>55</v>
      </c>
      <c r="F351" t="s">
        <v>105</v>
      </c>
      <c r="G351" t="s">
        <v>1249</v>
      </c>
      <c r="H351" t="s">
        <v>1250</v>
      </c>
      <c r="I351" t="s">
        <v>1250</v>
      </c>
      <c r="J351" t="s">
        <v>9</v>
      </c>
      <c r="K351" t="s">
        <v>282</v>
      </c>
      <c r="L351" t="s">
        <v>287</v>
      </c>
      <c r="M351" t="s">
        <v>274</v>
      </c>
      <c r="N351" t="s">
        <v>8</v>
      </c>
      <c r="O351">
        <v>2025</v>
      </c>
      <c r="P351" t="s">
        <v>317</v>
      </c>
      <c r="Q351" t="s">
        <v>274</v>
      </c>
      <c r="R351" t="s">
        <v>8</v>
      </c>
      <c r="S351">
        <v>2025</v>
      </c>
      <c r="T351" t="s">
        <v>282</v>
      </c>
      <c r="U351" t="s">
        <v>281</v>
      </c>
      <c r="V351" t="s">
        <v>7</v>
      </c>
      <c r="W351">
        <v>2025</v>
      </c>
      <c r="X351" t="s">
        <v>366</v>
      </c>
      <c r="Y351" t="s">
        <v>281</v>
      </c>
      <c r="Z351" t="s">
        <v>7</v>
      </c>
      <c r="AA351">
        <v>2025</v>
      </c>
      <c r="AB351" t="s">
        <v>282</v>
      </c>
      <c r="AC351" t="s">
        <v>281</v>
      </c>
      <c r="AD351" t="s">
        <v>7</v>
      </c>
      <c r="AE351">
        <v>2025</v>
      </c>
      <c r="AF351" t="s">
        <v>282</v>
      </c>
      <c r="AG351" t="s">
        <v>282</v>
      </c>
      <c r="AH351" t="s">
        <v>8</v>
      </c>
      <c r="AI351" t="s">
        <v>69</v>
      </c>
      <c r="AJ351" t="s">
        <v>274</v>
      </c>
      <c r="AK351" t="s">
        <v>282</v>
      </c>
      <c r="AL351" t="s">
        <v>9</v>
      </c>
      <c r="AM351">
        <v>2025</v>
      </c>
      <c r="AN351">
        <v>7.1646080000000003</v>
      </c>
    </row>
    <row r="352" spans="1:40" x14ac:dyDescent="0.2">
      <c r="A352" t="s">
        <v>361</v>
      </c>
      <c r="B352" t="s">
        <v>54</v>
      </c>
      <c r="C352" t="s">
        <v>363</v>
      </c>
      <c r="D352" t="s">
        <v>1251</v>
      </c>
      <c r="E352" t="s">
        <v>55</v>
      </c>
      <c r="F352" t="s">
        <v>105</v>
      </c>
      <c r="G352" t="s">
        <v>1252</v>
      </c>
      <c r="H352" t="s">
        <v>1253</v>
      </c>
      <c r="I352" t="s">
        <v>1253</v>
      </c>
      <c r="J352" t="s">
        <v>9</v>
      </c>
      <c r="K352" t="s">
        <v>282</v>
      </c>
      <c r="L352" t="s">
        <v>287</v>
      </c>
      <c r="M352" t="s">
        <v>274</v>
      </c>
      <c r="N352" t="s">
        <v>8</v>
      </c>
      <c r="O352">
        <v>2025</v>
      </c>
      <c r="P352" t="s">
        <v>282</v>
      </c>
      <c r="Q352" t="s">
        <v>274</v>
      </c>
      <c r="R352" t="s">
        <v>8</v>
      </c>
      <c r="S352">
        <v>2025</v>
      </c>
      <c r="T352" t="s">
        <v>282</v>
      </c>
      <c r="U352" t="s">
        <v>274</v>
      </c>
      <c r="V352" t="s">
        <v>7</v>
      </c>
      <c r="W352">
        <v>2025</v>
      </c>
      <c r="X352" t="s">
        <v>282</v>
      </c>
      <c r="Y352" t="s">
        <v>281</v>
      </c>
      <c r="Z352" t="s">
        <v>7</v>
      </c>
      <c r="AA352">
        <v>2025</v>
      </c>
      <c r="AB352" t="s">
        <v>282</v>
      </c>
      <c r="AC352" t="s">
        <v>281</v>
      </c>
      <c r="AD352" t="s">
        <v>7</v>
      </c>
      <c r="AE352">
        <v>2025</v>
      </c>
      <c r="AF352" t="s">
        <v>282</v>
      </c>
      <c r="AG352" t="s">
        <v>282</v>
      </c>
      <c r="AH352" t="s">
        <v>8</v>
      </c>
      <c r="AI352" t="s">
        <v>69</v>
      </c>
      <c r="AJ352" t="s">
        <v>274</v>
      </c>
      <c r="AK352" t="s">
        <v>282</v>
      </c>
      <c r="AL352" t="s">
        <v>9</v>
      </c>
      <c r="AM352">
        <v>2025</v>
      </c>
      <c r="AN352">
        <v>10.307589</v>
      </c>
    </row>
    <row r="353" spans="1:40" x14ac:dyDescent="0.2">
      <c r="A353" t="s">
        <v>361</v>
      </c>
      <c r="B353" t="s">
        <v>54</v>
      </c>
      <c r="C353" t="s">
        <v>362</v>
      </c>
      <c r="D353" t="s">
        <v>362</v>
      </c>
      <c r="E353" t="s">
        <v>55</v>
      </c>
      <c r="F353" t="s">
        <v>105</v>
      </c>
      <c r="G353" t="s">
        <v>1254</v>
      </c>
      <c r="H353" t="s">
        <v>1255</v>
      </c>
      <c r="I353" t="s">
        <v>1255</v>
      </c>
      <c r="J353" t="s">
        <v>9</v>
      </c>
      <c r="K353" t="s">
        <v>282</v>
      </c>
      <c r="L353" t="s">
        <v>287</v>
      </c>
      <c r="M353" t="s">
        <v>274</v>
      </c>
      <c r="N353" t="s">
        <v>8</v>
      </c>
      <c r="O353">
        <v>2025</v>
      </c>
      <c r="P353" t="s">
        <v>317</v>
      </c>
      <c r="Q353" t="s">
        <v>274</v>
      </c>
      <c r="R353" t="s">
        <v>8</v>
      </c>
      <c r="S353">
        <v>2025</v>
      </c>
      <c r="T353" t="s">
        <v>282</v>
      </c>
      <c r="U353" t="s">
        <v>281</v>
      </c>
      <c r="V353" t="s">
        <v>7</v>
      </c>
      <c r="W353">
        <v>2025</v>
      </c>
      <c r="X353" t="s">
        <v>282</v>
      </c>
      <c r="Y353" t="s">
        <v>281</v>
      </c>
      <c r="Z353" t="s">
        <v>7</v>
      </c>
      <c r="AA353">
        <v>2025</v>
      </c>
      <c r="AB353" t="s">
        <v>282</v>
      </c>
      <c r="AC353" t="s">
        <v>281</v>
      </c>
      <c r="AD353" t="s">
        <v>7</v>
      </c>
      <c r="AE353">
        <v>2025</v>
      </c>
      <c r="AF353" t="s">
        <v>282</v>
      </c>
      <c r="AG353" t="s">
        <v>282</v>
      </c>
      <c r="AH353" t="s">
        <v>8</v>
      </c>
      <c r="AI353" t="s">
        <v>69</v>
      </c>
      <c r="AJ353" t="s">
        <v>274</v>
      </c>
      <c r="AK353" t="s">
        <v>282</v>
      </c>
      <c r="AL353" t="s">
        <v>9</v>
      </c>
      <c r="AM353">
        <v>2025</v>
      </c>
      <c r="AN353">
        <v>5.5145910000000002</v>
      </c>
    </row>
    <row r="354" spans="1:40" x14ac:dyDescent="0.2">
      <c r="A354" t="s">
        <v>361</v>
      </c>
      <c r="B354" t="s">
        <v>54</v>
      </c>
      <c r="C354" t="s">
        <v>362</v>
      </c>
      <c r="D354" t="s">
        <v>362</v>
      </c>
      <c r="E354" t="s">
        <v>55</v>
      </c>
      <c r="F354" t="s">
        <v>105</v>
      </c>
      <c r="G354" t="s">
        <v>1256</v>
      </c>
      <c r="H354" t="s">
        <v>1257</v>
      </c>
      <c r="I354" t="s">
        <v>1257</v>
      </c>
      <c r="J354" t="s">
        <v>9</v>
      </c>
      <c r="K354" t="s">
        <v>282</v>
      </c>
      <c r="L354" t="s">
        <v>287</v>
      </c>
      <c r="M354" t="s">
        <v>274</v>
      </c>
      <c r="N354" t="s">
        <v>8</v>
      </c>
      <c r="O354">
        <v>2025</v>
      </c>
      <c r="P354" t="s">
        <v>282</v>
      </c>
      <c r="Q354" t="s">
        <v>274</v>
      </c>
      <c r="R354" t="s">
        <v>8</v>
      </c>
      <c r="S354">
        <v>2025</v>
      </c>
      <c r="T354" t="s">
        <v>282</v>
      </c>
      <c r="U354" t="s">
        <v>281</v>
      </c>
      <c r="V354" t="s">
        <v>7</v>
      </c>
      <c r="W354">
        <v>2025</v>
      </c>
      <c r="X354" t="s">
        <v>282</v>
      </c>
      <c r="Y354" t="s">
        <v>281</v>
      </c>
      <c r="Z354" t="s">
        <v>7</v>
      </c>
      <c r="AA354">
        <v>2025</v>
      </c>
      <c r="AB354" t="s">
        <v>275</v>
      </c>
      <c r="AC354" t="s">
        <v>281</v>
      </c>
      <c r="AD354" t="s">
        <v>7</v>
      </c>
      <c r="AE354">
        <v>2025</v>
      </c>
      <c r="AF354" t="s">
        <v>275</v>
      </c>
      <c r="AG354" t="s">
        <v>282</v>
      </c>
      <c r="AH354" t="s">
        <v>8</v>
      </c>
      <c r="AI354" t="s">
        <v>69</v>
      </c>
      <c r="AJ354" t="s">
        <v>274</v>
      </c>
      <c r="AK354" t="s">
        <v>282</v>
      </c>
      <c r="AL354" t="s">
        <v>9</v>
      </c>
      <c r="AM354">
        <v>2025</v>
      </c>
      <c r="AN354">
        <v>25.057023000000001</v>
      </c>
    </row>
    <row r="355" spans="1:40" x14ac:dyDescent="0.2">
      <c r="A355" t="s">
        <v>361</v>
      </c>
      <c r="B355" t="s">
        <v>54</v>
      </c>
      <c r="C355" t="s">
        <v>363</v>
      </c>
      <c r="D355" t="s">
        <v>363</v>
      </c>
      <c r="E355" t="s">
        <v>55</v>
      </c>
      <c r="F355" t="s">
        <v>105</v>
      </c>
      <c r="G355" t="s">
        <v>1258</v>
      </c>
      <c r="H355" t="s">
        <v>1259</v>
      </c>
      <c r="I355" t="s">
        <v>1259</v>
      </c>
      <c r="J355" t="s">
        <v>9</v>
      </c>
      <c r="K355" t="s">
        <v>282</v>
      </c>
      <c r="L355" t="s">
        <v>287</v>
      </c>
      <c r="M355" t="s">
        <v>274</v>
      </c>
      <c r="N355" t="s">
        <v>8</v>
      </c>
      <c r="O355">
        <v>2025</v>
      </c>
      <c r="P355" t="s">
        <v>317</v>
      </c>
      <c r="Q355" t="s">
        <v>274</v>
      </c>
      <c r="R355" t="s">
        <v>8</v>
      </c>
      <c r="S355">
        <v>2025</v>
      </c>
      <c r="T355" t="s">
        <v>282</v>
      </c>
      <c r="U355" t="s">
        <v>281</v>
      </c>
      <c r="V355" t="s">
        <v>7</v>
      </c>
      <c r="W355">
        <v>2025</v>
      </c>
      <c r="X355" t="s">
        <v>366</v>
      </c>
      <c r="Y355" t="s">
        <v>281</v>
      </c>
      <c r="Z355" t="s">
        <v>7</v>
      </c>
      <c r="AA355">
        <v>2025</v>
      </c>
      <c r="AB355" t="s">
        <v>282</v>
      </c>
      <c r="AC355" t="s">
        <v>281</v>
      </c>
      <c r="AD355" t="s">
        <v>7</v>
      </c>
      <c r="AE355">
        <v>2025</v>
      </c>
      <c r="AF355" t="s">
        <v>282</v>
      </c>
      <c r="AG355" t="s">
        <v>282</v>
      </c>
      <c r="AH355" t="s">
        <v>8</v>
      </c>
      <c r="AI355" t="s">
        <v>69</v>
      </c>
      <c r="AJ355" t="s">
        <v>274</v>
      </c>
      <c r="AK355" t="s">
        <v>282</v>
      </c>
      <c r="AL355" t="s">
        <v>9</v>
      </c>
      <c r="AM355">
        <v>2025</v>
      </c>
      <c r="AN355">
        <v>13.297709000000001</v>
      </c>
    </row>
    <row r="356" spans="1:40" x14ac:dyDescent="0.2">
      <c r="A356" t="s">
        <v>361</v>
      </c>
      <c r="B356" t="s">
        <v>54</v>
      </c>
      <c r="C356" t="s">
        <v>363</v>
      </c>
      <c r="D356" t="s">
        <v>363</v>
      </c>
      <c r="E356" t="s">
        <v>55</v>
      </c>
      <c r="F356" t="s">
        <v>105</v>
      </c>
      <c r="G356" t="s">
        <v>1260</v>
      </c>
      <c r="H356" t="s">
        <v>1261</v>
      </c>
      <c r="I356" t="s">
        <v>1261</v>
      </c>
      <c r="J356" t="s">
        <v>9</v>
      </c>
      <c r="K356" t="s">
        <v>282</v>
      </c>
      <c r="L356" t="s">
        <v>287</v>
      </c>
      <c r="M356" t="s">
        <v>274</v>
      </c>
      <c r="N356" t="s">
        <v>8</v>
      </c>
      <c r="O356">
        <v>2025</v>
      </c>
      <c r="P356" t="s">
        <v>317</v>
      </c>
      <c r="Q356" t="s">
        <v>274</v>
      </c>
      <c r="R356" t="s">
        <v>8</v>
      </c>
      <c r="S356">
        <v>2025</v>
      </c>
      <c r="T356" t="s">
        <v>282</v>
      </c>
      <c r="U356" t="s">
        <v>281</v>
      </c>
      <c r="V356" t="s">
        <v>7</v>
      </c>
      <c r="W356">
        <v>2025</v>
      </c>
      <c r="X356" t="s">
        <v>366</v>
      </c>
      <c r="Y356" t="s">
        <v>281</v>
      </c>
      <c r="Z356" t="s">
        <v>7</v>
      </c>
      <c r="AA356">
        <v>2025</v>
      </c>
      <c r="AB356" t="s">
        <v>275</v>
      </c>
      <c r="AC356" t="s">
        <v>281</v>
      </c>
      <c r="AD356" t="s">
        <v>6</v>
      </c>
      <c r="AE356">
        <v>2025</v>
      </c>
      <c r="AF356" t="s">
        <v>275</v>
      </c>
      <c r="AG356" t="s">
        <v>282</v>
      </c>
      <c r="AH356" t="s">
        <v>8</v>
      </c>
      <c r="AI356" t="s">
        <v>69</v>
      </c>
      <c r="AJ356" t="s">
        <v>274</v>
      </c>
      <c r="AK356" t="s">
        <v>282</v>
      </c>
      <c r="AL356" t="s">
        <v>9</v>
      </c>
      <c r="AM356">
        <v>2025</v>
      </c>
      <c r="AN356">
        <v>19.386046999999998</v>
      </c>
    </row>
    <row r="357" spans="1:40" x14ac:dyDescent="0.2">
      <c r="A357" t="s">
        <v>361</v>
      </c>
      <c r="B357" t="s">
        <v>54</v>
      </c>
      <c r="C357" t="s">
        <v>362</v>
      </c>
      <c r="D357" t="s">
        <v>362</v>
      </c>
      <c r="E357" t="s">
        <v>55</v>
      </c>
      <c r="F357" t="s">
        <v>105</v>
      </c>
      <c r="G357" t="s">
        <v>1262</v>
      </c>
      <c r="H357" t="s">
        <v>1263</v>
      </c>
      <c r="I357" t="s">
        <v>1264</v>
      </c>
      <c r="J357" t="s">
        <v>9</v>
      </c>
      <c r="K357" t="s">
        <v>282</v>
      </c>
      <c r="L357" t="s">
        <v>289</v>
      </c>
      <c r="M357" t="s">
        <v>274</v>
      </c>
      <c r="N357" t="s">
        <v>6</v>
      </c>
      <c r="O357">
        <v>2024</v>
      </c>
      <c r="P357" t="s">
        <v>275</v>
      </c>
      <c r="Q357" t="s">
        <v>274</v>
      </c>
      <c r="R357" t="s">
        <v>8</v>
      </c>
      <c r="S357">
        <v>2025</v>
      </c>
      <c r="T357" t="s">
        <v>282</v>
      </c>
      <c r="U357" t="s">
        <v>274</v>
      </c>
      <c r="V357" t="s">
        <v>6</v>
      </c>
      <c r="W357">
        <v>2024</v>
      </c>
      <c r="X357" t="s">
        <v>275</v>
      </c>
      <c r="Y357" t="s">
        <v>281</v>
      </c>
      <c r="Z357" t="s">
        <v>7</v>
      </c>
      <c r="AA357">
        <v>2024</v>
      </c>
      <c r="AB357" t="s">
        <v>275</v>
      </c>
      <c r="AC357" t="s">
        <v>274</v>
      </c>
      <c r="AD357" t="s">
        <v>7</v>
      </c>
      <c r="AE357">
        <v>2024</v>
      </c>
      <c r="AF357" t="s">
        <v>275</v>
      </c>
      <c r="AG357" t="s">
        <v>282</v>
      </c>
      <c r="AH357" t="s">
        <v>8</v>
      </c>
      <c r="AI357" t="s">
        <v>1</v>
      </c>
      <c r="AJ357" t="s">
        <v>274</v>
      </c>
      <c r="AK357" t="s">
        <v>282</v>
      </c>
      <c r="AL357" t="s">
        <v>9</v>
      </c>
      <c r="AM357">
        <v>2025</v>
      </c>
      <c r="AN357">
        <v>28.733955999999999</v>
      </c>
    </row>
    <row r="358" spans="1:40" x14ac:dyDescent="0.2">
      <c r="A358" t="s">
        <v>361</v>
      </c>
      <c r="B358" t="s">
        <v>54</v>
      </c>
      <c r="C358" t="s">
        <v>372</v>
      </c>
      <c r="D358" t="s">
        <v>372</v>
      </c>
      <c r="E358" t="s">
        <v>55</v>
      </c>
      <c r="F358" t="s">
        <v>105</v>
      </c>
      <c r="G358" t="s">
        <v>1265</v>
      </c>
      <c r="H358" t="s">
        <v>1266</v>
      </c>
      <c r="I358" t="s">
        <v>1267</v>
      </c>
      <c r="J358" t="s">
        <v>9</v>
      </c>
      <c r="K358" t="s">
        <v>282</v>
      </c>
      <c r="L358" t="s">
        <v>289</v>
      </c>
      <c r="M358" t="s">
        <v>274</v>
      </c>
      <c r="N358" t="s">
        <v>6</v>
      </c>
      <c r="O358">
        <v>2024</v>
      </c>
      <c r="P358" t="s">
        <v>275</v>
      </c>
      <c r="Q358" t="s">
        <v>274</v>
      </c>
      <c r="R358" t="s">
        <v>8</v>
      </c>
      <c r="S358">
        <v>2025</v>
      </c>
      <c r="T358" t="s">
        <v>282</v>
      </c>
      <c r="U358" t="s">
        <v>274</v>
      </c>
      <c r="V358" t="s">
        <v>7</v>
      </c>
      <c r="W358">
        <v>2024</v>
      </c>
      <c r="X358" t="s">
        <v>275</v>
      </c>
      <c r="Y358" t="s">
        <v>274</v>
      </c>
      <c r="Z358" t="s">
        <v>6</v>
      </c>
      <c r="AA358">
        <v>2024</v>
      </c>
      <c r="AB358" t="s">
        <v>275</v>
      </c>
      <c r="AC358" t="s">
        <v>274</v>
      </c>
      <c r="AD358" t="s">
        <v>6</v>
      </c>
      <c r="AE358">
        <v>2024</v>
      </c>
      <c r="AF358" t="s">
        <v>275</v>
      </c>
      <c r="AG358" t="s">
        <v>282</v>
      </c>
      <c r="AH358" t="s">
        <v>8</v>
      </c>
      <c r="AI358" t="s">
        <v>1</v>
      </c>
      <c r="AJ358" t="s">
        <v>274</v>
      </c>
      <c r="AK358" t="s">
        <v>282</v>
      </c>
      <c r="AL358" t="s">
        <v>9</v>
      </c>
      <c r="AM358">
        <v>2025</v>
      </c>
      <c r="AN358">
        <v>59.766337</v>
      </c>
    </row>
    <row r="359" spans="1:40" x14ac:dyDescent="0.2">
      <c r="A359" t="s">
        <v>361</v>
      </c>
      <c r="B359" t="s">
        <v>54</v>
      </c>
      <c r="C359" t="s">
        <v>419</v>
      </c>
      <c r="D359" t="s">
        <v>598</v>
      </c>
      <c r="E359" t="s">
        <v>55</v>
      </c>
      <c r="F359" t="s">
        <v>105</v>
      </c>
      <c r="G359" t="s">
        <v>1268</v>
      </c>
      <c r="H359" t="s">
        <v>1269</v>
      </c>
      <c r="I359" t="s">
        <v>1270</v>
      </c>
      <c r="J359" t="s">
        <v>9</v>
      </c>
      <c r="K359" t="s">
        <v>275</v>
      </c>
      <c r="L359" t="s">
        <v>5</v>
      </c>
      <c r="M359" t="s">
        <v>274</v>
      </c>
      <c r="N359" t="s">
        <v>6</v>
      </c>
      <c r="O359">
        <v>2025</v>
      </c>
      <c r="P359" t="s">
        <v>275</v>
      </c>
      <c r="Q359" t="s">
        <v>274</v>
      </c>
      <c r="R359" t="s">
        <v>7</v>
      </c>
      <c r="S359">
        <v>2024</v>
      </c>
      <c r="T359" t="s">
        <v>275</v>
      </c>
      <c r="U359" t="s">
        <v>274</v>
      </c>
      <c r="V359" t="s">
        <v>7</v>
      </c>
      <c r="W359">
        <v>2025</v>
      </c>
      <c r="X359" t="s">
        <v>275</v>
      </c>
      <c r="Y359" t="s">
        <v>274</v>
      </c>
      <c r="Z359" t="s">
        <v>6</v>
      </c>
      <c r="AA359">
        <v>2025</v>
      </c>
      <c r="AB359" t="s">
        <v>275</v>
      </c>
      <c r="AC359" t="s">
        <v>274</v>
      </c>
      <c r="AD359" t="s">
        <v>6</v>
      </c>
      <c r="AE359">
        <v>2025</v>
      </c>
      <c r="AF359" t="s">
        <v>275</v>
      </c>
      <c r="AG359" t="s">
        <v>275</v>
      </c>
      <c r="AH359" t="s">
        <v>7</v>
      </c>
      <c r="AI359" t="s">
        <v>292</v>
      </c>
      <c r="AJ359" t="s">
        <v>274</v>
      </c>
      <c r="AK359" t="s">
        <v>275</v>
      </c>
      <c r="AL359" t="s">
        <v>9</v>
      </c>
      <c r="AM359">
        <v>2024</v>
      </c>
      <c r="AN359">
        <v>25.999877999999999</v>
      </c>
    </row>
    <row r="360" spans="1:40" x14ac:dyDescent="0.2">
      <c r="A360" t="s">
        <v>361</v>
      </c>
      <c r="B360" t="s">
        <v>54</v>
      </c>
      <c r="C360" t="s">
        <v>362</v>
      </c>
      <c r="D360" t="s">
        <v>362</v>
      </c>
      <c r="E360" t="s">
        <v>55</v>
      </c>
      <c r="F360" t="s">
        <v>105</v>
      </c>
      <c r="G360" t="s">
        <v>1271</v>
      </c>
      <c r="H360" t="s">
        <v>1272</v>
      </c>
      <c r="I360" t="s">
        <v>1272</v>
      </c>
      <c r="J360" t="s">
        <v>9</v>
      </c>
      <c r="K360" t="s">
        <v>282</v>
      </c>
      <c r="L360" t="s">
        <v>371</v>
      </c>
      <c r="M360" t="s">
        <v>274</v>
      </c>
      <c r="N360" t="s">
        <v>8</v>
      </c>
      <c r="O360">
        <v>2025</v>
      </c>
      <c r="P360" t="s">
        <v>282</v>
      </c>
      <c r="Q360" t="s">
        <v>274</v>
      </c>
      <c r="R360" t="s">
        <v>8</v>
      </c>
      <c r="S360">
        <v>2025</v>
      </c>
      <c r="T360" t="s">
        <v>282</v>
      </c>
      <c r="U360" t="s">
        <v>274</v>
      </c>
      <c r="V360" t="s">
        <v>8</v>
      </c>
      <c r="W360">
        <v>2025</v>
      </c>
      <c r="X360" t="s">
        <v>282</v>
      </c>
      <c r="Y360" t="s">
        <v>281</v>
      </c>
      <c r="Z360" t="s">
        <v>7</v>
      </c>
      <c r="AA360">
        <v>2025</v>
      </c>
      <c r="AB360" t="s">
        <v>282</v>
      </c>
      <c r="AC360" t="s">
        <v>274</v>
      </c>
      <c r="AD360" t="s">
        <v>7</v>
      </c>
      <c r="AE360">
        <v>2025</v>
      </c>
      <c r="AF360" t="s">
        <v>282</v>
      </c>
      <c r="AG360" t="s">
        <v>282</v>
      </c>
      <c r="AH360" t="s">
        <v>8</v>
      </c>
      <c r="AI360" t="s">
        <v>370</v>
      </c>
      <c r="AJ360" t="s">
        <v>274</v>
      </c>
      <c r="AK360" t="s">
        <v>282</v>
      </c>
      <c r="AL360" t="s">
        <v>9</v>
      </c>
      <c r="AM360">
        <v>2025</v>
      </c>
      <c r="AN360">
        <v>28.362714</v>
      </c>
    </row>
    <row r="361" spans="1:40" x14ac:dyDescent="0.2">
      <c r="A361" t="s">
        <v>361</v>
      </c>
      <c r="B361" t="s">
        <v>54</v>
      </c>
      <c r="C361" t="s">
        <v>362</v>
      </c>
      <c r="D361" t="s">
        <v>362</v>
      </c>
      <c r="E361" t="s">
        <v>55</v>
      </c>
      <c r="F361" t="s">
        <v>105</v>
      </c>
      <c r="G361" t="s">
        <v>1273</v>
      </c>
      <c r="H361" t="s">
        <v>1274</v>
      </c>
      <c r="I361" t="s">
        <v>1274</v>
      </c>
      <c r="J361" t="s">
        <v>9</v>
      </c>
      <c r="K361" t="s">
        <v>282</v>
      </c>
      <c r="L361" t="s">
        <v>287</v>
      </c>
      <c r="M361" t="s">
        <v>274</v>
      </c>
      <c r="N361" t="s">
        <v>8</v>
      </c>
      <c r="O361">
        <v>2025</v>
      </c>
      <c r="P361" t="s">
        <v>317</v>
      </c>
      <c r="Q361" t="s">
        <v>274</v>
      </c>
      <c r="R361" t="s">
        <v>8</v>
      </c>
      <c r="S361">
        <v>2025</v>
      </c>
      <c r="T361" t="s">
        <v>282</v>
      </c>
      <c r="U361" t="s">
        <v>281</v>
      </c>
      <c r="V361" t="s">
        <v>7</v>
      </c>
      <c r="W361">
        <v>2025</v>
      </c>
      <c r="X361" t="s">
        <v>282</v>
      </c>
      <c r="Y361" t="s">
        <v>281</v>
      </c>
      <c r="Z361" t="s">
        <v>7</v>
      </c>
      <c r="AA361">
        <v>2025</v>
      </c>
      <c r="AB361" t="s">
        <v>282</v>
      </c>
      <c r="AC361" t="s">
        <v>281</v>
      </c>
      <c r="AD361" t="s">
        <v>7</v>
      </c>
      <c r="AE361">
        <v>2025</v>
      </c>
      <c r="AF361" t="s">
        <v>282</v>
      </c>
      <c r="AG361" t="s">
        <v>282</v>
      </c>
      <c r="AH361" t="s">
        <v>8</v>
      </c>
      <c r="AI361" t="s">
        <v>69</v>
      </c>
      <c r="AJ361" t="s">
        <v>274</v>
      </c>
      <c r="AK361" t="s">
        <v>282</v>
      </c>
      <c r="AL361" t="s">
        <v>9</v>
      </c>
      <c r="AM361">
        <v>2025</v>
      </c>
      <c r="AN361">
        <v>14.901763000000001</v>
      </c>
    </row>
    <row r="362" spans="1:40" x14ac:dyDescent="0.2">
      <c r="A362" t="s">
        <v>361</v>
      </c>
      <c r="B362" t="s">
        <v>54</v>
      </c>
      <c r="C362" t="s">
        <v>363</v>
      </c>
      <c r="D362" t="s">
        <v>398</v>
      </c>
      <c r="E362" t="s">
        <v>55</v>
      </c>
      <c r="F362" t="s">
        <v>105</v>
      </c>
      <c r="G362" t="s">
        <v>1275</v>
      </c>
      <c r="H362" t="s">
        <v>1276</v>
      </c>
      <c r="I362" t="s">
        <v>1276</v>
      </c>
      <c r="J362" t="s">
        <v>9</v>
      </c>
      <c r="K362" t="s">
        <v>282</v>
      </c>
      <c r="L362" t="s">
        <v>287</v>
      </c>
      <c r="M362" t="s">
        <v>274</v>
      </c>
      <c r="N362" t="s">
        <v>8</v>
      </c>
      <c r="O362">
        <v>2025</v>
      </c>
      <c r="P362" t="s">
        <v>282</v>
      </c>
      <c r="Q362" t="s">
        <v>274</v>
      </c>
      <c r="R362" t="s">
        <v>8</v>
      </c>
      <c r="S362">
        <v>2025</v>
      </c>
      <c r="T362" t="s">
        <v>282</v>
      </c>
      <c r="U362" t="s">
        <v>281</v>
      </c>
      <c r="V362" t="s">
        <v>7</v>
      </c>
      <c r="W362">
        <v>2025</v>
      </c>
      <c r="X362" t="s">
        <v>366</v>
      </c>
      <c r="Y362" t="s">
        <v>281</v>
      </c>
      <c r="Z362" t="s">
        <v>7</v>
      </c>
      <c r="AA362">
        <v>2025</v>
      </c>
      <c r="AB362" t="s">
        <v>282</v>
      </c>
      <c r="AC362" t="s">
        <v>281</v>
      </c>
      <c r="AD362" t="s">
        <v>7</v>
      </c>
      <c r="AE362">
        <v>2025</v>
      </c>
      <c r="AF362" t="s">
        <v>282</v>
      </c>
      <c r="AG362" t="s">
        <v>282</v>
      </c>
      <c r="AH362" t="s">
        <v>8</v>
      </c>
      <c r="AI362" t="s">
        <v>69</v>
      </c>
      <c r="AJ362" t="s">
        <v>274</v>
      </c>
      <c r="AK362" t="s">
        <v>282</v>
      </c>
      <c r="AL362" t="s">
        <v>9</v>
      </c>
      <c r="AM362">
        <v>2025</v>
      </c>
      <c r="AN362">
        <v>13.44035</v>
      </c>
    </row>
    <row r="363" spans="1:40" x14ac:dyDescent="0.2">
      <c r="A363" t="s">
        <v>361</v>
      </c>
      <c r="B363" t="s">
        <v>54</v>
      </c>
      <c r="C363" t="s">
        <v>362</v>
      </c>
      <c r="D363" t="s">
        <v>363</v>
      </c>
      <c r="E363" t="s">
        <v>55</v>
      </c>
      <c r="F363" t="s">
        <v>105</v>
      </c>
      <c r="G363" t="s">
        <v>1277</v>
      </c>
      <c r="H363" t="s">
        <v>1278</v>
      </c>
      <c r="I363" t="s">
        <v>1278</v>
      </c>
      <c r="J363" t="s">
        <v>9</v>
      </c>
      <c r="K363" t="s">
        <v>282</v>
      </c>
      <c r="L363" t="s">
        <v>287</v>
      </c>
      <c r="M363" t="s">
        <v>274</v>
      </c>
      <c r="N363" t="s">
        <v>8</v>
      </c>
      <c r="O363">
        <v>2025</v>
      </c>
      <c r="P363" t="s">
        <v>317</v>
      </c>
      <c r="Q363" t="s">
        <v>274</v>
      </c>
      <c r="R363" t="s">
        <v>8</v>
      </c>
      <c r="S363">
        <v>2025</v>
      </c>
      <c r="T363" t="s">
        <v>282</v>
      </c>
      <c r="U363" t="s">
        <v>281</v>
      </c>
      <c r="V363" t="s">
        <v>7</v>
      </c>
      <c r="W363">
        <v>2025</v>
      </c>
      <c r="X363" t="s">
        <v>366</v>
      </c>
      <c r="Y363" t="s">
        <v>281</v>
      </c>
      <c r="Z363" t="s">
        <v>7</v>
      </c>
      <c r="AA363">
        <v>2025</v>
      </c>
      <c r="AB363" t="s">
        <v>282</v>
      </c>
      <c r="AC363" t="s">
        <v>281</v>
      </c>
      <c r="AD363" t="s">
        <v>7</v>
      </c>
      <c r="AE363">
        <v>2025</v>
      </c>
      <c r="AF363" t="s">
        <v>282</v>
      </c>
      <c r="AG363" t="s">
        <v>282</v>
      </c>
      <c r="AH363" t="s">
        <v>8</v>
      </c>
      <c r="AI363" t="s">
        <v>69</v>
      </c>
      <c r="AJ363" t="s">
        <v>274</v>
      </c>
      <c r="AK363" t="s">
        <v>282</v>
      </c>
      <c r="AL363" t="s">
        <v>9</v>
      </c>
      <c r="AM363">
        <v>2025</v>
      </c>
      <c r="AN363">
        <v>8.6066650000000013</v>
      </c>
    </row>
    <row r="364" spans="1:40" x14ac:dyDescent="0.2">
      <c r="A364" t="s">
        <v>361</v>
      </c>
      <c r="B364" t="s">
        <v>54</v>
      </c>
      <c r="C364" t="s">
        <v>362</v>
      </c>
      <c r="D364" t="s">
        <v>362</v>
      </c>
      <c r="E364" t="s">
        <v>55</v>
      </c>
      <c r="F364" t="s">
        <v>105</v>
      </c>
      <c r="G364" t="s">
        <v>1279</v>
      </c>
      <c r="H364" t="s">
        <v>1280</v>
      </c>
      <c r="I364" t="s">
        <v>1280</v>
      </c>
      <c r="J364" t="s">
        <v>9</v>
      </c>
      <c r="K364" t="s">
        <v>282</v>
      </c>
      <c r="L364" t="s">
        <v>371</v>
      </c>
      <c r="M364" t="s">
        <v>274</v>
      </c>
      <c r="N364" t="s">
        <v>8</v>
      </c>
      <c r="O364">
        <v>2025</v>
      </c>
      <c r="P364" t="s">
        <v>282</v>
      </c>
      <c r="Q364" t="s">
        <v>274</v>
      </c>
      <c r="R364" t="s">
        <v>8</v>
      </c>
      <c r="S364">
        <v>2025</v>
      </c>
      <c r="T364" t="s">
        <v>282</v>
      </c>
      <c r="U364" t="s">
        <v>274</v>
      </c>
      <c r="V364" t="s">
        <v>8</v>
      </c>
      <c r="W364">
        <v>2025</v>
      </c>
      <c r="X364" t="s">
        <v>282</v>
      </c>
      <c r="Y364" t="s">
        <v>281</v>
      </c>
      <c r="Z364" t="s">
        <v>7</v>
      </c>
      <c r="AA364">
        <v>2025</v>
      </c>
      <c r="AB364" t="s">
        <v>282</v>
      </c>
      <c r="AC364" t="s">
        <v>274</v>
      </c>
      <c r="AD364" t="s">
        <v>7</v>
      </c>
      <c r="AE364">
        <v>2025</v>
      </c>
      <c r="AF364" t="s">
        <v>282</v>
      </c>
      <c r="AG364" t="s">
        <v>282</v>
      </c>
      <c r="AH364" t="s">
        <v>8</v>
      </c>
      <c r="AI364" t="s">
        <v>370</v>
      </c>
      <c r="AJ364" t="s">
        <v>274</v>
      </c>
      <c r="AK364" t="s">
        <v>282</v>
      </c>
      <c r="AL364" t="s">
        <v>9</v>
      </c>
      <c r="AM364">
        <v>2025</v>
      </c>
      <c r="AN364">
        <v>33.808368999999999</v>
      </c>
    </row>
    <row r="365" spans="1:40" x14ac:dyDescent="0.2">
      <c r="A365" t="s">
        <v>361</v>
      </c>
      <c r="B365" t="s">
        <v>54</v>
      </c>
      <c r="C365" t="s">
        <v>363</v>
      </c>
      <c r="D365" t="s">
        <v>363</v>
      </c>
      <c r="E365" t="s">
        <v>55</v>
      </c>
      <c r="F365" t="s">
        <v>105</v>
      </c>
      <c r="G365" t="s">
        <v>1281</v>
      </c>
      <c r="H365" t="s">
        <v>1282</v>
      </c>
      <c r="I365" t="s">
        <v>1282</v>
      </c>
      <c r="J365" t="s">
        <v>9</v>
      </c>
      <c r="K365" t="s">
        <v>282</v>
      </c>
      <c r="L365" t="s">
        <v>287</v>
      </c>
      <c r="M365" t="s">
        <v>274</v>
      </c>
      <c r="N365" t="s">
        <v>8</v>
      </c>
      <c r="O365">
        <v>2025</v>
      </c>
      <c r="P365" t="s">
        <v>317</v>
      </c>
      <c r="Q365" t="s">
        <v>274</v>
      </c>
      <c r="R365" t="s">
        <v>8</v>
      </c>
      <c r="S365">
        <v>2025</v>
      </c>
      <c r="T365" t="s">
        <v>282</v>
      </c>
      <c r="U365" t="s">
        <v>281</v>
      </c>
      <c r="V365" t="s">
        <v>7</v>
      </c>
      <c r="W365">
        <v>2025</v>
      </c>
      <c r="X365" t="s">
        <v>366</v>
      </c>
      <c r="Y365" t="s">
        <v>281</v>
      </c>
      <c r="Z365" t="s">
        <v>7</v>
      </c>
      <c r="AA365">
        <v>2025</v>
      </c>
      <c r="AB365" t="s">
        <v>282</v>
      </c>
      <c r="AC365" t="s">
        <v>281</v>
      </c>
      <c r="AD365" t="s">
        <v>7</v>
      </c>
      <c r="AE365">
        <v>2025</v>
      </c>
      <c r="AF365" t="s">
        <v>282</v>
      </c>
      <c r="AG365" t="s">
        <v>282</v>
      </c>
      <c r="AH365" t="s">
        <v>8</v>
      </c>
      <c r="AI365" t="s">
        <v>69</v>
      </c>
      <c r="AJ365" t="s">
        <v>274</v>
      </c>
      <c r="AK365" t="s">
        <v>282</v>
      </c>
      <c r="AL365" t="s">
        <v>9</v>
      </c>
      <c r="AM365">
        <v>2025</v>
      </c>
      <c r="AN365">
        <v>12.913112</v>
      </c>
    </row>
    <row r="366" spans="1:40" x14ac:dyDescent="0.2">
      <c r="A366" t="s">
        <v>361</v>
      </c>
      <c r="B366" t="s">
        <v>54</v>
      </c>
      <c r="C366" t="s">
        <v>362</v>
      </c>
      <c r="D366" t="s">
        <v>395</v>
      </c>
      <c r="E366" t="s">
        <v>55</v>
      </c>
      <c r="F366" t="s">
        <v>105</v>
      </c>
      <c r="G366" t="s">
        <v>1283</v>
      </c>
      <c r="H366" t="s">
        <v>1284</v>
      </c>
      <c r="I366" t="s">
        <v>1285</v>
      </c>
      <c r="J366" t="s">
        <v>9</v>
      </c>
      <c r="K366" t="s">
        <v>282</v>
      </c>
      <c r="L366" t="s">
        <v>389</v>
      </c>
      <c r="M366" t="s">
        <v>274</v>
      </c>
      <c r="N366" t="s">
        <v>8</v>
      </c>
      <c r="O366">
        <v>2025</v>
      </c>
      <c r="P366" t="s">
        <v>282</v>
      </c>
      <c r="Q366" t="s">
        <v>274</v>
      </c>
      <c r="R366" t="s">
        <v>8</v>
      </c>
      <c r="S366">
        <v>2025</v>
      </c>
      <c r="T366" t="s">
        <v>282</v>
      </c>
      <c r="U366" t="s">
        <v>274</v>
      </c>
      <c r="V366" t="s">
        <v>8</v>
      </c>
      <c r="W366">
        <v>2022</v>
      </c>
      <c r="X366" t="s">
        <v>275</v>
      </c>
      <c r="Y366" t="s">
        <v>274</v>
      </c>
      <c r="Z366" t="s">
        <v>8</v>
      </c>
      <c r="AA366">
        <v>2025</v>
      </c>
      <c r="AB366" t="s">
        <v>282</v>
      </c>
      <c r="AC366" t="s">
        <v>274</v>
      </c>
      <c r="AD366" t="s">
        <v>8</v>
      </c>
      <c r="AE366">
        <v>2025</v>
      </c>
      <c r="AF366" t="s">
        <v>282</v>
      </c>
      <c r="AG366" t="s">
        <v>294</v>
      </c>
      <c r="AH366" t="s">
        <v>8</v>
      </c>
      <c r="AI366" t="s">
        <v>388</v>
      </c>
      <c r="AJ366" t="s">
        <v>274</v>
      </c>
      <c r="AK366" t="s">
        <v>282</v>
      </c>
      <c r="AL366" t="s">
        <v>9</v>
      </c>
      <c r="AM366">
        <v>2025</v>
      </c>
      <c r="AN366">
        <v>26.1372</v>
      </c>
    </row>
    <row r="367" spans="1:40" x14ac:dyDescent="0.2">
      <c r="A367" t="s">
        <v>361</v>
      </c>
      <c r="B367" t="s">
        <v>54</v>
      </c>
      <c r="C367" t="s">
        <v>372</v>
      </c>
      <c r="D367" t="s">
        <v>372</v>
      </c>
      <c r="E367" t="s">
        <v>55</v>
      </c>
      <c r="F367" t="s">
        <v>105</v>
      </c>
      <c r="G367" t="s">
        <v>1286</v>
      </c>
      <c r="H367" t="s">
        <v>1287</v>
      </c>
      <c r="I367" t="s">
        <v>1288</v>
      </c>
      <c r="J367" t="s">
        <v>9</v>
      </c>
      <c r="K367" t="s">
        <v>282</v>
      </c>
      <c r="L367" t="s">
        <v>502</v>
      </c>
      <c r="M367" t="s">
        <v>274</v>
      </c>
      <c r="N367" t="s">
        <v>6</v>
      </c>
      <c r="O367">
        <v>2024</v>
      </c>
      <c r="P367" t="s">
        <v>275</v>
      </c>
      <c r="Q367" t="s">
        <v>274</v>
      </c>
      <c r="R367" t="s">
        <v>8</v>
      </c>
      <c r="S367">
        <v>2025</v>
      </c>
      <c r="T367" t="s">
        <v>282</v>
      </c>
      <c r="U367" t="s">
        <v>274</v>
      </c>
      <c r="V367" t="s">
        <v>8</v>
      </c>
      <c r="W367">
        <v>2024</v>
      </c>
      <c r="X367" t="s">
        <v>275</v>
      </c>
      <c r="Y367" t="s">
        <v>274</v>
      </c>
      <c r="Z367" t="s">
        <v>6</v>
      </c>
      <c r="AA367">
        <v>2024</v>
      </c>
      <c r="AB367" t="s">
        <v>275</v>
      </c>
      <c r="AC367" t="s">
        <v>274</v>
      </c>
      <c r="AD367" t="s">
        <v>7</v>
      </c>
      <c r="AE367">
        <v>2024</v>
      </c>
      <c r="AF367" t="s">
        <v>275</v>
      </c>
      <c r="AG367" t="s">
        <v>294</v>
      </c>
      <c r="AH367" t="s">
        <v>8</v>
      </c>
      <c r="AI367" t="s">
        <v>501</v>
      </c>
      <c r="AJ367" t="s">
        <v>274</v>
      </c>
      <c r="AK367" t="s">
        <v>282</v>
      </c>
      <c r="AL367" t="s">
        <v>9</v>
      </c>
      <c r="AM367">
        <v>2025</v>
      </c>
      <c r="AN367">
        <v>65.586520000000007</v>
      </c>
    </row>
    <row r="368" spans="1:40" x14ac:dyDescent="0.2">
      <c r="A368" t="s">
        <v>361</v>
      </c>
      <c r="B368" t="s">
        <v>54</v>
      </c>
      <c r="C368" t="s">
        <v>419</v>
      </c>
      <c r="D368" t="s">
        <v>598</v>
      </c>
      <c r="E368" t="s">
        <v>55</v>
      </c>
      <c r="F368" t="s">
        <v>105</v>
      </c>
      <c r="G368" t="s">
        <v>1289</v>
      </c>
      <c r="H368" t="s">
        <v>1290</v>
      </c>
      <c r="I368" t="s">
        <v>1291</v>
      </c>
      <c r="J368" t="s">
        <v>9</v>
      </c>
      <c r="K368" t="s">
        <v>275</v>
      </c>
      <c r="L368" t="s">
        <v>306</v>
      </c>
      <c r="M368" t="s">
        <v>274</v>
      </c>
      <c r="N368" t="s">
        <v>6</v>
      </c>
      <c r="O368">
        <v>2024</v>
      </c>
      <c r="P368" t="s">
        <v>275</v>
      </c>
      <c r="Q368" t="s">
        <v>274</v>
      </c>
      <c r="R368" t="s">
        <v>7</v>
      </c>
      <c r="S368">
        <v>2024</v>
      </c>
      <c r="T368" t="s">
        <v>275</v>
      </c>
      <c r="U368" t="s">
        <v>274</v>
      </c>
      <c r="V368" t="s">
        <v>8</v>
      </c>
      <c r="W368">
        <v>2024</v>
      </c>
      <c r="X368" t="s">
        <v>275</v>
      </c>
      <c r="Y368" t="s">
        <v>274</v>
      </c>
      <c r="Z368" t="s">
        <v>7</v>
      </c>
      <c r="AA368">
        <v>2024</v>
      </c>
      <c r="AB368" t="s">
        <v>275</v>
      </c>
      <c r="AC368" t="s">
        <v>274</v>
      </c>
      <c r="AD368" t="s">
        <v>7</v>
      </c>
      <c r="AE368">
        <v>2024</v>
      </c>
      <c r="AF368" t="s">
        <v>275</v>
      </c>
      <c r="AG368" t="s">
        <v>275</v>
      </c>
      <c r="AH368" t="s">
        <v>8</v>
      </c>
      <c r="AI368" t="s">
        <v>132</v>
      </c>
      <c r="AJ368" t="s">
        <v>274</v>
      </c>
      <c r="AK368" t="s">
        <v>275</v>
      </c>
      <c r="AL368" t="s">
        <v>9</v>
      </c>
      <c r="AM368">
        <v>2024</v>
      </c>
      <c r="AN368">
        <v>5.0772279999999999</v>
      </c>
    </row>
    <row r="369" spans="1:40" x14ac:dyDescent="0.2">
      <c r="A369" t="s">
        <v>361</v>
      </c>
      <c r="B369" t="s">
        <v>54</v>
      </c>
      <c r="C369" t="s">
        <v>362</v>
      </c>
      <c r="D369" t="s">
        <v>362</v>
      </c>
      <c r="E369" t="s">
        <v>55</v>
      </c>
      <c r="F369" t="s">
        <v>105</v>
      </c>
      <c r="G369" t="s">
        <v>1292</v>
      </c>
      <c r="H369" t="s">
        <v>1293</v>
      </c>
      <c r="I369" t="s">
        <v>1293</v>
      </c>
      <c r="J369" t="s">
        <v>9</v>
      </c>
      <c r="K369" t="s">
        <v>282</v>
      </c>
      <c r="L369" t="s">
        <v>371</v>
      </c>
      <c r="M369" t="s">
        <v>274</v>
      </c>
      <c r="N369" t="s">
        <v>8</v>
      </c>
      <c r="O369">
        <v>2025</v>
      </c>
      <c r="P369" t="s">
        <v>282</v>
      </c>
      <c r="Q369" t="s">
        <v>274</v>
      </c>
      <c r="R369" t="s">
        <v>8</v>
      </c>
      <c r="S369">
        <v>2025</v>
      </c>
      <c r="T369" t="s">
        <v>282</v>
      </c>
      <c r="U369" t="s">
        <v>274</v>
      </c>
      <c r="V369" t="s">
        <v>8</v>
      </c>
      <c r="W369">
        <v>2025</v>
      </c>
      <c r="X369" t="s">
        <v>282</v>
      </c>
      <c r="Y369" t="s">
        <v>281</v>
      </c>
      <c r="Z369" t="s">
        <v>7</v>
      </c>
      <c r="AA369">
        <v>2025</v>
      </c>
      <c r="AB369" t="s">
        <v>282</v>
      </c>
      <c r="AC369" t="s">
        <v>274</v>
      </c>
      <c r="AD369" t="s">
        <v>7</v>
      </c>
      <c r="AE369">
        <v>2025</v>
      </c>
      <c r="AF369" t="s">
        <v>282</v>
      </c>
      <c r="AG369" t="s">
        <v>282</v>
      </c>
      <c r="AH369" t="s">
        <v>8</v>
      </c>
      <c r="AI369" t="s">
        <v>370</v>
      </c>
      <c r="AJ369" t="s">
        <v>274</v>
      </c>
      <c r="AK369" t="s">
        <v>282</v>
      </c>
      <c r="AL369" t="s">
        <v>9</v>
      </c>
      <c r="AM369">
        <v>2025</v>
      </c>
      <c r="AN369">
        <v>22.465767</v>
      </c>
    </row>
    <row r="370" spans="1:40" x14ac:dyDescent="0.2">
      <c r="A370" t="s">
        <v>361</v>
      </c>
      <c r="B370" t="s">
        <v>415</v>
      </c>
      <c r="C370" t="s">
        <v>363</v>
      </c>
      <c r="D370" t="s">
        <v>860</v>
      </c>
      <c r="E370" t="s">
        <v>55</v>
      </c>
      <c r="F370" t="s">
        <v>105</v>
      </c>
      <c r="G370" t="s">
        <v>1294</v>
      </c>
      <c r="H370" t="s">
        <v>1295</v>
      </c>
      <c r="I370" t="s">
        <v>1295</v>
      </c>
      <c r="J370" t="s">
        <v>9</v>
      </c>
      <c r="K370" t="s">
        <v>282</v>
      </c>
      <c r="L370" t="s">
        <v>287</v>
      </c>
      <c r="M370" t="s">
        <v>274</v>
      </c>
      <c r="N370" t="s">
        <v>8</v>
      </c>
      <c r="O370">
        <v>2025</v>
      </c>
      <c r="P370" t="s">
        <v>317</v>
      </c>
      <c r="Q370" t="s">
        <v>274</v>
      </c>
      <c r="R370" t="s">
        <v>8</v>
      </c>
      <c r="S370">
        <v>2025</v>
      </c>
      <c r="T370" t="s">
        <v>282</v>
      </c>
      <c r="U370" t="s">
        <v>281</v>
      </c>
      <c r="V370" t="s">
        <v>6</v>
      </c>
      <c r="W370">
        <v>2022</v>
      </c>
      <c r="X370" t="s">
        <v>275</v>
      </c>
      <c r="Y370" t="s">
        <v>281</v>
      </c>
      <c r="Z370" t="s">
        <v>8</v>
      </c>
      <c r="AA370">
        <v>2022</v>
      </c>
      <c r="AB370" t="s">
        <v>275</v>
      </c>
      <c r="AC370" t="s">
        <v>281</v>
      </c>
      <c r="AD370" t="s">
        <v>7</v>
      </c>
      <c r="AE370">
        <v>2022</v>
      </c>
      <c r="AF370" t="s">
        <v>275</v>
      </c>
      <c r="AG370" t="s">
        <v>282</v>
      </c>
      <c r="AH370" t="s">
        <v>8</v>
      </c>
      <c r="AI370" t="s">
        <v>69</v>
      </c>
      <c r="AJ370" t="s">
        <v>274</v>
      </c>
      <c r="AK370" t="s">
        <v>282</v>
      </c>
      <c r="AL370" t="s">
        <v>9</v>
      </c>
      <c r="AM370">
        <v>2025</v>
      </c>
      <c r="AN370">
        <v>9.6660329999999988</v>
      </c>
    </row>
    <row r="371" spans="1:40" x14ac:dyDescent="0.2">
      <c r="A371" t="s">
        <v>361</v>
      </c>
      <c r="B371" t="s">
        <v>54</v>
      </c>
      <c r="C371" t="s">
        <v>362</v>
      </c>
      <c r="D371" t="s">
        <v>362</v>
      </c>
      <c r="E371" t="s">
        <v>55</v>
      </c>
      <c r="F371" t="s">
        <v>105</v>
      </c>
      <c r="G371" t="s">
        <v>1296</v>
      </c>
      <c r="H371" t="s">
        <v>1297</v>
      </c>
      <c r="I371" t="s">
        <v>1297</v>
      </c>
      <c r="J371" t="s">
        <v>9</v>
      </c>
      <c r="K371" t="s">
        <v>282</v>
      </c>
      <c r="L371" t="s">
        <v>287</v>
      </c>
      <c r="M371" t="s">
        <v>274</v>
      </c>
      <c r="N371" t="s">
        <v>8</v>
      </c>
      <c r="O371">
        <v>2025</v>
      </c>
      <c r="P371" t="s">
        <v>282</v>
      </c>
      <c r="Q371" t="s">
        <v>274</v>
      </c>
      <c r="R371" t="s">
        <v>8</v>
      </c>
      <c r="S371">
        <v>2025</v>
      </c>
      <c r="T371" t="s">
        <v>282</v>
      </c>
      <c r="U371" t="s">
        <v>281</v>
      </c>
      <c r="V371" t="s">
        <v>7</v>
      </c>
      <c r="W371">
        <v>2025</v>
      </c>
      <c r="X371" t="s">
        <v>282</v>
      </c>
      <c r="Y371" t="s">
        <v>281</v>
      </c>
      <c r="Z371" t="s">
        <v>7</v>
      </c>
      <c r="AA371">
        <v>2025</v>
      </c>
      <c r="AB371" t="s">
        <v>282</v>
      </c>
      <c r="AC371" t="s">
        <v>281</v>
      </c>
      <c r="AD371" t="s">
        <v>7</v>
      </c>
      <c r="AE371">
        <v>2025</v>
      </c>
      <c r="AF371" t="s">
        <v>282</v>
      </c>
      <c r="AG371" t="s">
        <v>282</v>
      </c>
      <c r="AH371" t="s">
        <v>8</v>
      </c>
      <c r="AI371" t="s">
        <v>69</v>
      </c>
      <c r="AJ371" t="s">
        <v>274</v>
      </c>
      <c r="AK371" t="s">
        <v>282</v>
      </c>
      <c r="AL371" t="s">
        <v>9</v>
      </c>
      <c r="AM371">
        <v>2025</v>
      </c>
      <c r="AN371">
        <v>25.627580000000002</v>
      </c>
    </row>
    <row r="372" spans="1:40" x14ac:dyDescent="0.2">
      <c r="A372" t="s">
        <v>361</v>
      </c>
      <c r="B372" t="s">
        <v>415</v>
      </c>
      <c r="C372" t="s">
        <v>362</v>
      </c>
      <c r="D372" t="s">
        <v>362</v>
      </c>
      <c r="E372" t="s">
        <v>55</v>
      </c>
      <c r="F372" t="s">
        <v>105</v>
      </c>
      <c r="G372" t="s">
        <v>1298</v>
      </c>
      <c r="H372" t="s">
        <v>1299</v>
      </c>
      <c r="I372" t="s">
        <v>1299</v>
      </c>
      <c r="J372" t="s">
        <v>9</v>
      </c>
      <c r="K372" t="s">
        <v>282</v>
      </c>
      <c r="L372" t="s">
        <v>287</v>
      </c>
      <c r="M372" t="s">
        <v>274</v>
      </c>
      <c r="N372" t="s">
        <v>8</v>
      </c>
      <c r="O372">
        <v>2025</v>
      </c>
      <c r="P372" t="s">
        <v>317</v>
      </c>
      <c r="Q372" t="s">
        <v>274</v>
      </c>
      <c r="R372" t="s">
        <v>8</v>
      </c>
      <c r="S372">
        <v>2025</v>
      </c>
      <c r="T372" t="s">
        <v>282</v>
      </c>
      <c r="U372" t="s">
        <v>281</v>
      </c>
      <c r="V372" t="s">
        <v>7</v>
      </c>
      <c r="W372">
        <v>2025</v>
      </c>
      <c r="X372" t="s">
        <v>282</v>
      </c>
      <c r="Y372" t="s">
        <v>281</v>
      </c>
      <c r="Z372" t="s">
        <v>7</v>
      </c>
      <c r="AA372">
        <v>2025</v>
      </c>
      <c r="AB372" t="s">
        <v>282</v>
      </c>
      <c r="AC372" t="s">
        <v>281</v>
      </c>
      <c r="AD372" t="s">
        <v>7</v>
      </c>
      <c r="AE372">
        <v>2025</v>
      </c>
      <c r="AF372" t="s">
        <v>282</v>
      </c>
      <c r="AG372" t="s">
        <v>282</v>
      </c>
      <c r="AH372" t="s">
        <v>8</v>
      </c>
      <c r="AI372" t="s">
        <v>69</v>
      </c>
      <c r="AJ372" t="s">
        <v>274</v>
      </c>
      <c r="AK372" t="s">
        <v>282</v>
      </c>
      <c r="AL372" t="s">
        <v>9</v>
      </c>
      <c r="AM372">
        <v>2025</v>
      </c>
      <c r="AN372">
        <v>16.658982999999999</v>
      </c>
    </row>
    <row r="373" spans="1:40" x14ac:dyDescent="0.2">
      <c r="A373" t="s">
        <v>361</v>
      </c>
      <c r="B373" t="s">
        <v>54</v>
      </c>
      <c r="C373" t="s">
        <v>363</v>
      </c>
      <c r="D373" t="s">
        <v>363</v>
      </c>
      <c r="E373" t="s">
        <v>55</v>
      </c>
      <c r="F373" t="s">
        <v>105</v>
      </c>
      <c r="G373" t="s">
        <v>1300</v>
      </c>
      <c r="H373" t="s">
        <v>1301</v>
      </c>
      <c r="I373" t="s">
        <v>1301</v>
      </c>
      <c r="J373" t="s">
        <v>9</v>
      </c>
      <c r="K373" t="s">
        <v>282</v>
      </c>
      <c r="L373" t="s">
        <v>287</v>
      </c>
      <c r="M373" t="s">
        <v>274</v>
      </c>
      <c r="N373" t="s">
        <v>8</v>
      </c>
      <c r="O373">
        <v>2025</v>
      </c>
      <c r="P373" t="s">
        <v>317</v>
      </c>
      <c r="Q373" t="s">
        <v>274</v>
      </c>
      <c r="R373" t="s">
        <v>8</v>
      </c>
      <c r="S373">
        <v>2025</v>
      </c>
      <c r="T373" t="s">
        <v>282</v>
      </c>
      <c r="U373" t="s">
        <v>281</v>
      </c>
      <c r="V373" t="s">
        <v>7</v>
      </c>
      <c r="W373">
        <v>2025</v>
      </c>
      <c r="X373" t="s">
        <v>366</v>
      </c>
      <c r="Y373" t="s">
        <v>281</v>
      </c>
      <c r="Z373" t="s">
        <v>7</v>
      </c>
      <c r="AA373">
        <v>2025</v>
      </c>
      <c r="AB373" t="s">
        <v>282</v>
      </c>
      <c r="AC373" t="s">
        <v>281</v>
      </c>
      <c r="AD373" t="s">
        <v>7</v>
      </c>
      <c r="AE373">
        <v>2025</v>
      </c>
      <c r="AF373" t="s">
        <v>282</v>
      </c>
      <c r="AG373" t="s">
        <v>282</v>
      </c>
      <c r="AH373" t="s">
        <v>8</v>
      </c>
      <c r="AI373" t="s">
        <v>69</v>
      </c>
      <c r="AJ373" t="s">
        <v>274</v>
      </c>
      <c r="AK373" t="s">
        <v>282</v>
      </c>
      <c r="AL373" t="s">
        <v>9</v>
      </c>
      <c r="AM373">
        <v>2025</v>
      </c>
      <c r="AN373">
        <v>9.5536380000000012</v>
      </c>
    </row>
    <row r="374" spans="1:40" x14ac:dyDescent="0.2">
      <c r="A374" t="s">
        <v>361</v>
      </c>
      <c r="B374" t="s">
        <v>54</v>
      </c>
      <c r="C374" t="s">
        <v>363</v>
      </c>
      <c r="D374" t="s">
        <v>363</v>
      </c>
      <c r="E374" t="s">
        <v>55</v>
      </c>
      <c r="F374" t="s">
        <v>105</v>
      </c>
      <c r="G374" t="s">
        <v>1302</v>
      </c>
      <c r="H374" t="s">
        <v>1303</v>
      </c>
      <c r="I374" t="s">
        <v>1304</v>
      </c>
      <c r="J374" t="s">
        <v>9</v>
      </c>
      <c r="K374" t="s">
        <v>282</v>
      </c>
      <c r="L374" t="s">
        <v>287</v>
      </c>
      <c r="M374" t="s">
        <v>274</v>
      </c>
      <c r="N374" t="s">
        <v>8</v>
      </c>
      <c r="O374">
        <v>2025</v>
      </c>
      <c r="P374" t="s">
        <v>317</v>
      </c>
      <c r="Q374" t="s">
        <v>274</v>
      </c>
      <c r="R374" t="s">
        <v>8</v>
      </c>
      <c r="S374">
        <v>2025</v>
      </c>
      <c r="T374" t="s">
        <v>282</v>
      </c>
      <c r="U374" t="s">
        <v>281</v>
      </c>
      <c r="V374" t="s">
        <v>7</v>
      </c>
      <c r="W374">
        <v>2025</v>
      </c>
      <c r="X374" t="s">
        <v>366</v>
      </c>
      <c r="Y374" t="s">
        <v>281</v>
      </c>
      <c r="Z374" t="s">
        <v>7</v>
      </c>
      <c r="AA374">
        <v>2025</v>
      </c>
      <c r="AB374" t="s">
        <v>282</v>
      </c>
      <c r="AC374" t="s">
        <v>281</v>
      </c>
      <c r="AD374" t="s">
        <v>7</v>
      </c>
      <c r="AE374">
        <v>2025</v>
      </c>
      <c r="AF374" t="s">
        <v>282</v>
      </c>
      <c r="AG374" t="s">
        <v>282</v>
      </c>
      <c r="AH374" t="s">
        <v>8</v>
      </c>
      <c r="AI374" t="s">
        <v>69</v>
      </c>
      <c r="AJ374" t="s">
        <v>274</v>
      </c>
      <c r="AK374" t="s">
        <v>282</v>
      </c>
      <c r="AL374" t="s">
        <v>9</v>
      </c>
      <c r="AM374">
        <v>2025</v>
      </c>
      <c r="AN374">
        <v>8.4818560000000005</v>
      </c>
    </row>
    <row r="375" spans="1:40" x14ac:dyDescent="0.2">
      <c r="A375" t="s">
        <v>361</v>
      </c>
      <c r="B375" t="s">
        <v>54</v>
      </c>
      <c r="C375" t="s">
        <v>362</v>
      </c>
      <c r="D375" t="s">
        <v>363</v>
      </c>
      <c r="E375" t="s">
        <v>55</v>
      </c>
      <c r="F375" t="s">
        <v>105</v>
      </c>
      <c r="G375" t="s">
        <v>1305</v>
      </c>
      <c r="H375" t="s">
        <v>1306</v>
      </c>
      <c r="I375" t="s">
        <v>1306</v>
      </c>
      <c r="J375" t="s">
        <v>9</v>
      </c>
      <c r="K375" t="s">
        <v>282</v>
      </c>
      <c r="L375" t="s">
        <v>287</v>
      </c>
      <c r="M375" t="s">
        <v>274</v>
      </c>
      <c r="N375" t="s">
        <v>8</v>
      </c>
      <c r="O375">
        <v>2025</v>
      </c>
      <c r="P375" t="s">
        <v>317</v>
      </c>
      <c r="Q375" t="s">
        <v>274</v>
      </c>
      <c r="R375" t="s">
        <v>8</v>
      </c>
      <c r="S375">
        <v>2025</v>
      </c>
      <c r="T375" t="s">
        <v>282</v>
      </c>
      <c r="U375" t="s">
        <v>281</v>
      </c>
      <c r="V375" t="s">
        <v>7</v>
      </c>
      <c r="W375">
        <v>2025</v>
      </c>
      <c r="X375" t="s">
        <v>366</v>
      </c>
      <c r="Y375" t="s">
        <v>281</v>
      </c>
      <c r="Z375" t="s">
        <v>7</v>
      </c>
      <c r="AA375">
        <v>2025</v>
      </c>
      <c r="AB375" t="s">
        <v>282</v>
      </c>
      <c r="AC375" t="s">
        <v>281</v>
      </c>
      <c r="AD375" t="s">
        <v>7</v>
      </c>
      <c r="AE375">
        <v>2025</v>
      </c>
      <c r="AF375" t="s">
        <v>282</v>
      </c>
      <c r="AG375" t="s">
        <v>282</v>
      </c>
      <c r="AH375" t="s">
        <v>8</v>
      </c>
      <c r="AI375" t="s">
        <v>69</v>
      </c>
      <c r="AJ375" t="s">
        <v>274</v>
      </c>
      <c r="AK375" t="s">
        <v>282</v>
      </c>
      <c r="AL375" t="s">
        <v>9</v>
      </c>
      <c r="AM375">
        <v>2025</v>
      </c>
      <c r="AN375">
        <v>15.994261</v>
      </c>
    </row>
    <row r="376" spans="1:40" x14ac:dyDescent="0.2">
      <c r="A376" t="s">
        <v>361</v>
      </c>
      <c r="B376" t="s">
        <v>54</v>
      </c>
      <c r="C376" t="s">
        <v>362</v>
      </c>
      <c r="D376" t="s">
        <v>362</v>
      </c>
      <c r="E376" t="s">
        <v>55</v>
      </c>
      <c r="F376" t="s">
        <v>105</v>
      </c>
      <c r="G376" t="s">
        <v>1307</v>
      </c>
      <c r="H376" t="s">
        <v>1308</v>
      </c>
      <c r="I376" t="s">
        <v>1309</v>
      </c>
      <c r="J376" t="s">
        <v>9</v>
      </c>
      <c r="K376" t="s">
        <v>282</v>
      </c>
      <c r="L376" t="s">
        <v>289</v>
      </c>
      <c r="M376" t="s">
        <v>274</v>
      </c>
      <c r="N376" t="s">
        <v>6</v>
      </c>
      <c r="O376">
        <v>2025</v>
      </c>
      <c r="P376" t="s">
        <v>275</v>
      </c>
      <c r="Q376" t="s">
        <v>274</v>
      </c>
      <c r="R376" t="s">
        <v>8</v>
      </c>
      <c r="S376">
        <v>2025</v>
      </c>
      <c r="T376" t="s">
        <v>282</v>
      </c>
      <c r="U376" t="s">
        <v>274</v>
      </c>
      <c r="V376" t="s">
        <v>6</v>
      </c>
      <c r="W376">
        <v>2024</v>
      </c>
      <c r="X376" t="s">
        <v>275</v>
      </c>
      <c r="Y376" t="s">
        <v>281</v>
      </c>
      <c r="Z376" t="s">
        <v>6</v>
      </c>
      <c r="AA376">
        <v>2025</v>
      </c>
      <c r="AB376" t="s">
        <v>275</v>
      </c>
      <c r="AC376" t="s">
        <v>274</v>
      </c>
      <c r="AD376" t="s">
        <v>7</v>
      </c>
      <c r="AE376">
        <v>2025</v>
      </c>
      <c r="AF376" t="s">
        <v>275</v>
      </c>
      <c r="AG376" t="s">
        <v>282</v>
      </c>
      <c r="AH376" t="s">
        <v>8</v>
      </c>
      <c r="AI376" t="s">
        <v>1</v>
      </c>
      <c r="AJ376" t="s">
        <v>274</v>
      </c>
      <c r="AK376" t="s">
        <v>282</v>
      </c>
      <c r="AL376" t="s">
        <v>9</v>
      </c>
      <c r="AM376">
        <v>2025</v>
      </c>
      <c r="AN376">
        <v>51.777370000000005</v>
      </c>
    </row>
    <row r="377" spans="1:40" x14ac:dyDescent="0.2">
      <c r="A377" t="s">
        <v>361</v>
      </c>
      <c r="B377" t="s">
        <v>54</v>
      </c>
      <c r="C377" t="s">
        <v>445</v>
      </c>
      <c r="D377" t="s">
        <v>445</v>
      </c>
      <c r="E377" t="s">
        <v>55</v>
      </c>
      <c r="F377" t="s">
        <v>105</v>
      </c>
      <c r="G377" t="s">
        <v>1310</v>
      </c>
      <c r="H377" t="s">
        <v>1311</v>
      </c>
      <c r="I377" t="s">
        <v>1312</v>
      </c>
      <c r="J377" t="s">
        <v>9</v>
      </c>
      <c r="K377" t="s">
        <v>275</v>
      </c>
      <c r="L377" t="s">
        <v>5</v>
      </c>
      <c r="M377" t="s">
        <v>274</v>
      </c>
      <c r="N377" t="s">
        <v>6</v>
      </c>
      <c r="O377">
        <v>2023</v>
      </c>
      <c r="P377" t="s">
        <v>275</v>
      </c>
      <c r="Q377" t="s">
        <v>274</v>
      </c>
      <c r="R377" t="s">
        <v>7</v>
      </c>
      <c r="S377">
        <v>2022</v>
      </c>
      <c r="T377" t="s">
        <v>275</v>
      </c>
      <c r="U377" t="s">
        <v>274</v>
      </c>
      <c r="V377" t="s">
        <v>7</v>
      </c>
      <c r="W377">
        <v>2023</v>
      </c>
      <c r="X377" t="s">
        <v>275</v>
      </c>
      <c r="Y377" t="s">
        <v>274</v>
      </c>
      <c r="Z377" t="s">
        <v>6</v>
      </c>
      <c r="AA377">
        <v>2023</v>
      </c>
      <c r="AB377" t="s">
        <v>275</v>
      </c>
      <c r="AC377" t="s">
        <v>274</v>
      </c>
      <c r="AD377" t="s">
        <v>7</v>
      </c>
      <c r="AE377">
        <v>2023</v>
      </c>
      <c r="AF377" t="s">
        <v>275</v>
      </c>
      <c r="AG377" t="s">
        <v>275</v>
      </c>
      <c r="AH377" t="s">
        <v>7</v>
      </c>
      <c r="AI377" t="s">
        <v>292</v>
      </c>
      <c r="AJ377" t="s">
        <v>274</v>
      </c>
      <c r="AK377" t="s">
        <v>275</v>
      </c>
      <c r="AL377" t="s">
        <v>9</v>
      </c>
      <c r="AM377">
        <v>2022</v>
      </c>
      <c r="AN377">
        <v>31.573083999999998</v>
      </c>
    </row>
    <row r="378" spans="1:40" x14ac:dyDescent="0.2">
      <c r="A378" t="s">
        <v>361</v>
      </c>
      <c r="B378" t="s">
        <v>54</v>
      </c>
      <c r="C378" t="s">
        <v>395</v>
      </c>
      <c r="D378" t="s">
        <v>395</v>
      </c>
      <c r="E378" t="s">
        <v>55</v>
      </c>
      <c r="F378" t="s">
        <v>105</v>
      </c>
      <c r="G378" t="s">
        <v>1313</v>
      </c>
      <c r="H378" t="s">
        <v>1314</v>
      </c>
      <c r="I378" t="s">
        <v>1315</v>
      </c>
      <c r="J378" t="s">
        <v>9</v>
      </c>
      <c r="K378" t="s">
        <v>282</v>
      </c>
      <c r="L378" t="s">
        <v>287</v>
      </c>
      <c r="M378" t="s">
        <v>274</v>
      </c>
      <c r="N378" t="s">
        <v>8</v>
      </c>
      <c r="O378">
        <v>2025</v>
      </c>
      <c r="P378" t="s">
        <v>282</v>
      </c>
      <c r="Q378" t="s">
        <v>274</v>
      </c>
      <c r="R378" t="s">
        <v>8</v>
      </c>
      <c r="S378">
        <v>2025</v>
      </c>
      <c r="T378" t="s">
        <v>282</v>
      </c>
      <c r="U378" t="s">
        <v>281</v>
      </c>
      <c r="V378" t="s">
        <v>7</v>
      </c>
      <c r="W378">
        <v>2025</v>
      </c>
      <c r="X378" t="s">
        <v>282</v>
      </c>
      <c r="Y378" t="s">
        <v>281</v>
      </c>
      <c r="Z378" t="s">
        <v>7</v>
      </c>
      <c r="AA378">
        <v>2025</v>
      </c>
      <c r="AB378" t="s">
        <v>282</v>
      </c>
      <c r="AC378" t="s">
        <v>281</v>
      </c>
      <c r="AD378" t="s">
        <v>7</v>
      </c>
      <c r="AE378">
        <v>2025</v>
      </c>
      <c r="AF378" t="s">
        <v>282</v>
      </c>
      <c r="AG378" t="s">
        <v>282</v>
      </c>
      <c r="AH378" t="s">
        <v>8</v>
      </c>
      <c r="AI378" t="s">
        <v>69</v>
      </c>
      <c r="AJ378" t="s">
        <v>274</v>
      </c>
      <c r="AK378" t="s">
        <v>282</v>
      </c>
      <c r="AL378" t="s">
        <v>9</v>
      </c>
      <c r="AM378">
        <v>2025</v>
      </c>
      <c r="AN378">
        <v>15.058395000000001</v>
      </c>
    </row>
    <row r="379" spans="1:40" x14ac:dyDescent="0.2">
      <c r="A379" t="s">
        <v>361</v>
      </c>
      <c r="B379" t="s">
        <v>54</v>
      </c>
      <c r="C379" t="s">
        <v>445</v>
      </c>
      <c r="D379" t="s">
        <v>445</v>
      </c>
      <c r="E379" t="s">
        <v>55</v>
      </c>
      <c r="F379" t="s">
        <v>105</v>
      </c>
      <c r="G379" t="s">
        <v>1316</v>
      </c>
      <c r="H379" t="s">
        <v>1317</v>
      </c>
      <c r="I379" t="s">
        <v>1318</v>
      </c>
      <c r="J379" t="s">
        <v>9</v>
      </c>
      <c r="K379" t="s">
        <v>282</v>
      </c>
      <c r="L379" t="s">
        <v>389</v>
      </c>
      <c r="M379" t="s">
        <v>274</v>
      </c>
      <c r="N379" t="s">
        <v>8</v>
      </c>
      <c r="O379">
        <v>2025</v>
      </c>
      <c r="P379" t="s">
        <v>317</v>
      </c>
      <c r="Q379" t="s">
        <v>274</v>
      </c>
      <c r="R379" t="s">
        <v>8</v>
      </c>
      <c r="S379">
        <v>2025</v>
      </c>
      <c r="T379" t="s">
        <v>282</v>
      </c>
      <c r="U379" t="s">
        <v>274</v>
      </c>
      <c r="V379" t="s">
        <v>8</v>
      </c>
      <c r="W379">
        <v>2025</v>
      </c>
      <c r="X379" t="s">
        <v>282</v>
      </c>
      <c r="Y379" t="s">
        <v>274</v>
      </c>
      <c r="Z379" t="s">
        <v>8</v>
      </c>
      <c r="AA379">
        <v>2025</v>
      </c>
      <c r="AB379" t="s">
        <v>282</v>
      </c>
      <c r="AC379" t="s">
        <v>274</v>
      </c>
      <c r="AD379" t="s">
        <v>8</v>
      </c>
      <c r="AE379">
        <v>2025</v>
      </c>
      <c r="AF379" t="s">
        <v>282</v>
      </c>
      <c r="AG379" t="s">
        <v>282</v>
      </c>
      <c r="AH379" t="s">
        <v>8</v>
      </c>
      <c r="AI379" t="s">
        <v>388</v>
      </c>
      <c r="AJ379" t="s">
        <v>274</v>
      </c>
      <c r="AK379" t="s">
        <v>282</v>
      </c>
      <c r="AL379" t="s">
        <v>9</v>
      </c>
      <c r="AM379">
        <v>2025</v>
      </c>
      <c r="AN379">
        <v>20.237524000000001</v>
      </c>
    </row>
    <row r="380" spans="1:40" x14ac:dyDescent="0.2">
      <c r="A380" t="s">
        <v>361</v>
      </c>
      <c r="B380" t="s">
        <v>54</v>
      </c>
      <c r="C380" t="s">
        <v>395</v>
      </c>
      <c r="D380" t="s">
        <v>395</v>
      </c>
      <c r="E380" t="s">
        <v>55</v>
      </c>
      <c r="F380" t="s">
        <v>105</v>
      </c>
      <c r="G380" t="s">
        <v>1319</v>
      </c>
      <c r="H380" t="s">
        <v>1320</v>
      </c>
      <c r="I380" t="s">
        <v>1320</v>
      </c>
      <c r="J380" t="s">
        <v>9</v>
      </c>
      <c r="K380" t="s">
        <v>282</v>
      </c>
      <c r="L380" t="s">
        <v>287</v>
      </c>
      <c r="M380" t="s">
        <v>274</v>
      </c>
      <c r="N380" t="s">
        <v>8</v>
      </c>
      <c r="O380">
        <v>2025</v>
      </c>
      <c r="P380" t="s">
        <v>317</v>
      </c>
      <c r="Q380" t="s">
        <v>274</v>
      </c>
      <c r="R380" t="s">
        <v>8</v>
      </c>
      <c r="S380">
        <v>2025</v>
      </c>
      <c r="T380" t="s">
        <v>282</v>
      </c>
      <c r="U380" t="s">
        <v>281</v>
      </c>
      <c r="V380" t="s">
        <v>7</v>
      </c>
      <c r="W380">
        <v>2025</v>
      </c>
      <c r="X380" t="s">
        <v>282</v>
      </c>
      <c r="Y380" t="s">
        <v>281</v>
      </c>
      <c r="Z380" t="s">
        <v>7</v>
      </c>
      <c r="AA380">
        <v>2025</v>
      </c>
      <c r="AB380" t="s">
        <v>282</v>
      </c>
      <c r="AC380" t="s">
        <v>281</v>
      </c>
      <c r="AD380" t="s">
        <v>7</v>
      </c>
      <c r="AE380">
        <v>2025</v>
      </c>
      <c r="AF380" t="s">
        <v>282</v>
      </c>
      <c r="AG380" t="s">
        <v>282</v>
      </c>
      <c r="AH380" t="s">
        <v>8</v>
      </c>
      <c r="AI380" t="s">
        <v>69</v>
      </c>
      <c r="AJ380" t="s">
        <v>274</v>
      </c>
      <c r="AK380" t="s">
        <v>282</v>
      </c>
      <c r="AL380" t="s">
        <v>9</v>
      </c>
      <c r="AM380">
        <v>2025</v>
      </c>
      <c r="AN380">
        <v>14.887342</v>
      </c>
    </row>
    <row r="381" spans="1:40" x14ac:dyDescent="0.2">
      <c r="A381" t="s">
        <v>361</v>
      </c>
      <c r="B381" t="s">
        <v>54</v>
      </c>
      <c r="C381" t="s">
        <v>398</v>
      </c>
      <c r="D381" t="s">
        <v>398</v>
      </c>
      <c r="E381" t="s">
        <v>55</v>
      </c>
      <c r="F381" t="s">
        <v>105</v>
      </c>
      <c r="G381" t="s">
        <v>1321</v>
      </c>
      <c r="H381" t="s">
        <v>1322</v>
      </c>
      <c r="I381" t="s">
        <v>1323</v>
      </c>
      <c r="J381" t="s">
        <v>9</v>
      </c>
      <c r="K381" t="s">
        <v>282</v>
      </c>
      <c r="L381" t="s">
        <v>287</v>
      </c>
      <c r="M381" t="s">
        <v>274</v>
      </c>
      <c r="N381" t="s">
        <v>8</v>
      </c>
      <c r="O381">
        <v>2025</v>
      </c>
      <c r="P381" t="s">
        <v>317</v>
      </c>
      <c r="Q381" t="s">
        <v>274</v>
      </c>
      <c r="R381" t="s">
        <v>8</v>
      </c>
      <c r="S381">
        <v>2025</v>
      </c>
      <c r="T381" t="s">
        <v>282</v>
      </c>
      <c r="U381" t="s">
        <v>281</v>
      </c>
      <c r="V381" t="s">
        <v>7</v>
      </c>
      <c r="W381">
        <v>2025</v>
      </c>
      <c r="X381" t="s">
        <v>366</v>
      </c>
      <c r="Y381" t="s">
        <v>281</v>
      </c>
      <c r="Z381" t="s">
        <v>7</v>
      </c>
      <c r="AA381">
        <v>2025</v>
      </c>
      <c r="AB381" t="s">
        <v>282</v>
      </c>
      <c r="AC381" t="s">
        <v>281</v>
      </c>
      <c r="AD381" t="s">
        <v>7</v>
      </c>
      <c r="AE381">
        <v>2025</v>
      </c>
      <c r="AF381" t="s">
        <v>282</v>
      </c>
      <c r="AG381" t="s">
        <v>282</v>
      </c>
      <c r="AH381" t="s">
        <v>8</v>
      </c>
      <c r="AI381" t="s">
        <v>69</v>
      </c>
      <c r="AJ381" t="s">
        <v>274</v>
      </c>
      <c r="AK381" t="s">
        <v>282</v>
      </c>
      <c r="AL381" t="s">
        <v>9</v>
      </c>
      <c r="AM381">
        <v>2025</v>
      </c>
      <c r="AN381">
        <v>6.6212580000000001</v>
      </c>
    </row>
    <row r="382" spans="1:40" x14ac:dyDescent="0.2">
      <c r="A382" t="s">
        <v>361</v>
      </c>
      <c r="B382" t="s">
        <v>54</v>
      </c>
      <c r="C382" t="s">
        <v>398</v>
      </c>
      <c r="D382" t="s">
        <v>398</v>
      </c>
      <c r="E382" t="s">
        <v>55</v>
      </c>
      <c r="F382" t="s">
        <v>105</v>
      </c>
      <c r="G382" t="s">
        <v>1324</v>
      </c>
      <c r="H382" t="s">
        <v>1325</v>
      </c>
      <c r="I382" t="s">
        <v>1326</v>
      </c>
      <c r="J382" t="s">
        <v>9</v>
      </c>
      <c r="K382" t="s">
        <v>282</v>
      </c>
      <c r="L382" t="s">
        <v>287</v>
      </c>
      <c r="M382" t="s">
        <v>274</v>
      </c>
      <c r="N382" t="s">
        <v>8</v>
      </c>
      <c r="O382">
        <v>2025</v>
      </c>
      <c r="P382" t="s">
        <v>317</v>
      </c>
      <c r="Q382" t="s">
        <v>274</v>
      </c>
      <c r="R382" t="s">
        <v>8</v>
      </c>
      <c r="S382">
        <v>2025</v>
      </c>
      <c r="T382" t="s">
        <v>282</v>
      </c>
      <c r="U382" t="s">
        <v>281</v>
      </c>
      <c r="V382" t="s">
        <v>7</v>
      </c>
      <c r="W382">
        <v>2025</v>
      </c>
      <c r="X382" t="s">
        <v>366</v>
      </c>
      <c r="Y382" t="s">
        <v>281</v>
      </c>
      <c r="Z382" t="s">
        <v>7</v>
      </c>
      <c r="AA382">
        <v>2025</v>
      </c>
      <c r="AB382" t="s">
        <v>282</v>
      </c>
      <c r="AC382" t="s">
        <v>281</v>
      </c>
      <c r="AD382" t="s">
        <v>7</v>
      </c>
      <c r="AE382">
        <v>2025</v>
      </c>
      <c r="AF382" t="s">
        <v>282</v>
      </c>
      <c r="AG382" t="s">
        <v>282</v>
      </c>
      <c r="AH382" t="s">
        <v>8</v>
      </c>
      <c r="AI382" t="s">
        <v>69</v>
      </c>
      <c r="AJ382" t="s">
        <v>274</v>
      </c>
      <c r="AK382" t="s">
        <v>282</v>
      </c>
      <c r="AL382" t="s">
        <v>9</v>
      </c>
      <c r="AM382">
        <v>2025</v>
      </c>
      <c r="AN382">
        <v>10.07151</v>
      </c>
    </row>
    <row r="383" spans="1:40" x14ac:dyDescent="0.2">
      <c r="A383" t="s">
        <v>361</v>
      </c>
      <c r="B383" t="s">
        <v>54</v>
      </c>
      <c r="C383" t="s">
        <v>362</v>
      </c>
      <c r="D383" t="s">
        <v>362</v>
      </c>
      <c r="E383" t="s">
        <v>55</v>
      </c>
      <c r="F383" t="s">
        <v>105</v>
      </c>
      <c r="G383" t="s">
        <v>1327</v>
      </c>
      <c r="H383" t="s">
        <v>1328</v>
      </c>
      <c r="I383" t="s">
        <v>1329</v>
      </c>
      <c r="J383" t="s">
        <v>9</v>
      </c>
      <c r="K383" t="s">
        <v>282</v>
      </c>
      <c r="L383" t="s">
        <v>287</v>
      </c>
      <c r="M383" t="s">
        <v>274</v>
      </c>
      <c r="N383" t="s">
        <v>8</v>
      </c>
      <c r="O383">
        <v>2025</v>
      </c>
      <c r="P383" t="s">
        <v>317</v>
      </c>
      <c r="Q383" t="s">
        <v>274</v>
      </c>
      <c r="R383" t="s">
        <v>8</v>
      </c>
      <c r="S383">
        <v>2025</v>
      </c>
      <c r="T383" t="s">
        <v>282</v>
      </c>
      <c r="U383" t="s">
        <v>281</v>
      </c>
      <c r="V383" t="s">
        <v>7</v>
      </c>
      <c r="W383">
        <v>2025</v>
      </c>
      <c r="X383" t="s">
        <v>282</v>
      </c>
      <c r="Y383" t="s">
        <v>281</v>
      </c>
      <c r="Z383" t="s">
        <v>7</v>
      </c>
      <c r="AA383">
        <v>2025</v>
      </c>
      <c r="AB383" t="s">
        <v>282</v>
      </c>
      <c r="AC383" t="s">
        <v>281</v>
      </c>
      <c r="AD383" t="s">
        <v>7</v>
      </c>
      <c r="AE383">
        <v>2025</v>
      </c>
      <c r="AF383" t="s">
        <v>282</v>
      </c>
      <c r="AG383" t="s">
        <v>282</v>
      </c>
      <c r="AH383" t="s">
        <v>8</v>
      </c>
      <c r="AI383" t="s">
        <v>69</v>
      </c>
      <c r="AJ383" t="s">
        <v>274</v>
      </c>
      <c r="AK383" t="s">
        <v>282</v>
      </c>
      <c r="AL383" t="s">
        <v>9</v>
      </c>
      <c r="AM383">
        <v>2025</v>
      </c>
      <c r="AN383">
        <v>18.606455999999998</v>
      </c>
    </row>
    <row r="384" spans="1:40" x14ac:dyDescent="0.2">
      <c r="A384" t="s">
        <v>361</v>
      </c>
      <c r="B384" t="s">
        <v>54</v>
      </c>
      <c r="C384" t="s">
        <v>372</v>
      </c>
      <c r="D384" t="s">
        <v>445</v>
      </c>
      <c r="E384" t="s">
        <v>55</v>
      </c>
      <c r="F384" t="s">
        <v>105</v>
      </c>
      <c r="G384" t="s">
        <v>1330</v>
      </c>
      <c r="H384" t="s">
        <v>1331</v>
      </c>
      <c r="I384" t="s">
        <v>1332</v>
      </c>
      <c r="J384" t="s">
        <v>9</v>
      </c>
      <c r="K384" t="s">
        <v>275</v>
      </c>
      <c r="L384" t="s">
        <v>289</v>
      </c>
      <c r="M384" t="s">
        <v>274</v>
      </c>
      <c r="N384" t="s">
        <v>7</v>
      </c>
      <c r="O384">
        <v>2024</v>
      </c>
      <c r="P384" t="s">
        <v>275</v>
      </c>
      <c r="Q384" t="s">
        <v>274</v>
      </c>
      <c r="R384" t="s">
        <v>9</v>
      </c>
      <c r="S384">
        <v>2024</v>
      </c>
      <c r="T384" t="s">
        <v>275</v>
      </c>
      <c r="U384" t="s">
        <v>274</v>
      </c>
      <c r="V384" t="s">
        <v>7</v>
      </c>
      <c r="W384">
        <v>2024</v>
      </c>
      <c r="X384" t="s">
        <v>275</v>
      </c>
      <c r="Y384" t="s">
        <v>274</v>
      </c>
      <c r="Z384" t="s">
        <v>6</v>
      </c>
      <c r="AA384">
        <v>2024</v>
      </c>
      <c r="AB384" t="s">
        <v>275</v>
      </c>
      <c r="AC384" t="s">
        <v>274</v>
      </c>
      <c r="AD384" t="s">
        <v>7</v>
      </c>
      <c r="AE384">
        <v>2024</v>
      </c>
      <c r="AF384" t="s">
        <v>275</v>
      </c>
      <c r="AG384" t="s">
        <v>275</v>
      </c>
      <c r="AH384" t="s">
        <v>9</v>
      </c>
      <c r="AI384" t="s">
        <v>1</v>
      </c>
      <c r="AJ384" t="s">
        <v>274</v>
      </c>
      <c r="AK384" t="s">
        <v>275</v>
      </c>
      <c r="AL384" t="s">
        <v>9</v>
      </c>
      <c r="AM384">
        <v>2024</v>
      </c>
      <c r="AN384">
        <v>17.905740000000002</v>
      </c>
    </row>
    <row r="385" spans="1:40" x14ac:dyDescent="0.2">
      <c r="A385" t="s">
        <v>361</v>
      </c>
      <c r="B385" t="s">
        <v>54</v>
      </c>
      <c r="C385" t="s">
        <v>362</v>
      </c>
      <c r="D385" t="s">
        <v>362</v>
      </c>
      <c r="E385" t="s">
        <v>55</v>
      </c>
      <c r="F385" t="s">
        <v>105</v>
      </c>
      <c r="G385" t="s">
        <v>1333</v>
      </c>
      <c r="H385" t="s">
        <v>1334</v>
      </c>
      <c r="I385" t="s">
        <v>1334</v>
      </c>
      <c r="J385" t="s">
        <v>9</v>
      </c>
      <c r="K385" t="s">
        <v>282</v>
      </c>
      <c r="L385" t="s">
        <v>287</v>
      </c>
      <c r="M385" t="s">
        <v>274</v>
      </c>
      <c r="N385" t="s">
        <v>8</v>
      </c>
      <c r="O385">
        <v>2025</v>
      </c>
      <c r="P385" t="s">
        <v>317</v>
      </c>
      <c r="Q385" t="s">
        <v>274</v>
      </c>
      <c r="R385" t="s">
        <v>8</v>
      </c>
      <c r="S385">
        <v>2025</v>
      </c>
      <c r="T385" t="s">
        <v>282</v>
      </c>
      <c r="U385" t="s">
        <v>281</v>
      </c>
      <c r="V385" t="s">
        <v>7</v>
      </c>
      <c r="W385">
        <v>2025</v>
      </c>
      <c r="X385" t="s">
        <v>282</v>
      </c>
      <c r="Y385" t="s">
        <v>281</v>
      </c>
      <c r="Z385" t="s">
        <v>7</v>
      </c>
      <c r="AA385">
        <v>2025</v>
      </c>
      <c r="AB385" t="s">
        <v>282</v>
      </c>
      <c r="AC385" t="s">
        <v>281</v>
      </c>
      <c r="AD385" t="s">
        <v>7</v>
      </c>
      <c r="AE385">
        <v>2025</v>
      </c>
      <c r="AF385" t="s">
        <v>282</v>
      </c>
      <c r="AG385" t="s">
        <v>282</v>
      </c>
      <c r="AH385" t="s">
        <v>8</v>
      </c>
      <c r="AI385" t="s">
        <v>69</v>
      </c>
      <c r="AJ385" t="s">
        <v>274</v>
      </c>
      <c r="AK385" t="s">
        <v>282</v>
      </c>
      <c r="AL385" t="s">
        <v>9</v>
      </c>
      <c r="AM385">
        <v>2025</v>
      </c>
      <c r="AN385">
        <v>26.345122</v>
      </c>
    </row>
    <row r="386" spans="1:40" x14ac:dyDescent="0.2">
      <c r="A386" t="s">
        <v>361</v>
      </c>
      <c r="B386" t="s">
        <v>54</v>
      </c>
      <c r="C386" t="s">
        <v>363</v>
      </c>
      <c r="D386" t="s">
        <v>363</v>
      </c>
      <c r="E386" t="s">
        <v>55</v>
      </c>
      <c r="F386" t="s">
        <v>105</v>
      </c>
      <c r="G386" t="s">
        <v>1335</v>
      </c>
      <c r="H386" t="s">
        <v>1336</v>
      </c>
      <c r="I386" t="s">
        <v>1336</v>
      </c>
      <c r="J386" t="s">
        <v>9</v>
      </c>
      <c r="K386" t="s">
        <v>282</v>
      </c>
      <c r="L386" t="s">
        <v>287</v>
      </c>
      <c r="M386" t="s">
        <v>274</v>
      </c>
      <c r="N386" t="s">
        <v>8</v>
      </c>
      <c r="O386">
        <v>2025</v>
      </c>
      <c r="P386" t="s">
        <v>317</v>
      </c>
      <c r="Q386" t="s">
        <v>274</v>
      </c>
      <c r="R386" t="s">
        <v>8</v>
      </c>
      <c r="S386">
        <v>2025</v>
      </c>
      <c r="T386" t="s">
        <v>282</v>
      </c>
      <c r="U386" t="s">
        <v>281</v>
      </c>
      <c r="V386" t="s">
        <v>7</v>
      </c>
      <c r="W386">
        <v>2025</v>
      </c>
      <c r="X386" t="s">
        <v>366</v>
      </c>
      <c r="Y386" t="s">
        <v>281</v>
      </c>
      <c r="Z386" t="s">
        <v>7</v>
      </c>
      <c r="AA386">
        <v>2025</v>
      </c>
      <c r="AB386" t="s">
        <v>282</v>
      </c>
      <c r="AC386" t="s">
        <v>281</v>
      </c>
      <c r="AD386" t="s">
        <v>7</v>
      </c>
      <c r="AE386">
        <v>2025</v>
      </c>
      <c r="AF386" t="s">
        <v>282</v>
      </c>
      <c r="AG386" t="s">
        <v>282</v>
      </c>
      <c r="AH386" t="s">
        <v>8</v>
      </c>
      <c r="AI386" t="s">
        <v>69</v>
      </c>
      <c r="AJ386" t="s">
        <v>274</v>
      </c>
      <c r="AK386" t="s">
        <v>282</v>
      </c>
      <c r="AL386" t="s">
        <v>9</v>
      </c>
      <c r="AM386">
        <v>2025</v>
      </c>
      <c r="AN386">
        <v>33.872540000000001</v>
      </c>
    </row>
    <row r="387" spans="1:40" x14ac:dyDescent="0.2">
      <c r="A387" t="s">
        <v>361</v>
      </c>
      <c r="B387" t="s">
        <v>384</v>
      </c>
      <c r="C387" t="s">
        <v>362</v>
      </c>
      <c r="D387" t="s">
        <v>362</v>
      </c>
      <c r="E387" t="s">
        <v>55</v>
      </c>
      <c r="F387" t="s">
        <v>105</v>
      </c>
      <c r="G387" t="s">
        <v>1337</v>
      </c>
      <c r="H387" t="s">
        <v>1338</v>
      </c>
      <c r="I387" t="s">
        <v>1338</v>
      </c>
      <c r="J387" t="s">
        <v>9</v>
      </c>
      <c r="K387" t="s">
        <v>282</v>
      </c>
      <c r="L387" t="s">
        <v>371</v>
      </c>
      <c r="M387" t="s">
        <v>274</v>
      </c>
      <c r="N387" t="s">
        <v>8</v>
      </c>
      <c r="O387">
        <v>2025</v>
      </c>
      <c r="P387" t="s">
        <v>317</v>
      </c>
      <c r="Q387" t="s">
        <v>274</v>
      </c>
      <c r="R387" t="s">
        <v>8</v>
      </c>
      <c r="S387">
        <v>2025</v>
      </c>
      <c r="T387" t="s">
        <v>282</v>
      </c>
      <c r="U387" t="s">
        <v>274</v>
      </c>
      <c r="V387" t="s">
        <v>8</v>
      </c>
      <c r="W387">
        <v>2025</v>
      </c>
      <c r="X387" t="s">
        <v>282</v>
      </c>
      <c r="Y387" t="s">
        <v>281</v>
      </c>
      <c r="Z387" t="s">
        <v>7</v>
      </c>
      <c r="AA387">
        <v>2025</v>
      </c>
      <c r="AB387" t="s">
        <v>282</v>
      </c>
      <c r="AC387" t="s">
        <v>274</v>
      </c>
      <c r="AD387" t="s">
        <v>7</v>
      </c>
      <c r="AE387">
        <v>2025</v>
      </c>
      <c r="AF387" t="s">
        <v>282</v>
      </c>
      <c r="AG387" t="s">
        <v>282</v>
      </c>
      <c r="AH387" t="s">
        <v>8</v>
      </c>
      <c r="AI387" t="s">
        <v>370</v>
      </c>
      <c r="AJ387" t="s">
        <v>274</v>
      </c>
      <c r="AK387" t="s">
        <v>282</v>
      </c>
      <c r="AL387" t="s">
        <v>9</v>
      </c>
      <c r="AM387">
        <v>2025</v>
      </c>
      <c r="AN387">
        <v>37.765611</v>
      </c>
    </row>
    <row r="388" spans="1:40" x14ac:dyDescent="0.2">
      <c r="A388" t="s">
        <v>361</v>
      </c>
      <c r="B388" t="s">
        <v>54</v>
      </c>
      <c r="C388" t="s">
        <v>362</v>
      </c>
      <c r="D388" t="s">
        <v>395</v>
      </c>
      <c r="E388" t="s">
        <v>55</v>
      </c>
      <c r="F388" t="s">
        <v>105</v>
      </c>
      <c r="G388" t="s">
        <v>1339</v>
      </c>
      <c r="H388" t="s">
        <v>1340</v>
      </c>
      <c r="I388" t="s">
        <v>1341</v>
      </c>
      <c r="J388" t="s">
        <v>9</v>
      </c>
      <c r="K388" t="s">
        <v>282</v>
      </c>
      <c r="L388" t="s">
        <v>371</v>
      </c>
      <c r="M388" t="s">
        <v>274</v>
      </c>
      <c r="N388" t="s">
        <v>8</v>
      </c>
      <c r="O388">
        <v>2025</v>
      </c>
      <c r="P388" t="s">
        <v>282</v>
      </c>
      <c r="Q388" t="s">
        <v>274</v>
      </c>
      <c r="R388" t="s">
        <v>8</v>
      </c>
      <c r="S388">
        <v>2025</v>
      </c>
      <c r="T388" t="s">
        <v>282</v>
      </c>
      <c r="U388" t="s">
        <v>274</v>
      </c>
      <c r="V388" t="s">
        <v>8</v>
      </c>
      <c r="W388">
        <v>2025</v>
      </c>
      <c r="X388" t="s">
        <v>282</v>
      </c>
      <c r="Y388" t="s">
        <v>281</v>
      </c>
      <c r="Z388" t="s">
        <v>7</v>
      </c>
      <c r="AA388">
        <v>2025</v>
      </c>
      <c r="AB388" t="s">
        <v>282</v>
      </c>
      <c r="AC388" t="s">
        <v>274</v>
      </c>
      <c r="AD388" t="s">
        <v>7</v>
      </c>
      <c r="AE388">
        <v>2025</v>
      </c>
      <c r="AF388" t="s">
        <v>282</v>
      </c>
      <c r="AG388" t="s">
        <v>282</v>
      </c>
      <c r="AH388" t="s">
        <v>8</v>
      </c>
      <c r="AI388" t="s">
        <v>370</v>
      </c>
      <c r="AJ388" t="s">
        <v>274</v>
      </c>
      <c r="AK388" t="s">
        <v>282</v>
      </c>
      <c r="AL388" t="s">
        <v>9</v>
      </c>
      <c r="AM388">
        <v>2025</v>
      </c>
      <c r="AN388">
        <v>18.752219</v>
      </c>
    </row>
    <row r="389" spans="1:40" x14ac:dyDescent="0.2">
      <c r="A389" t="s">
        <v>361</v>
      </c>
      <c r="B389" t="s">
        <v>54</v>
      </c>
      <c r="C389" t="s">
        <v>372</v>
      </c>
      <c r="D389" t="s">
        <v>445</v>
      </c>
      <c r="E389" t="s">
        <v>55</v>
      </c>
      <c r="F389" t="s">
        <v>105</v>
      </c>
      <c r="G389" t="s">
        <v>1342</v>
      </c>
      <c r="H389" t="s">
        <v>1343</v>
      </c>
      <c r="I389" t="s">
        <v>1344</v>
      </c>
      <c r="J389" t="s">
        <v>9</v>
      </c>
      <c r="K389" t="s">
        <v>275</v>
      </c>
      <c r="L389" t="s">
        <v>5</v>
      </c>
      <c r="M389" t="s">
        <v>274</v>
      </c>
      <c r="N389" t="s">
        <v>6</v>
      </c>
      <c r="O389">
        <v>2024</v>
      </c>
      <c r="P389" t="s">
        <v>275</v>
      </c>
      <c r="Q389" t="s">
        <v>274</v>
      </c>
      <c r="R389" t="s">
        <v>6</v>
      </c>
      <c r="S389">
        <v>2024</v>
      </c>
      <c r="T389" t="s">
        <v>275</v>
      </c>
      <c r="U389" t="s">
        <v>274</v>
      </c>
      <c r="V389" t="s">
        <v>7</v>
      </c>
      <c r="W389">
        <v>2024</v>
      </c>
      <c r="X389" t="s">
        <v>275</v>
      </c>
      <c r="Y389" t="s">
        <v>274</v>
      </c>
      <c r="Z389" t="s">
        <v>6</v>
      </c>
      <c r="AA389">
        <v>2024</v>
      </c>
      <c r="AB389" t="s">
        <v>275</v>
      </c>
      <c r="AC389" t="s">
        <v>274</v>
      </c>
      <c r="AD389" t="s">
        <v>7</v>
      </c>
      <c r="AE389">
        <v>2024</v>
      </c>
      <c r="AF389" t="s">
        <v>275</v>
      </c>
      <c r="AG389" t="s">
        <v>275</v>
      </c>
      <c r="AH389" t="s">
        <v>7</v>
      </c>
      <c r="AI389" t="s">
        <v>292</v>
      </c>
      <c r="AJ389" t="s">
        <v>274</v>
      </c>
      <c r="AK389" t="s">
        <v>275</v>
      </c>
      <c r="AL389" t="s">
        <v>9</v>
      </c>
      <c r="AM389">
        <v>2021</v>
      </c>
      <c r="AN389">
        <v>26.803031999999998</v>
      </c>
    </row>
    <row r="390" spans="1:40" x14ac:dyDescent="0.2">
      <c r="A390" t="s">
        <v>361</v>
      </c>
      <c r="B390" t="s">
        <v>54</v>
      </c>
      <c r="C390" t="s">
        <v>363</v>
      </c>
      <c r="D390" t="s">
        <v>363</v>
      </c>
      <c r="E390" t="s">
        <v>55</v>
      </c>
      <c r="F390" t="s">
        <v>105</v>
      </c>
      <c r="G390" t="s">
        <v>1345</v>
      </c>
      <c r="H390" t="s">
        <v>1346</v>
      </c>
      <c r="I390" t="s">
        <v>1346</v>
      </c>
      <c r="J390" t="s">
        <v>9</v>
      </c>
      <c r="K390" t="s">
        <v>282</v>
      </c>
      <c r="L390" t="s">
        <v>287</v>
      </c>
      <c r="M390" t="s">
        <v>274</v>
      </c>
      <c r="N390" t="s">
        <v>8</v>
      </c>
      <c r="O390">
        <v>2025</v>
      </c>
      <c r="P390" t="s">
        <v>282</v>
      </c>
      <c r="Q390" t="s">
        <v>274</v>
      </c>
      <c r="R390" t="s">
        <v>8</v>
      </c>
      <c r="S390">
        <v>2025</v>
      </c>
      <c r="T390" t="s">
        <v>282</v>
      </c>
      <c r="U390" t="s">
        <v>281</v>
      </c>
      <c r="V390" t="s">
        <v>7</v>
      </c>
      <c r="W390">
        <v>2025</v>
      </c>
      <c r="X390" t="s">
        <v>366</v>
      </c>
      <c r="Y390" t="s">
        <v>281</v>
      </c>
      <c r="Z390" t="s">
        <v>7</v>
      </c>
      <c r="AA390">
        <v>2025</v>
      </c>
      <c r="AB390" t="s">
        <v>282</v>
      </c>
      <c r="AC390" t="s">
        <v>281</v>
      </c>
      <c r="AD390" t="s">
        <v>7</v>
      </c>
      <c r="AE390">
        <v>2025</v>
      </c>
      <c r="AF390" t="s">
        <v>282</v>
      </c>
      <c r="AG390" t="s">
        <v>282</v>
      </c>
      <c r="AH390" t="s">
        <v>8</v>
      </c>
      <c r="AI390" t="s">
        <v>69</v>
      </c>
      <c r="AJ390" t="s">
        <v>274</v>
      </c>
      <c r="AK390" t="s">
        <v>282</v>
      </c>
      <c r="AL390" t="s">
        <v>9</v>
      </c>
      <c r="AM390">
        <v>2025</v>
      </c>
      <c r="AN390">
        <v>12.78609</v>
      </c>
    </row>
    <row r="391" spans="1:40" x14ac:dyDescent="0.2">
      <c r="A391" t="s">
        <v>361</v>
      </c>
      <c r="B391" t="s">
        <v>54</v>
      </c>
      <c r="C391" t="s">
        <v>363</v>
      </c>
      <c r="D391" t="s">
        <v>363</v>
      </c>
      <c r="E391" t="s">
        <v>55</v>
      </c>
      <c r="F391" t="s">
        <v>105</v>
      </c>
      <c r="G391" t="s">
        <v>1347</v>
      </c>
      <c r="H391" t="s">
        <v>1348</v>
      </c>
      <c r="I391" t="s">
        <v>1348</v>
      </c>
      <c r="J391" t="s">
        <v>9</v>
      </c>
      <c r="K391" t="s">
        <v>282</v>
      </c>
      <c r="L391" t="s">
        <v>287</v>
      </c>
      <c r="M391" t="s">
        <v>274</v>
      </c>
      <c r="N391" t="s">
        <v>8</v>
      </c>
      <c r="O391">
        <v>2025</v>
      </c>
      <c r="P391" t="s">
        <v>317</v>
      </c>
      <c r="Q391" t="s">
        <v>274</v>
      </c>
      <c r="R391" t="s">
        <v>8</v>
      </c>
      <c r="S391">
        <v>2025</v>
      </c>
      <c r="T391" t="s">
        <v>282</v>
      </c>
      <c r="U391" t="s">
        <v>281</v>
      </c>
      <c r="V391" t="s">
        <v>7</v>
      </c>
      <c r="W391">
        <v>2025</v>
      </c>
      <c r="X391" t="s">
        <v>366</v>
      </c>
      <c r="Y391" t="s">
        <v>281</v>
      </c>
      <c r="Z391" t="s">
        <v>7</v>
      </c>
      <c r="AA391">
        <v>2025</v>
      </c>
      <c r="AB391" t="s">
        <v>282</v>
      </c>
      <c r="AC391" t="s">
        <v>281</v>
      </c>
      <c r="AD391" t="s">
        <v>7</v>
      </c>
      <c r="AE391">
        <v>2025</v>
      </c>
      <c r="AF391" t="s">
        <v>282</v>
      </c>
      <c r="AG391" t="s">
        <v>282</v>
      </c>
      <c r="AH391" t="s">
        <v>8</v>
      </c>
      <c r="AI391" t="s">
        <v>69</v>
      </c>
      <c r="AJ391" t="s">
        <v>274</v>
      </c>
      <c r="AK391" t="s">
        <v>282</v>
      </c>
      <c r="AL391" t="s">
        <v>9</v>
      </c>
      <c r="AM391">
        <v>2025</v>
      </c>
      <c r="AN391">
        <v>15.149642</v>
      </c>
    </row>
    <row r="392" spans="1:40" x14ac:dyDescent="0.2">
      <c r="A392" t="s">
        <v>361</v>
      </c>
      <c r="B392" t="s">
        <v>415</v>
      </c>
      <c r="C392" t="s">
        <v>395</v>
      </c>
      <c r="D392" t="s">
        <v>860</v>
      </c>
      <c r="E392" t="s">
        <v>55</v>
      </c>
      <c r="F392" t="s">
        <v>105</v>
      </c>
      <c r="G392" t="s">
        <v>1349</v>
      </c>
      <c r="H392" t="s">
        <v>1350</v>
      </c>
      <c r="I392" t="s">
        <v>1350</v>
      </c>
      <c r="J392" t="s">
        <v>9</v>
      </c>
      <c r="K392" t="s">
        <v>282</v>
      </c>
      <c r="L392" t="s">
        <v>287</v>
      </c>
      <c r="M392" t="s">
        <v>274</v>
      </c>
      <c r="N392" t="s">
        <v>8</v>
      </c>
      <c r="O392">
        <v>2025</v>
      </c>
      <c r="P392" t="s">
        <v>282</v>
      </c>
      <c r="Q392" t="s">
        <v>274</v>
      </c>
      <c r="R392" t="s">
        <v>8</v>
      </c>
      <c r="S392">
        <v>2025</v>
      </c>
      <c r="T392" t="s">
        <v>282</v>
      </c>
      <c r="U392" t="s">
        <v>281</v>
      </c>
      <c r="V392" t="s">
        <v>7</v>
      </c>
      <c r="W392">
        <v>2022</v>
      </c>
      <c r="X392" t="s">
        <v>275</v>
      </c>
      <c r="Y392" t="s">
        <v>281</v>
      </c>
      <c r="Z392" t="s">
        <v>7</v>
      </c>
      <c r="AA392">
        <v>2025</v>
      </c>
      <c r="AB392" t="s">
        <v>282</v>
      </c>
      <c r="AC392" t="s">
        <v>281</v>
      </c>
      <c r="AD392" t="s">
        <v>8</v>
      </c>
      <c r="AE392">
        <v>2022</v>
      </c>
      <c r="AF392" t="s">
        <v>275</v>
      </c>
      <c r="AG392" t="s">
        <v>282</v>
      </c>
      <c r="AH392" t="s">
        <v>8</v>
      </c>
      <c r="AI392" t="s">
        <v>69</v>
      </c>
      <c r="AJ392" t="s">
        <v>274</v>
      </c>
      <c r="AK392" t="s">
        <v>282</v>
      </c>
      <c r="AL392" t="s">
        <v>9</v>
      </c>
      <c r="AM392">
        <v>2025</v>
      </c>
      <c r="AN392">
        <v>10.51159</v>
      </c>
    </row>
    <row r="393" spans="1:40" x14ac:dyDescent="0.2">
      <c r="A393" t="s">
        <v>361</v>
      </c>
      <c r="B393" t="s">
        <v>54</v>
      </c>
      <c r="C393" t="s">
        <v>362</v>
      </c>
      <c r="D393" t="s">
        <v>362</v>
      </c>
      <c r="E393" t="s">
        <v>55</v>
      </c>
      <c r="F393" t="s">
        <v>105</v>
      </c>
      <c r="G393" t="s">
        <v>1351</v>
      </c>
      <c r="H393" t="s">
        <v>1352</v>
      </c>
      <c r="I393" t="s">
        <v>1353</v>
      </c>
      <c r="J393" t="s">
        <v>9</v>
      </c>
      <c r="K393" t="s">
        <v>282</v>
      </c>
      <c r="L393" t="s">
        <v>287</v>
      </c>
      <c r="M393" t="s">
        <v>274</v>
      </c>
      <c r="N393" t="s">
        <v>8</v>
      </c>
      <c r="O393">
        <v>2025</v>
      </c>
      <c r="P393" t="s">
        <v>317</v>
      </c>
      <c r="Q393" t="s">
        <v>274</v>
      </c>
      <c r="R393" t="s">
        <v>8</v>
      </c>
      <c r="S393">
        <v>2025</v>
      </c>
      <c r="T393" t="s">
        <v>282</v>
      </c>
      <c r="U393" t="s">
        <v>281</v>
      </c>
      <c r="V393" t="s">
        <v>7</v>
      </c>
      <c r="W393">
        <v>2025</v>
      </c>
      <c r="X393" t="s">
        <v>282</v>
      </c>
      <c r="Y393" t="s">
        <v>281</v>
      </c>
      <c r="Z393" t="s">
        <v>7</v>
      </c>
      <c r="AA393">
        <v>2025</v>
      </c>
      <c r="AB393" t="s">
        <v>282</v>
      </c>
      <c r="AC393" t="s">
        <v>281</v>
      </c>
      <c r="AD393" t="s">
        <v>7</v>
      </c>
      <c r="AE393">
        <v>2025</v>
      </c>
      <c r="AF393" t="s">
        <v>282</v>
      </c>
      <c r="AG393" t="s">
        <v>282</v>
      </c>
      <c r="AH393" t="s">
        <v>8</v>
      </c>
      <c r="AI393" t="s">
        <v>69</v>
      </c>
      <c r="AJ393" t="s">
        <v>274</v>
      </c>
      <c r="AK393" t="s">
        <v>282</v>
      </c>
      <c r="AL393" t="s">
        <v>9</v>
      </c>
      <c r="AM393">
        <v>2025</v>
      </c>
      <c r="AN393">
        <v>15.639014999999999</v>
      </c>
    </row>
    <row r="394" spans="1:40" x14ac:dyDescent="0.2">
      <c r="A394" t="s">
        <v>361</v>
      </c>
      <c r="B394" t="s">
        <v>54</v>
      </c>
      <c r="C394" t="s">
        <v>445</v>
      </c>
      <c r="D394" t="s">
        <v>445</v>
      </c>
      <c r="E394" t="s">
        <v>55</v>
      </c>
      <c r="F394" t="s">
        <v>105</v>
      </c>
      <c r="G394" t="s">
        <v>1354</v>
      </c>
      <c r="H394" t="s">
        <v>1355</v>
      </c>
      <c r="I394" t="s">
        <v>1356</v>
      </c>
      <c r="J394" t="s">
        <v>9</v>
      </c>
      <c r="K394" t="s">
        <v>282</v>
      </c>
      <c r="L394" t="s">
        <v>297</v>
      </c>
      <c r="M394" t="s">
        <v>274</v>
      </c>
      <c r="N394" t="s">
        <v>6</v>
      </c>
      <c r="O394">
        <v>2024</v>
      </c>
      <c r="P394" t="s">
        <v>275</v>
      </c>
      <c r="Q394" t="s">
        <v>274</v>
      </c>
      <c r="R394" t="s">
        <v>8</v>
      </c>
      <c r="S394">
        <v>2025</v>
      </c>
      <c r="T394" t="s">
        <v>282</v>
      </c>
      <c r="U394" t="s">
        <v>274</v>
      </c>
      <c r="V394" t="s">
        <v>7</v>
      </c>
      <c r="W394">
        <v>2024</v>
      </c>
      <c r="X394" t="s">
        <v>275</v>
      </c>
      <c r="Y394" t="s">
        <v>274</v>
      </c>
      <c r="Z394" t="s">
        <v>7</v>
      </c>
      <c r="AA394">
        <v>2024</v>
      </c>
      <c r="AB394" t="s">
        <v>275</v>
      </c>
      <c r="AC394" t="s">
        <v>274</v>
      </c>
      <c r="AD394" t="s">
        <v>8</v>
      </c>
      <c r="AE394">
        <v>2024</v>
      </c>
      <c r="AF394" t="s">
        <v>275</v>
      </c>
      <c r="AG394" t="s">
        <v>294</v>
      </c>
      <c r="AH394" t="s">
        <v>8</v>
      </c>
      <c r="AI394" t="s">
        <v>296</v>
      </c>
      <c r="AJ394" t="s">
        <v>274</v>
      </c>
      <c r="AK394" t="s">
        <v>282</v>
      </c>
      <c r="AL394" t="s">
        <v>9</v>
      </c>
      <c r="AM394">
        <v>2025</v>
      </c>
      <c r="AN394">
        <v>14.417116</v>
      </c>
    </row>
    <row r="395" spans="1:40" x14ac:dyDescent="0.2">
      <c r="A395" t="s">
        <v>361</v>
      </c>
      <c r="B395" t="s">
        <v>415</v>
      </c>
      <c r="C395" t="s">
        <v>362</v>
      </c>
      <c r="D395" t="s">
        <v>395</v>
      </c>
      <c r="E395" t="s">
        <v>55</v>
      </c>
      <c r="F395" t="s">
        <v>105</v>
      </c>
      <c r="G395" t="s">
        <v>1357</v>
      </c>
      <c r="H395" t="s">
        <v>1358</v>
      </c>
      <c r="I395" t="s">
        <v>1358</v>
      </c>
      <c r="J395" t="s">
        <v>9</v>
      </c>
      <c r="K395" t="s">
        <v>282</v>
      </c>
      <c r="L395" t="s">
        <v>287</v>
      </c>
      <c r="M395" t="s">
        <v>274</v>
      </c>
      <c r="N395" t="s">
        <v>8</v>
      </c>
      <c r="O395">
        <v>2025</v>
      </c>
      <c r="P395" t="s">
        <v>317</v>
      </c>
      <c r="Q395" t="s">
        <v>274</v>
      </c>
      <c r="R395" t="s">
        <v>8</v>
      </c>
      <c r="S395">
        <v>2025</v>
      </c>
      <c r="T395" t="s">
        <v>282</v>
      </c>
      <c r="U395" t="s">
        <v>281</v>
      </c>
      <c r="V395" t="s">
        <v>7</v>
      </c>
      <c r="W395">
        <v>2022</v>
      </c>
      <c r="X395" t="s">
        <v>275</v>
      </c>
      <c r="Y395" t="s">
        <v>281</v>
      </c>
      <c r="Z395" t="s">
        <v>7</v>
      </c>
      <c r="AA395">
        <v>2022</v>
      </c>
      <c r="AB395" t="s">
        <v>275</v>
      </c>
      <c r="AC395" t="s">
        <v>281</v>
      </c>
      <c r="AD395" t="s">
        <v>7</v>
      </c>
      <c r="AE395">
        <v>2022</v>
      </c>
      <c r="AF395" t="s">
        <v>275</v>
      </c>
      <c r="AG395" t="s">
        <v>282</v>
      </c>
      <c r="AH395" t="s">
        <v>8</v>
      </c>
      <c r="AI395" t="s">
        <v>69</v>
      </c>
      <c r="AJ395" t="s">
        <v>274</v>
      </c>
      <c r="AK395" t="s">
        <v>282</v>
      </c>
      <c r="AL395" t="s">
        <v>9</v>
      </c>
      <c r="AM395">
        <v>2025</v>
      </c>
      <c r="AN395">
        <v>11.759821000000001</v>
      </c>
    </row>
    <row r="396" spans="1:40" x14ac:dyDescent="0.2">
      <c r="A396" t="s">
        <v>361</v>
      </c>
      <c r="B396" t="s">
        <v>74</v>
      </c>
      <c r="C396" t="s">
        <v>362</v>
      </c>
      <c r="D396" t="s">
        <v>362</v>
      </c>
      <c r="E396" t="s">
        <v>55</v>
      </c>
      <c r="F396" t="s">
        <v>105</v>
      </c>
      <c r="G396" t="s">
        <v>1359</v>
      </c>
      <c r="H396" t="s">
        <v>1360</v>
      </c>
      <c r="I396" t="s">
        <v>1360</v>
      </c>
      <c r="J396" t="s">
        <v>9</v>
      </c>
      <c r="K396" t="s">
        <v>282</v>
      </c>
      <c r="L396" t="s">
        <v>287</v>
      </c>
      <c r="M396" t="s">
        <v>274</v>
      </c>
      <c r="N396" t="s">
        <v>8</v>
      </c>
      <c r="O396">
        <v>2025</v>
      </c>
      <c r="P396" t="s">
        <v>317</v>
      </c>
      <c r="Q396" t="s">
        <v>274</v>
      </c>
      <c r="R396" t="s">
        <v>8</v>
      </c>
      <c r="S396">
        <v>2025</v>
      </c>
      <c r="T396" t="s">
        <v>282</v>
      </c>
      <c r="U396" t="s">
        <v>281</v>
      </c>
      <c r="V396" t="s">
        <v>7</v>
      </c>
      <c r="W396">
        <v>2025</v>
      </c>
      <c r="X396" t="s">
        <v>282</v>
      </c>
      <c r="Y396" t="s">
        <v>281</v>
      </c>
      <c r="Z396" t="s">
        <v>7</v>
      </c>
      <c r="AA396">
        <v>2025</v>
      </c>
      <c r="AB396" t="s">
        <v>282</v>
      </c>
      <c r="AC396" t="s">
        <v>281</v>
      </c>
      <c r="AD396" t="s">
        <v>7</v>
      </c>
      <c r="AE396">
        <v>2025</v>
      </c>
      <c r="AF396" t="s">
        <v>282</v>
      </c>
      <c r="AG396" t="s">
        <v>282</v>
      </c>
      <c r="AH396" t="s">
        <v>8</v>
      </c>
      <c r="AI396" t="s">
        <v>69</v>
      </c>
      <c r="AJ396" t="s">
        <v>274</v>
      </c>
      <c r="AK396" t="s">
        <v>282</v>
      </c>
      <c r="AL396" t="s">
        <v>9</v>
      </c>
      <c r="AM396">
        <v>2025</v>
      </c>
      <c r="AN396">
        <v>9.2122080000000004</v>
      </c>
    </row>
    <row r="397" spans="1:40" x14ac:dyDescent="0.2">
      <c r="A397" t="s">
        <v>361</v>
      </c>
      <c r="B397" t="s">
        <v>74</v>
      </c>
      <c r="C397" t="s">
        <v>363</v>
      </c>
      <c r="D397" t="s">
        <v>363</v>
      </c>
      <c r="E397" t="s">
        <v>55</v>
      </c>
      <c r="F397" t="s">
        <v>105</v>
      </c>
      <c r="G397" t="s">
        <v>1361</v>
      </c>
      <c r="H397" t="s">
        <v>1362</v>
      </c>
      <c r="I397" t="s">
        <v>1362</v>
      </c>
      <c r="J397" t="s">
        <v>9</v>
      </c>
      <c r="K397" t="s">
        <v>282</v>
      </c>
      <c r="L397" t="s">
        <v>287</v>
      </c>
      <c r="M397" t="s">
        <v>274</v>
      </c>
      <c r="N397" t="s">
        <v>8</v>
      </c>
      <c r="O397">
        <v>2025</v>
      </c>
      <c r="P397" t="s">
        <v>282</v>
      </c>
      <c r="Q397" t="s">
        <v>274</v>
      </c>
      <c r="R397" t="s">
        <v>8</v>
      </c>
      <c r="S397">
        <v>2025</v>
      </c>
      <c r="T397" t="s">
        <v>282</v>
      </c>
      <c r="U397" t="s">
        <v>281</v>
      </c>
      <c r="V397" t="s">
        <v>7</v>
      </c>
      <c r="W397">
        <v>2025</v>
      </c>
      <c r="X397" t="s">
        <v>366</v>
      </c>
      <c r="Y397" t="s">
        <v>281</v>
      </c>
      <c r="Z397" t="s">
        <v>7</v>
      </c>
      <c r="AA397">
        <v>2025</v>
      </c>
      <c r="AB397" t="s">
        <v>282</v>
      </c>
      <c r="AC397" t="s">
        <v>281</v>
      </c>
      <c r="AD397" t="s">
        <v>7</v>
      </c>
      <c r="AE397">
        <v>2025</v>
      </c>
      <c r="AF397" t="s">
        <v>282</v>
      </c>
      <c r="AG397" t="s">
        <v>282</v>
      </c>
      <c r="AH397" t="s">
        <v>8</v>
      </c>
      <c r="AI397" t="s">
        <v>69</v>
      </c>
      <c r="AJ397" t="s">
        <v>274</v>
      </c>
      <c r="AK397" t="s">
        <v>282</v>
      </c>
      <c r="AL397" t="s">
        <v>9</v>
      </c>
      <c r="AM397">
        <v>2025</v>
      </c>
      <c r="AN397">
        <v>11.020565000000001</v>
      </c>
    </row>
    <row r="398" spans="1:40" x14ac:dyDescent="0.2">
      <c r="A398" t="s">
        <v>361</v>
      </c>
      <c r="B398" t="s">
        <v>54</v>
      </c>
      <c r="C398" t="s">
        <v>363</v>
      </c>
      <c r="D398" t="s">
        <v>363</v>
      </c>
      <c r="E398" t="s">
        <v>55</v>
      </c>
      <c r="F398" t="s">
        <v>105</v>
      </c>
      <c r="G398" t="s">
        <v>1363</v>
      </c>
      <c r="H398" t="s">
        <v>1364</v>
      </c>
      <c r="I398" t="s">
        <v>1364</v>
      </c>
      <c r="J398" t="s">
        <v>9</v>
      </c>
      <c r="K398" t="s">
        <v>282</v>
      </c>
      <c r="L398" t="s">
        <v>287</v>
      </c>
      <c r="M398" t="s">
        <v>274</v>
      </c>
      <c r="N398" t="s">
        <v>8</v>
      </c>
      <c r="O398">
        <v>2025</v>
      </c>
      <c r="P398" t="s">
        <v>282</v>
      </c>
      <c r="Q398" t="s">
        <v>274</v>
      </c>
      <c r="R398" t="s">
        <v>8</v>
      </c>
      <c r="S398">
        <v>2025</v>
      </c>
      <c r="T398" t="s">
        <v>282</v>
      </c>
      <c r="U398" t="s">
        <v>281</v>
      </c>
      <c r="V398" t="s">
        <v>7</v>
      </c>
      <c r="W398">
        <v>2025</v>
      </c>
      <c r="X398" t="s">
        <v>366</v>
      </c>
      <c r="Y398" t="s">
        <v>281</v>
      </c>
      <c r="Z398" t="s">
        <v>7</v>
      </c>
      <c r="AA398">
        <v>2025</v>
      </c>
      <c r="AB398" t="s">
        <v>282</v>
      </c>
      <c r="AC398" t="s">
        <v>281</v>
      </c>
      <c r="AD398" t="s">
        <v>7</v>
      </c>
      <c r="AE398">
        <v>2025</v>
      </c>
      <c r="AF398" t="s">
        <v>282</v>
      </c>
      <c r="AG398" t="s">
        <v>282</v>
      </c>
      <c r="AH398" t="s">
        <v>8</v>
      </c>
      <c r="AI398" t="s">
        <v>69</v>
      </c>
      <c r="AJ398" t="s">
        <v>274</v>
      </c>
      <c r="AK398" t="s">
        <v>282</v>
      </c>
      <c r="AL398" t="s">
        <v>9</v>
      </c>
      <c r="AM398">
        <v>2025</v>
      </c>
      <c r="AN398">
        <v>7.3536700000000002</v>
      </c>
    </row>
    <row r="399" spans="1:40" x14ac:dyDescent="0.2">
      <c r="A399" t="s">
        <v>361</v>
      </c>
      <c r="B399" t="s">
        <v>74</v>
      </c>
      <c r="C399" t="s">
        <v>362</v>
      </c>
      <c r="D399" t="s">
        <v>362</v>
      </c>
      <c r="E399" t="s">
        <v>55</v>
      </c>
      <c r="F399" t="s">
        <v>105</v>
      </c>
      <c r="G399" t="s">
        <v>1365</v>
      </c>
      <c r="H399" t="s">
        <v>1366</v>
      </c>
      <c r="I399" t="s">
        <v>1366</v>
      </c>
      <c r="J399" t="s">
        <v>9</v>
      </c>
      <c r="K399" t="s">
        <v>282</v>
      </c>
      <c r="L399" t="s">
        <v>287</v>
      </c>
      <c r="M399" t="s">
        <v>274</v>
      </c>
      <c r="N399" t="s">
        <v>8</v>
      </c>
      <c r="O399">
        <v>2025</v>
      </c>
      <c r="P399" t="s">
        <v>282</v>
      </c>
      <c r="Q399" t="s">
        <v>274</v>
      </c>
      <c r="R399" t="s">
        <v>8</v>
      </c>
      <c r="S399">
        <v>2025</v>
      </c>
      <c r="T399" t="s">
        <v>282</v>
      </c>
      <c r="U399" t="s">
        <v>281</v>
      </c>
      <c r="V399" t="s">
        <v>7</v>
      </c>
      <c r="W399">
        <v>2025</v>
      </c>
      <c r="X399" t="s">
        <v>282</v>
      </c>
      <c r="Y399" t="s">
        <v>281</v>
      </c>
      <c r="Z399" t="s">
        <v>7</v>
      </c>
      <c r="AA399">
        <v>2025</v>
      </c>
      <c r="AB399" t="s">
        <v>282</v>
      </c>
      <c r="AC399" t="s">
        <v>281</v>
      </c>
      <c r="AD399" t="s">
        <v>7</v>
      </c>
      <c r="AE399">
        <v>2025</v>
      </c>
      <c r="AF399" t="s">
        <v>282</v>
      </c>
      <c r="AG399" t="s">
        <v>282</v>
      </c>
      <c r="AH399" t="s">
        <v>8</v>
      </c>
      <c r="AI399" t="s">
        <v>69</v>
      </c>
      <c r="AJ399" t="s">
        <v>274</v>
      </c>
      <c r="AK399" t="s">
        <v>282</v>
      </c>
      <c r="AL399" t="s">
        <v>9</v>
      </c>
      <c r="AM399">
        <v>2025</v>
      </c>
      <c r="AN399">
        <v>9.4954000000000001</v>
      </c>
    </row>
    <row r="400" spans="1:40" x14ac:dyDescent="0.2">
      <c r="A400" t="s">
        <v>361</v>
      </c>
      <c r="B400" t="s">
        <v>74</v>
      </c>
      <c r="C400" t="s">
        <v>362</v>
      </c>
      <c r="D400" t="s">
        <v>362</v>
      </c>
      <c r="E400" t="s">
        <v>55</v>
      </c>
      <c r="F400" t="s">
        <v>105</v>
      </c>
      <c r="G400" t="s">
        <v>1367</v>
      </c>
      <c r="H400" t="s">
        <v>1368</v>
      </c>
      <c r="I400" t="s">
        <v>1368</v>
      </c>
      <c r="J400" t="s">
        <v>9</v>
      </c>
      <c r="K400" t="s">
        <v>282</v>
      </c>
      <c r="L400" t="s">
        <v>287</v>
      </c>
      <c r="M400" t="s">
        <v>274</v>
      </c>
      <c r="N400" t="s">
        <v>8</v>
      </c>
      <c r="O400">
        <v>2025</v>
      </c>
      <c r="P400" t="s">
        <v>282</v>
      </c>
      <c r="Q400" t="s">
        <v>274</v>
      </c>
      <c r="R400" t="s">
        <v>8</v>
      </c>
      <c r="S400">
        <v>2025</v>
      </c>
      <c r="T400" t="s">
        <v>282</v>
      </c>
      <c r="U400" t="s">
        <v>281</v>
      </c>
      <c r="V400" t="s">
        <v>7</v>
      </c>
      <c r="W400">
        <v>2025</v>
      </c>
      <c r="X400" t="s">
        <v>282</v>
      </c>
      <c r="Y400" t="s">
        <v>281</v>
      </c>
      <c r="Z400" t="s">
        <v>7</v>
      </c>
      <c r="AA400">
        <v>2025</v>
      </c>
      <c r="AB400" t="s">
        <v>282</v>
      </c>
      <c r="AC400" t="s">
        <v>281</v>
      </c>
      <c r="AD400" t="s">
        <v>7</v>
      </c>
      <c r="AE400">
        <v>2025</v>
      </c>
      <c r="AF400" t="s">
        <v>282</v>
      </c>
      <c r="AG400" t="s">
        <v>282</v>
      </c>
      <c r="AH400" t="s">
        <v>8</v>
      </c>
      <c r="AI400" t="s">
        <v>69</v>
      </c>
      <c r="AJ400" t="s">
        <v>274</v>
      </c>
      <c r="AK400" t="s">
        <v>282</v>
      </c>
      <c r="AL400" t="s">
        <v>9</v>
      </c>
      <c r="AM400">
        <v>2025</v>
      </c>
      <c r="AN400">
        <v>6.2166440000000005</v>
      </c>
    </row>
    <row r="401" spans="1:40" x14ac:dyDescent="0.2">
      <c r="A401" t="s">
        <v>361</v>
      </c>
      <c r="B401" t="s">
        <v>74</v>
      </c>
      <c r="C401" t="s">
        <v>362</v>
      </c>
      <c r="D401" t="s">
        <v>362</v>
      </c>
      <c r="E401" t="s">
        <v>55</v>
      </c>
      <c r="F401" t="s">
        <v>105</v>
      </c>
      <c r="G401" t="s">
        <v>1369</v>
      </c>
      <c r="H401" t="s">
        <v>1370</v>
      </c>
      <c r="I401" t="s">
        <v>1370</v>
      </c>
      <c r="J401" t="s">
        <v>9</v>
      </c>
      <c r="K401" t="s">
        <v>282</v>
      </c>
      <c r="L401" t="s">
        <v>287</v>
      </c>
      <c r="M401" t="s">
        <v>274</v>
      </c>
      <c r="N401" t="s">
        <v>8</v>
      </c>
      <c r="O401">
        <v>2025</v>
      </c>
      <c r="P401" t="s">
        <v>282</v>
      </c>
      <c r="Q401" t="s">
        <v>274</v>
      </c>
      <c r="R401" t="s">
        <v>8</v>
      </c>
      <c r="S401">
        <v>2025</v>
      </c>
      <c r="T401" t="s">
        <v>282</v>
      </c>
      <c r="U401" t="s">
        <v>281</v>
      </c>
      <c r="V401" t="s">
        <v>7</v>
      </c>
      <c r="W401">
        <v>2025</v>
      </c>
      <c r="X401" t="s">
        <v>282</v>
      </c>
      <c r="Y401" t="s">
        <v>281</v>
      </c>
      <c r="Z401" t="s">
        <v>7</v>
      </c>
      <c r="AA401">
        <v>2025</v>
      </c>
      <c r="AB401" t="s">
        <v>282</v>
      </c>
      <c r="AC401" t="s">
        <v>281</v>
      </c>
      <c r="AD401" t="s">
        <v>8</v>
      </c>
      <c r="AE401">
        <v>2022</v>
      </c>
      <c r="AF401" t="s">
        <v>275</v>
      </c>
      <c r="AG401" t="s">
        <v>282</v>
      </c>
      <c r="AH401" t="s">
        <v>8</v>
      </c>
      <c r="AI401" t="s">
        <v>69</v>
      </c>
      <c r="AJ401" t="s">
        <v>274</v>
      </c>
      <c r="AK401" t="s">
        <v>282</v>
      </c>
      <c r="AL401" t="s">
        <v>9</v>
      </c>
      <c r="AM401">
        <v>2025</v>
      </c>
      <c r="AN401">
        <v>8.5862729999999985</v>
      </c>
    </row>
    <row r="402" spans="1:40" x14ac:dyDescent="0.2">
      <c r="A402" t="s">
        <v>361</v>
      </c>
      <c r="B402" t="s">
        <v>54</v>
      </c>
      <c r="C402" t="s">
        <v>398</v>
      </c>
      <c r="D402" t="s">
        <v>398</v>
      </c>
      <c r="E402" t="s">
        <v>55</v>
      </c>
      <c r="F402" t="s">
        <v>113</v>
      </c>
      <c r="G402" t="s">
        <v>1371</v>
      </c>
      <c r="H402" t="s">
        <v>1372</v>
      </c>
      <c r="I402" t="s">
        <v>1373</v>
      </c>
      <c r="J402" t="s">
        <v>9</v>
      </c>
      <c r="K402" t="s">
        <v>282</v>
      </c>
      <c r="L402" t="s">
        <v>287</v>
      </c>
      <c r="M402" t="s">
        <v>274</v>
      </c>
      <c r="N402" t="s">
        <v>8</v>
      </c>
      <c r="O402">
        <v>2025</v>
      </c>
      <c r="P402" t="s">
        <v>317</v>
      </c>
      <c r="Q402" t="s">
        <v>274</v>
      </c>
      <c r="R402" t="s">
        <v>8</v>
      </c>
      <c r="S402">
        <v>2025</v>
      </c>
      <c r="T402" t="s">
        <v>282</v>
      </c>
      <c r="U402" t="s">
        <v>281</v>
      </c>
      <c r="V402" t="s">
        <v>7</v>
      </c>
      <c r="W402">
        <v>2025</v>
      </c>
      <c r="X402" t="s">
        <v>366</v>
      </c>
      <c r="Y402" t="s">
        <v>281</v>
      </c>
      <c r="Z402" t="s">
        <v>7</v>
      </c>
      <c r="AA402">
        <v>2025</v>
      </c>
      <c r="AB402" t="s">
        <v>282</v>
      </c>
      <c r="AC402" t="s">
        <v>281</v>
      </c>
      <c r="AD402" t="s">
        <v>7</v>
      </c>
      <c r="AE402">
        <v>2025</v>
      </c>
      <c r="AF402" t="s">
        <v>282</v>
      </c>
      <c r="AG402" t="s">
        <v>282</v>
      </c>
      <c r="AH402" t="s">
        <v>8</v>
      </c>
      <c r="AI402" t="s">
        <v>69</v>
      </c>
      <c r="AJ402" t="s">
        <v>274</v>
      </c>
      <c r="AK402" t="s">
        <v>282</v>
      </c>
      <c r="AL402" t="s">
        <v>9</v>
      </c>
      <c r="AM402">
        <v>2025</v>
      </c>
      <c r="AN402">
        <v>21.661465</v>
      </c>
    </row>
    <row r="403" spans="1:40" x14ac:dyDescent="0.2">
      <c r="A403" t="s">
        <v>361</v>
      </c>
      <c r="B403" t="s">
        <v>54</v>
      </c>
      <c r="C403" t="s">
        <v>445</v>
      </c>
      <c r="D403" t="s">
        <v>445</v>
      </c>
      <c r="E403" t="s">
        <v>55</v>
      </c>
      <c r="F403" t="s">
        <v>113</v>
      </c>
      <c r="G403" t="s">
        <v>1374</v>
      </c>
      <c r="H403" t="s">
        <v>1375</v>
      </c>
      <c r="I403" t="s">
        <v>1376</v>
      </c>
      <c r="J403" t="s">
        <v>9</v>
      </c>
      <c r="K403" t="s">
        <v>282</v>
      </c>
      <c r="L403" t="s">
        <v>289</v>
      </c>
      <c r="M403" t="s">
        <v>274</v>
      </c>
      <c r="N403" t="s">
        <v>6</v>
      </c>
      <c r="O403">
        <v>2023</v>
      </c>
      <c r="P403" t="s">
        <v>275</v>
      </c>
      <c r="Q403" t="s">
        <v>274</v>
      </c>
      <c r="R403" t="s">
        <v>8</v>
      </c>
      <c r="S403">
        <v>2025</v>
      </c>
      <c r="T403" t="s">
        <v>282</v>
      </c>
      <c r="U403" t="s">
        <v>274</v>
      </c>
      <c r="V403" t="s">
        <v>7</v>
      </c>
      <c r="W403">
        <v>2023</v>
      </c>
      <c r="X403" t="s">
        <v>275</v>
      </c>
      <c r="Y403" t="s">
        <v>274</v>
      </c>
      <c r="Z403" t="s">
        <v>7</v>
      </c>
      <c r="AA403">
        <v>2023</v>
      </c>
      <c r="AB403" t="s">
        <v>275</v>
      </c>
      <c r="AC403" t="s">
        <v>274</v>
      </c>
      <c r="AD403" t="s">
        <v>6</v>
      </c>
      <c r="AE403">
        <v>2023</v>
      </c>
      <c r="AF403" t="s">
        <v>275</v>
      </c>
      <c r="AG403" t="s">
        <v>282</v>
      </c>
      <c r="AH403" t="s">
        <v>8</v>
      </c>
      <c r="AI403" t="s">
        <v>1</v>
      </c>
      <c r="AJ403" t="s">
        <v>274</v>
      </c>
      <c r="AK403" t="s">
        <v>282</v>
      </c>
      <c r="AL403" t="s">
        <v>9</v>
      </c>
      <c r="AM403">
        <v>2025</v>
      </c>
      <c r="AN403">
        <v>20.770690999999999</v>
      </c>
    </row>
    <row r="404" spans="1:40" x14ac:dyDescent="0.2">
      <c r="A404" t="s">
        <v>361</v>
      </c>
      <c r="B404" t="s">
        <v>54</v>
      </c>
      <c r="C404" t="s">
        <v>398</v>
      </c>
      <c r="D404" t="s">
        <v>398</v>
      </c>
      <c r="E404" t="s">
        <v>55</v>
      </c>
      <c r="F404" t="s">
        <v>113</v>
      </c>
      <c r="G404" t="s">
        <v>1377</v>
      </c>
      <c r="H404" t="s">
        <v>1378</v>
      </c>
      <c r="I404" t="s">
        <v>1378</v>
      </c>
      <c r="J404" t="s">
        <v>9</v>
      </c>
      <c r="K404" t="s">
        <v>282</v>
      </c>
      <c r="L404" t="s">
        <v>287</v>
      </c>
      <c r="M404" t="s">
        <v>274</v>
      </c>
      <c r="N404" t="s">
        <v>8</v>
      </c>
      <c r="O404">
        <v>2025</v>
      </c>
      <c r="P404" t="s">
        <v>317</v>
      </c>
      <c r="Q404" t="s">
        <v>274</v>
      </c>
      <c r="R404" t="s">
        <v>8</v>
      </c>
      <c r="S404">
        <v>2025</v>
      </c>
      <c r="T404" t="s">
        <v>282</v>
      </c>
      <c r="U404" t="s">
        <v>281</v>
      </c>
      <c r="V404" t="s">
        <v>7</v>
      </c>
      <c r="W404">
        <v>2025</v>
      </c>
      <c r="X404" t="s">
        <v>366</v>
      </c>
      <c r="Y404" t="s">
        <v>281</v>
      </c>
      <c r="Z404" t="s">
        <v>7</v>
      </c>
      <c r="AA404">
        <v>2025</v>
      </c>
      <c r="AB404" t="s">
        <v>282</v>
      </c>
      <c r="AC404" t="s">
        <v>281</v>
      </c>
      <c r="AD404" t="s">
        <v>7</v>
      </c>
      <c r="AE404">
        <v>2025</v>
      </c>
      <c r="AF404" t="s">
        <v>282</v>
      </c>
      <c r="AG404" t="s">
        <v>282</v>
      </c>
      <c r="AH404" t="s">
        <v>8</v>
      </c>
      <c r="AI404" t="s">
        <v>69</v>
      </c>
      <c r="AJ404" t="s">
        <v>274</v>
      </c>
      <c r="AK404" t="s">
        <v>282</v>
      </c>
      <c r="AL404" t="s">
        <v>9</v>
      </c>
      <c r="AM404">
        <v>2025</v>
      </c>
      <c r="AN404">
        <v>27.198194999999998</v>
      </c>
    </row>
    <row r="405" spans="1:40" x14ac:dyDescent="0.2">
      <c r="A405" t="s">
        <v>361</v>
      </c>
      <c r="B405" t="s">
        <v>54</v>
      </c>
      <c r="C405" t="s">
        <v>398</v>
      </c>
      <c r="D405" t="s">
        <v>571</v>
      </c>
      <c r="E405" t="s">
        <v>55</v>
      </c>
      <c r="F405" t="s">
        <v>113</v>
      </c>
      <c r="G405" t="s">
        <v>1379</v>
      </c>
      <c r="H405" t="s">
        <v>1380</v>
      </c>
      <c r="I405" t="s">
        <v>1380</v>
      </c>
      <c r="J405" t="s">
        <v>7</v>
      </c>
      <c r="K405" t="s">
        <v>282</v>
      </c>
      <c r="L405" t="s">
        <v>292</v>
      </c>
      <c r="M405" t="s">
        <v>274</v>
      </c>
      <c r="N405" t="s">
        <v>7</v>
      </c>
      <c r="O405">
        <v>2025</v>
      </c>
      <c r="P405" t="s">
        <v>282</v>
      </c>
      <c r="Q405" t="s">
        <v>281</v>
      </c>
      <c r="R405" t="s">
        <v>7</v>
      </c>
      <c r="S405">
        <v>2025</v>
      </c>
      <c r="T405" t="s">
        <v>282</v>
      </c>
      <c r="U405" t="s">
        <v>274</v>
      </c>
      <c r="V405" t="s">
        <v>7</v>
      </c>
      <c r="W405">
        <v>2025</v>
      </c>
      <c r="X405" t="s">
        <v>282</v>
      </c>
      <c r="Y405" t="s">
        <v>281</v>
      </c>
      <c r="Z405" t="s">
        <v>7</v>
      </c>
      <c r="AA405">
        <v>2025</v>
      </c>
      <c r="AB405" t="s">
        <v>282</v>
      </c>
      <c r="AC405" t="s">
        <v>281</v>
      </c>
      <c r="AD405" t="s">
        <v>7</v>
      </c>
      <c r="AE405">
        <v>2025</v>
      </c>
      <c r="AF405" t="s">
        <v>282</v>
      </c>
      <c r="AG405" t="s">
        <v>282</v>
      </c>
      <c r="AH405" t="s">
        <v>7</v>
      </c>
      <c r="AI405" t="s">
        <v>292</v>
      </c>
      <c r="AJ405" t="s">
        <v>281</v>
      </c>
      <c r="AK405" t="s">
        <v>282</v>
      </c>
      <c r="AL405" t="s">
        <v>7</v>
      </c>
      <c r="AM405">
        <v>2025</v>
      </c>
      <c r="AN405">
        <v>11.689414000000001</v>
      </c>
    </row>
    <row r="406" spans="1:40" x14ac:dyDescent="0.2">
      <c r="A406" t="s">
        <v>361</v>
      </c>
      <c r="B406" t="s">
        <v>415</v>
      </c>
      <c r="C406" t="s">
        <v>395</v>
      </c>
      <c r="D406" t="s">
        <v>395</v>
      </c>
      <c r="E406" t="s">
        <v>55</v>
      </c>
      <c r="F406" t="s">
        <v>113</v>
      </c>
      <c r="G406" t="s">
        <v>1381</v>
      </c>
      <c r="H406" t="s">
        <v>1382</v>
      </c>
      <c r="I406" t="s">
        <v>1382</v>
      </c>
      <c r="J406" t="s">
        <v>9</v>
      </c>
      <c r="K406" t="s">
        <v>282</v>
      </c>
      <c r="L406" t="s">
        <v>371</v>
      </c>
      <c r="M406" t="s">
        <v>274</v>
      </c>
      <c r="N406" t="s">
        <v>8</v>
      </c>
      <c r="O406">
        <v>2025</v>
      </c>
      <c r="P406" t="s">
        <v>317</v>
      </c>
      <c r="Q406" t="s">
        <v>274</v>
      </c>
      <c r="R406" t="s">
        <v>8</v>
      </c>
      <c r="S406">
        <v>2025</v>
      </c>
      <c r="T406" t="s">
        <v>282</v>
      </c>
      <c r="U406" t="s">
        <v>274</v>
      </c>
      <c r="V406" t="s">
        <v>8</v>
      </c>
      <c r="W406">
        <v>2025</v>
      </c>
      <c r="X406" t="s">
        <v>282</v>
      </c>
      <c r="Y406" t="s">
        <v>281</v>
      </c>
      <c r="Z406" t="s">
        <v>7</v>
      </c>
      <c r="AA406">
        <v>2025</v>
      </c>
      <c r="AB406" t="s">
        <v>282</v>
      </c>
      <c r="AC406" t="s">
        <v>274</v>
      </c>
      <c r="AD406" t="s">
        <v>7</v>
      </c>
      <c r="AE406">
        <v>2025</v>
      </c>
      <c r="AF406" t="s">
        <v>282</v>
      </c>
      <c r="AG406" t="s">
        <v>282</v>
      </c>
      <c r="AH406" t="s">
        <v>8</v>
      </c>
      <c r="AI406" t="s">
        <v>370</v>
      </c>
      <c r="AJ406" t="s">
        <v>274</v>
      </c>
      <c r="AK406" t="s">
        <v>282</v>
      </c>
      <c r="AL406" t="s">
        <v>9</v>
      </c>
      <c r="AM406">
        <v>2025</v>
      </c>
      <c r="AN406">
        <v>11.699734000000001</v>
      </c>
    </row>
    <row r="407" spans="1:40" x14ac:dyDescent="0.2">
      <c r="A407" t="s">
        <v>361</v>
      </c>
      <c r="B407" t="s">
        <v>54</v>
      </c>
      <c r="C407" t="s">
        <v>362</v>
      </c>
      <c r="D407" t="s">
        <v>362</v>
      </c>
      <c r="E407" t="s">
        <v>55</v>
      </c>
      <c r="F407" t="s">
        <v>113</v>
      </c>
      <c r="G407" t="s">
        <v>1383</v>
      </c>
      <c r="H407" t="s">
        <v>1384</v>
      </c>
      <c r="I407" t="s">
        <v>1384</v>
      </c>
      <c r="J407" t="s">
        <v>9</v>
      </c>
      <c r="K407" t="s">
        <v>282</v>
      </c>
      <c r="L407" t="s">
        <v>319</v>
      </c>
      <c r="M407" t="s">
        <v>274</v>
      </c>
      <c r="N407" t="s">
        <v>8</v>
      </c>
      <c r="O407">
        <v>2025</v>
      </c>
      <c r="P407" t="s">
        <v>282</v>
      </c>
      <c r="Q407" t="s">
        <v>274</v>
      </c>
      <c r="R407" t="s">
        <v>8</v>
      </c>
      <c r="S407">
        <v>2025</v>
      </c>
      <c r="T407" t="s">
        <v>282</v>
      </c>
      <c r="U407" t="s">
        <v>274</v>
      </c>
      <c r="V407" t="s">
        <v>7</v>
      </c>
      <c r="W407">
        <v>2021</v>
      </c>
      <c r="X407" t="s">
        <v>275</v>
      </c>
      <c r="Y407" t="s">
        <v>274</v>
      </c>
      <c r="Z407" t="s">
        <v>8</v>
      </c>
      <c r="AA407">
        <v>2025</v>
      </c>
      <c r="AB407" t="s">
        <v>282</v>
      </c>
      <c r="AC407" t="s">
        <v>274</v>
      </c>
      <c r="AD407" t="s">
        <v>8</v>
      </c>
      <c r="AE407">
        <v>2025</v>
      </c>
      <c r="AF407" t="s">
        <v>282</v>
      </c>
      <c r="AG407" t="s">
        <v>282</v>
      </c>
      <c r="AH407" t="s">
        <v>8</v>
      </c>
      <c r="AI407" t="s">
        <v>318</v>
      </c>
      <c r="AJ407" t="s">
        <v>274</v>
      </c>
      <c r="AK407" t="s">
        <v>282</v>
      </c>
      <c r="AL407" t="s">
        <v>9</v>
      </c>
      <c r="AM407">
        <v>2025</v>
      </c>
      <c r="AN407">
        <v>4.8333890000000004</v>
      </c>
    </row>
    <row r="408" spans="1:40" x14ac:dyDescent="0.2">
      <c r="A408" t="s">
        <v>361</v>
      </c>
      <c r="B408" t="s">
        <v>54</v>
      </c>
      <c r="C408" t="s">
        <v>363</v>
      </c>
      <c r="D408" t="s">
        <v>363</v>
      </c>
      <c r="E408" t="s">
        <v>55</v>
      </c>
      <c r="F408" t="s">
        <v>113</v>
      </c>
      <c r="G408" t="s">
        <v>1385</v>
      </c>
      <c r="H408" t="s">
        <v>1386</v>
      </c>
      <c r="I408" t="s">
        <v>1386</v>
      </c>
      <c r="J408" t="s">
        <v>9</v>
      </c>
      <c r="K408" t="s">
        <v>282</v>
      </c>
      <c r="L408" t="s">
        <v>287</v>
      </c>
      <c r="M408" t="s">
        <v>274</v>
      </c>
      <c r="N408" t="s">
        <v>8</v>
      </c>
      <c r="O408">
        <v>2025</v>
      </c>
      <c r="P408" t="s">
        <v>317</v>
      </c>
      <c r="Q408" t="s">
        <v>274</v>
      </c>
      <c r="R408" t="s">
        <v>8</v>
      </c>
      <c r="S408">
        <v>2025</v>
      </c>
      <c r="T408" t="s">
        <v>282</v>
      </c>
      <c r="U408" t="s">
        <v>281</v>
      </c>
      <c r="V408" t="s">
        <v>7</v>
      </c>
      <c r="W408">
        <v>2025</v>
      </c>
      <c r="X408" t="s">
        <v>366</v>
      </c>
      <c r="Y408" t="s">
        <v>281</v>
      </c>
      <c r="Z408" t="s">
        <v>7</v>
      </c>
      <c r="AA408">
        <v>2025</v>
      </c>
      <c r="AB408" t="s">
        <v>282</v>
      </c>
      <c r="AC408" t="s">
        <v>281</v>
      </c>
      <c r="AD408" t="s">
        <v>7</v>
      </c>
      <c r="AE408">
        <v>2025</v>
      </c>
      <c r="AF408" t="s">
        <v>282</v>
      </c>
      <c r="AG408" t="s">
        <v>282</v>
      </c>
      <c r="AH408" t="s">
        <v>8</v>
      </c>
      <c r="AI408" t="s">
        <v>69</v>
      </c>
      <c r="AJ408" t="s">
        <v>274</v>
      </c>
      <c r="AK408" t="s">
        <v>282</v>
      </c>
      <c r="AL408" t="s">
        <v>9</v>
      </c>
      <c r="AM408">
        <v>2025</v>
      </c>
      <c r="AN408">
        <v>5.9011949999999995</v>
      </c>
    </row>
    <row r="409" spans="1:40" x14ac:dyDescent="0.2">
      <c r="A409" t="s">
        <v>361</v>
      </c>
      <c r="B409" t="s">
        <v>415</v>
      </c>
      <c r="C409" t="s">
        <v>362</v>
      </c>
      <c r="D409" t="s">
        <v>860</v>
      </c>
      <c r="E409" t="s">
        <v>55</v>
      </c>
      <c r="F409" t="s">
        <v>113</v>
      </c>
      <c r="G409" t="s">
        <v>1387</v>
      </c>
      <c r="H409" t="s">
        <v>1388</v>
      </c>
      <c r="I409" t="s">
        <v>1388</v>
      </c>
      <c r="J409" t="s">
        <v>9</v>
      </c>
      <c r="K409" t="s">
        <v>282</v>
      </c>
      <c r="L409" t="s">
        <v>287</v>
      </c>
      <c r="M409" t="s">
        <v>274</v>
      </c>
      <c r="N409" t="s">
        <v>8</v>
      </c>
      <c r="O409">
        <v>2025</v>
      </c>
      <c r="P409" t="s">
        <v>317</v>
      </c>
      <c r="Q409" t="s">
        <v>274</v>
      </c>
      <c r="R409" t="s">
        <v>8</v>
      </c>
      <c r="S409">
        <v>2025</v>
      </c>
      <c r="T409" t="s">
        <v>282</v>
      </c>
      <c r="U409" t="s">
        <v>281</v>
      </c>
      <c r="V409" t="s">
        <v>7</v>
      </c>
      <c r="W409">
        <v>2025</v>
      </c>
      <c r="X409" t="s">
        <v>282</v>
      </c>
      <c r="Y409" t="s">
        <v>281</v>
      </c>
      <c r="Z409" t="s">
        <v>7</v>
      </c>
      <c r="AA409">
        <v>2025</v>
      </c>
      <c r="AB409" t="s">
        <v>282</v>
      </c>
      <c r="AC409" t="s">
        <v>281</v>
      </c>
      <c r="AD409" t="s">
        <v>7</v>
      </c>
      <c r="AE409">
        <v>2025</v>
      </c>
      <c r="AF409" t="s">
        <v>282</v>
      </c>
      <c r="AG409" t="s">
        <v>282</v>
      </c>
      <c r="AH409" t="s">
        <v>8</v>
      </c>
      <c r="AI409" t="s">
        <v>69</v>
      </c>
      <c r="AJ409" t="s">
        <v>274</v>
      </c>
      <c r="AK409" t="s">
        <v>282</v>
      </c>
      <c r="AL409" t="s">
        <v>9</v>
      </c>
      <c r="AM409">
        <v>2025</v>
      </c>
      <c r="AN409">
        <v>17.265801</v>
      </c>
    </row>
    <row r="410" spans="1:40" x14ac:dyDescent="0.2">
      <c r="A410" t="s">
        <v>361</v>
      </c>
      <c r="B410" t="s">
        <v>54</v>
      </c>
      <c r="C410" t="s">
        <v>362</v>
      </c>
      <c r="D410" t="s">
        <v>362</v>
      </c>
      <c r="E410" t="s">
        <v>55</v>
      </c>
      <c r="F410" t="s">
        <v>113</v>
      </c>
      <c r="G410" t="s">
        <v>1389</v>
      </c>
      <c r="H410" t="s">
        <v>1390</v>
      </c>
      <c r="I410" t="s">
        <v>1390</v>
      </c>
      <c r="J410" t="s">
        <v>7</v>
      </c>
      <c r="K410" t="s">
        <v>282</v>
      </c>
      <c r="L410" t="s">
        <v>292</v>
      </c>
      <c r="M410" t="s">
        <v>274</v>
      </c>
      <c r="N410" t="s">
        <v>7</v>
      </c>
      <c r="O410">
        <v>2025</v>
      </c>
      <c r="P410" t="s">
        <v>282</v>
      </c>
      <c r="Q410" t="s">
        <v>281</v>
      </c>
      <c r="R410" t="s">
        <v>7</v>
      </c>
      <c r="S410">
        <v>2025</v>
      </c>
      <c r="T410" t="s">
        <v>282</v>
      </c>
      <c r="U410" t="s">
        <v>281</v>
      </c>
      <c r="V410" t="s">
        <v>7</v>
      </c>
      <c r="W410">
        <v>2025</v>
      </c>
      <c r="X410" t="s">
        <v>282</v>
      </c>
      <c r="Y410" t="s">
        <v>281</v>
      </c>
      <c r="Z410" t="s">
        <v>7</v>
      </c>
      <c r="AA410">
        <v>2025</v>
      </c>
      <c r="AB410" t="s">
        <v>282</v>
      </c>
      <c r="AC410" t="s">
        <v>281</v>
      </c>
      <c r="AD410" t="s">
        <v>7</v>
      </c>
      <c r="AE410">
        <v>2025</v>
      </c>
      <c r="AF410" t="s">
        <v>282</v>
      </c>
      <c r="AG410" t="s">
        <v>282</v>
      </c>
      <c r="AH410" t="s">
        <v>7</v>
      </c>
      <c r="AI410" t="s">
        <v>292</v>
      </c>
      <c r="AJ410" t="s">
        <v>281</v>
      </c>
      <c r="AK410" t="s">
        <v>282</v>
      </c>
      <c r="AL410" t="s">
        <v>7</v>
      </c>
      <c r="AM410">
        <v>2025</v>
      </c>
      <c r="AN410">
        <v>10.146662000000001</v>
      </c>
    </row>
    <row r="411" spans="1:40" x14ac:dyDescent="0.2">
      <c r="A411" t="s">
        <v>361</v>
      </c>
      <c r="B411" t="s">
        <v>54</v>
      </c>
      <c r="C411" t="s">
        <v>362</v>
      </c>
      <c r="D411" t="s">
        <v>362</v>
      </c>
      <c r="E411" t="s">
        <v>55</v>
      </c>
      <c r="F411" t="s">
        <v>113</v>
      </c>
      <c r="G411" t="s">
        <v>1391</v>
      </c>
      <c r="H411" t="s">
        <v>1392</v>
      </c>
      <c r="I411" t="s">
        <v>1392</v>
      </c>
      <c r="J411" t="s">
        <v>9</v>
      </c>
      <c r="K411" t="s">
        <v>282</v>
      </c>
      <c r="L411" t="s">
        <v>371</v>
      </c>
      <c r="M411" t="s">
        <v>274</v>
      </c>
      <c r="N411" t="s">
        <v>8</v>
      </c>
      <c r="O411">
        <v>2025</v>
      </c>
      <c r="P411" t="s">
        <v>317</v>
      </c>
      <c r="Q411" t="s">
        <v>274</v>
      </c>
      <c r="R411" t="s">
        <v>8</v>
      </c>
      <c r="S411">
        <v>2025</v>
      </c>
      <c r="T411" t="s">
        <v>282</v>
      </c>
      <c r="U411" t="s">
        <v>274</v>
      </c>
      <c r="V411" t="s">
        <v>8</v>
      </c>
      <c r="W411">
        <v>2025</v>
      </c>
      <c r="X411" t="s">
        <v>282</v>
      </c>
      <c r="Y411" t="s">
        <v>281</v>
      </c>
      <c r="Z411" t="s">
        <v>7</v>
      </c>
      <c r="AA411">
        <v>2025</v>
      </c>
      <c r="AB411" t="s">
        <v>282</v>
      </c>
      <c r="AC411" t="s">
        <v>274</v>
      </c>
      <c r="AD411" t="s">
        <v>7</v>
      </c>
      <c r="AE411">
        <v>2025</v>
      </c>
      <c r="AF411" t="s">
        <v>282</v>
      </c>
      <c r="AG411" t="s">
        <v>282</v>
      </c>
      <c r="AH411" t="s">
        <v>8</v>
      </c>
      <c r="AI411" t="s">
        <v>370</v>
      </c>
      <c r="AJ411" t="s">
        <v>274</v>
      </c>
      <c r="AK411" t="s">
        <v>282</v>
      </c>
      <c r="AL411" t="s">
        <v>9</v>
      </c>
      <c r="AM411">
        <v>2025</v>
      </c>
      <c r="AN411">
        <v>6.5975400000000004</v>
      </c>
    </row>
    <row r="412" spans="1:40" x14ac:dyDescent="0.2">
      <c r="A412" t="s">
        <v>361</v>
      </c>
      <c r="B412" t="s">
        <v>54</v>
      </c>
      <c r="C412" t="s">
        <v>362</v>
      </c>
      <c r="D412" t="s">
        <v>362</v>
      </c>
      <c r="E412" t="s">
        <v>55</v>
      </c>
      <c r="F412" t="s">
        <v>113</v>
      </c>
      <c r="G412" t="s">
        <v>1393</v>
      </c>
      <c r="H412" t="s">
        <v>1394</v>
      </c>
      <c r="I412" t="s">
        <v>1394</v>
      </c>
      <c r="J412" t="s">
        <v>9</v>
      </c>
      <c r="K412" t="s">
        <v>282</v>
      </c>
      <c r="L412" t="s">
        <v>287</v>
      </c>
      <c r="M412" t="s">
        <v>274</v>
      </c>
      <c r="N412" t="s">
        <v>8</v>
      </c>
      <c r="O412">
        <v>2025</v>
      </c>
      <c r="P412" t="s">
        <v>282</v>
      </c>
      <c r="Q412" t="s">
        <v>274</v>
      </c>
      <c r="R412" t="s">
        <v>8</v>
      </c>
      <c r="S412">
        <v>2025</v>
      </c>
      <c r="T412" t="s">
        <v>282</v>
      </c>
      <c r="U412" t="s">
        <v>281</v>
      </c>
      <c r="V412" t="s">
        <v>7</v>
      </c>
      <c r="W412">
        <v>2025</v>
      </c>
      <c r="X412" t="s">
        <v>282</v>
      </c>
      <c r="Y412" t="s">
        <v>281</v>
      </c>
      <c r="Z412" t="s">
        <v>7</v>
      </c>
      <c r="AA412">
        <v>2025</v>
      </c>
      <c r="AB412" t="s">
        <v>282</v>
      </c>
      <c r="AC412" t="s">
        <v>281</v>
      </c>
      <c r="AD412" t="s">
        <v>7</v>
      </c>
      <c r="AE412">
        <v>2025</v>
      </c>
      <c r="AF412" t="s">
        <v>282</v>
      </c>
      <c r="AG412" t="s">
        <v>282</v>
      </c>
      <c r="AH412" t="s">
        <v>8</v>
      </c>
      <c r="AI412" t="s">
        <v>69</v>
      </c>
      <c r="AJ412" t="s">
        <v>274</v>
      </c>
      <c r="AK412" t="s">
        <v>282</v>
      </c>
      <c r="AL412" t="s">
        <v>9</v>
      </c>
      <c r="AM412">
        <v>2025</v>
      </c>
      <c r="AN412">
        <v>11.603727999999998</v>
      </c>
    </row>
    <row r="413" spans="1:40" x14ac:dyDescent="0.2">
      <c r="A413" t="s">
        <v>361</v>
      </c>
      <c r="B413" t="s">
        <v>384</v>
      </c>
      <c r="C413" t="s">
        <v>398</v>
      </c>
      <c r="D413" t="s">
        <v>398</v>
      </c>
      <c r="E413" t="s">
        <v>55</v>
      </c>
      <c r="F413" t="s">
        <v>113</v>
      </c>
      <c r="G413" t="s">
        <v>1395</v>
      </c>
      <c r="H413" t="s">
        <v>1396</v>
      </c>
      <c r="I413" t="s">
        <v>1397</v>
      </c>
      <c r="J413" t="s">
        <v>9</v>
      </c>
      <c r="K413" t="s">
        <v>282</v>
      </c>
      <c r="L413" t="s">
        <v>287</v>
      </c>
      <c r="M413" t="s">
        <v>274</v>
      </c>
      <c r="N413" t="s">
        <v>8</v>
      </c>
      <c r="O413">
        <v>2025</v>
      </c>
      <c r="P413" t="s">
        <v>317</v>
      </c>
      <c r="Q413" t="s">
        <v>274</v>
      </c>
      <c r="R413" t="s">
        <v>8</v>
      </c>
      <c r="S413">
        <v>2025</v>
      </c>
      <c r="T413" t="s">
        <v>282</v>
      </c>
      <c r="U413" t="s">
        <v>281</v>
      </c>
      <c r="V413" t="s">
        <v>7</v>
      </c>
      <c r="W413">
        <v>2025</v>
      </c>
      <c r="X413" t="s">
        <v>282</v>
      </c>
      <c r="Y413" t="s">
        <v>281</v>
      </c>
      <c r="Z413" t="s">
        <v>7</v>
      </c>
      <c r="AA413">
        <v>2025</v>
      </c>
      <c r="AB413" t="s">
        <v>282</v>
      </c>
      <c r="AC413" t="s">
        <v>281</v>
      </c>
      <c r="AD413" t="s">
        <v>7</v>
      </c>
      <c r="AE413">
        <v>2025</v>
      </c>
      <c r="AF413" t="s">
        <v>282</v>
      </c>
      <c r="AG413" t="s">
        <v>282</v>
      </c>
      <c r="AH413" t="s">
        <v>8</v>
      </c>
      <c r="AI413" t="s">
        <v>69</v>
      </c>
      <c r="AJ413" t="s">
        <v>274</v>
      </c>
      <c r="AK413" t="s">
        <v>282</v>
      </c>
      <c r="AL413" t="s">
        <v>9</v>
      </c>
      <c r="AM413">
        <v>2025</v>
      </c>
      <c r="AN413">
        <v>24.039265</v>
      </c>
    </row>
    <row r="414" spans="1:40" x14ac:dyDescent="0.2">
      <c r="A414" t="s">
        <v>361</v>
      </c>
      <c r="B414" t="s">
        <v>54</v>
      </c>
      <c r="C414" t="s">
        <v>445</v>
      </c>
      <c r="D414" t="s">
        <v>445</v>
      </c>
      <c r="E414" t="s">
        <v>55</v>
      </c>
      <c r="F414" t="s">
        <v>113</v>
      </c>
      <c r="G414" t="s">
        <v>1398</v>
      </c>
      <c r="H414" t="s">
        <v>1399</v>
      </c>
      <c r="I414" t="s">
        <v>1400</v>
      </c>
      <c r="J414" t="s">
        <v>9</v>
      </c>
      <c r="K414" t="s">
        <v>275</v>
      </c>
      <c r="L414" t="s">
        <v>5</v>
      </c>
      <c r="M414" t="s">
        <v>274</v>
      </c>
      <c r="N414" t="s">
        <v>7</v>
      </c>
      <c r="O414">
        <v>2025</v>
      </c>
      <c r="P414" t="s">
        <v>275</v>
      </c>
      <c r="Q414" t="s">
        <v>274</v>
      </c>
      <c r="R414" t="s">
        <v>7</v>
      </c>
      <c r="S414">
        <v>2023</v>
      </c>
      <c r="T414" t="s">
        <v>275</v>
      </c>
      <c r="U414" t="s">
        <v>274</v>
      </c>
      <c r="V414" t="s">
        <v>7</v>
      </c>
      <c r="W414">
        <v>2023</v>
      </c>
      <c r="X414" t="s">
        <v>275</v>
      </c>
      <c r="Y414" t="s">
        <v>274</v>
      </c>
      <c r="Z414" t="s">
        <v>7</v>
      </c>
      <c r="AA414">
        <v>2023</v>
      </c>
      <c r="AB414" t="s">
        <v>275</v>
      </c>
      <c r="AC414" t="s">
        <v>274</v>
      </c>
      <c r="AD414" t="s">
        <v>7</v>
      </c>
      <c r="AE414">
        <v>2023</v>
      </c>
      <c r="AF414" t="s">
        <v>275</v>
      </c>
      <c r="AG414" t="s">
        <v>275</v>
      </c>
      <c r="AH414" t="s">
        <v>7</v>
      </c>
      <c r="AI414" t="s">
        <v>292</v>
      </c>
      <c r="AJ414" t="s">
        <v>274</v>
      </c>
      <c r="AK414" t="s">
        <v>275</v>
      </c>
      <c r="AL414" t="s">
        <v>9</v>
      </c>
      <c r="AM414">
        <v>2023</v>
      </c>
      <c r="AN414">
        <v>18.821981000000001</v>
      </c>
    </row>
    <row r="415" spans="1:40" x14ac:dyDescent="0.2">
      <c r="A415" t="s">
        <v>361</v>
      </c>
      <c r="B415" t="s">
        <v>54</v>
      </c>
      <c r="C415" t="s">
        <v>398</v>
      </c>
      <c r="D415" t="s">
        <v>398</v>
      </c>
      <c r="E415" t="s">
        <v>55</v>
      </c>
      <c r="F415" t="s">
        <v>113</v>
      </c>
      <c r="G415" t="s">
        <v>1401</v>
      </c>
      <c r="H415" t="s">
        <v>1402</v>
      </c>
      <c r="I415" t="s">
        <v>1402</v>
      </c>
      <c r="J415" t="s">
        <v>9</v>
      </c>
      <c r="K415" t="s">
        <v>282</v>
      </c>
      <c r="L415" t="s">
        <v>287</v>
      </c>
      <c r="M415" t="s">
        <v>274</v>
      </c>
      <c r="N415" t="s">
        <v>8</v>
      </c>
      <c r="O415">
        <v>2025</v>
      </c>
      <c r="P415" t="s">
        <v>282</v>
      </c>
      <c r="Q415" t="s">
        <v>274</v>
      </c>
      <c r="R415" t="s">
        <v>8</v>
      </c>
      <c r="S415">
        <v>2025</v>
      </c>
      <c r="T415" t="s">
        <v>282</v>
      </c>
      <c r="U415" t="s">
        <v>281</v>
      </c>
      <c r="V415" t="s">
        <v>7</v>
      </c>
      <c r="W415">
        <v>2025</v>
      </c>
      <c r="X415" t="s">
        <v>282</v>
      </c>
      <c r="Y415" t="s">
        <v>281</v>
      </c>
      <c r="Z415" t="s">
        <v>7</v>
      </c>
      <c r="AA415">
        <v>2025</v>
      </c>
      <c r="AB415" t="s">
        <v>282</v>
      </c>
      <c r="AC415" t="s">
        <v>281</v>
      </c>
      <c r="AD415" t="s">
        <v>7</v>
      </c>
      <c r="AE415">
        <v>2025</v>
      </c>
      <c r="AF415" t="s">
        <v>282</v>
      </c>
      <c r="AG415" t="s">
        <v>282</v>
      </c>
      <c r="AH415" t="s">
        <v>8</v>
      </c>
      <c r="AI415" t="s">
        <v>69</v>
      </c>
      <c r="AJ415" t="s">
        <v>274</v>
      </c>
      <c r="AK415" t="s">
        <v>282</v>
      </c>
      <c r="AL415" t="s">
        <v>9</v>
      </c>
      <c r="AM415">
        <v>2025</v>
      </c>
      <c r="AN415">
        <v>16.430809</v>
      </c>
    </row>
    <row r="416" spans="1:40" x14ac:dyDescent="0.2">
      <c r="A416" t="s">
        <v>361</v>
      </c>
      <c r="B416" t="s">
        <v>54</v>
      </c>
      <c r="C416" t="s">
        <v>398</v>
      </c>
      <c r="D416" t="s">
        <v>398</v>
      </c>
      <c r="E416" t="s">
        <v>55</v>
      </c>
      <c r="F416" t="s">
        <v>113</v>
      </c>
      <c r="G416" t="s">
        <v>1403</v>
      </c>
      <c r="H416" t="s">
        <v>1404</v>
      </c>
      <c r="I416" t="s">
        <v>1404</v>
      </c>
      <c r="J416" t="s">
        <v>9</v>
      </c>
      <c r="K416" t="s">
        <v>282</v>
      </c>
      <c r="L416" t="s">
        <v>287</v>
      </c>
      <c r="M416" t="s">
        <v>274</v>
      </c>
      <c r="N416" t="s">
        <v>8</v>
      </c>
      <c r="O416">
        <v>2025</v>
      </c>
      <c r="P416" t="s">
        <v>317</v>
      </c>
      <c r="Q416" t="s">
        <v>274</v>
      </c>
      <c r="R416" t="s">
        <v>8</v>
      </c>
      <c r="S416">
        <v>2025</v>
      </c>
      <c r="T416" t="s">
        <v>282</v>
      </c>
      <c r="U416" t="s">
        <v>281</v>
      </c>
      <c r="V416" t="s">
        <v>7</v>
      </c>
      <c r="W416">
        <v>2025</v>
      </c>
      <c r="X416" t="s">
        <v>282</v>
      </c>
      <c r="Y416" t="s">
        <v>281</v>
      </c>
      <c r="Z416" t="s">
        <v>7</v>
      </c>
      <c r="AA416">
        <v>2025</v>
      </c>
      <c r="AB416" t="s">
        <v>282</v>
      </c>
      <c r="AC416" t="s">
        <v>281</v>
      </c>
      <c r="AD416" t="s">
        <v>7</v>
      </c>
      <c r="AE416">
        <v>2025</v>
      </c>
      <c r="AF416" t="s">
        <v>282</v>
      </c>
      <c r="AG416" t="s">
        <v>282</v>
      </c>
      <c r="AH416" t="s">
        <v>8</v>
      </c>
      <c r="AI416" t="s">
        <v>69</v>
      </c>
      <c r="AJ416" t="s">
        <v>274</v>
      </c>
      <c r="AK416" t="s">
        <v>282</v>
      </c>
      <c r="AL416" t="s">
        <v>9</v>
      </c>
      <c r="AM416">
        <v>2025</v>
      </c>
      <c r="AN416">
        <v>34.216633999999999</v>
      </c>
    </row>
    <row r="417" spans="1:40" x14ac:dyDescent="0.2">
      <c r="A417" t="s">
        <v>361</v>
      </c>
      <c r="B417" t="s">
        <v>54</v>
      </c>
      <c r="C417" t="s">
        <v>395</v>
      </c>
      <c r="D417" t="s">
        <v>395</v>
      </c>
      <c r="E417" t="s">
        <v>55</v>
      </c>
      <c r="F417" t="s">
        <v>113</v>
      </c>
      <c r="G417" t="s">
        <v>1405</v>
      </c>
      <c r="H417" t="s">
        <v>1406</v>
      </c>
      <c r="I417" t="s">
        <v>1406</v>
      </c>
      <c r="J417" t="s">
        <v>9</v>
      </c>
      <c r="K417" t="s">
        <v>282</v>
      </c>
      <c r="L417" t="s">
        <v>287</v>
      </c>
      <c r="M417" t="s">
        <v>274</v>
      </c>
      <c r="N417" t="s">
        <v>8</v>
      </c>
      <c r="O417">
        <v>2020</v>
      </c>
      <c r="P417" t="s">
        <v>275</v>
      </c>
      <c r="Q417" t="s">
        <v>274</v>
      </c>
      <c r="R417" t="s">
        <v>8</v>
      </c>
      <c r="S417">
        <v>2025</v>
      </c>
      <c r="T417" t="s">
        <v>282</v>
      </c>
      <c r="U417" t="s">
        <v>281</v>
      </c>
      <c r="V417" t="s">
        <v>7</v>
      </c>
      <c r="W417">
        <v>2020</v>
      </c>
      <c r="X417" t="s">
        <v>275</v>
      </c>
      <c r="Y417" t="s">
        <v>281</v>
      </c>
      <c r="Z417" t="s">
        <v>7</v>
      </c>
      <c r="AA417">
        <v>2020</v>
      </c>
      <c r="AB417" t="s">
        <v>275</v>
      </c>
      <c r="AC417" t="s">
        <v>281</v>
      </c>
      <c r="AD417" t="s">
        <v>8</v>
      </c>
      <c r="AE417">
        <v>2020</v>
      </c>
      <c r="AF417" t="s">
        <v>275</v>
      </c>
      <c r="AG417" t="s">
        <v>294</v>
      </c>
      <c r="AH417" t="s">
        <v>8</v>
      </c>
      <c r="AI417" t="s">
        <v>69</v>
      </c>
      <c r="AJ417" t="s">
        <v>274</v>
      </c>
      <c r="AK417" t="s">
        <v>282</v>
      </c>
      <c r="AL417" t="s">
        <v>9</v>
      </c>
      <c r="AM417">
        <v>2025</v>
      </c>
      <c r="AN417">
        <v>22.743494999999999</v>
      </c>
    </row>
    <row r="418" spans="1:40" x14ac:dyDescent="0.2">
      <c r="A418" t="s">
        <v>361</v>
      </c>
      <c r="B418" t="s">
        <v>54</v>
      </c>
      <c r="C418" t="s">
        <v>398</v>
      </c>
      <c r="D418" t="s">
        <v>398</v>
      </c>
      <c r="E418" t="s">
        <v>55</v>
      </c>
      <c r="F418" t="s">
        <v>113</v>
      </c>
      <c r="G418" t="s">
        <v>1407</v>
      </c>
      <c r="H418" t="s">
        <v>1408</v>
      </c>
      <c r="I418" t="s">
        <v>1408</v>
      </c>
      <c r="J418" t="s">
        <v>9</v>
      </c>
      <c r="K418" t="s">
        <v>282</v>
      </c>
      <c r="L418" t="s">
        <v>287</v>
      </c>
      <c r="M418" t="s">
        <v>274</v>
      </c>
      <c r="N418" t="s">
        <v>8</v>
      </c>
      <c r="O418">
        <v>2025</v>
      </c>
      <c r="P418" t="s">
        <v>317</v>
      </c>
      <c r="Q418" t="s">
        <v>274</v>
      </c>
      <c r="R418" t="s">
        <v>8</v>
      </c>
      <c r="S418">
        <v>2025</v>
      </c>
      <c r="T418" t="s">
        <v>282</v>
      </c>
      <c r="U418" t="s">
        <v>281</v>
      </c>
      <c r="V418" t="s">
        <v>7</v>
      </c>
      <c r="W418">
        <v>2025</v>
      </c>
      <c r="X418" t="s">
        <v>282</v>
      </c>
      <c r="Y418" t="s">
        <v>281</v>
      </c>
      <c r="Z418" t="s">
        <v>7</v>
      </c>
      <c r="AA418">
        <v>2025</v>
      </c>
      <c r="AB418" t="s">
        <v>282</v>
      </c>
      <c r="AC418" t="s">
        <v>281</v>
      </c>
      <c r="AD418" t="s">
        <v>7</v>
      </c>
      <c r="AE418">
        <v>2025</v>
      </c>
      <c r="AF418" t="s">
        <v>282</v>
      </c>
      <c r="AG418" t="s">
        <v>282</v>
      </c>
      <c r="AH418" t="s">
        <v>8</v>
      </c>
      <c r="AI418" t="s">
        <v>69</v>
      </c>
      <c r="AJ418" t="s">
        <v>274</v>
      </c>
      <c r="AK418" t="s">
        <v>282</v>
      </c>
      <c r="AL418" t="s">
        <v>9</v>
      </c>
      <c r="AM418">
        <v>2025</v>
      </c>
      <c r="AN418">
        <v>23.926275</v>
      </c>
    </row>
    <row r="419" spans="1:40" x14ac:dyDescent="0.2">
      <c r="A419" t="s">
        <v>361</v>
      </c>
      <c r="B419" t="s">
        <v>54</v>
      </c>
      <c r="C419" t="s">
        <v>362</v>
      </c>
      <c r="D419" t="s">
        <v>362</v>
      </c>
      <c r="E419" t="s">
        <v>55</v>
      </c>
      <c r="F419" t="s">
        <v>113</v>
      </c>
      <c r="G419" t="s">
        <v>1409</v>
      </c>
      <c r="H419" t="s">
        <v>1410</v>
      </c>
      <c r="I419" t="s">
        <v>1411</v>
      </c>
      <c r="J419" t="s">
        <v>9</v>
      </c>
      <c r="K419" t="s">
        <v>282</v>
      </c>
      <c r="L419" t="s">
        <v>289</v>
      </c>
      <c r="M419" t="s">
        <v>274</v>
      </c>
      <c r="N419" t="s">
        <v>6</v>
      </c>
      <c r="O419">
        <v>2024</v>
      </c>
      <c r="P419" t="s">
        <v>275</v>
      </c>
      <c r="Q419" t="s">
        <v>274</v>
      </c>
      <c r="R419" t="s">
        <v>8</v>
      </c>
      <c r="S419">
        <v>2025</v>
      </c>
      <c r="T419" t="s">
        <v>282</v>
      </c>
      <c r="U419" t="s">
        <v>274</v>
      </c>
      <c r="V419" t="s">
        <v>7</v>
      </c>
      <c r="W419">
        <v>2024</v>
      </c>
      <c r="X419" t="s">
        <v>275</v>
      </c>
      <c r="Y419" t="s">
        <v>281</v>
      </c>
      <c r="Z419" t="s">
        <v>6</v>
      </c>
      <c r="AA419">
        <v>2024</v>
      </c>
      <c r="AB419" t="s">
        <v>275</v>
      </c>
      <c r="AC419" t="s">
        <v>274</v>
      </c>
      <c r="AD419" t="s">
        <v>6</v>
      </c>
      <c r="AE419">
        <v>2024</v>
      </c>
      <c r="AF419" t="s">
        <v>275</v>
      </c>
      <c r="AG419" t="s">
        <v>282</v>
      </c>
      <c r="AH419" t="s">
        <v>8</v>
      </c>
      <c r="AI419" t="s">
        <v>1</v>
      </c>
      <c r="AJ419" t="s">
        <v>274</v>
      </c>
      <c r="AK419" t="s">
        <v>282</v>
      </c>
      <c r="AL419" t="s">
        <v>9</v>
      </c>
      <c r="AM419">
        <v>2025</v>
      </c>
      <c r="AN419">
        <v>19.352727999999999</v>
      </c>
    </row>
    <row r="420" spans="1:40" x14ac:dyDescent="0.2">
      <c r="A420" t="s">
        <v>361</v>
      </c>
      <c r="B420" t="s">
        <v>54</v>
      </c>
      <c r="C420" t="s">
        <v>419</v>
      </c>
      <c r="D420" t="s">
        <v>419</v>
      </c>
      <c r="E420" t="s">
        <v>55</v>
      </c>
      <c r="F420" t="s">
        <v>113</v>
      </c>
      <c r="G420" t="s">
        <v>1412</v>
      </c>
      <c r="H420" t="s">
        <v>1413</v>
      </c>
      <c r="I420" t="s">
        <v>1414</v>
      </c>
      <c r="J420" t="s">
        <v>9</v>
      </c>
      <c r="K420" t="s">
        <v>275</v>
      </c>
      <c r="L420" t="s">
        <v>5</v>
      </c>
      <c r="M420" t="s">
        <v>274</v>
      </c>
      <c r="N420" t="s">
        <v>7</v>
      </c>
      <c r="O420">
        <v>2025</v>
      </c>
      <c r="P420" t="s">
        <v>275</v>
      </c>
      <c r="Q420" t="s">
        <v>274</v>
      </c>
      <c r="R420" t="s">
        <v>7</v>
      </c>
      <c r="S420">
        <v>2024</v>
      </c>
      <c r="T420" t="s">
        <v>275</v>
      </c>
      <c r="U420" t="s">
        <v>274</v>
      </c>
      <c r="V420" t="s">
        <v>7</v>
      </c>
      <c r="W420">
        <v>2024</v>
      </c>
      <c r="X420" t="s">
        <v>275</v>
      </c>
      <c r="Y420" t="s">
        <v>274</v>
      </c>
      <c r="Z420" t="s">
        <v>6</v>
      </c>
      <c r="AA420">
        <v>2024</v>
      </c>
      <c r="AB420" t="s">
        <v>275</v>
      </c>
      <c r="AC420" t="s">
        <v>274</v>
      </c>
      <c r="AD420" t="s">
        <v>7</v>
      </c>
      <c r="AE420">
        <v>2024</v>
      </c>
      <c r="AF420" t="s">
        <v>275</v>
      </c>
      <c r="AG420" t="s">
        <v>275</v>
      </c>
      <c r="AH420" t="s">
        <v>7</v>
      </c>
      <c r="AI420" t="s">
        <v>292</v>
      </c>
      <c r="AJ420" t="s">
        <v>274</v>
      </c>
      <c r="AK420" t="s">
        <v>275</v>
      </c>
      <c r="AL420" t="s">
        <v>9</v>
      </c>
      <c r="AM420">
        <v>2024</v>
      </c>
      <c r="AN420">
        <v>63.736383000000004</v>
      </c>
    </row>
    <row r="421" spans="1:40" x14ac:dyDescent="0.2">
      <c r="A421" t="s">
        <v>361</v>
      </c>
      <c r="B421" t="s">
        <v>54</v>
      </c>
      <c r="C421" t="s">
        <v>419</v>
      </c>
      <c r="D421" t="s">
        <v>598</v>
      </c>
      <c r="E421" t="s">
        <v>55</v>
      </c>
      <c r="F421" t="s">
        <v>113</v>
      </c>
      <c r="G421" t="s">
        <v>1415</v>
      </c>
      <c r="H421" t="s">
        <v>1416</v>
      </c>
      <c r="I421" t="s">
        <v>1417</v>
      </c>
      <c r="J421" t="s">
        <v>9</v>
      </c>
      <c r="K421" t="s">
        <v>275</v>
      </c>
      <c r="L421" t="s">
        <v>5</v>
      </c>
      <c r="M421" t="s">
        <v>274</v>
      </c>
      <c r="N421" t="s">
        <v>6</v>
      </c>
      <c r="O421">
        <v>2025</v>
      </c>
      <c r="P421" t="s">
        <v>275</v>
      </c>
      <c r="Q421" t="s">
        <v>274</v>
      </c>
      <c r="R421" t="s">
        <v>7</v>
      </c>
      <c r="S421">
        <v>2023</v>
      </c>
      <c r="T421" t="s">
        <v>275</v>
      </c>
      <c r="U421" t="s">
        <v>274</v>
      </c>
      <c r="V421" t="s">
        <v>7</v>
      </c>
      <c r="W421">
        <v>2023</v>
      </c>
      <c r="X421" t="s">
        <v>275</v>
      </c>
      <c r="Y421" t="s">
        <v>274</v>
      </c>
      <c r="Z421" t="s">
        <v>6</v>
      </c>
      <c r="AA421">
        <v>2023</v>
      </c>
      <c r="AB421" t="s">
        <v>275</v>
      </c>
      <c r="AC421" t="s">
        <v>274</v>
      </c>
      <c r="AD421" t="s">
        <v>6</v>
      </c>
      <c r="AE421">
        <v>2023</v>
      </c>
      <c r="AF421" t="s">
        <v>275</v>
      </c>
      <c r="AG421" t="s">
        <v>275</v>
      </c>
      <c r="AH421" t="s">
        <v>7</v>
      </c>
      <c r="AI421" t="s">
        <v>292</v>
      </c>
      <c r="AJ421" t="s">
        <v>274</v>
      </c>
      <c r="AK421" t="s">
        <v>275</v>
      </c>
      <c r="AL421" t="s">
        <v>9</v>
      </c>
      <c r="AM421">
        <v>2024</v>
      </c>
      <c r="AN421">
        <v>61.511368000000004</v>
      </c>
    </row>
    <row r="422" spans="1:40" x14ac:dyDescent="0.2">
      <c r="A422" t="s">
        <v>361</v>
      </c>
      <c r="B422" t="s">
        <v>415</v>
      </c>
      <c r="C422" t="s">
        <v>362</v>
      </c>
      <c r="D422" t="s">
        <v>427</v>
      </c>
      <c r="E422" t="s">
        <v>55</v>
      </c>
      <c r="F422" t="s">
        <v>113</v>
      </c>
      <c r="G422" t="s">
        <v>1418</v>
      </c>
      <c r="H422" t="s">
        <v>1419</v>
      </c>
      <c r="I422" t="s">
        <v>1420</v>
      </c>
      <c r="J422" t="s">
        <v>9</v>
      </c>
      <c r="K422" t="s">
        <v>282</v>
      </c>
      <c r="L422" t="s">
        <v>287</v>
      </c>
      <c r="M422" t="s">
        <v>274</v>
      </c>
      <c r="N422" t="s">
        <v>8</v>
      </c>
      <c r="O422">
        <v>2025</v>
      </c>
      <c r="P422" t="s">
        <v>282</v>
      </c>
      <c r="Q422" t="s">
        <v>274</v>
      </c>
      <c r="R422" t="s">
        <v>8</v>
      </c>
      <c r="S422">
        <v>2025</v>
      </c>
      <c r="T422" t="s">
        <v>282</v>
      </c>
      <c r="U422" t="s">
        <v>281</v>
      </c>
      <c r="V422" t="s">
        <v>7</v>
      </c>
      <c r="W422">
        <v>2025</v>
      </c>
      <c r="X422" t="s">
        <v>282</v>
      </c>
      <c r="Y422" t="s">
        <v>281</v>
      </c>
      <c r="Z422" t="s">
        <v>7</v>
      </c>
      <c r="AA422">
        <v>2025</v>
      </c>
      <c r="AB422" t="s">
        <v>282</v>
      </c>
      <c r="AC422" t="s">
        <v>281</v>
      </c>
      <c r="AD422" t="s">
        <v>7</v>
      </c>
      <c r="AE422">
        <v>2022</v>
      </c>
      <c r="AF422" t="s">
        <v>275</v>
      </c>
      <c r="AG422" t="s">
        <v>282</v>
      </c>
      <c r="AH422" t="s">
        <v>8</v>
      </c>
      <c r="AI422" t="s">
        <v>69</v>
      </c>
      <c r="AJ422" t="s">
        <v>274</v>
      </c>
      <c r="AK422" t="s">
        <v>282</v>
      </c>
      <c r="AL422" t="s">
        <v>9</v>
      </c>
      <c r="AM422">
        <v>2025</v>
      </c>
      <c r="AN422">
        <v>7.7868259999999996</v>
      </c>
    </row>
    <row r="423" spans="1:40" x14ac:dyDescent="0.2">
      <c r="A423" t="s">
        <v>361</v>
      </c>
      <c r="B423" t="s">
        <v>54</v>
      </c>
      <c r="C423" t="s">
        <v>362</v>
      </c>
      <c r="D423" t="s">
        <v>362</v>
      </c>
      <c r="E423" t="s">
        <v>55</v>
      </c>
      <c r="F423" t="s">
        <v>113</v>
      </c>
      <c r="G423" t="s">
        <v>1421</v>
      </c>
      <c r="H423" t="s">
        <v>1422</v>
      </c>
      <c r="I423" t="s">
        <v>1423</v>
      </c>
      <c r="J423" t="s">
        <v>7</v>
      </c>
      <c r="K423" t="s">
        <v>275</v>
      </c>
      <c r="L423" t="s">
        <v>292</v>
      </c>
      <c r="M423" t="s">
        <v>274</v>
      </c>
      <c r="N423" t="s">
        <v>7</v>
      </c>
      <c r="O423">
        <v>2025</v>
      </c>
      <c r="P423" t="s">
        <v>275</v>
      </c>
      <c r="Q423" t="s">
        <v>274</v>
      </c>
      <c r="R423" t="s">
        <v>7</v>
      </c>
      <c r="S423">
        <v>2024</v>
      </c>
      <c r="T423" t="s">
        <v>275</v>
      </c>
      <c r="U423" t="s">
        <v>281</v>
      </c>
      <c r="V423" t="s">
        <v>8</v>
      </c>
      <c r="W423">
        <v>2024</v>
      </c>
      <c r="X423" t="s">
        <v>275</v>
      </c>
      <c r="Y423" t="s">
        <v>281</v>
      </c>
      <c r="Z423" t="s">
        <v>7</v>
      </c>
      <c r="AA423">
        <v>2024</v>
      </c>
      <c r="AB423" t="s">
        <v>275</v>
      </c>
      <c r="AC423" t="s">
        <v>281</v>
      </c>
      <c r="AD423" t="s">
        <v>6</v>
      </c>
      <c r="AE423">
        <v>2024</v>
      </c>
      <c r="AF423" t="s">
        <v>275</v>
      </c>
      <c r="AG423" t="s">
        <v>275</v>
      </c>
      <c r="AH423" t="s">
        <v>7</v>
      </c>
      <c r="AI423" t="s">
        <v>292</v>
      </c>
      <c r="AJ423" t="s">
        <v>274</v>
      </c>
      <c r="AK423" t="s">
        <v>275</v>
      </c>
      <c r="AL423" t="s">
        <v>7</v>
      </c>
      <c r="AM423">
        <v>2024</v>
      </c>
      <c r="AN423">
        <v>10.821114</v>
      </c>
    </row>
    <row r="424" spans="1:40" x14ac:dyDescent="0.2">
      <c r="A424" t="s">
        <v>361</v>
      </c>
      <c r="B424" t="s">
        <v>54</v>
      </c>
      <c r="C424" t="s">
        <v>362</v>
      </c>
      <c r="D424" t="s">
        <v>362</v>
      </c>
      <c r="E424" t="s">
        <v>55</v>
      </c>
      <c r="F424" t="s">
        <v>113</v>
      </c>
      <c r="G424" t="s">
        <v>1424</v>
      </c>
      <c r="H424" t="s">
        <v>1425</v>
      </c>
      <c r="I424" t="s">
        <v>1426</v>
      </c>
      <c r="J424" t="s">
        <v>9</v>
      </c>
      <c r="K424" t="s">
        <v>282</v>
      </c>
      <c r="L424" t="s">
        <v>389</v>
      </c>
      <c r="M424" t="s">
        <v>274</v>
      </c>
      <c r="N424" t="s">
        <v>8</v>
      </c>
      <c r="O424">
        <v>2025</v>
      </c>
      <c r="P424" t="s">
        <v>282</v>
      </c>
      <c r="Q424" t="s">
        <v>274</v>
      </c>
      <c r="R424" t="s">
        <v>8</v>
      </c>
      <c r="S424">
        <v>2025</v>
      </c>
      <c r="T424" t="s">
        <v>282</v>
      </c>
      <c r="U424" t="s">
        <v>274</v>
      </c>
      <c r="V424" t="s">
        <v>8</v>
      </c>
      <c r="W424">
        <v>2025</v>
      </c>
      <c r="X424" t="s">
        <v>282</v>
      </c>
      <c r="Y424" t="s">
        <v>274</v>
      </c>
      <c r="Z424" t="s">
        <v>8</v>
      </c>
      <c r="AA424">
        <v>2025</v>
      </c>
      <c r="AB424" t="s">
        <v>282</v>
      </c>
      <c r="AC424" t="s">
        <v>274</v>
      </c>
      <c r="AD424" t="s">
        <v>8</v>
      </c>
      <c r="AE424">
        <v>2025</v>
      </c>
      <c r="AF424" t="s">
        <v>282</v>
      </c>
      <c r="AG424" t="s">
        <v>282</v>
      </c>
      <c r="AH424" t="s">
        <v>8</v>
      </c>
      <c r="AI424" t="s">
        <v>388</v>
      </c>
      <c r="AJ424" t="s">
        <v>274</v>
      </c>
      <c r="AK424" t="s">
        <v>282</v>
      </c>
      <c r="AL424" t="s">
        <v>9</v>
      </c>
      <c r="AM424">
        <v>2025</v>
      </c>
      <c r="AN424">
        <v>11.486386</v>
      </c>
    </row>
    <row r="425" spans="1:40" x14ac:dyDescent="0.2">
      <c r="A425" t="s">
        <v>361</v>
      </c>
      <c r="B425" t="s">
        <v>54</v>
      </c>
      <c r="C425" t="s">
        <v>372</v>
      </c>
      <c r="D425" t="s">
        <v>372</v>
      </c>
      <c r="E425" t="s">
        <v>55</v>
      </c>
      <c r="F425" t="s">
        <v>113</v>
      </c>
      <c r="G425" t="s">
        <v>1427</v>
      </c>
      <c r="H425" t="s">
        <v>1428</v>
      </c>
      <c r="I425" t="s">
        <v>1429</v>
      </c>
      <c r="J425" t="s">
        <v>9</v>
      </c>
      <c r="K425" t="s">
        <v>275</v>
      </c>
      <c r="L425" t="s">
        <v>5</v>
      </c>
      <c r="M425" t="s">
        <v>274</v>
      </c>
      <c r="N425" t="s">
        <v>6</v>
      </c>
      <c r="O425">
        <v>2023</v>
      </c>
      <c r="P425" t="s">
        <v>275</v>
      </c>
      <c r="Q425" t="s">
        <v>274</v>
      </c>
      <c r="R425" t="s">
        <v>7</v>
      </c>
      <c r="S425">
        <v>2023</v>
      </c>
      <c r="T425" t="s">
        <v>275</v>
      </c>
      <c r="U425" t="s">
        <v>274</v>
      </c>
      <c r="V425" t="s">
        <v>7</v>
      </c>
      <c r="W425">
        <v>2024</v>
      </c>
      <c r="X425" t="s">
        <v>275</v>
      </c>
      <c r="Y425" t="s">
        <v>274</v>
      </c>
      <c r="Z425" t="s">
        <v>6</v>
      </c>
      <c r="AA425">
        <v>2023</v>
      </c>
      <c r="AB425" t="s">
        <v>275</v>
      </c>
      <c r="AC425" t="s">
        <v>274</v>
      </c>
      <c r="AD425" t="s">
        <v>7</v>
      </c>
      <c r="AE425">
        <v>2023</v>
      </c>
      <c r="AF425" t="s">
        <v>275</v>
      </c>
      <c r="AG425" t="s">
        <v>275</v>
      </c>
      <c r="AH425" t="s">
        <v>7</v>
      </c>
      <c r="AI425" t="s">
        <v>292</v>
      </c>
      <c r="AJ425" t="s">
        <v>274</v>
      </c>
      <c r="AK425" t="s">
        <v>275</v>
      </c>
      <c r="AL425" t="s">
        <v>9</v>
      </c>
      <c r="AM425">
        <v>2023</v>
      </c>
      <c r="AN425">
        <v>22.805858000000001</v>
      </c>
    </row>
    <row r="426" spans="1:40" x14ac:dyDescent="0.2">
      <c r="A426" t="s">
        <v>361</v>
      </c>
      <c r="B426" t="s">
        <v>54</v>
      </c>
      <c r="C426" t="s">
        <v>362</v>
      </c>
      <c r="D426" t="s">
        <v>395</v>
      </c>
      <c r="E426" t="s">
        <v>55</v>
      </c>
      <c r="F426" t="s">
        <v>113</v>
      </c>
      <c r="G426" t="s">
        <v>1430</v>
      </c>
      <c r="H426" t="s">
        <v>1431</v>
      </c>
      <c r="I426" t="s">
        <v>1431</v>
      </c>
      <c r="J426" t="s">
        <v>9</v>
      </c>
      <c r="K426" t="s">
        <v>282</v>
      </c>
      <c r="L426" t="s">
        <v>287</v>
      </c>
      <c r="M426" t="s">
        <v>274</v>
      </c>
      <c r="N426" t="s">
        <v>8</v>
      </c>
      <c r="O426">
        <v>2025</v>
      </c>
      <c r="P426" t="s">
        <v>282</v>
      </c>
      <c r="Q426" t="s">
        <v>274</v>
      </c>
      <c r="R426" t="s">
        <v>8</v>
      </c>
      <c r="S426">
        <v>2025</v>
      </c>
      <c r="T426" t="s">
        <v>282</v>
      </c>
      <c r="U426" t="s">
        <v>281</v>
      </c>
      <c r="V426" t="s">
        <v>7</v>
      </c>
      <c r="W426">
        <v>2025</v>
      </c>
      <c r="X426" t="s">
        <v>282</v>
      </c>
      <c r="Y426" t="s">
        <v>281</v>
      </c>
      <c r="Z426" t="s">
        <v>7</v>
      </c>
      <c r="AA426">
        <v>2025</v>
      </c>
      <c r="AB426" t="s">
        <v>282</v>
      </c>
      <c r="AC426" t="s">
        <v>281</v>
      </c>
      <c r="AD426" t="s">
        <v>7</v>
      </c>
      <c r="AE426">
        <v>2025</v>
      </c>
      <c r="AF426" t="s">
        <v>282</v>
      </c>
      <c r="AG426" t="s">
        <v>282</v>
      </c>
      <c r="AH426" t="s">
        <v>8</v>
      </c>
      <c r="AI426" t="s">
        <v>69</v>
      </c>
      <c r="AJ426" t="s">
        <v>274</v>
      </c>
      <c r="AK426" t="s">
        <v>282</v>
      </c>
      <c r="AL426" t="s">
        <v>9</v>
      </c>
      <c r="AM426">
        <v>2025</v>
      </c>
      <c r="AN426">
        <v>42.049796000000001</v>
      </c>
    </row>
    <row r="427" spans="1:40" x14ac:dyDescent="0.2">
      <c r="A427" t="s">
        <v>361</v>
      </c>
      <c r="B427" t="s">
        <v>54</v>
      </c>
      <c r="C427" t="s">
        <v>362</v>
      </c>
      <c r="D427" t="s">
        <v>362</v>
      </c>
      <c r="E427" t="s">
        <v>55</v>
      </c>
      <c r="F427" t="s">
        <v>113</v>
      </c>
      <c r="G427" t="s">
        <v>1432</v>
      </c>
      <c r="H427" t="s">
        <v>1433</v>
      </c>
      <c r="I427" t="s">
        <v>1434</v>
      </c>
      <c r="J427" t="s">
        <v>9</v>
      </c>
      <c r="K427" t="s">
        <v>282</v>
      </c>
      <c r="L427" t="s">
        <v>287</v>
      </c>
      <c r="M427" t="s">
        <v>274</v>
      </c>
      <c r="N427" t="s">
        <v>8</v>
      </c>
      <c r="O427">
        <v>2025</v>
      </c>
      <c r="P427" t="s">
        <v>317</v>
      </c>
      <c r="Q427" t="s">
        <v>274</v>
      </c>
      <c r="R427" t="s">
        <v>8</v>
      </c>
      <c r="S427">
        <v>2025</v>
      </c>
      <c r="T427" t="s">
        <v>282</v>
      </c>
      <c r="U427" t="s">
        <v>281</v>
      </c>
      <c r="V427" t="s">
        <v>7</v>
      </c>
      <c r="W427">
        <v>2025</v>
      </c>
      <c r="X427" t="s">
        <v>282</v>
      </c>
      <c r="Y427" t="s">
        <v>281</v>
      </c>
      <c r="Z427" t="s">
        <v>7</v>
      </c>
      <c r="AA427">
        <v>2025</v>
      </c>
      <c r="AB427" t="s">
        <v>282</v>
      </c>
      <c r="AC427" t="s">
        <v>281</v>
      </c>
      <c r="AD427" t="s">
        <v>7</v>
      </c>
      <c r="AE427">
        <v>2025</v>
      </c>
      <c r="AF427" t="s">
        <v>282</v>
      </c>
      <c r="AG427" t="s">
        <v>282</v>
      </c>
      <c r="AH427" t="s">
        <v>8</v>
      </c>
      <c r="AI427" t="s">
        <v>69</v>
      </c>
      <c r="AJ427" t="s">
        <v>274</v>
      </c>
      <c r="AK427" t="s">
        <v>282</v>
      </c>
      <c r="AL427" t="s">
        <v>9</v>
      </c>
      <c r="AM427">
        <v>2025</v>
      </c>
      <c r="AN427">
        <v>11.464122999999999</v>
      </c>
    </row>
    <row r="428" spans="1:40" x14ac:dyDescent="0.2">
      <c r="A428" t="s">
        <v>361</v>
      </c>
      <c r="B428" t="s">
        <v>54</v>
      </c>
      <c r="C428" t="s">
        <v>372</v>
      </c>
      <c r="D428" t="s">
        <v>372</v>
      </c>
      <c r="E428" t="s">
        <v>55</v>
      </c>
      <c r="F428" t="s">
        <v>113</v>
      </c>
      <c r="G428" t="s">
        <v>1435</v>
      </c>
      <c r="H428" t="s">
        <v>1436</v>
      </c>
      <c r="I428" t="s">
        <v>1437</v>
      </c>
      <c r="J428" t="s">
        <v>9</v>
      </c>
      <c r="K428" t="s">
        <v>275</v>
      </c>
      <c r="L428" t="s">
        <v>310</v>
      </c>
      <c r="M428" t="s">
        <v>274</v>
      </c>
      <c r="N428" t="s">
        <v>8</v>
      </c>
      <c r="O428">
        <v>2023</v>
      </c>
      <c r="P428" t="s">
        <v>275</v>
      </c>
      <c r="Q428" t="s">
        <v>274</v>
      </c>
      <c r="R428" t="s">
        <v>7</v>
      </c>
      <c r="S428">
        <v>2023</v>
      </c>
      <c r="T428" t="s">
        <v>275</v>
      </c>
      <c r="U428" t="s">
        <v>274</v>
      </c>
      <c r="V428" t="s">
        <v>8</v>
      </c>
      <c r="W428">
        <v>2023</v>
      </c>
      <c r="X428" t="s">
        <v>275</v>
      </c>
      <c r="Y428" t="s">
        <v>274</v>
      </c>
      <c r="Z428" t="s">
        <v>6</v>
      </c>
      <c r="AA428">
        <v>2023</v>
      </c>
      <c r="AB428" t="s">
        <v>275</v>
      </c>
      <c r="AC428" t="s">
        <v>274</v>
      </c>
      <c r="AD428" t="s">
        <v>6</v>
      </c>
      <c r="AE428">
        <v>2023</v>
      </c>
      <c r="AF428" t="s">
        <v>275</v>
      </c>
      <c r="AG428" t="s">
        <v>275</v>
      </c>
      <c r="AH428" t="s">
        <v>8</v>
      </c>
      <c r="AI428" t="s">
        <v>309</v>
      </c>
      <c r="AJ428" t="s">
        <v>274</v>
      </c>
      <c r="AK428" t="s">
        <v>275</v>
      </c>
      <c r="AL428" t="s">
        <v>9</v>
      </c>
      <c r="AM428">
        <v>2023</v>
      </c>
      <c r="AN428">
        <v>13.404030000000001</v>
      </c>
    </row>
    <row r="429" spans="1:40" x14ac:dyDescent="0.2">
      <c r="A429" t="s">
        <v>361</v>
      </c>
      <c r="B429" t="s">
        <v>74</v>
      </c>
      <c r="C429" t="s">
        <v>372</v>
      </c>
      <c r="D429" t="s">
        <v>445</v>
      </c>
      <c r="E429" t="s">
        <v>55</v>
      </c>
      <c r="F429" t="s">
        <v>113</v>
      </c>
      <c r="G429" t="s">
        <v>1438</v>
      </c>
      <c r="H429" t="s">
        <v>1439</v>
      </c>
      <c r="I429" t="s">
        <v>1439</v>
      </c>
      <c r="J429" t="s">
        <v>9</v>
      </c>
      <c r="K429" t="s">
        <v>282</v>
      </c>
      <c r="L429" t="s">
        <v>287</v>
      </c>
      <c r="M429" t="s">
        <v>274</v>
      </c>
      <c r="N429" t="s">
        <v>8</v>
      </c>
      <c r="O429">
        <v>2023</v>
      </c>
      <c r="P429" t="s">
        <v>275</v>
      </c>
      <c r="Q429" t="s">
        <v>274</v>
      </c>
      <c r="R429" t="s">
        <v>8</v>
      </c>
      <c r="S429">
        <v>2025</v>
      </c>
      <c r="T429" t="s">
        <v>282</v>
      </c>
      <c r="U429" t="s">
        <v>274</v>
      </c>
      <c r="V429" t="s">
        <v>7</v>
      </c>
      <c r="W429">
        <v>2023</v>
      </c>
      <c r="X429" t="s">
        <v>275</v>
      </c>
      <c r="Y429" t="s">
        <v>274</v>
      </c>
      <c r="Z429" t="s">
        <v>6</v>
      </c>
      <c r="AA429">
        <v>2023</v>
      </c>
      <c r="AB429" t="s">
        <v>275</v>
      </c>
      <c r="AC429" t="s">
        <v>274</v>
      </c>
      <c r="AD429" t="s">
        <v>7</v>
      </c>
      <c r="AE429">
        <v>2023</v>
      </c>
      <c r="AF429" t="s">
        <v>275</v>
      </c>
      <c r="AG429" t="s">
        <v>294</v>
      </c>
      <c r="AH429" t="s">
        <v>8</v>
      </c>
      <c r="AI429" t="s">
        <v>69</v>
      </c>
      <c r="AJ429" t="s">
        <v>274</v>
      </c>
      <c r="AK429" t="s">
        <v>282</v>
      </c>
      <c r="AL429" t="s">
        <v>9</v>
      </c>
      <c r="AM429">
        <v>2025</v>
      </c>
      <c r="AN429">
        <v>39.030108999999996</v>
      </c>
    </row>
    <row r="430" spans="1:40" x14ac:dyDescent="0.2">
      <c r="A430" t="s">
        <v>361</v>
      </c>
      <c r="B430" t="s">
        <v>54</v>
      </c>
      <c r="C430" t="s">
        <v>362</v>
      </c>
      <c r="D430" t="s">
        <v>362</v>
      </c>
      <c r="E430" t="s">
        <v>55</v>
      </c>
      <c r="F430" t="s">
        <v>113</v>
      </c>
      <c r="G430" t="s">
        <v>1440</v>
      </c>
      <c r="H430" t="s">
        <v>1441</v>
      </c>
      <c r="I430" t="s">
        <v>1442</v>
      </c>
      <c r="J430" t="s">
        <v>9</v>
      </c>
      <c r="K430" t="s">
        <v>282</v>
      </c>
      <c r="L430" t="s">
        <v>371</v>
      </c>
      <c r="M430" t="s">
        <v>274</v>
      </c>
      <c r="N430" t="s">
        <v>8</v>
      </c>
      <c r="O430">
        <v>2025</v>
      </c>
      <c r="P430" t="s">
        <v>282</v>
      </c>
      <c r="Q430" t="s">
        <v>274</v>
      </c>
      <c r="R430" t="s">
        <v>8</v>
      </c>
      <c r="S430">
        <v>2025</v>
      </c>
      <c r="T430" t="s">
        <v>282</v>
      </c>
      <c r="U430" t="s">
        <v>274</v>
      </c>
      <c r="V430" t="s">
        <v>8</v>
      </c>
      <c r="W430">
        <v>2025</v>
      </c>
      <c r="X430" t="s">
        <v>282</v>
      </c>
      <c r="Y430" t="s">
        <v>281</v>
      </c>
      <c r="Z430" t="s">
        <v>7</v>
      </c>
      <c r="AA430">
        <v>2025</v>
      </c>
      <c r="AB430" t="s">
        <v>282</v>
      </c>
      <c r="AC430" t="s">
        <v>274</v>
      </c>
      <c r="AD430" t="s">
        <v>7</v>
      </c>
      <c r="AE430">
        <v>2025</v>
      </c>
      <c r="AF430" t="s">
        <v>282</v>
      </c>
      <c r="AG430" t="s">
        <v>282</v>
      </c>
      <c r="AH430" t="s">
        <v>8</v>
      </c>
      <c r="AI430" t="s">
        <v>370</v>
      </c>
      <c r="AJ430" t="s">
        <v>274</v>
      </c>
      <c r="AK430" t="s">
        <v>282</v>
      </c>
      <c r="AL430" t="s">
        <v>9</v>
      </c>
      <c r="AM430">
        <v>2025</v>
      </c>
      <c r="AN430">
        <v>26.669841000000002</v>
      </c>
    </row>
    <row r="431" spans="1:40" x14ac:dyDescent="0.2">
      <c r="A431" t="s">
        <v>361</v>
      </c>
      <c r="B431" t="s">
        <v>54</v>
      </c>
      <c r="C431" t="s">
        <v>362</v>
      </c>
      <c r="D431" t="s">
        <v>362</v>
      </c>
      <c r="E431" t="s">
        <v>55</v>
      </c>
      <c r="F431" t="s">
        <v>113</v>
      </c>
      <c r="G431" t="s">
        <v>1443</v>
      </c>
      <c r="H431" t="s">
        <v>1444</v>
      </c>
      <c r="I431" t="s">
        <v>1445</v>
      </c>
      <c r="J431" t="s">
        <v>9</v>
      </c>
      <c r="K431" t="s">
        <v>282</v>
      </c>
      <c r="L431" t="s">
        <v>371</v>
      </c>
      <c r="M431" t="s">
        <v>274</v>
      </c>
      <c r="N431" t="s">
        <v>8</v>
      </c>
      <c r="O431">
        <v>2025</v>
      </c>
      <c r="P431" t="s">
        <v>282</v>
      </c>
      <c r="Q431" t="s">
        <v>274</v>
      </c>
      <c r="R431" t="s">
        <v>8</v>
      </c>
      <c r="S431">
        <v>2025</v>
      </c>
      <c r="T431" t="s">
        <v>282</v>
      </c>
      <c r="U431" t="s">
        <v>274</v>
      </c>
      <c r="V431" t="s">
        <v>8</v>
      </c>
      <c r="W431">
        <v>2025</v>
      </c>
      <c r="X431" t="s">
        <v>282</v>
      </c>
      <c r="Y431" t="s">
        <v>281</v>
      </c>
      <c r="Z431" t="s">
        <v>7</v>
      </c>
      <c r="AA431">
        <v>2025</v>
      </c>
      <c r="AB431" t="s">
        <v>282</v>
      </c>
      <c r="AC431" t="s">
        <v>274</v>
      </c>
      <c r="AD431" t="s">
        <v>7</v>
      </c>
      <c r="AE431">
        <v>2025</v>
      </c>
      <c r="AF431" t="s">
        <v>282</v>
      </c>
      <c r="AG431" t="s">
        <v>282</v>
      </c>
      <c r="AH431" t="s">
        <v>8</v>
      </c>
      <c r="AI431" t="s">
        <v>370</v>
      </c>
      <c r="AJ431" t="s">
        <v>274</v>
      </c>
      <c r="AK431" t="s">
        <v>282</v>
      </c>
      <c r="AL431" t="s">
        <v>9</v>
      </c>
      <c r="AM431">
        <v>2025</v>
      </c>
      <c r="AN431">
        <v>29.039266000000001</v>
      </c>
    </row>
    <row r="432" spans="1:40" x14ac:dyDescent="0.2">
      <c r="A432" t="s">
        <v>361</v>
      </c>
      <c r="B432" t="s">
        <v>54</v>
      </c>
      <c r="C432" t="s">
        <v>372</v>
      </c>
      <c r="D432" t="s">
        <v>372</v>
      </c>
      <c r="E432" t="s">
        <v>55</v>
      </c>
      <c r="F432" t="s">
        <v>113</v>
      </c>
      <c r="G432" t="s">
        <v>1446</v>
      </c>
      <c r="H432" t="s">
        <v>1447</v>
      </c>
      <c r="I432" t="s">
        <v>1448</v>
      </c>
      <c r="J432" t="s">
        <v>9</v>
      </c>
      <c r="K432" t="s">
        <v>282</v>
      </c>
      <c r="L432" t="s">
        <v>289</v>
      </c>
      <c r="M432" t="s">
        <v>274</v>
      </c>
      <c r="N432" t="s">
        <v>6</v>
      </c>
      <c r="O432">
        <v>2023</v>
      </c>
      <c r="P432" t="s">
        <v>275</v>
      </c>
      <c r="Q432" t="s">
        <v>274</v>
      </c>
      <c r="R432" t="s">
        <v>8</v>
      </c>
      <c r="S432">
        <v>2025</v>
      </c>
      <c r="T432" t="s">
        <v>282</v>
      </c>
      <c r="U432" t="s">
        <v>274</v>
      </c>
      <c r="V432" t="s">
        <v>7</v>
      </c>
      <c r="W432">
        <v>2023</v>
      </c>
      <c r="X432" t="s">
        <v>275</v>
      </c>
      <c r="Y432" t="s">
        <v>274</v>
      </c>
      <c r="Z432" t="s">
        <v>6</v>
      </c>
      <c r="AA432">
        <v>2023</v>
      </c>
      <c r="AB432" t="s">
        <v>275</v>
      </c>
      <c r="AC432" t="s">
        <v>274</v>
      </c>
      <c r="AD432" t="s">
        <v>6</v>
      </c>
      <c r="AE432">
        <v>2023</v>
      </c>
      <c r="AF432" t="s">
        <v>275</v>
      </c>
      <c r="AG432" t="s">
        <v>282</v>
      </c>
      <c r="AH432" t="s">
        <v>8</v>
      </c>
      <c r="AI432" t="s">
        <v>1</v>
      </c>
      <c r="AJ432" t="s">
        <v>274</v>
      </c>
      <c r="AK432" t="s">
        <v>282</v>
      </c>
      <c r="AL432" t="s">
        <v>9</v>
      </c>
      <c r="AM432">
        <v>2025</v>
      </c>
      <c r="AN432">
        <v>13.232689000000001</v>
      </c>
    </row>
    <row r="433" spans="1:40" x14ac:dyDescent="0.2">
      <c r="A433" t="s">
        <v>361</v>
      </c>
      <c r="B433" t="s">
        <v>54</v>
      </c>
      <c r="C433" t="s">
        <v>362</v>
      </c>
      <c r="D433" t="s">
        <v>362</v>
      </c>
      <c r="E433" t="s">
        <v>55</v>
      </c>
      <c r="F433" t="s">
        <v>113</v>
      </c>
      <c r="G433" t="s">
        <v>1449</v>
      </c>
      <c r="H433" t="s">
        <v>1450</v>
      </c>
      <c r="I433" t="s">
        <v>1450</v>
      </c>
      <c r="J433" t="s">
        <v>9</v>
      </c>
      <c r="K433" t="s">
        <v>282</v>
      </c>
      <c r="L433" t="s">
        <v>371</v>
      </c>
      <c r="M433" t="s">
        <v>274</v>
      </c>
      <c r="N433" t="s">
        <v>8</v>
      </c>
      <c r="O433">
        <v>2025</v>
      </c>
      <c r="P433" t="s">
        <v>282</v>
      </c>
      <c r="Q433" t="s">
        <v>274</v>
      </c>
      <c r="R433" t="s">
        <v>8</v>
      </c>
      <c r="S433">
        <v>2025</v>
      </c>
      <c r="T433" t="s">
        <v>282</v>
      </c>
      <c r="U433" t="s">
        <v>274</v>
      </c>
      <c r="V433" t="s">
        <v>8</v>
      </c>
      <c r="W433">
        <v>2025</v>
      </c>
      <c r="X433" t="s">
        <v>282</v>
      </c>
      <c r="Y433" t="s">
        <v>281</v>
      </c>
      <c r="Z433" t="s">
        <v>7</v>
      </c>
      <c r="AA433">
        <v>2025</v>
      </c>
      <c r="AB433" t="s">
        <v>282</v>
      </c>
      <c r="AC433" t="s">
        <v>274</v>
      </c>
      <c r="AD433" t="s">
        <v>7</v>
      </c>
      <c r="AE433">
        <v>2025</v>
      </c>
      <c r="AF433" t="s">
        <v>282</v>
      </c>
      <c r="AG433" t="s">
        <v>282</v>
      </c>
      <c r="AH433" t="s">
        <v>8</v>
      </c>
      <c r="AI433" t="s">
        <v>370</v>
      </c>
      <c r="AJ433" t="s">
        <v>274</v>
      </c>
      <c r="AK433" t="s">
        <v>282</v>
      </c>
      <c r="AL433" t="s">
        <v>9</v>
      </c>
      <c r="AM433">
        <v>2025</v>
      </c>
      <c r="AN433">
        <v>33.036849000000004</v>
      </c>
    </row>
    <row r="434" spans="1:40" x14ac:dyDescent="0.2">
      <c r="A434" t="s">
        <v>361</v>
      </c>
      <c r="B434" t="s">
        <v>54</v>
      </c>
      <c r="C434" t="s">
        <v>363</v>
      </c>
      <c r="D434" t="s">
        <v>363</v>
      </c>
      <c r="E434" t="s">
        <v>55</v>
      </c>
      <c r="F434" t="s">
        <v>113</v>
      </c>
      <c r="G434" t="s">
        <v>1451</v>
      </c>
      <c r="H434" t="s">
        <v>1452</v>
      </c>
      <c r="I434" t="s">
        <v>1453</v>
      </c>
      <c r="J434" t="s">
        <v>9</v>
      </c>
      <c r="K434" t="s">
        <v>282</v>
      </c>
      <c r="L434" t="s">
        <v>287</v>
      </c>
      <c r="M434" t="s">
        <v>274</v>
      </c>
      <c r="N434" t="s">
        <v>8</v>
      </c>
      <c r="O434">
        <v>2025</v>
      </c>
      <c r="P434" t="s">
        <v>317</v>
      </c>
      <c r="Q434" t="s">
        <v>274</v>
      </c>
      <c r="R434" t="s">
        <v>8</v>
      </c>
      <c r="S434">
        <v>2025</v>
      </c>
      <c r="T434" t="s">
        <v>282</v>
      </c>
      <c r="U434" t="s">
        <v>281</v>
      </c>
      <c r="V434" t="s">
        <v>7</v>
      </c>
      <c r="W434">
        <v>2025</v>
      </c>
      <c r="X434" t="s">
        <v>282</v>
      </c>
      <c r="Y434" t="s">
        <v>281</v>
      </c>
      <c r="Z434" t="s">
        <v>7</v>
      </c>
      <c r="AA434">
        <v>2025</v>
      </c>
      <c r="AB434" t="s">
        <v>282</v>
      </c>
      <c r="AC434" t="s">
        <v>281</v>
      </c>
      <c r="AD434" t="s">
        <v>7</v>
      </c>
      <c r="AE434">
        <v>2025</v>
      </c>
      <c r="AF434" t="s">
        <v>282</v>
      </c>
      <c r="AG434" t="s">
        <v>282</v>
      </c>
      <c r="AH434" t="s">
        <v>8</v>
      </c>
      <c r="AI434" t="s">
        <v>69</v>
      </c>
      <c r="AJ434" t="s">
        <v>274</v>
      </c>
      <c r="AK434" t="s">
        <v>282</v>
      </c>
      <c r="AL434" t="s">
        <v>9</v>
      </c>
      <c r="AM434">
        <v>2025</v>
      </c>
      <c r="AN434">
        <v>9.6976599999999991</v>
      </c>
    </row>
    <row r="435" spans="1:40" x14ac:dyDescent="0.2">
      <c r="A435" t="s">
        <v>361</v>
      </c>
      <c r="B435" t="s">
        <v>54</v>
      </c>
      <c r="C435" t="s">
        <v>362</v>
      </c>
      <c r="D435" t="s">
        <v>362</v>
      </c>
      <c r="E435" t="s">
        <v>55</v>
      </c>
      <c r="F435" t="s">
        <v>113</v>
      </c>
      <c r="G435" t="s">
        <v>1454</v>
      </c>
      <c r="H435" t="s">
        <v>1455</v>
      </c>
      <c r="I435" t="s">
        <v>1456</v>
      </c>
      <c r="J435" t="s">
        <v>9</v>
      </c>
      <c r="K435" t="s">
        <v>282</v>
      </c>
      <c r="L435" t="s">
        <v>287</v>
      </c>
      <c r="M435" t="s">
        <v>274</v>
      </c>
      <c r="N435" t="s">
        <v>8</v>
      </c>
      <c r="O435">
        <v>2025</v>
      </c>
      <c r="P435" t="s">
        <v>317</v>
      </c>
      <c r="Q435" t="s">
        <v>274</v>
      </c>
      <c r="R435" t="s">
        <v>8</v>
      </c>
      <c r="S435">
        <v>2025</v>
      </c>
      <c r="T435" t="s">
        <v>282</v>
      </c>
      <c r="U435" t="s">
        <v>274</v>
      </c>
      <c r="V435" t="s">
        <v>7</v>
      </c>
      <c r="W435">
        <v>2025</v>
      </c>
      <c r="X435" t="s">
        <v>275</v>
      </c>
      <c r="Y435" t="s">
        <v>281</v>
      </c>
      <c r="Z435" t="s">
        <v>7</v>
      </c>
      <c r="AA435">
        <v>2025</v>
      </c>
      <c r="AB435" t="s">
        <v>282</v>
      </c>
      <c r="AC435" t="s">
        <v>274</v>
      </c>
      <c r="AD435" t="s">
        <v>7</v>
      </c>
      <c r="AE435">
        <v>2025</v>
      </c>
      <c r="AF435" t="s">
        <v>282</v>
      </c>
      <c r="AG435" t="s">
        <v>282</v>
      </c>
      <c r="AH435" t="s">
        <v>8</v>
      </c>
      <c r="AI435" t="s">
        <v>69</v>
      </c>
      <c r="AJ435" t="s">
        <v>274</v>
      </c>
      <c r="AK435" t="s">
        <v>282</v>
      </c>
      <c r="AL435" t="s">
        <v>9</v>
      </c>
      <c r="AM435">
        <v>2025</v>
      </c>
      <c r="AN435">
        <v>20.735074000000001</v>
      </c>
    </row>
    <row r="436" spans="1:40" x14ac:dyDescent="0.2">
      <c r="A436" t="s">
        <v>361</v>
      </c>
      <c r="B436" t="s">
        <v>54</v>
      </c>
      <c r="C436" t="s">
        <v>362</v>
      </c>
      <c r="D436" t="s">
        <v>362</v>
      </c>
      <c r="E436" t="s">
        <v>55</v>
      </c>
      <c r="F436" t="s">
        <v>113</v>
      </c>
      <c r="G436" t="s">
        <v>1457</v>
      </c>
      <c r="H436" t="s">
        <v>1458</v>
      </c>
      <c r="I436" t="s">
        <v>1458</v>
      </c>
      <c r="J436" t="s">
        <v>9</v>
      </c>
      <c r="K436" t="s">
        <v>282</v>
      </c>
      <c r="L436" t="s">
        <v>371</v>
      </c>
      <c r="M436" t="s">
        <v>274</v>
      </c>
      <c r="N436" t="s">
        <v>8</v>
      </c>
      <c r="O436">
        <v>2025</v>
      </c>
      <c r="P436" t="s">
        <v>317</v>
      </c>
      <c r="Q436" t="s">
        <v>274</v>
      </c>
      <c r="R436" t="s">
        <v>8</v>
      </c>
      <c r="S436">
        <v>2025</v>
      </c>
      <c r="T436" t="s">
        <v>282</v>
      </c>
      <c r="U436" t="s">
        <v>274</v>
      </c>
      <c r="V436" t="s">
        <v>8</v>
      </c>
      <c r="W436">
        <v>2025</v>
      </c>
      <c r="X436" t="s">
        <v>282</v>
      </c>
      <c r="Y436" t="s">
        <v>281</v>
      </c>
      <c r="Z436" t="s">
        <v>7</v>
      </c>
      <c r="AA436">
        <v>2025</v>
      </c>
      <c r="AB436" t="s">
        <v>282</v>
      </c>
      <c r="AC436" t="s">
        <v>274</v>
      </c>
      <c r="AD436" t="s">
        <v>7</v>
      </c>
      <c r="AE436">
        <v>2025</v>
      </c>
      <c r="AF436" t="s">
        <v>282</v>
      </c>
      <c r="AG436" t="s">
        <v>282</v>
      </c>
      <c r="AH436" t="s">
        <v>8</v>
      </c>
      <c r="AI436" t="s">
        <v>370</v>
      </c>
      <c r="AJ436" t="s">
        <v>274</v>
      </c>
      <c r="AK436" t="s">
        <v>282</v>
      </c>
      <c r="AL436" t="s">
        <v>9</v>
      </c>
      <c r="AM436">
        <v>2025</v>
      </c>
      <c r="AN436">
        <v>36.894521999999995</v>
      </c>
    </row>
    <row r="437" spans="1:40" x14ac:dyDescent="0.2">
      <c r="A437" t="s">
        <v>361</v>
      </c>
      <c r="B437" t="s">
        <v>54</v>
      </c>
      <c r="C437" t="s">
        <v>362</v>
      </c>
      <c r="D437" t="s">
        <v>395</v>
      </c>
      <c r="E437" t="s">
        <v>55</v>
      </c>
      <c r="F437" t="s">
        <v>113</v>
      </c>
      <c r="G437" t="s">
        <v>1459</v>
      </c>
      <c r="H437" t="s">
        <v>1460</v>
      </c>
      <c r="I437" t="s">
        <v>1461</v>
      </c>
      <c r="J437" t="s">
        <v>9</v>
      </c>
      <c r="K437" t="s">
        <v>282</v>
      </c>
      <c r="L437" t="s">
        <v>371</v>
      </c>
      <c r="M437" t="s">
        <v>274</v>
      </c>
      <c r="N437" t="s">
        <v>8</v>
      </c>
      <c r="O437">
        <v>2025</v>
      </c>
      <c r="P437" t="s">
        <v>282</v>
      </c>
      <c r="Q437" t="s">
        <v>274</v>
      </c>
      <c r="R437" t="s">
        <v>8</v>
      </c>
      <c r="S437">
        <v>2025</v>
      </c>
      <c r="T437" t="s">
        <v>282</v>
      </c>
      <c r="U437" t="s">
        <v>274</v>
      </c>
      <c r="V437" t="s">
        <v>8</v>
      </c>
      <c r="W437">
        <v>2021</v>
      </c>
      <c r="X437" t="s">
        <v>275</v>
      </c>
      <c r="Y437" t="s">
        <v>281</v>
      </c>
      <c r="Z437" t="s">
        <v>7</v>
      </c>
      <c r="AA437">
        <v>2025</v>
      </c>
      <c r="AB437" t="s">
        <v>282</v>
      </c>
      <c r="AC437" t="s">
        <v>274</v>
      </c>
      <c r="AD437" t="s">
        <v>7</v>
      </c>
      <c r="AE437">
        <v>2025</v>
      </c>
      <c r="AF437" t="s">
        <v>282</v>
      </c>
      <c r="AG437" t="s">
        <v>294</v>
      </c>
      <c r="AH437" t="s">
        <v>8</v>
      </c>
      <c r="AI437" t="s">
        <v>370</v>
      </c>
      <c r="AJ437" t="s">
        <v>274</v>
      </c>
      <c r="AK437" t="s">
        <v>282</v>
      </c>
      <c r="AL437" t="s">
        <v>9</v>
      </c>
      <c r="AM437">
        <v>2025</v>
      </c>
      <c r="AN437">
        <v>38.243687999999999</v>
      </c>
    </row>
    <row r="438" spans="1:40" x14ac:dyDescent="0.2">
      <c r="A438" t="s">
        <v>361</v>
      </c>
      <c r="B438" t="s">
        <v>54</v>
      </c>
      <c r="C438" t="s">
        <v>372</v>
      </c>
      <c r="D438" t="s">
        <v>372</v>
      </c>
      <c r="E438" t="s">
        <v>55</v>
      </c>
      <c r="F438" t="s">
        <v>113</v>
      </c>
      <c r="G438" t="s">
        <v>1462</v>
      </c>
      <c r="H438" t="s">
        <v>1463</v>
      </c>
      <c r="I438" t="s">
        <v>1464</v>
      </c>
      <c r="J438" t="s">
        <v>9</v>
      </c>
      <c r="K438" t="s">
        <v>282</v>
      </c>
      <c r="L438" t="s">
        <v>289</v>
      </c>
      <c r="M438" t="s">
        <v>274</v>
      </c>
      <c r="N438" t="s">
        <v>6</v>
      </c>
      <c r="O438">
        <v>2023</v>
      </c>
      <c r="P438" t="s">
        <v>275</v>
      </c>
      <c r="Q438" t="s">
        <v>274</v>
      </c>
      <c r="R438" t="s">
        <v>8</v>
      </c>
      <c r="S438">
        <v>2025</v>
      </c>
      <c r="T438" t="s">
        <v>282</v>
      </c>
      <c r="U438" t="s">
        <v>274</v>
      </c>
      <c r="V438" t="s">
        <v>7</v>
      </c>
      <c r="W438">
        <v>2023</v>
      </c>
      <c r="X438" t="s">
        <v>275</v>
      </c>
      <c r="Y438" t="s">
        <v>274</v>
      </c>
      <c r="Z438" t="s">
        <v>6</v>
      </c>
      <c r="AA438">
        <v>2023</v>
      </c>
      <c r="AB438" t="s">
        <v>275</v>
      </c>
      <c r="AC438" t="s">
        <v>274</v>
      </c>
      <c r="AD438" t="s">
        <v>7</v>
      </c>
      <c r="AE438">
        <v>2023</v>
      </c>
      <c r="AF438" t="s">
        <v>275</v>
      </c>
      <c r="AG438" t="s">
        <v>282</v>
      </c>
      <c r="AH438" t="s">
        <v>8</v>
      </c>
      <c r="AI438" t="s">
        <v>1</v>
      </c>
      <c r="AJ438" t="s">
        <v>274</v>
      </c>
      <c r="AK438" t="s">
        <v>282</v>
      </c>
      <c r="AL438" t="s">
        <v>9</v>
      </c>
      <c r="AM438">
        <v>2025</v>
      </c>
      <c r="AN438">
        <v>45.665239</v>
      </c>
    </row>
    <row r="439" spans="1:40" x14ac:dyDescent="0.2">
      <c r="A439" t="s">
        <v>361</v>
      </c>
      <c r="B439" t="s">
        <v>54</v>
      </c>
      <c r="C439" t="s">
        <v>363</v>
      </c>
      <c r="D439" t="s">
        <v>363</v>
      </c>
      <c r="E439" t="s">
        <v>55</v>
      </c>
      <c r="F439" t="s">
        <v>113</v>
      </c>
      <c r="G439" t="s">
        <v>1465</v>
      </c>
      <c r="H439" t="s">
        <v>1466</v>
      </c>
      <c r="I439" t="s">
        <v>1466</v>
      </c>
      <c r="J439" t="s">
        <v>9</v>
      </c>
      <c r="K439" t="s">
        <v>282</v>
      </c>
      <c r="L439" t="s">
        <v>287</v>
      </c>
      <c r="M439" t="s">
        <v>274</v>
      </c>
      <c r="N439" t="s">
        <v>8</v>
      </c>
      <c r="O439">
        <v>2025</v>
      </c>
      <c r="P439" t="s">
        <v>282</v>
      </c>
      <c r="Q439" t="s">
        <v>274</v>
      </c>
      <c r="R439" t="s">
        <v>8</v>
      </c>
      <c r="S439">
        <v>2025</v>
      </c>
      <c r="T439" t="s">
        <v>282</v>
      </c>
      <c r="U439" t="s">
        <v>281</v>
      </c>
      <c r="V439" t="s">
        <v>7</v>
      </c>
      <c r="W439">
        <v>2025</v>
      </c>
      <c r="X439" t="s">
        <v>366</v>
      </c>
      <c r="Y439" t="s">
        <v>281</v>
      </c>
      <c r="Z439" t="s">
        <v>7</v>
      </c>
      <c r="AA439">
        <v>2025</v>
      </c>
      <c r="AB439" t="s">
        <v>282</v>
      </c>
      <c r="AC439" t="s">
        <v>281</v>
      </c>
      <c r="AD439" t="s">
        <v>7</v>
      </c>
      <c r="AE439">
        <v>2025</v>
      </c>
      <c r="AF439" t="s">
        <v>282</v>
      </c>
      <c r="AG439" t="s">
        <v>282</v>
      </c>
      <c r="AH439" t="s">
        <v>8</v>
      </c>
      <c r="AI439" t="s">
        <v>69</v>
      </c>
      <c r="AJ439" t="s">
        <v>274</v>
      </c>
      <c r="AK439" t="s">
        <v>282</v>
      </c>
      <c r="AL439" t="s">
        <v>9</v>
      </c>
      <c r="AM439">
        <v>2025</v>
      </c>
      <c r="AN439">
        <v>13.737236000000001</v>
      </c>
    </row>
    <row r="440" spans="1:40" x14ac:dyDescent="0.2">
      <c r="A440" t="s">
        <v>361</v>
      </c>
      <c r="B440" t="s">
        <v>54</v>
      </c>
      <c r="C440" t="s">
        <v>363</v>
      </c>
      <c r="D440" t="s">
        <v>398</v>
      </c>
      <c r="E440" t="s">
        <v>55</v>
      </c>
      <c r="F440" t="s">
        <v>113</v>
      </c>
      <c r="G440" t="s">
        <v>1467</v>
      </c>
      <c r="H440" t="s">
        <v>1468</v>
      </c>
      <c r="I440" t="s">
        <v>1469</v>
      </c>
      <c r="J440" t="s">
        <v>9</v>
      </c>
      <c r="K440" t="s">
        <v>282</v>
      </c>
      <c r="L440" t="s">
        <v>287</v>
      </c>
      <c r="M440" t="s">
        <v>274</v>
      </c>
      <c r="N440" t="s">
        <v>8</v>
      </c>
      <c r="O440">
        <v>2022</v>
      </c>
      <c r="P440" t="s">
        <v>275</v>
      </c>
      <c r="Q440" t="s">
        <v>274</v>
      </c>
      <c r="R440" t="s">
        <v>8</v>
      </c>
      <c r="S440">
        <v>2025</v>
      </c>
      <c r="T440" t="s">
        <v>282</v>
      </c>
      <c r="U440" t="s">
        <v>281</v>
      </c>
      <c r="V440" t="s">
        <v>7</v>
      </c>
      <c r="W440">
        <v>2025</v>
      </c>
      <c r="X440" t="s">
        <v>282</v>
      </c>
      <c r="Y440" t="s">
        <v>281</v>
      </c>
      <c r="Z440" t="s">
        <v>7</v>
      </c>
      <c r="AA440">
        <v>2022</v>
      </c>
      <c r="AB440" t="s">
        <v>275</v>
      </c>
      <c r="AC440" t="s">
        <v>281</v>
      </c>
      <c r="AD440" t="s">
        <v>6</v>
      </c>
      <c r="AE440">
        <v>2022</v>
      </c>
      <c r="AF440" t="s">
        <v>275</v>
      </c>
      <c r="AG440" t="s">
        <v>294</v>
      </c>
      <c r="AH440" t="s">
        <v>8</v>
      </c>
      <c r="AI440" t="s">
        <v>69</v>
      </c>
      <c r="AJ440" t="s">
        <v>274</v>
      </c>
      <c r="AK440" t="s">
        <v>282</v>
      </c>
      <c r="AL440" t="s">
        <v>9</v>
      </c>
      <c r="AM440">
        <v>2025</v>
      </c>
      <c r="AN440">
        <v>18.002564</v>
      </c>
    </row>
    <row r="441" spans="1:40" x14ac:dyDescent="0.2">
      <c r="A441" t="s">
        <v>361</v>
      </c>
      <c r="B441" t="s">
        <v>54</v>
      </c>
      <c r="C441" t="s">
        <v>372</v>
      </c>
      <c r="D441" t="s">
        <v>372</v>
      </c>
      <c r="E441" t="s">
        <v>55</v>
      </c>
      <c r="F441" t="s">
        <v>113</v>
      </c>
      <c r="G441" t="s">
        <v>1470</v>
      </c>
      <c r="H441" t="s">
        <v>1471</v>
      </c>
      <c r="I441" t="s">
        <v>1472</v>
      </c>
      <c r="J441" t="s">
        <v>9</v>
      </c>
      <c r="K441" t="s">
        <v>282</v>
      </c>
      <c r="L441" t="s">
        <v>371</v>
      </c>
      <c r="M441" t="s">
        <v>274</v>
      </c>
      <c r="N441" t="s">
        <v>8</v>
      </c>
      <c r="O441">
        <v>2025</v>
      </c>
      <c r="P441" t="s">
        <v>282</v>
      </c>
      <c r="Q441" t="s">
        <v>274</v>
      </c>
      <c r="R441" t="s">
        <v>8</v>
      </c>
      <c r="S441">
        <v>2025</v>
      </c>
      <c r="T441" t="s">
        <v>282</v>
      </c>
      <c r="U441" t="s">
        <v>274</v>
      </c>
      <c r="V441" t="s">
        <v>8</v>
      </c>
      <c r="W441">
        <v>2025</v>
      </c>
      <c r="X441" t="s">
        <v>282</v>
      </c>
      <c r="Y441" t="s">
        <v>274</v>
      </c>
      <c r="Z441" t="s">
        <v>7</v>
      </c>
      <c r="AA441">
        <v>2025</v>
      </c>
      <c r="AB441" t="s">
        <v>282</v>
      </c>
      <c r="AC441" t="s">
        <v>274</v>
      </c>
      <c r="AD441" t="s">
        <v>7</v>
      </c>
      <c r="AE441">
        <v>2025</v>
      </c>
      <c r="AF441" t="s">
        <v>282</v>
      </c>
      <c r="AG441" t="s">
        <v>282</v>
      </c>
      <c r="AH441" t="s">
        <v>8</v>
      </c>
      <c r="AI441" t="s">
        <v>370</v>
      </c>
      <c r="AJ441" t="s">
        <v>274</v>
      </c>
      <c r="AK441" t="s">
        <v>282</v>
      </c>
      <c r="AL441" t="s">
        <v>9</v>
      </c>
      <c r="AM441">
        <v>2025</v>
      </c>
      <c r="AN441">
        <v>22.9773</v>
      </c>
    </row>
    <row r="442" spans="1:40" x14ac:dyDescent="0.2">
      <c r="A442" t="s">
        <v>361</v>
      </c>
      <c r="B442" t="s">
        <v>54</v>
      </c>
      <c r="C442" t="s">
        <v>372</v>
      </c>
      <c r="D442" t="s">
        <v>445</v>
      </c>
      <c r="E442" t="s">
        <v>55</v>
      </c>
      <c r="F442" t="s">
        <v>113</v>
      </c>
      <c r="G442" t="s">
        <v>1473</v>
      </c>
      <c r="H442" t="s">
        <v>1474</v>
      </c>
      <c r="I442" t="s">
        <v>1475</v>
      </c>
      <c r="J442" t="s">
        <v>9</v>
      </c>
      <c r="K442" t="s">
        <v>282</v>
      </c>
      <c r="L442" t="s">
        <v>289</v>
      </c>
      <c r="M442" t="s">
        <v>274</v>
      </c>
      <c r="N442" t="s">
        <v>7</v>
      </c>
      <c r="O442">
        <v>2023</v>
      </c>
      <c r="P442" t="s">
        <v>275</v>
      </c>
      <c r="Q442" t="s">
        <v>274</v>
      </c>
      <c r="R442" t="s">
        <v>8</v>
      </c>
      <c r="S442">
        <v>2025</v>
      </c>
      <c r="T442" t="s">
        <v>282</v>
      </c>
      <c r="U442" t="s">
        <v>274</v>
      </c>
      <c r="V442" t="s">
        <v>7</v>
      </c>
      <c r="W442">
        <v>2023</v>
      </c>
      <c r="X442" t="s">
        <v>275</v>
      </c>
      <c r="Y442" t="s">
        <v>274</v>
      </c>
      <c r="Z442" t="s">
        <v>6</v>
      </c>
      <c r="AA442">
        <v>2023</v>
      </c>
      <c r="AB442" t="s">
        <v>275</v>
      </c>
      <c r="AC442" t="s">
        <v>274</v>
      </c>
      <c r="AD442" t="s">
        <v>7</v>
      </c>
      <c r="AE442">
        <v>2023</v>
      </c>
      <c r="AF442" t="s">
        <v>275</v>
      </c>
      <c r="AG442" t="s">
        <v>282</v>
      </c>
      <c r="AH442" t="s">
        <v>8</v>
      </c>
      <c r="AI442" t="s">
        <v>1</v>
      </c>
      <c r="AJ442" t="s">
        <v>274</v>
      </c>
      <c r="AK442" t="s">
        <v>282</v>
      </c>
      <c r="AL442" t="s">
        <v>9</v>
      </c>
      <c r="AM442">
        <v>2025</v>
      </c>
      <c r="AN442">
        <v>9.1178449999999991</v>
      </c>
    </row>
    <row r="443" spans="1:40" x14ac:dyDescent="0.2">
      <c r="A443" t="s">
        <v>361</v>
      </c>
      <c r="B443" t="s">
        <v>54</v>
      </c>
      <c r="C443" t="s">
        <v>363</v>
      </c>
      <c r="D443" t="s">
        <v>398</v>
      </c>
      <c r="E443" t="s">
        <v>55</v>
      </c>
      <c r="F443" t="s">
        <v>113</v>
      </c>
      <c r="G443" t="s">
        <v>1476</v>
      </c>
      <c r="H443" t="s">
        <v>1477</v>
      </c>
      <c r="I443" t="s">
        <v>1477</v>
      </c>
      <c r="J443" t="s">
        <v>9</v>
      </c>
      <c r="K443" t="s">
        <v>282</v>
      </c>
      <c r="L443" t="s">
        <v>287</v>
      </c>
      <c r="M443" t="s">
        <v>274</v>
      </c>
      <c r="N443" t="s">
        <v>8</v>
      </c>
      <c r="O443">
        <v>2025</v>
      </c>
      <c r="P443" t="s">
        <v>317</v>
      </c>
      <c r="Q443" t="s">
        <v>274</v>
      </c>
      <c r="R443" t="s">
        <v>8</v>
      </c>
      <c r="S443">
        <v>2025</v>
      </c>
      <c r="T443" t="s">
        <v>282</v>
      </c>
      <c r="U443" t="s">
        <v>281</v>
      </c>
      <c r="V443" t="s">
        <v>7</v>
      </c>
      <c r="W443">
        <v>2025</v>
      </c>
      <c r="X443" t="s">
        <v>366</v>
      </c>
      <c r="Y443" t="s">
        <v>281</v>
      </c>
      <c r="Z443" t="s">
        <v>7</v>
      </c>
      <c r="AA443">
        <v>2025</v>
      </c>
      <c r="AB443" t="s">
        <v>282</v>
      </c>
      <c r="AC443" t="s">
        <v>281</v>
      </c>
      <c r="AD443" t="s">
        <v>7</v>
      </c>
      <c r="AE443">
        <v>2025</v>
      </c>
      <c r="AF443" t="s">
        <v>282</v>
      </c>
      <c r="AG443" t="s">
        <v>282</v>
      </c>
      <c r="AH443" t="s">
        <v>8</v>
      </c>
      <c r="AI443" t="s">
        <v>69</v>
      </c>
      <c r="AJ443" t="s">
        <v>274</v>
      </c>
      <c r="AK443" t="s">
        <v>282</v>
      </c>
      <c r="AL443" t="s">
        <v>9</v>
      </c>
      <c r="AM443">
        <v>2025</v>
      </c>
      <c r="AN443">
        <v>17.812133999999997</v>
      </c>
    </row>
    <row r="444" spans="1:40" x14ac:dyDescent="0.2">
      <c r="A444" t="s">
        <v>361</v>
      </c>
      <c r="B444" t="s">
        <v>54</v>
      </c>
      <c r="C444" t="s">
        <v>362</v>
      </c>
      <c r="D444" t="s">
        <v>362</v>
      </c>
      <c r="E444" t="s">
        <v>55</v>
      </c>
      <c r="F444" t="s">
        <v>113</v>
      </c>
      <c r="G444" t="s">
        <v>1478</v>
      </c>
      <c r="H444" t="s">
        <v>1479</v>
      </c>
      <c r="I444" t="s">
        <v>1479</v>
      </c>
      <c r="J444" t="s">
        <v>9</v>
      </c>
      <c r="K444" t="s">
        <v>282</v>
      </c>
      <c r="L444" t="s">
        <v>287</v>
      </c>
      <c r="M444" t="s">
        <v>274</v>
      </c>
      <c r="N444" t="s">
        <v>8</v>
      </c>
      <c r="O444">
        <v>2025</v>
      </c>
      <c r="P444" t="s">
        <v>282</v>
      </c>
      <c r="Q444" t="s">
        <v>274</v>
      </c>
      <c r="R444" t="s">
        <v>8</v>
      </c>
      <c r="S444">
        <v>2025</v>
      </c>
      <c r="T444" t="s">
        <v>282</v>
      </c>
      <c r="U444" t="s">
        <v>281</v>
      </c>
      <c r="V444" t="s">
        <v>7</v>
      </c>
      <c r="W444">
        <v>2025</v>
      </c>
      <c r="X444" t="s">
        <v>282</v>
      </c>
      <c r="Y444" t="s">
        <v>281</v>
      </c>
      <c r="Z444" t="s">
        <v>7</v>
      </c>
      <c r="AA444">
        <v>2025</v>
      </c>
      <c r="AB444" t="s">
        <v>282</v>
      </c>
      <c r="AC444" t="s">
        <v>281</v>
      </c>
      <c r="AD444" t="s">
        <v>7</v>
      </c>
      <c r="AE444">
        <v>2025</v>
      </c>
      <c r="AF444" t="s">
        <v>282</v>
      </c>
      <c r="AG444" t="s">
        <v>282</v>
      </c>
      <c r="AH444" t="s">
        <v>8</v>
      </c>
      <c r="AI444" t="s">
        <v>69</v>
      </c>
      <c r="AJ444" t="s">
        <v>274</v>
      </c>
      <c r="AK444" t="s">
        <v>282</v>
      </c>
      <c r="AL444" t="s">
        <v>9</v>
      </c>
      <c r="AM444">
        <v>2025</v>
      </c>
      <c r="AN444">
        <v>35.733620000000002</v>
      </c>
    </row>
    <row r="445" spans="1:40" x14ac:dyDescent="0.2">
      <c r="A445" t="s">
        <v>361</v>
      </c>
      <c r="B445" t="s">
        <v>54</v>
      </c>
      <c r="C445" t="s">
        <v>362</v>
      </c>
      <c r="D445" t="s">
        <v>427</v>
      </c>
      <c r="E445" t="s">
        <v>55</v>
      </c>
      <c r="F445" t="s">
        <v>113</v>
      </c>
      <c r="G445" t="s">
        <v>1480</v>
      </c>
      <c r="H445" t="s">
        <v>1481</v>
      </c>
      <c r="I445" t="s">
        <v>1482</v>
      </c>
      <c r="J445" t="s">
        <v>9</v>
      </c>
      <c r="K445" t="s">
        <v>282</v>
      </c>
      <c r="L445" t="s">
        <v>287</v>
      </c>
      <c r="M445" t="s">
        <v>274</v>
      </c>
      <c r="N445" t="s">
        <v>8</v>
      </c>
      <c r="O445">
        <v>2025</v>
      </c>
      <c r="P445" t="s">
        <v>282</v>
      </c>
      <c r="Q445" t="s">
        <v>274</v>
      </c>
      <c r="R445" t="s">
        <v>8</v>
      </c>
      <c r="S445">
        <v>2025</v>
      </c>
      <c r="T445" t="s">
        <v>282</v>
      </c>
      <c r="U445" t="s">
        <v>281</v>
      </c>
      <c r="V445" t="s">
        <v>7</v>
      </c>
      <c r="W445">
        <v>2025</v>
      </c>
      <c r="X445" t="s">
        <v>282</v>
      </c>
      <c r="Y445" t="s">
        <v>281</v>
      </c>
      <c r="Z445" t="s">
        <v>7</v>
      </c>
      <c r="AA445">
        <v>2025</v>
      </c>
      <c r="AB445" t="s">
        <v>282</v>
      </c>
      <c r="AC445" t="s">
        <v>281</v>
      </c>
      <c r="AD445" t="s">
        <v>7</v>
      </c>
      <c r="AE445">
        <v>2025</v>
      </c>
      <c r="AF445" t="s">
        <v>282</v>
      </c>
      <c r="AG445" t="s">
        <v>282</v>
      </c>
      <c r="AH445" t="s">
        <v>8</v>
      </c>
      <c r="AI445" t="s">
        <v>69</v>
      </c>
      <c r="AJ445" t="s">
        <v>274</v>
      </c>
      <c r="AK445" t="s">
        <v>282</v>
      </c>
      <c r="AL445" t="s">
        <v>9</v>
      </c>
      <c r="AM445">
        <v>2025</v>
      </c>
      <c r="AN445">
        <v>10.909135000000001</v>
      </c>
    </row>
    <row r="446" spans="1:40" x14ac:dyDescent="0.2">
      <c r="A446" t="s">
        <v>361</v>
      </c>
      <c r="B446" t="s">
        <v>54</v>
      </c>
      <c r="C446" t="s">
        <v>362</v>
      </c>
      <c r="D446" t="s">
        <v>372</v>
      </c>
      <c r="E446" t="s">
        <v>55</v>
      </c>
      <c r="F446" t="s">
        <v>113</v>
      </c>
      <c r="G446" t="s">
        <v>1483</v>
      </c>
      <c r="H446" t="s">
        <v>1484</v>
      </c>
      <c r="I446" t="s">
        <v>1485</v>
      </c>
      <c r="J446" t="s">
        <v>9</v>
      </c>
      <c r="K446" t="s">
        <v>282</v>
      </c>
      <c r="L446" t="s">
        <v>502</v>
      </c>
      <c r="M446" t="s">
        <v>274</v>
      </c>
      <c r="N446" t="s">
        <v>7</v>
      </c>
      <c r="O446">
        <v>2020</v>
      </c>
      <c r="P446" t="s">
        <v>275</v>
      </c>
      <c r="Q446" t="s">
        <v>274</v>
      </c>
      <c r="R446" t="s">
        <v>8</v>
      </c>
      <c r="S446">
        <v>2025</v>
      </c>
      <c r="T446" t="s">
        <v>282</v>
      </c>
      <c r="U446" t="s">
        <v>274</v>
      </c>
      <c r="V446" t="s">
        <v>8</v>
      </c>
      <c r="W446">
        <v>2020</v>
      </c>
      <c r="X446" t="s">
        <v>275</v>
      </c>
      <c r="Y446" t="s">
        <v>274</v>
      </c>
      <c r="Z446" t="s">
        <v>6</v>
      </c>
      <c r="AA446">
        <v>2020</v>
      </c>
      <c r="AB446" t="s">
        <v>275</v>
      </c>
      <c r="AC446" t="s">
        <v>274</v>
      </c>
      <c r="AD446" t="s">
        <v>6</v>
      </c>
      <c r="AE446">
        <v>2020</v>
      </c>
      <c r="AF446" t="s">
        <v>275</v>
      </c>
      <c r="AG446" t="s">
        <v>294</v>
      </c>
      <c r="AH446" t="s">
        <v>8</v>
      </c>
      <c r="AI446" t="s">
        <v>501</v>
      </c>
      <c r="AJ446" t="s">
        <v>274</v>
      </c>
      <c r="AK446" t="s">
        <v>282</v>
      </c>
      <c r="AL446" t="s">
        <v>9</v>
      </c>
      <c r="AM446">
        <v>2025</v>
      </c>
      <c r="AN446">
        <v>39.169359</v>
      </c>
    </row>
    <row r="447" spans="1:40" x14ac:dyDescent="0.2">
      <c r="A447" t="s">
        <v>361</v>
      </c>
      <c r="B447" t="s">
        <v>54</v>
      </c>
      <c r="C447" t="s">
        <v>419</v>
      </c>
      <c r="D447" t="s">
        <v>598</v>
      </c>
      <c r="E447" t="s">
        <v>55</v>
      </c>
      <c r="F447" t="s">
        <v>113</v>
      </c>
      <c r="G447" t="s">
        <v>1486</v>
      </c>
      <c r="H447" t="s">
        <v>1487</v>
      </c>
      <c r="I447" t="s">
        <v>1488</v>
      </c>
      <c r="J447" t="s">
        <v>9</v>
      </c>
      <c r="K447" t="s">
        <v>275</v>
      </c>
      <c r="L447" t="s">
        <v>5</v>
      </c>
      <c r="M447" t="s">
        <v>274</v>
      </c>
      <c r="N447" t="s">
        <v>6</v>
      </c>
      <c r="O447">
        <v>2023</v>
      </c>
      <c r="P447" t="s">
        <v>275</v>
      </c>
      <c r="Q447" t="s">
        <v>274</v>
      </c>
      <c r="R447" t="s">
        <v>7</v>
      </c>
      <c r="S447">
        <v>2020</v>
      </c>
      <c r="T447" t="s">
        <v>275</v>
      </c>
      <c r="U447" t="s">
        <v>274</v>
      </c>
      <c r="V447" t="s">
        <v>7</v>
      </c>
      <c r="W447">
        <v>2023</v>
      </c>
      <c r="X447" t="s">
        <v>275</v>
      </c>
      <c r="Y447" t="s">
        <v>274</v>
      </c>
      <c r="Z447" t="s">
        <v>6</v>
      </c>
      <c r="AA447">
        <v>2023</v>
      </c>
      <c r="AB447" t="s">
        <v>275</v>
      </c>
      <c r="AC447" t="s">
        <v>274</v>
      </c>
      <c r="AD447" t="s">
        <v>6</v>
      </c>
      <c r="AE447">
        <v>2023</v>
      </c>
      <c r="AF447" t="s">
        <v>275</v>
      </c>
      <c r="AG447" t="s">
        <v>275</v>
      </c>
      <c r="AH447" t="s">
        <v>7</v>
      </c>
      <c r="AI447" t="s">
        <v>292</v>
      </c>
      <c r="AJ447" t="s">
        <v>274</v>
      </c>
      <c r="AK447" t="s">
        <v>275</v>
      </c>
      <c r="AL447" t="s">
        <v>9</v>
      </c>
      <c r="AM447">
        <v>2020</v>
      </c>
      <c r="AN447">
        <v>63.007410999999998</v>
      </c>
    </row>
    <row r="448" spans="1:40" x14ac:dyDescent="0.2">
      <c r="A448" t="s">
        <v>361</v>
      </c>
      <c r="B448" t="s">
        <v>54</v>
      </c>
      <c r="C448" t="s">
        <v>419</v>
      </c>
      <c r="D448" t="s">
        <v>598</v>
      </c>
      <c r="E448" t="s">
        <v>55</v>
      </c>
      <c r="F448" t="s">
        <v>113</v>
      </c>
      <c r="G448" t="s">
        <v>1489</v>
      </c>
      <c r="H448" t="s">
        <v>1490</v>
      </c>
      <c r="I448" t="s">
        <v>1491</v>
      </c>
      <c r="J448" t="s">
        <v>9</v>
      </c>
      <c r="K448" t="s">
        <v>275</v>
      </c>
      <c r="L448" t="s">
        <v>306</v>
      </c>
      <c r="M448" t="s">
        <v>274</v>
      </c>
      <c r="N448" t="s">
        <v>6</v>
      </c>
      <c r="O448">
        <v>2023</v>
      </c>
      <c r="P448" t="s">
        <v>275</v>
      </c>
      <c r="Q448" t="s">
        <v>274</v>
      </c>
      <c r="R448" t="s">
        <v>7</v>
      </c>
      <c r="S448">
        <v>2023</v>
      </c>
      <c r="T448" t="s">
        <v>275</v>
      </c>
      <c r="U448" t="s">
        <v>274</v>
      </c>
      <c r="V448" t="s">
        <v>8</v>
      </c>
      <c r="W448">
        <v>2023</v>
      </c>
      <c r="X448" t="s">
        <v>275</v>
      </c>
      <c r="Y448" t="s">
        <v>274</v>
      </c>
      <c r="Z448" t="s">
        <v>6</v>
      </c>
      <c r="AA448">
        <v>2023</v>
      </c>
      <c r="AB448" t="s">
        <v>275</v>
      </c>
      <c r="AC448" t="s">
        <v>274</v>
      </c>
      <c r="AD448" t="s">
        <v>6</v>
      </c>
      <c r="AE448">
        <v>2023</v>
      </c>
      <c r="AF448" t="s">
        <v>275</v>
      </c>
      <c r="AG448" t="s">
        <v>275</v>
      </c>
      <c r="AH448" t="s">
        <v>8</v>
      </c>
      <c r="AI448" t="s">
        <v>132</v>
      </c>
      <c r="AJ448" t="s">
        <v>274</v>
      </c>
      <c r="AK448" t="s">
        <v>275</v>
      </c>
      <c r="AL448" t="s">
        <v>9</v>
      </c>
      <c r="AM448">
        <v>2023</v>
      </c>
      <c r="AN448">
        <v>12.854882999999999</v>
      </c>
    </row>
    <row r="449" spans="1:40" x14ac:dyDescent="0.2">
      <c r="A449" t="s">
        <v>361</v>
      </c>
      <c r="B449" t="s">
        <v>54</v>
      </c>
      <c r="C449" t="s">
        <v>362</v>
      </c>
      <c r="D449" t="s">
        <v>362</v>
      </c>
      <c r="E449" t="s">
        <v>55</v>
      </c>
      <c r="F449" t="s">
        <v>113</v>
      </c>
      <c r="G449" t="s">
        <v>1492</v>
      </c>
      <c r="H449" t="s">
        <v>1493</v>
      </c>
      <c r="I449" t="s">
        <v>1493</v>
      </c>
      <c r="J449" t="s">
        <v>9</v>
      </c>
      <c r="K449" t="s">
        <v>282</v>
      </c>
      <c r="L449" t="s">
        <v>287</v>
      </c>
      <c r="M449" t="s">
        <v>274</v>
      </c>
      <c r="N449" t="s">
        <v>8</v>
      </c>
      <c r="O449">
        <v>2025</v>
      </c>
      <c r="P449" t="s">
        <v>317</v>
      </c>
      <c r="Q449" t="s">
        <v>274</v>
      </c>
      <c r="R449" t="s">
        <v>8</v>
      </c>
      <c r="S449">
        <v>2025</v>
      </c>
      <c r="T449" t="s">
        <v>282</v>
      </c>
      <c r="U449" t="s">
        <v>281</v>
      </c>
      <c r="V449" t="s">
        <v>7</v>
      </c>
      <c r="W449">
        <v>2025</v>
      </c>
      <c r="X449" t="s">
        <v>282</v>
      </c>
      <c r="Y449" t="s">
        <v>281</v>
      </c>
      <c r="Z449" t="s">
        <v>7</v>
      </c>
      <c r="AA449">
        <v>2025</v>
      </c>
      <c r="AB449" t="s">
        <v>282</v>
      </c>
      <c r="AC449" t="s">
        <v>281</v>
      </c>
      <c r="AD449" t="s">
        <v>7</v>
      </c>
      <c r="AE449">
        <v>2025</v>
      </c>
      <c r="AF449" t="s">
        <v>282</v>
      </c>
      <c r="AG449" t="s">
        <v>282</v>
      </c>
      <c r="AH449" t="s">
        <v>8</v>
      </c>
      <c r="AI449" t="s">
        <v>69</v>
      </c>
      <c r="AJ449" t="s">
        <v>274</v>
      </c>
      <c r="AK449" t="s">
        <v>282</v>
      </c>
      <c r="AL449" t="s">
        <v>9</v>
      </c>
      <c r="AM449">
        <v>2025</v>
      </c>
      <c r="AN449">
        <v>17.519487000000002</v>
      </c>
    </row>
    <row r="450" spans="1:40" x14ac:dyDescent="0.2">
      <c r="A450" t="s">
        <v>361</v>
      </c>
      <c r="B450" t="s">
        <v>384</v>
      </c>
      <c r="C450" t="s">
        <v>363</v>
      </c>
      <c r="D450" t="s">
        <v>363</v>
      </c>
      <c r="E450" t="s">
        <v>55</v>
      </c>
      <c r="F450" t="s">
        <v>113</v>
      </c>
      <c r="G450" t="s">
        <v>1494</v>
      </c>
      <c r="H450" t="s">
        <v>1495</v>
      </c>
      <c r="I450" t="s">
        <v>1495</v>
      </c>
      <c r="J450" t="s">
        <v>9</v>
      </c>
      <c r="K450" t="s">
        <v>275</v>
      </c>
      <c r="L450" t="s">
        <v>69</v>
      </c>
      <c r="M450" t="s">
        <v>274</v>
      </c>
      <c r="N450" t="s">
        <v>8</v>
      </c>
      <c r="O450">
        <v>2023</v>
      </c>
      <c r="P450" t="s">
        <v>275</v>
      </c>
      <c r="Q450" t="s">
        <v>274</v>
      </c>
      <c r="R450" t="s">
        <v>9</v>
      </c>
      <c r="S450">
        <v>2023</v>
      </c>
      <c r="T450" t="s">
        <v>275</v>
      </c>
      <c r="U450" t="s">
        <v>281</v>
      </c>
      <c r="V450" t="s">
        <v>7</v>
      </c>
      <c r="W450">
        <v>2025</v>
      </c>
      <c r="X450" t="s">
        <v>282</v>
      </c>
      <c r="Y450" t="s">
        <v>281</v>
      </c>
      <c r="Z450" t="s">
        <v>7</v>
      </c>
      <c r="AA450">
        <v>2023</v>
      </c>
      <c r="AB450" t="s">
        <v>275</v>
      </c>
      <c r="AC450" t="s">
        <v>281</v>
      </c>
      <c r="AD450" t="s">
        <v>7</v>
      </c>
      <c r="AE450">
        <v>2023</v>
      </c>
      <c r="AF450" t="s">
        <v>275</v>
      </c>
      <c r="AG450" t="s">
        <v>275</v>
      </c>
      <c r="AH450" t="s">
        <v>9</v>
      </c>
      <c r="AI450" t="s">
        <v>69</v>
      </c>
      <c r="AJ450" t="s">
        <v>274</v>
      </c>
      <c r="AK450" t="s">
        <v>275</v>
      </c>
      <c r="AL450" t="s">
        <v>7</v>
      </c>
      <c r="AM450">
        <v>2023</v>
      </c>
      <c r="AN450">
        <v>23.897655</v>
      </c>
    </row>
    <row r="451" spans="1:40" x14ac:dyDescent="0.2">
      <c r="A451" t="s">
        <v>361</v>
      </c>
      <c r="B451" t="s">
        <v>54</v>
      </c>
      <c r="C451" t="s">
        <v>362</v>
      </c>
      <c r="D451" t="s">
        <v>362</v>
      </c>
      <c r="E451" t="s">
        <v>55</v>
      </c>
      <c r="F451" t="s">
        <v>113</v>
      </c>
      <c r="G451" t="s">
        <v>1496</v>
      </c>
      <c r="H451" t="s">
        <v>1497</v>
      </c>
      <c r="I451" t="s">
        <v>1497</v>
      </c>
      <c r="J451" t="s">
        <v>9</v>
      </c>
      <c r="K451" t="s">
        <v>282</v>
      </c>
      <c r="L451" t="s">
        <v>287</v>
      </c>
      <c r="M451" t="s">
        <v>274</v>
      </c>
      <c r="N451" t="s">
        <v>8</v>
      </c>
      <c r="O451">
        <v>2025</v>
      </c>
      <c r="P451" t="s">
        <v>282</v>
      </c>
      <c r="Q451" t="s">
        <v>274</v>
      </c>
      <c r="R451" t="s">
        <v>8</v>
      </c>
      <c r="S451">
        <v>2025</v>
      </c>
      <c r="T451" t="s">
        <v>282</v>
      </c>
      <c r="U451" t="s">
        <v>281</v>
      </c>
      <c r="V451" t="s">
        <v>7</v>
      </c>
      <c r="W451">
        <v>2025</v>
      </c>
      <c r="X451" t="s">
        <v>282</v>
      </c>
      <c r="Y451" t="s">
        <v>281</v>
      </c>
      <c r="Z451" t="s">
        <v>7</v>
      </c>
      <c r="AA451">
        <v>2025</v>
      </c>
      <c r="AB451" t="s">
        <v>282</v>
      </c>
      <c r="AC451" t="s">
        <v>281</v>
      </c>
      <c r="AD451" t="s">
        <v>7</v>
      </c>
      <c r="AE451">
        <v>2025</v>
      </c>
      <c r="AF451" t="s">
        <v>282</v>
      </c>
      <c r="AG451" t="s">
        <v>282</v>
      </c>
      <c r="AH451" t="s">
        <v>8</v>
      </c>
      <c r="AI451" t="s">
        <v>69</v>
      </c>
      <c r="AJ451" t="s">
        <v>274</v>
      </c>
      <c r="AK451" t="s">
        <v>282</v>
      </c>
      <c r="AL451" t="s">
        <v>9</v>
      </c>
      <c r="AM451">
        <v>2025</v>
      </c>
      <c r="AN451">
        <v>8.5713399999999993</v>
      </c>
    </row>
    <row r="452" spans="1:40" x14ac:dyDescent="0.2">
      <c r="A452" t="s">
        <v>361</v>
      </c>
      <c r="B452" t="s">
        <v>54</v>
      </c>
      <c r="C452" t="s">
        <v>363</v>
      </c>
      <c r="D452" t="s">
        <v>363</v>
      </c>
      <c r="E452" t="s">
        <v>55</v>
      </c>
      <c r="F452" t="s">
        <v>113</v>
      </c>
      <c r="G452" t="s">
        <v>1498</v>
      </c>
      <c r="H452" t="s">
        <v>1499</v>
      </c>
      <c r="I452" t="s">
        <v>1499</v>
      </c>
      <c r="J452" t="s">
        <v>9</v>
      </c>
      <c r="K452" t="s">
        <v>282</v>
      </c>
      <c r="L452" t="s">
        <v>287</v>
      </c>
      <c r="M452" t="s">
        <v>274</v>
      </c>
      <c r="N452" t="s">
        <v>8</v>
      </c>
      <c r="O452">
        <v>2025</v>
      </c>
      <c r="P452" t="s">
        <v>317</v>
      </c>
      <c r="Q452" t="s">
        <v>274</v>
      </c>
      <c r="R452" t="s">
        <v>8</v>
      </c>
      <c r="S452">
        <v>2025</v>
      </c>
      <c r="T452" t="s">
        <v>282</v>
      </c>
      <c r="U452" t="s">
        <v>281</v>
      </c>
      <c r="V452" t="s">
        <v>7</v>
      </c>
      <c r="W452">
        <v>2025</v>
      </c>
      <c r="X452" t="s">
        <v>366</v>
      </c>
      <c r="Y452" t="s">
        <v>281</v>
      </c>
      <c r="Z452" t="s">
        <v>7</v>
      </c>
      <c r="AA452">
        <v>2025</v>
      </c>
      <c r="AB452" t="s">
        <v>282</v>
      </c>
      <c r="AC452" t="s">
        <v>281</v>
      </c>
      <c r="AD452" t="s">
        <v>7</v>
      </c>
      <c r="AE452">
        <v>2025</v>
      </c>
      <c r="AF452" t="s">
        <v>282</v>
      </c>
      <c r="AG452" t="s">
        <v>282</v>
      </c>
      <c r="AH452" t="s">
        <v>8</v>
      </c>
      <c r="AI452" t="s">
        <v>69</v>
      </c>
      <c r="AJ452" t="s">
        <v>274</v>
      </c>
      <c r="AK452" t="s">
        <v>282</v>
      </c>
      <c r="AL452" t="s">
        <v>9</v>
      </c>
      <c r="AM452">
        <v>2025</v>
      </c>
      <c r="AN452">
        <v>26.904389999999999</v>
      </c>
    </row>
    <row r="453" spans="1:40" x14ac:dyDescent="0.2">
      <c r="A453" t="s">
        <v>361</v>
      </c>
      <c r="B453" t="s">
        <v>54</v>
      </c>
      <c r="C453" t="s">
        <v>362</v>
      </c>
      <c r="D453" t="s">
        <v>362</v>
      </c>
      <c r="E453" t="s">
        <v>55</v>
      </c>
      <c r="F453" t="s">
        <v>113</v>
      </c>
      <c r="G453" t="s">
        <v>1500</v>
      </c>
      <c r="H453" t="s">
        <v>1501</v>
      </c>
      <c r="I453" t="s">
        <v>1501</v>
      </c>
      <c r="J453" t="s">
        <v>9</v>
      </c>
      <c r="K453" t="s">
        <v>282</v>
      </c>
      <c r="L453" t="s">
        <v>371</v>
      </c>
      <c r="M453" t="s">
        <v>274</v>
      </c>
      <c r="N453" t="s">
        <v>8</v>
      </c>
      <c r="O453">
        <v>2025</v>
      </c>
      <c r="P453" t="s">
        <v>282</v>
      </c>
      <c r="Q453" t="s">
        <v>274</v>
      </c>
      <c r="R453" t="s">
        <v>8</v>
      </c>
      <c r="S453">
        <v>2025</v>
      </c>
      <c r="T453" t="s">
        <v>282</v>
      </c>
      <c r="U453" t="s">
        <v>274</v>
      </c>
      <c r="V453" t="s">
        <v>8</v>
      </c>
      <c r="W453">
        <v>2025</v>
      </c>
      <c r="X453" t="s">
        <v>282</v>
      </c>
      <c r="Y453" t="s">
        <v>281</v>
      </c>
      <c r="Z453" t="s">
        <v>7</v>
      </c>
      <c r="AA453">
        <v>2025</v>
      </c>
      <c r="AB453" t="s">
        <v>282</v>
      </c>
      <c r="AC453" t="s">
        <v>274</v>
      </c>
      <c r="AD453" t="s">
        <v>7</v>
      </c>
      <c r="AE453">
        <v>2025</v>
      </c>
      <c r="AF453" t="s">
        <v>282</v>
      </c>
      <c r="AG453" t="s">
        <v>282</v>
      </c>
      <c r="AH453" t="s">
        <v>8</v>
      </c>
      <c r="AI453" t="s">
        <v>370</v>
      </c>
      <c r="AJ453" t="s">
        <v>274</v>
      </c>
      <c r="AK453" t="s">
        <v>282</v>
      </c>
      <c r="AL453" t="s">
        <v>9</v>
      </c>
      <c r="AM453">
        <v>2025</v>
      </c>
      <c r="AN453">
        <v>28.729434000000001</v>
      </c>
    </row>
    <row r="454" spans="1:40" x14ac:dyDescent="0.2">
      <c r="A454" t="s">
        <v>361</v>
      </c>
      <c r="B454" t="s">
        <v>54</v>
      </c>
      <c r="C454" t="s">
        <v>363</v>
      </c>
      <c r="D454" t="s">
        <v>363</v>
      </c>
      <c r="E454" t="s">
        <v>55</v>
      </c>
      <c r="F454" t="s">
        <v>113</v>
      </c>
      <c r="G454" t="s">
        <v>1502</v>
      </c>
      <c r="H454" t="s">
        <v>1503</v>
      </c>
      <c r="I454" t="s">
        <v>1504</v>
      </c>
      <c r="J454" t="s">
        <v>9</v>
      </c>
      <c r="K454" t="s">
        <v>282</v>
      </c>
      <c r="L454" t="s">
        <v>287</v>
      </c>
      <c r="M454" t="s">
        <v>274</v>
      </c>
      <c r="N454" t="s">
        <v>8</v>
      </c>
      <c r="O454">
        <v>2025</v>
      </c>
      <c r="P454" t="s">
        <v>282</v>
      </c>
      <c r="Q454" t="s">
        <v>274</v>
      </c>
      <c r="R454" t="s">
        <v>8</v>
      </c>
      <c r="S454">
        <v>2025</v>
      </c>
      <c r="T454" t="s">
        <v>282</v>
      </c>
      <c r="U454" t="s">
        <v>281</v>
      </c>
      <c r="V454" t="s">
        <v>7</v>
      </c>
      <c r="W454">
        <v>2025</v>
      </c>
      <c r="X454" t="s">
        <v>366</v>
      </c>
      <c r="Y454" t="s">
        <v>281</v>
      </c>
      <c r="Z454" t="s">
        <v>7</v>
      </c>
      <c r="AA454">
        <v>2025</v>
      </c>
      <c r="AB454" t="s">
        <v>282</v>
      </c>
      <c r="AC454" t="s">
        <v>281</v>
      </c>
      <c r="AD454" t="s">
        <v>7</v>
      </c>
      <c r="AE454">
        <v>2025</v>
      </c>
      <c r="AF454" t="s">
        <v>282</v>
      </c>
      <c r="AG454" t="s">
        <v>282</v>
      </c>
      <c r="AH454" t="s">
        <v>8</v>
      </c>
      <c r="AI454" t="s">
        <v>69</v>
      </c>
      <c r="AJ454" t="s">
        <v>274</v>
      </c>
      <c r="AK454" t="s">
        <v>282</v>
      </c>
      <c r="AL454" t="s">
        <v>9</v>
      </c>
      <c r="AM454">
        <v>2025</v>
      </c>
      <c r="AN454">
        <v>8.1899750000000004</v>
      </c>
    </row>
    <row r="455" spans="1:40" x14ac:dyDescent="0.2">
      <c r="A455" t="s">
        <v>361</v>
      </c>
      <c r="B455" t="s">
        <v>415</v>
      </c>
      <c r="C455" t="s">
        <v>362</v>
      </c>
      <c r="D455" t="s">
        <v>362</v>
      </c>
      <c r="E455" t="s">
        <v>55</v>
      </c>
      <c r="F455" t="s">
        <v>113</v>
      </c>
      <c r="G455" t="s">
        <v>1505</v>
      </c>
      <c r="H455" t="s">
        <v>1506</v>
      </c>
      <c r="I455" t="s">
        <v>1506</v>
      </c>
      <c r="J455" t="s">
        <v>9</v>
      </c>
      <c r="K455" t="s">
        <v>282</v>
      </c>
      <c r="L455" t="s">
        <v>371</v>
      </c>
      <c r="M455" t="s">
        <v>274</v>
      </c>
      <c r="N455" t="s">
        <v>8</v>
      </c>
      <c r="O455">
        <v>2025</v>
      </c>
      <c r="P455" t="s">
        <v>282</v>
      </c>
      <c r="Q455" t="s">
        <v>274</v>
      </c>
      <c r="R455" t="s">
        <v>8</v>
      </c>
      <c r="S455">
        <v>2025</v>
      </c>
      <c r="T455" t="s">
        <v>282</v>
      </c>
      <c r="U455" t="s">
        <v>274</v>
      </c>
      <c r="V455" t="s">
        <v>8</v>
      </c>
      <c r="W455">
        <v>2021</v>
      </c>
      <c r="X455" t="s">
        <v>275</v>
      </c>
      <c r="Y455" t="s">
        <v>281</v>
      </c>
      <c r="Z455" t="s">
        <v>7</v>
      </c>
      <c r="AA455">
        <v>2025</v>
      </c>
      <c r="AB455" t="s">
        <v>282</v>
      </c>
      <c r="AC455" t="s">
        <v>274</v>
      </c>
      <c r="AD455" t="s">
        <v>7</v>
      </c>
      <c r="AE455">
        <v>2025</v>
      </c>
      <c r="AF455" t="s">
        <v>282</v>
      </c>
      <c r="AG455" t="s">
        <v>294</v>
      </c>
      <c r="AH455" t="s">
        <v>8</v>
      </c>
      <c r="AI455" t="s">
        <v>370</v>
      </c>
      <c r="AJ455" t="s">
        <v>274</v>
      </c>
      <c r="AK455" t="s">
        <v>282</v>
      </c>
      <c r="AL455" t="s">
        <v>9</v>
      </c>
      <c r="AM455">
        <v>2025</v>
      </c>
      <c r="AN455">
        <v>18.905189999999997</v>
      </c>
    </row>
    <row r="456" spans="1:40" x14ac:dyDescent="0.2">
      <c r="A456" t="s">
        <v>361</v>
      </c>
      <c r="B456" t="s">
        <v>54</v>
      </c>
      <c r="C456" t="s">
        <v>398</v>
      </c>
      <c r="D456" t="s">
        <v>398</v>
      </c>
      <c r="E456" t="s">
        <v>55</v>
      </c>
      <c r="F456" t="s">
        <v>113</v>
      </c>
      <c r="G456" t="s">
        <v>1507</v>
      </c>
      <c r="H456" t="s">
        <v>1508</v>
      </c>
      <c r="I456" t="s">
        <v>1508</v>
      </c>
      <c r="J456" t="s">
        <v>9</v>
      </c>
      <c r="K456" t="s">
        <v>282</v>
      </c>
      <c r="L456" t="s">
        <v>287</v>
      </c>
      <c r="M456" t="s">
        <v>274</v>
      </c>
      <c r="N456" t="s">
        <v>8</v>
      </c>
      <c r="O456">
        <v>2025</v>
      </c>
      <c r="P456" t="s">
        <v>317</v>
      </c>
      <c r="Q456" t="s">
        <v>274</v>
      </c>
      <c r="R456" t="s">
        <v>8</v>
      </c>
      <c r="S456">
        <v>2025</v>
      </c>
      <c r="T456" t="s">
        <v>282</v>
      </c>
      <c r="U456" t="s">
        <v>281</v>
      </c>
      <c r="V456" t="s">
        <v>7</v>
      </c>
      <c r="W456">
        <v>2025</v>
      </c>
      <c r="X456" t="s">
        <v>366</v>
      </c>
      <c r="Y456" t="s">
        <v>281</v>
      </c>
      <c r="Z456" t="s">
        <v>7</v>
      </c>
      <c r="AA456">
        <v>2025</v>
      </c>
      <c r="AB456" t="s">
        <v>282</v>
      </c>
      <c r="AC456" t="s">
        <v>281</v>
      </c>
      <c r="AD456" t="s">
        <v>7</v>
      </c>
      <c r="AE456">
        <v>2025</v>
      </c>
      <c r="AF456" t="s">
        <v>282</v>
      </c>
      <c r="AG456" t="s">
        <v>282</v>
      </c>
      <c r="AH456" t="s">
        <v>8</v>
      </c>
      <c r="AI456" t="s">
        <v>69</v>
      </c>
      <c r="AJ456" t="s">
        <v>274</v>
      </c>
      <c r="AK456" t="s">
        <v>282</v>
      </c>
      <c r="AL456" t="s">
        <v>9</v>
      </c>
      <c r="AM456">
        <v>2025</v>
      </c>
      <c r="AN456">
        <v>18.671454000000001</v>
      </c>
    </row>
    <row r="457" spans="1:40" x14ac:dyDescent="0.2">
      <c r="A457" t="s">
        <v>361</v>
      </c>
      <c r="B457" t="s">
        <v>54</v>
      </c>
      <c r="C457" t="s">
        <v>395</v>
      </c>
      <c r="D457" t="s">
        <v>362</v>
      </c>
      <c r="E457" t="s">
        <v>55</v>
      </c>
      <c r="F457" t="s">
        <v>113</v>
      </c>
      <c r="G457" t="s">
        <v>1509</v>
      </c>
      <c r="H457" t="s">
        <v>1510</v>
      </c>
      <c r="I457" t="s">
        <v>1511</v>
      </c>
      <c r="J457" t="s">
        <v>9</v>
      </c>
      <c r="K457" t="s">
        <v>282</v>
      </c>
      <c r="L457" t="s">
        <v>371</v>
      </c>
      <c r="M457" t="s">
        <v>274</v>
      </c>
      <c r="N457" t="s">
        <v>8</v>
      </c>
      <c r="O457">
        <v>2025</v>
      </c>
      <c r="P457" t="s">
        <v>317</v>
      </c>
      <c r="Q457" t="s">
        <v>274</v>
      </c>
      <c r="R457" t="s">
        <v>8</v>
      </c>
      <c r="S457">
        <v>2025</v>
      </c>
      <c r="T457" t="s">
        <v>282</v>
      </c>
      <c r="U457" t="s">
        <v>274</v>
      </c>
      <c r="V457" t="s">
        <v>8</v>
      </c>
      <c r="W457">
        <v>2025</v>
      </c>
      <c r="X457" t="s">
        <v>282</v>
      </c>
      <c r="Y457" t="s">
        <v>281</v>
      </c>
      <c r="Z457" t="s">
        <v>7</v>
      </c>
      <c r="AA457">
        <v>2025</v>
      </c>
      <c r="AB457" t="s">
        <v>282</v>
      </c>
      <c r="AC457" t="s">
        <v>274</v>
      </c>
      <c r="AD457" t="s">
        <v>7</v>
      </c>
      <c r="AE457">
        <v>2025</v>
      </c>
      <c r="AF457" t="s">
        <v>282</v>
      </c>
      <c r="AG457" t="s">
        <v>282</v>
      </c>
      <c r="AH457" t="s">
        <v>8</v>
      </c>
      <c r="AI457" t="s">
        <v>370</v>
      </c>
      <c r="AJ457" t="s">
        <v>274</v>
      </c>
      <c r="AK457" t="s">
        <v>282</v>
      </c>
      <c r="AL457" t="s">
        <v>9</v>
      </c>
      <c r="AM457">
        <v>2025</v>
      </c>
      <c r="AN457">
        <v>18.939679000000002</v>
      </c>
    </row>
    <row r="458" spans="1:40" x14ac:dyDescent="0.2">
      <c r="A458" t="s">
        <v>361</v>
      </c>
      <c r="B458" t="s">
        <v>54</v>
      </c>
      <c r="C458" t="s">
        <v>395</v>
      </c>
      <c r="D458" t="s">
        <v>395</v>
      </c>
      <c r="E458" t="s">
        <v>55</v>
      </c>
      <c r="F458" t="s">
        <v>113</v>
      </c>
      <c r="G458" t="s">
        <v>1512</v>
      </c>
      <c r="H458" t="s">
        <v>1513</v>
      </c>
      <c r="I458" t="s">
        <v>1514</v>
      </c>
      <c r="J458" t="s">
        <v>9</v>
      </c>
      <c r="K458" t="s">
        <v>282</v>
      </c>
      <c r="L458" t="s">
        <v>289</v>
      </c>
      <c r="M458" t="s">
        <v>274</v>
      </c>
      <c r="N458" t="s">
        <v>6</v>
      </c>
      <c r="O458">
        <v>2025</v>
      </c>
      <c r="P458" t="s">
        <v>275</v>
      </c>
      <c r="Q458" t="s">
        <v>274</v>
      </c>
      <c r="R458" t="s">
        <v>8</v>
      </c>
      <c r="S458">
        <v>2025</v>
      </c>
      <c r="T458" t="s">
        <v>282</v>
      </c>
      <c r="U458" t="s">
        <v>274</v>
      </c>
      <c r="V458" t="s">
        <v>7</v>
      </c>
      <c r="W458">
        <v>2024</v>
      </c>
      <c r="X458" t="s">
        <v>275</v>
      </c>
      <c r="Y458" t="s">
        <v>281</v>
      </c>
      <c r="Z458" t="s">
        <v>6</v>
      </c>
      <c r="AA458">
        <v>2025</v>
      </c>
      <c r="AB458" t="s">
        <v>275</v>
      </c>
      <c r="AC458" t="s">
        <v>274</v>
      </c>
      <c r="AD458" t="s">
        <v>6</v>
      </c>
      <c r="AE458">
        <v>2025</v>
      </c>
      <c r="AF458" t="s">
        <v>275</v>
      </c>
      <c r="AG458" t="s">
        <v>282</v>
      </c>
      <c r="AH458" t="s">
        <v>8</v>
      </c>
      <c r="AI458" t="s">
        <v>1</v>
      </c>
      <c r="AJ458" t="s">
        <v>274</v>
      </c>
      <c r="AK458" t="s">
        <v>282</v>
      </c>
      <c r="AL458" t="s">
        <v>9</v>
      </c>
      <c r="AM458">
        <v>2025</v>
      </c>
      <c r="AN458">
        <v>19.125932000000002</v>
      </c>
    </row>
    <row r="459" spans="1:40" x14ac:dyDescent="0.2">
      <c r="A459" t="s">
        <v>361</v>
      </c>
      <c r="B459" t="s">
        <v>54</v>
      </c>
      <c r="C459" t="s">
        <v>398</v>
      </c>
      <c r="D459" t="s">
        <v>398</v>
      </c>
      <c r="E459" t="s">
        <v>55</v>
      </c>
      <c r="F459" t="s">
        <v>113</v>
      </c>
      <c r="G459" t="s">
        <v>1515</v>
      </c>
      <c r="H459" t="s">
        <v>1516</v>
      </c>
      <c r="I459" t="s">
        <v>1516</v>
      </c>
      <c r="J459" t="s">
        <v>9</v>
      </c>
      <c r="K459" t="s">
        <v>282</v>
      </c>
      <c r="L459" t="s">
        <v>287</v>
      </c>
      <c r="M459" t="s">
        <v>274</v>
      </c>
      <c r="N459" t="s">
        <v>8</v>
      </c>
      <c r="O459">
        <v>2025</v>
      </c>
      <c r="P459" t="s">
        <v>317</v>
      </c>
      <c r="Q459" t="s">
        <v>274</v>
      </c>
      <c r="R459" t="s">
        <v>8</v>
      </c>
      <c r="S459">
        <v>2025</v>
      </c>
      <c r="T459" t="s">
        <v>282</v>
      </c>
      <c r="U459" t="s">
        <v>281</v>
      </c>
      <c r="V459" t="s">
        <v>7</v>
      </c>
      <c r="W459">
        <v>2025</v>
      </c>
      <c r="X459" t="s">
        <v>366</v>
      </c>
      <c r="Y459" t="s">
        <v>281</v>
      </c>
      <c r="Z459" t="s">
        <v>7</v>
      </c>
      <c r="AA459">
        <v>2025</v>
      </c>
      <c r="AB459" t="s">
        <v>282</v>
      </c>
      <c r="AC459" t="s">
        <v>281</v>
      </c>
      <c r="AD459" t="s">
        <v>7</v>
      </c>
      <c r="AE459">
        <v>2025</v>
      </c>
      <c r="AF459" t="s">
        <v>282</v>
      </c>
      <c r="AG459" t="s">
        <v>282</v>
      </c>
      <c r="AH459" t="s">
        <v>8</v>
      </c>
      <c r="AI459" t="s">
        <v>69</v>
      </c>
      <c r="AJ459" t="s">
        <v>274</v>
      </c>
      <c r="AK459" t="s">
        <v>282</v>
      </c>
      <c r="AL459" t="s">
        <v>9</v>
      </c>
      <c r="AM459">
        <v>2025</v>
      </c>
      <c r="AN459">
        <v>20.813226999999998</v>
      </c>
    </row>
    <row r="460" spans="1:40" x14ac:dyDescent="0.2">
      <c r="A460" t="s">
        <v>361</v>
      </c>
      <c r="B460" t="s">
        <v>54</v>
      </c>
      <c r="C460" t="s">
        <v>362</v>
      </c>
      <c r="D460" t="s">
        <v>362</v>
      </c>
      <c r="E460" t="s">
        <v>55</v>
      </c>
      <c r="F460" t="s">
        <v>113</v>
      </c>
      <c r="G460" t="s">
        <v>1517</v>
      </c>
      <c r="H460" t="s">
        <v>1518</v>
      </c>
      <c r="I460" t="s">
        <v>1519</v>
      </c>
      <c r="J460" t="s">
        <v>9</v>
      </c>
      <c r="K460" t="s">
        <v>282</v>
      </c>
      <c r="L460" t="s">
        <v>289</v>
      </c>
      <c r="M460" t="s">
        <v>274</v>
      </c>
      <c r="N460" t="s">
        <v>6</v>
      </c>
      <c r="O460">
        <v>2023</v>
      </c>
      <c r="P460" t="s">
        <v>275</v>
      </c>
      <c r="Q460" t="s">
        <v>274</v>
      </c>
      <c r="R460" t="s">
        <v>8</v>
      </c>
      <c r="S460">
        <v>2025</v>
      </c>
      <c r="T460" t="s">
        <v>282</v>
      </c>
      <c r="U460" t="s">
        <v>281</v>
      </c>
      <c r="V460" t="s">
        <v>7</v>
      </c>
      <c r="W460">
        <v>2025</v>
      </c>
      <c r="X460" t="s">
        <v>282</v>
      </c>
      <c r="Y460" t="s">
        <v>281</v>
      </c>
      <c r="Z460" t="s">
        <v>6</v>
      </c>
      <c r="AA460">
        <v>2023</v>
      </c>
      <c r="AB460" t="s">
        <v>275</v>
      </c>
      <c r="AC460" t="s">
        <v>281</v>
      </c>
      <c r="AD460" t="s">
        <v>6</v>
      </c>
      <c r="AE460">
        <v>2023</v>
      </c>
      <c r="AF460" t="s">
        <v>275</v>
      </c>
      <c r="AG460" t="s">
        <v>282</v>
      </c>
      <c r="AH460" t="s">
        <v>8</v>
      </c>
      <c r="AI460" t="s">
        <v>1</v>
      </c>
      <c r="AJ460" t="s">
        <v>274</v>
      </c>
      <c r="AK460" t="s">
        <v>282</v>
      </c>
      <c r="AL460" t="s">
        <v>9</v>
      </c>
      <c r="AM460">
        <v>2025</v>
      </c>
      <c r="AN460">
        <v>29.788639</v>
      </c>
    </row>
    <row r="461" spans="1:40" x14ac:dyDescent="0.2">
      <c r="A461" t="s">
        <v>361</v>
      </c>
      <c r="B461" t="s">
        <v>54</v>
      </c>
      <c r="C461" t="s">
        <v>372</v>
      </c>
      <c r="D461" t="s">
        <v>372</v>
      </c>
      <c r="E461" t="s">
        <v>55</v>
      </c>
      <c r="F461" t="s">
        <v>113</v>
      </c>
      <c r="G461" t="s">
        <v>1520</v>
      </c>
      <c r="H461" t="s">
        <v>1521</v>
      </c>
      <c r="I461" t="s">
        <v>1522</v>
      </c>
      <c r="J461" t="s">
        <v>9</v>
      </c>
      <c r="K461" t="s">
        <v>282</v>
      </c>
      <c r="L461" t="s">
        <v>289</v>
      </c>
      <c r="M461" t="s">
        <v>274</v>
      </c>
      <c r="N461" t="s">
        <v>6</v>
      </c>
      <c r="O461">
        <v>2023</v>
      </c>
      <c r="P461" t="s">
        <v>275</v>
      </c>
      <c r="Q461" t="s">
        <v>274</v>
      </c>
      <c r="R461" t="s">
        <v>8</v>
      </c>
      <c r="S461">
        <v>2025</v>
      </c>
      <c r="T461" t="s">
        <v>282</v>
      </c>
      <c r="U461" t="s">
        <v>274</v>
      </c>
      <c r="V461" t="s">
        <v>7</v>
      </c>
      <c r="W461">
        <v>2023</v>
      </c>
      <c r="X461" t="s">
        <v>275</v>
      </c>
      <c r="Y461" t="s">
        <v>274</v>
      </c>
      <c r="Z461" t="s">
        <v>6</v>
      </c>
      <c r="AA461">
        <v>2023</v>
      </c>
      <c r="AB461" t="s">
        <v>275</v>
      </c>
      <c r="AC461" t="s">
        <v>274</v>
      </c>
      <c r="AD461" t="s">
        <v>6</v>
      </c>
      <c r="AE461">
        <v>2023</v>
      </c>
      <c r="AF461" t="s">
        <v>275</v>
      </c>
      <c r="AG461" t="s">
        <v>282</v>
      </c>
      <c r="AH461" t="s">
        <v>8</v>
      </c>
      <c r="AI461" t="s">
        <v>1</v>
      </c>
      <c r="AJ461" t="s">
        <v>274</v>
      </c>
      <c r="AK461" t="s">
        <v>282</v>
      </c>
      <c r="AL461" t="s">
        <v>9</v>
      </c>
      <c r="AM461">
        <v>2025</v>
      </c>
      <c r="AN461">
        <v>55.056114000000001</v>
      </c>
    </row>
    <row r="462" spans="1:40" x14ac:dyDescent="0.2">
      <c r="A462" t="s">
        <v>361</v>
      </c>
      <c r="B462" t="s">
        <v>54</v>
      </c>
      <c r="C462" t="s">
        <v>419</v>
      </c>
      <c r="D462" t="s">
        <v>598</v>
      </c>
      <c r="E462" t="s">
        <v>55</v>
      </c>
      <c r="F462" t="s">
        <v>113</v>
      </c>
      <c r="G462" t="s">
        <v>1523</v>
      </c>
      <c r="H462" t="s">
        <v>1524</v>
      </c>
      <c r="I462" t="s">
        <v>1525</v>
      </c>
      <c r="J462" t="s">
        <v>9</v>
      </c>
      <c r="K462" t="s">
        <v>275</v>
      </c>
      <c r="L462" t="s">
        <v>502</v>
      </c>
      <c r="M462" t="s">
        <v>274</v>
      </c>
      <c r="N462" t="s">
        <v>6</v>
      </c>
      <c r="O462">
        <v>2023</v>
      </c>
      <c r="P462" t="s">
        <v>275</v>
      </c>
      <c r="Q462" t="s">
        <v>274</v>
      </c>
      <c r="R462" t="s">
        <v>9</v>
      </c>
      <c r="S462">
        <v>2023</v>
      </c>
      <c r="T462" t="s">
        <v>275</v>
      </c>
      <c r="U462" t="s">
        <v>274</v>
      </c>
      <c r="V462" t="s">
        <v>9</v>
      </c>
      <c r="W462">
        <v>2023</v>
      </c>
      <c r="X462" t="s">
        <v>275</v>
      </c>
      <c r="Y462" t="s">
        <v>274</v>
      </c>
      <c r="Z462" t="s">
        <v>6</v>
      </c>
      <c r="AA462">
        <v>2023</v>
      </c>
      <c r="AB462" t="s">
        <v>275</v>
      </c>
      <c r="AC462" t="s">
        <v>274</v>
      </c>
      <c r="AD462" t="s">
        <v>7</v>
      </c>
      <c r="AE462">
        <v>2023</v>
      </c>
      <c r="AF462" t="s">
        <v>275</v>
      </c>
      <c r="AG462" t="s">
        <v>275</v>
      </c>
      <c r="AH462" t="s">
        <v>9</v>
      </c>
      <c r="AI462" t="s">
        <v>501</v>
      </c>
      <c r="AJ462" t="s">
        <v>274</v>
      </c>
      <c r="AK462" t="s">
        <v>275</v>
      </c>
      <c r="AL462" t="s">
        <v>9</v>
      </c>
      <c r="AM462">
        <v>2023</v>
      </c>
      <c r="AN462">
        <v>7.5842259999999992</v>
      </c>
    </row>
    <row r="463" spans="1:40" x14ac:dyDescent="0.2">
      <c r="A463" t="s">
        <v>361</v>
      </c>
      <c r="B463" t="s">
        <v>54</v>
      </c>
      <c r="C463" t="s">
        <v>362</v>
      </c>
      <c r="D463" t="s">
        <v>362</v>
      </c>
      <c r="E463" t="s">
        <v>55</v>
      </c>
      <c r="F463" t="s">
        <v>113</v>
      </c>
      <c r="G463" t="s">
        <v>1526</v>
      </c>
      <c r="H463" t="s">
        <v>1527</v>
      </c>
      <c r="I463" t="s">
        <v>1527</v>
      </c>
      <c r="J463" t="s">
        <v>9</v>
      </c>
      <c r="K463" t="s">
        <v>282</v>
      </c>
      <c r="L463" t="s">
        <v>389</v>
      </c>
      <c r="M463" t="s">
        <v>274</v>
      </c>
      <c r="N463" t="s">
        <v>8</v>
      </c>
      <c r="O463">
        <v>2025</v>
      </c>
      <c r="P463" t="s">
        <v>282</v>
      </c>
      <c r="Q463" t="s">
        <v>274</v>
      </c>
      <c r="R463" t="s">
        <v>8</v>
      </c>
      <c r="S463">
        <v>2025</v>
      </c>
      <c r="T463" t="s">
        <v>282</v>
      </c>
      <c r="U463" t="s">
        <v>274</v>
      </c>
      <c r="V463" t="s">
        <v>8</v>
      </c>
      <c r="W463">
        <v>2025</v>
      </c>
      <c r="X463" t="s">
        <v>282</v>
      </c>
      <c r="Y463" t="s">
        <v>274</v>
      </c>
      <c r="Z463" t="s">
        <v>8</v>
      </c>
      <c r="AA463">
        <v>2025</v>
      </c>
      <c r="AB463" t="s">
        <v>282</v>
      </c>
      <c r="AC463" t="s">
        <v>274</v>
      </c>
      <c r="AD463" t="s">
        <v>8</v>
      </c>
      <c r="AE463">
        <v>2025</v>
      </c>
      <c r="AF463" t="s">
        <v>282</v>
      </c>
      <c r="AG463" t="s">
        <v>282</v>
      </c>
      <c r="AH463" t="s">
        <v>8</v>
      </c>
      <c r="AI463" t="s">
        <v>388</v>
      </c>
      <c r="AJ463" t="s">
        <v>274</v>
      </c>
      <c r="AK463" t="s">
        <v>282</v>
      </c>
      <c r="AL463" t="s">
        <v>9</v>
      </c>
      <c r="AM463">
        <v>2025</v>
      </c>
      <c r="AN463">
        <v>21.325955</v>
      </c>
    </row>
    <row r="464" spans="1:40" x14ac:dyDescent="0.2">
      <c r="A464" t="s">
        <v>361</v>
      </c>
      <c r="B464" t="s">
        <v>54</v>
      </c>
      <c r="C464" t="s">
        <v>362</v>
      </c>
      <c r="D464" t="s">
        <v>362</v>
      </c>
      <c r="E464" t="s">
        <v>55</v>
      </c>
      <c r="F464" t="s">
        <v>113</v>
      </c>
      <c r="G464" t="s">
        <v>1528</v>
      </c>
      <c r="H464" t="s">
        <v>1529</v>
      </c>
      <c r="I464" t="s">
        <v>1529</v>
      </c>
      <c r="J464" t="s">
        <v>9</v>
      </c>
      <c r="K464" t="s">
        <v>282</v>
      </c>
      <c r="L464" t="s">
        <v>371</v>
      </c>
      <c r="M464" t="s">
        <v>274</v>
      </c>
      <c r="N464" t="s">
        <v>8</v>
      </c>
      <c r="O464">
        <v>2025</v>
      </c>
      <c r="P464" t="s">
        <v>282</v>
      </c>
      <c r="Q464" t="s">
        <v>274</v>
      </c>
      <c r="R464" t="s">
        <v>8</v>
      </c>
      <c r="S464">
        <v>2025</v>
      </c>
      <c r="T464" t="s">
        <v>282</v>
      </c>
      <c r="U464" t="s">
        <v>274</v>
      </c>
      <c r="V464" t="s">
        <v>8</v>
      </c>
      <c r="W464">
        <v>2021</v>
      </c>
      <c r="X464" t="s">
        <v>275</v>
      </c>
      <c r="Y464" t="s">
        <v>281</v>
      </c>
      <c r="Z464" t="s">
        <v>7</v>
      </c>
      <c r="AA464">
        <v>2025</v>
      </c>
      <c r="AB464" t="s">
        <v>282</v>
      </c>
      <c r="AC464" t="s">
        <v>274</v>
      </c>
      <c r="AD464" t="s">
        <v>7</v>
      </c>
      <c r="AE464">
        <v>2025</v>
      </c>
      <c r="AF464" t="s">
        <v>282</v>
      </c>
      <c r="AG464" t="s">
        <v>294</v>
      </c>
      <c r="AH464" t="s">
        <v>8</v>
      </c>
      <c r="AI464" t="s">
        <v>370</v>
      </c>
      <c r="AJ464" t="s">
        <v>274</v>
      </c>
      <c r="AK464" t="s">
        <v>282</v>
      </c>
      <c r="AL464" t="s">
        <v>9</v>
      </c>
      <c r="AM464">
        <v>2025</v>
      </c>
      <c r="AN464">
        <v>22.49588</v>
      </c>
    </row>
    <row r="465" spans="1:40" x14ac:dyDescent="0.2">
      <c r="A465" t="s">
        <v>361</v>
      </c>
      <c r="B465" t="s">
        <v>54</v>
      </c>
      <c r="C465" t="s">
        <v>362</v>
      </c>
      <c r="D465" t="s">
        <v>362</v>
      </c>
      <c r="E465" t="s">
        <v>55</v>
      </c>
      <c r="F465" t="s">
        <v>113</v>
      </c>
      <c r="G465" t="s">
        <v>1530</v>
      </c>
      <c r="H465" t="s">
        <v>1531</v>
      </c>
      <c r="I465" t="s">
        <v>1531</v>
      </c>
      <c r="J465" t="s">
        <v>9</v>
      </c>
      <c r="K465" t="s">
        <v>282</v>
      </c>
      <c r="L465" t="s">
        <v>371</v>
      </c>
      <c r="M465" t="s">
        <v>274</v>
      </c>
      <c r="N465" t="s">
        <v>8</v>
      </c>
      <c r="O465">
        <v>2025</v>
      </c>
      <c r="P465" t="s">
        <v>282</v>
      </c>
      <c r="Q465" t="s">
        <v>274</v>
      </c>
      <c r="R465" t="s">
        <v>8</v>
      </c>
      <c r="S465">
        <v>2025</v>
      </c>
      <c r="T465" t="s">
        <v>282</v>
      </c>
      <c r="U465" t="s">
        <v>274</v>
      </c>
      <c r="V465" t="s">
        <v>8</v>
      </c>
      <c r="W465">
        <v>2021</v>
      </c>
      <c r="X465" t="s">
        <v>275</v>
      </c>
      <c r="Y465" t="s">
        <v>281</v>
      </c>
      <c r="Z465" t="s">
        <v>7</v>
      </c>
      <c r="AA465">
        <v>2025</v>
      </c>
      <c r="AB465" t="s">
        <v>282</v>
      </c>
      <c r="AC465" t="s">
        <v>274</v>
      </c>
      <c r="AD465" t="s">
        <v>7</v>
      </c>
      <c r="AE465">
        <v>2025</v>
      </c>
      <c r="AF465" t="s">
        <v>282</v>
      </c>
      <c r="AG465" t="s">
        <v>294</v>
      </c>
      <c r="AH465" t="s">
        <v>8</v>
      </c>
      <c r="AI465" t="s">
        <v>370</v>
      </c>
      <c r="AJ465" t="s">
        <v>274</v>
      </c>
      <c r="AK465" t="s">
        <v>282</v>
      </c>
      <c r="AL465" t="s">
        <v>9</v>
      </c>
      <c r="AM465">
        <v>2025</v>
      </c>
      <c r="AN465">
        <v>20.555059</v>
      </c>
    </row>
    <row r="466" spans="1:40" x14ac:dyDescent="0.2">
      <c r="A466" t="s">
        <v>361</v>
      </c>
      <c r="B466" t="s">
        <v>54</v>
      </c>
      <c r="C466" t="s">
        <v>362</v>
      </c>
      <c r="D466" t="s">
        <v>395</v>
      </c>
      <c r="E466" t="s">
        <v>55</v>
      </c>
      <c r="F466" t="s">
        <v>113</v>
      </c>
      <c r="G466" t="s">
        <v>1532</v>
      </c>
      <c r="H466" t="s">
        <v>1533</v>
      </c>
      <c r="I466" t="s">
        <v>1533</v>
      </c>
      <c r="J466" t="s">
        <v>9</v>
      </c>
      <c r="K466" t="s">
        <v>282</v>
      </c>
      <c r="L466" t="s">
        <v>289</v>
      </c>
      <c r="M466" t="s">
        <v>274</v>
      </c>
      <c r="N466" t="s">
        <v>6</v>
      </c>
      <c r="O466">
        <v>2022</v>
      </c>
      <c r="P466" t="s">
        <v>275</v>
      </c>
      <c r="Q466" t="s">
        <v>274</v>
      </c>
      <c r="R466" t="s">
        <v>8</v>
      </c>
      <c r="S466">
        <v>2025</v>
      </c>
      <c r="T466" t="s">
        <v>282</v>
      </c>
      <c r="U466" t="s">
        <v>274</v>
      </c>
      <c r="V466" t="s">
        <v>7</v>
      </c>
      <c r="W466">
        <v>2022</v>
      </c>
      <c r="X466" t="s">
        <v>275</v>
      </c>
      <c r="Y466" t="s">
        <v>281</v>
      </c>
      <c r="Z466" t="s">
        <v>6</v>
      </c>
      <c r="AA466">
        <v>2022</v>
      </c>
      <c r="AB466" t="s">
        <v>275</v>
      </c>
      <c r="AC466" t="s">
        <v>274</v>
      </c>
      <c r="AD466" t="s">
        <v>7</v>
      </c>
      <c r="AE466">
        <v>2022</v>
      </c>
      <c r="AF466" t="s">
        <v>275</v>
      </c>
      <c r="AG466" t="s">
        <v>282</v>
      </c>
      <c r="AH466" t="s">
        <v>8</v>
      </c>
      <c r="AI466" t="s">
        <v>1</v>
      </c>
      <c r="AJ466" t="s">
        <v>274</v>
      </c>
      <c r="AK466" t="s">
        <v>282</v>
      </c>
      <c r="AL466" t="s">
        <v>9</v>
      </c>
      <c r="AM466">
        <v>2025</v>
      </c>
      <c r="AN466">
        <v>57.564042999999998</v>
      </c>
    </row>
    <row r="467" spans="1:40" x14ac:dyDescent="0.2">
      <c r="A467" t="s">
        <v>361</v>
      </c>
      <c r="B467" t="s">
        <v>54</v>
      </c>
      <c r="C467" t="s">
        <v>362</v>
      </c>
      <c r="D467" t="s">
        <v>362</v>
      </c>
      <c r="E467" t="s">
        <v>55</v>
      </c>
      <c r="F467" t="s">
        <v>113</v>
      </c>
      <c r="G467" t="s">
        <v>1534</v>
      </c>
      <c r="H467" t="s">
        <v>1535</v>
      </c>
      <c r="I467" t="s">
        <v>1535</v>
      </c>
      <c r="J467" t="s">
        <v>9</v>
      </c>
      <c r="K467" t="s">
        <v>282</v>
      </c>
      <c r="L467" t="s">
        <v>371</v>
      </c>
      <c r="M467" t="s">
        <v>274</v>
      </c>
      <c r="N467" t="s">
        <v>8</v>
      </c>
      <c r="O467">
        <v>2025</v>
      </c>
      <c r="P467" t="s">
        <v>282</v>
      </c>
      <c r="Q467" t="s">
        <v>274</v>
      </c>
      <c r="R467" t="s">
        <v>8</v>
      </c>
      <c r="S467">
        <v>2025</v>
      </c>
      <c r="T467" t="s">
        <v>282</v>
      </c>
      <c r="U467" t="s">
        <v>274</v>
      </c>
      <c r="V467" t="s">
        <v>8</v>
      </c>
      <c r="W467">
        <v>2025</v>
      </c>
      <c r="X467" t="s">
        <v>282</v>
      </c>
      <c r="Y467" t="s">
        <v>281</v>
      </c>
      <c r="Z467" t="s">
        <v>7</v>
      </c>
      <c r="AA467">
        <v>2025</v>
      </c>
      <c r="AB467" t="s">
        <v>282</v>
      </c>
      <c r="AC467" t="s">
        <v>274</v>
      </c>
      <c r="AD467" t="s">
        <v>7</v>
      </c>
      <c r="AE467">
        <v>2025</v>
      </c>
      <c r="AF467" t="s">
        <v>282</v>
      </c>
      <c r="AG467" t="s">
        <v>282</v>
      </c>
      <c r="AH467" t="s">
        <v>8</v>
      </c>
      <c r="AI467" t="s">
        <v>370</v>
      </c>
      <c r="AJ467" t="s">
        <v>274</v>
      </c>
      <c r="AK467" t="s">
        <v>282</v>
      </c>
      <c r="AL467" t="s">
        <v>9</v>
      </c>
      <c r="AM467">
        <v>2025</v>
      </c>
      <c r="AN467">
        <v>24.831223999999999</v>
      </c>
    </row>
    <row r="468" spans="1:40" x14ac:dyDescent="0.2">
      <c r="A468" t="s">
        <v>361</v>
      </c>
      <c r="B468" t="s">
        <v>54</v>
      </c>
      <c r="C468" t="s">
        <v>395</v>
      </c>
      <c r="D468" t="s">
        <v>395</v>
      </c>
      <c r="E468" t="s">
        <v>55</v>
      </c>
      <c r="F468" t="s">
        <v>113</v>
      </c>
      <c r="G468" t="s">
        <v>1536</v>
      </c>
      <c r="H468" t="s">
        <v>1537</v>
      </c>
      <c r="I468" t="s">
        <v>1537</v>
      </c>
      <c r="J468" t="s">
        <v>9</v>
      </c>
      <c r="K468" t="s">
        <v>282</v>
      </c>
      <c r="L468" t="s">
        <v>371</v>
      </c>
      <c r="M468" t="s">
        <v>274</v>
      </c>
      <c r="N468" t="s">
        <v>8</v>
      </c>
      <c r="O468">
        <v>2025</v>
      </c>
      <c r="P468" t="s">
        <v>317</v>
      </c>
      <c r="Q468" t="s">
        <v>274</v>
      </c>
      <c r="R468" t="s">
        <v>8</v>
      </c>
      <c r="S468">
        <v>2025</v>
      </c>
      <c r="T468" t="s">
        <v>282</v>
      </c>
      <c r="U468" t="s">
        <v>274</v>
      </c>
      <c r="V468" t="s">
        <v>8</v>
      </c>
      <c r="W468">
        <v>2025</v>
      </c>
      <c r="X468" t="s">
        <v>282</v>
      </c>
      <c r="Y468" t="s">
        <v>281</v>
      </c>
      <c r="Z468" t="s">
        <v>7</v>
      </c>
      <c r="AA468">
        <v>2025</v>
      </c>
      <c r="AB468" t="s">
        <v>282</v>
      </c>
      <c r="AC468" t="s">
        <v>274</v>
      </c>
      <c r="AD468" t="s">
        <v>7</v>
      </c>
      <c r="AE468">
        <v>2025</v>
      </c>
      <c r="AF468" t="s">
        <v>282</v>
      </c>
      <c r="AG468" t="s">
        <v>282</v>
      </c>
      <c r="AH468" t="s">
        <v>8</v>
      </c>
      <c r="AI468" t="s">
        <v>370</v>
      </c>
      <c r="AJ468" t="s">
        <v>274</v>
      </c>
      <c r="AK468" t="s">
        <v>282</v>
      </c>
      <c r="AL468" t="s">
        <v>9</v>
      </c>
      <c r="AM468">
        <v>2025</v>
      </c>
      <c r="AN468">
        <v>26.850293000000001</v>
      </c>
    </row>
    <row r="469" spans="1:40" x14ac:dyDescent="0.2">
      <c r="A469" t="s">
        <v>361</v>
      </c>
      <c r="B469" t="s">
        <v>54</v>
      </c>
      <c r="C469" t="s">
        <v>398</v>
      </c>
      <c r="D469" t="s">
        <v>398</v>
      </c>
      <c r="E469" t="s">
        <v>55</v>
      </c>
      <c r="F469" t="s">
        <v>113</v>
      </c>
      <c r="G469" t="s">
        <v>1538</v>
      </c>
      <c r="H469" t="s">
        <v>1539</v>
      </c>
      <c r="I469" t="s">
        <v>1539</v>
      </c>
      <c r="J469" t="s">
        <v>7</v>
      </c>
      <c r="K469" t="s">
        <v>282</v>
      </c>
      <c r="L469" t="s">
        <v>292</v>
      </c>
      <c r="M469" t="s">
        <v>274</v>
      </c>
      <c r="N469" t="s">
        <v>7</v>
      </c>
      <c r="O469">
        <v>2025</v>
      </c>
      <c r="P469" t="s">
        <v>282</v>
      </c>
      <c r="Q469" t="s">
        <v>281</v>
      </c>
      <c r="R469" t="s">
        <v>7</v>
      </c>
      <c r="S469">
        <v>2025</v>
      </c>
      <c r="T469" t="s">
        <v>282</v>
      </c>
      <c r="U469" t="s">
        <v>281</v>
      </c>
      <c r="V469" t="s">
        <v>7</v>
      </c>
      <c r="W469">
        <v>2025</v>
      </c>
      <c r="X469" t="s">
        <v>282</v>
      </c>
      <c r="Y469" t="s">
        <v>281</v>
      </c>
      <c r="Z469" t="s">
        <v>7</v>
      </c>
      <c r="AA469">
        <v>2025</v>
      </c>
      <c r="AB469" t="s">
        <v>282</v>
      </c>
      <c r="AC469" t="s">
        <v>281</v>
      </c>
      <c r="AD469" t="s">
        <v>7</v>
      </c>
      <c r="AE469">
        <v>2025</v>
      </c>
      <c r="AF469" t="s">
        <v>282</v>
      </c>
      <c r="AG469" t="s">
        <v>282</v>
      </c>
      <c r="AH469" t="s">
        <v>7</v>
      </c>
      <c r="AI469" t="s">
        <v>292</v>
      </c>
      <c r="AJ469" t="s">
        <v>281</v>
      </c>
      <c r="AK469" t="s">
        <v>282</v>
      </c>
      <c r="AL469" t="s">
        <v>7</v>
      </c>
      <c r="AM469">
        <v>2025</v>
      </c>
      <c r="AN469">
        <v>12.929247999999999</v>
      </c>
    </row>
    <row r="470" spans="1:40" x14ac:dyDescent="0.2">
      <c r="A470" t="s">
        <v>361</v>
      </c>
      <c r="B470" t="s">
        <v>54</v>
      </c>
      <c r="C470" t="s">
        <v>362</v>
      </c>
      <c r="D470" t="s">
        <v>362</v>
      </c>
      <c r="E470" t="s">
        <v>55</v>
      </c>
      <c r="F470" t="s">
        <v>113</v>
      </c>
      <c r="G470" t="s">
        <v>1540</v>
      </c>
      <c r="H470" t="s">
        <v>1541</v>
      </c>
      <c r="I470" t="s">
        <v>1542</v>
      </c>
      <c r="J470" t="s">
        <v>9</v>
      </c>
      <c r="K470" t="s">
        <v>282</v>
      </c>
      <c r="L470" t="s">
        <v>287</v>
      </c>
      <c r="M470" t="s">
        <v>274</v>
      </c>
      <c r="N470" t="s">
        <v>8</v>
      </c>
      <c r="O470">
        <v>2025</v>
      </c>
      <c r="P470" t="s">
        <v>317</v>
      </c>
      <c r="Q470" t="s">
        <v>274</v>
      </c>
      <c r="R470" t="s">
        <v>8</v>
      </c>
      <c r="S470">
        <v>2025</v>
      </c>
      <c r="T470" t="s">
        <v>282</v>
      </c>
      <c r="U470" t="s">
        <v>281</v>
      </c>
      <c r="V470" t="s">
        <v>7</v>
      </c>
      <c r="W470">
        <v>2025</v>
      </c>
      <c r="X470" t="s">
        <v>282</v>
      </c>
      <c r="Y470" t="s">
        <v>281</v>
      </c>
      <c r="Z470" t="s">
        <v>7</v>
      </c>
      <c r="AA470">
        <v>2025</v>
      </c>
      <c r="AB470" t="s">
        <v>282</v>
      </c>
      <c r="AC470" t="s">
        <v>281</v>
      </c>
      <c r="AD470" t="s">
        <v>7</v>
      </c>
      <c r="AE470">
        <v>2025</v>
      </c>
      <c r="AF470" t="s">
        <v>282</v>
      </c>
      <c r="AG470" t="s">
        <v>282</v>
      </c>
      <c r="AH470" t="s">
        <v>8</v>
      </c>
      <c r="AI470" t="s">
        <v>69</v>
      </c>
      <c r="AJ470" t="s">
        <v>274</v>
      </c>
      <c r="AK470" t="s">
        <v>282</v>
      </c>
      <c r="AL470" t="s">
        <v>9</v>
      </c>
      <c r="AM470">
        <v>2025</v>
      </c>
      <c r="AN470">
        <v>5.0229499999999998</v>
      </c>
    </row>
    <row r="471" spans="1:40" x14ac:dyDescent="0.2">
      <c r="A471" t="s">
        <v>361</v>
      </c>
      <c r="B471" t="s">
        <v>54</v>
      </c>
      <c r="C471" t="s">
        <v>372</v>
      </c>
      <c r="D471" t="s">
        <v>372</v>
      </c>
      <c r="E471" t="s">
        <v>55</v>
      </c>
      <c r="F471" t="s">
        <v>113</v>
      </c>
      <c r="G471" t="s">
        <v>1543</v>
      </c>
      <c r="H471" t="s">
        <v>1544</v>
      </c>
      <c r="I471" t="s">
        <v>1545</v>
      </c>
      <c r="J471" t="s">
        <v>9</v>
      </c>
      <c r="K471" t="s">
        <v>282</v>
      </c>
      <c r="L471" t="s">
        <v>502</v>
      </c>
      <c r="M471" t="s">
        <v>274</v>
      </c>
      <c r="N471" t="s">
        <v>6</v>
      </c>
      <c r="O471">
        <v>2022</v>
      </c>
      <c r="P471" t="s">
        <v>275</v>
      </c>
      <c r="Q471" t="s">
        <v>274</v>
      </c>
      <c r="R471" t="s">
        <v>8</v>
      </c>
      <c r="S471">
        <v>2025</v>
      </c>
      <c r="T471" t="s">
        <v>282</v>
      </c>
      <c r="U471" t="s">
        <v>274</v>
      </c>
      <c r="V471" t="s">
        <v>8</v>
      </c>
      <c r="W471">
        <v>2024</v>
      </c>
      <c r="X471" t="s">
        <v>275</v>
      </c>
      <c r="Y471" t="s">
        <v>274</v>
      </c>
      <c r="Z471" t="s">
        <v>7</v>
      </c>
      <c r="AA471">
        <v>2025</v>
      </c>
      <c r="AB471" t="s">
        <v>282</v>
      </c>
      <c r="AC471" t="s">
        <v>274</v>
      </c>
      <c r="AD471" t="s">
        <v>7</v>
      </c>
      <c r="AE471">
        <v>2025</v>
      </c>
      <c r="AF471" t="s">
        <v>282</v>
      </c>
      <c r="AG471" t="s">
        <v>294</v>
      </c>
      <c r="AH471" t="s">
        <v>8</v>
      </c>
      <c r="AI471" t="s">
        <v>501</v>
      </c>
      <c r="AJ471" t="s">
        <v>274</v>
      </c>
      <c r="AK471" t="s">
        <v>282</v>
      </c>
      <c r="AL471" t="s">
        <v>9</v>
      </c>
      <c r="AM471">
        <v>2025</v>
      </c>
      <c r="AN471">
        <v>50.255336</v>
      </c>
    </row>
    <row r="472" spans="1:40" x14ac:dyDescent="0.2">
      <c r="A472" t="s">
        <v>361</v>
      </c>
      <c r="B472" t="s">
        <v>54</v>
      </c>
      <c r="C472" t="s">
        <v>419</v>
      </c>
      <c r="D472" t="s">
        <v>598</v>
      </c>
      <c r="E472" t="s">
        <v>55</v>
      </c>
      <c r="F472" t="s">
        <v>113</v>
      </c>
      <c r="G472" t="s">
        <v>1546</v>
      </c>
      <c r="H472" t="s">
        <v>1547</v>
      </c>
      <c r="I472" t="s">
        <v>1548</v>
      </c>
      <c r="J472" t="s">
        <v>9</v>
      </c>
      <c r="K472" t="s">
        <v>275</v>
      </c>
      <c r="L472" t="s">
        <v>289</v>
      </c>
      <c r="M472" t="s">
        <v>274</v>
      </c>
      <c r="N472" t="s">
        <v>6</v>
      </c>
      <c r="O472">
        <v>2023</v>
      </c>
      <c r="P472" t="s">
        <v>275</v>
      </c>
      <c r="Q472" t="s">
        <v>274</v>
      </c>
      <c r="R472" t="s">
        <v>9</v>
      </c>
      <c r="S472">
        <v>2022</v>
      </c>
      <c r="T472" t="s">
        <v>275</v>
      </c>
      <c r="U472" t="s">
        <v>274</v>
      </c>
      <c r="V472" t="s">
        <v>7</v>
      </c>
      <c r="W472">
        <v>2023</v>
      </c>
      <c r="X472" t="s">
        <v>275</v>
      </c>
      <c r="Y472" t="s">
        <v>274</v>
      </c>
      <c r="Z472" t="s">
        <v>6</v>
      </c>
      <c r="AA472">
        <v>2023</v>
      </c>
      <c r="AB472" t="s">
        <v>275</v>
      </c>
      <c r="AC472" t="s">
        <v>274</v>
      </c>
      <c r="AD472" t="s">
        <v>6</v>
      </c>
      <c r="AE472">
        <v>2023</v>
      </c>
      <c r="AF472" t="s">
        <v>275</v>
      </c>
      <c r="AG472" t="s">
        <v>275</v>
      </c>
      <c r="AH472" t="s">
        <v>9</v>
      </c>
      <c r="AI472" t="s">
        <v>1</v>
      </c>
      <c r="AJ472" t="s">
        <v>274</v>
      </c>
      <c r="AK472" t="s">
        <v>275</v>
      </c>
      <c r="AL472" t="s">
        <v>9</v>
      </c>
      <c r="AM472">
        <v>2022</v>
      </c>
      <c r="AN472">
        <v>7.6306609999999999</v>
      </c>
    </row>
    <row r="473" spans="1:40" x14ac:dyDescent="0.2">
      <c r="A473" t="s">
        <v>361</v>
      </c>
      <c r="B473" t="s">
        <v>54</v>
      </c>
      <c r="C473" t="s">
        <v>363</v>
      </c>
      <c r="D473" t="s">
        <v>363</v>
      </c>
      <c r="E473" t="s">
        <v>55</v>
      </c>
      <c r="F473" t="s">
        <v>113</v>
      </c>
      <c r="G473" t="s">
        <v>1549</v>
      </c>
      <c r="H473" t="s">
        <v>1550</v>
      </c>
      <c r="I473" t="s">
        <v>1550</v>
      </c>
      <c r="J473" t="s">
        <v>9</v>
      </c>
      <c r="K473" t="s">
        <v>282</v>
      </c>
      <c r="L473" t="s">
        <v>319</v>
      </c>
      <c r="M473" t="s">
        <v>274</v>
      </c>
      <c r="N473" t="s">
        <v>8</v>
      </c>
      <c r="O473">
        <v>2025</v>
      </c>
      <c r="P473" t="s">
        <v>282</v>
      </c>
      <c r="Q473" t="s">
        <v>274</v>
      </c>
      <c r="R473" t="s">
        <v>8</v>
      </c>
      <c r="S473">
        <v>2025</v>
      </c>
      <c r="T473" t="s">
        <v>282</v>
      </c>
      <c r="U473" t="s">
        <v>281</v>
      </c>
      <c r="V473" t="s">
        <v>7</v>
      </c>
      <c r="W473">
        <v>2025</v>
      </c>
      <c r="X473" t="s">
        <v>282</v>
      </c>
      <c r="Y473" t="s">
        <v>274</v>
      </c>
      <c r="Z473" t="s">
        <v>8</v>
      </c>
      <c r="AA473">
        <v>2025</v>
      </c>
      <c r="AB473" t="s">
        <v>282</v>
      </c>
      <c r="AC473" t="s">
        <v>274</v>
      </c>
      <c r="AD473" t="s">
        <v>8</v>
      </c>
      <c r="AE473">
        <v>2025</v>
      </c>
      <c r="AF473" t="s">
        <v>282</v>
      </c>
      <c r="AG473" t="s">
        <v>282</v>
      </c>
      <c r="AH473" t="s">
        <v>8</v>
      </c>
      <c r="AI473" t="s">
        <v>318</v>
      </c>
      <c r="AJ473" t="s">
        <v>274</v>
      </c>
      <c r="AK473" t="s">
        <v>282</v>
      </c>
      <c r="AL473" t="s">
        <v>9</v>
      </c>
      <c r="AM473">
        <v>2025</v>
      </c>
      <c r="AN473">
        <v>14.690395000000001</v>
      </c>
    </row>
    <row r="474" spans="1:40" x14ac:dyDescent="0.2">
      <c r="A474" t="s">
        <v>361</v>
      </c>
      <c r="B474" t="s">
        <v>54</v>
      </c>
      <c r="C474" t="s">
        <v>363</v>
      </c>
      <c r="D474" t="s">
        <v>363</v>
      </c>
      <c r="E474" t="s">
        <v>55</v>
      </c>
      <c r="F474" t="s">
        <v>113</v>
      </c>
      <c r="G474" t="s">
        <v>1551</v>
      </c>
      <c r="H474" t="s">
        <v>1552</v>
      </c>
      <c r="I474" t="s">
        <v>1552</v>
      </c>
      <c r="J474" t="s">
        <v>9</v>
      </c>
      <c r="K474" t="s">
        <v>282</v>
      </c>
      <c r="L474" t="s">
        <v>287</v>
      </c>
      <c r="M474" t="s">
        <v>274</v>
      </c>
      <c r="N474" t="s">
        <v>8</v>
      </c>
      <c r="O474">
        <v>2025</v>
      </c>
      <c r="P474" t="s">
        <v>282</v>
      </c>
      <c r="Q474" t="s">
        <v>274</v>
      </c>
      <c r="R474" t="s">
        <v>8</v>
      </c>
      <c r="S474">
        <v>2025</v>
      </c>
      <c r="T474" t="s">
        <v>282</v>
      </c>
      <c r="U474" t="s">
        <v>281</v>
      </c>
      <c r="V474" t="s">
        <v>7</v>
      </c>
      <c r="W474">
        <v>2025</v>
      </c>
      <c r="X474" t="s">
        <v>366</v>
      </c>
      <c r="Y474" t="s">
        <v>281</v>
      </c>
      <c r="Z474" t="s">
        <v>7</v>
      </c>
      <c r="AA474">
        <v>2025</v>
      </c>
      <c r="AB474" t="s">
        <v>282</v>
      </c>
      <c r="AC474" t="s">
        <v>281</v>
      </c>
      <c r="AD474" t="s">
        <v>7</v>
      </c>
      <c r="AE474">
        <v>2025</v>
      </c>
      <c r="AF474" t="s">
        <v>282</v>
      </c>
      <c r="AG474" t="s">
        <v>282</v>
      </c>
      <c r="AH474" t="s">
        <v>8</v>
      </c>
      <c r="AI474" t="s">
        <v>69</v>
      </c>
      <c r="AJ474" t="s">
        <v>274</v>
      </c>
      <c r="AK474" t="s">
        <v>282</v>
      </c>
      <c r="AL474" t="s">
        <v>9</v>
      </c>
      <c r="AM474">
        <v>2025</v>
      </c>
      <c r="AN474">
        <v>8.9815679999999993</v>
      </c>
    </row>
    <row r="475" spans="1:40" x14ac:dyDescent="0.2">
      <c r="A475" t="s">
        <v>361</v>
      </c>
      <c r="B475" t="s">
        <v>54</v>
      </c>
      <c r="C475" t="s">
        <v>362</v>
      </c>
      <c r="D475" t="s">
        <v>362</v>
      </c>
      <c r="E475" t="s">
        <v>55</v>
      </c>
      <c r="F475" t="s">
        <v>113</v>
      </c>
      <c r="G475" t="s">
        <v>1553</v>
      </c>
      <c r="H475" t="s">
        <v>1554</v>
      </c>
      <c r="I475" t="s">
        <v>1554</v>
      </c>
      <c r="J475" t="s">
        <v>9</v>
      </c>
      <c r="K475" t="s">
        <v>282</v>
      </c>
      <c r="L475" t="s">
        <v>502</v>
      </c>
      <c r="M475" t="s">
        <v>274</v>
      </c>
      <c r="N475" t="s">
        <v>6</v>
      </c>
      <c r="O475">
        <v>2022</v>
      </c>
      <c r="P475" t="s">
        <v>275</v>
      </c>
      <c r="Q475" t="s">
        <v>274</v>
      </c>
      <c r="R475" t="s">
        <v>8</v>
      </c>
      <c r="S475">
        <v>2025</v>
      </c>
      <c r="T475" t="s">
        <v>282</v>
      </c>
      <c r="U475" t="s">
        <v>274</v>
      </c>
      <c r="V475" t="s">
        <v>8</v>
      </c>
      <c r="W475">
        <v>2025</v>
      </c>
      <c r="X475" t="s">
        <v>282</v>
      </c>
      <c r="Y475" t="s">
        <v>281</v>
      </c>
      <c r="Z475" t="s">
        <v>7</v>
      </c>
      <c r="AA475">
        <v>2025</v>
      </c>
      <c r="AB475" t="s">
        <v>282</v>
      </c>
      <c r="AC475" t="s">
        <v>274</v>
      </c>
      <c r="AD475" t="s">
        <v>7</v>
      </c>
      <c r="AE475">
        <v>2025</v>
      </c>
      <c r="AF475" t="s">
        <v>282</v>
      </c>
      <c r="AG475" t="s">
        <v>282</v>
      </c>
      <c r="AH475" t="s">
        <v>8</v>
      </c>
      <c r="AI475" t="s">
        <v>501</v>
      </c>
      <c r="AJ475" t="s">
        <v>274</v>
      </c>
      <c r="AK475" t="s">
        <v>282</v>
      </c>
      <c r="AL475" t="s">
        <v>9</v>
      </c>
      <c r="AM475">
        <v>2025</v>
      </c>
      <c r="AN475">
        <v>15.411474</v>
      </c>
    </row>
    <row r="476" spans="1:40" x14ac:dyDescent="0.2">
      <c r="A476" t="s">
        <v>361</v>
      </c>
      <c r="B476" t="s">
        <v>54</v>
      </c>
      <c r="C476" t="s">
        <v>362</v>
      </c>
      <c r="D476" t="s">
        <v>362</v>
      </c>
      <c r="E476" t="s">
        <v>55</v>
      </c>
      <c r="F476" t="s">
        <v>113</v>
      </c>
      <c r="G476" t="s">
        <v>1555</v>
      </c>
      <c r="H476" t="s">
        <v>1556</v>
      </c>
      <c r="I476" t="s">
        <v>1556</v>
      </c>
      <c r="J476" t="s">
        <v>9</v>
      </c>
      <c r="K476" t="s">
        <v>282</v>
      </c>
      <c r="L476" t="s">
        <v>287</v>
      </c>
      <c r="M476" t="s">
        <v>274</v>
      </c>
      <c r="N476" t="s">
        <v>8</v>
      </c>
      <c r="O476">
        <v>2025</v>
      </c>
      <c r="P476" t="s">
        <v>282</v>
      </c>
      <c r="Q476" t="s">
        <v>274</v>
      </c>
      <c r="R476" t="s">
        <v>8</v>
      </c>
      <c r="S476">
        <v>2025</v>
      </c>
      <c r="T476" t="s">
        <v>282</v>
      </c>
      <c r="U476" t="s">
        <v>274</v>
      </c>
      <c r="V476" t="s">
        <v>7</v>
      </c>
      <c r="W476">
        <v>2025</v>
      </c>
      <c r="X476" t="s">
        <v>275</v>
      </c>
      <c r="Y476" t="s">
        <v>281</v>
      </c>
      <c r="Z476" t="s">
        <v>7</v>
      </c>
      <c r="AA476">
        <v>2025</v>
      </c>
      <c r="AB476" t="s">
        <v>282</v>
      </c>
      <c r="AC476" t="s">
        <v>274</v>
      </c>
      <c r="AD476" t="s">
        <v>7</v>
      </c>
      <c r="AE476">
        <v>2025</v>
      </c>
      <c r="AF476" t="s">
        <v>282</v>
      </c>
      <c r="AG476" t="s">
        <v>282</v>
      </c>
      <c r="AH476" t="s">
        <v>8</v>
      </c>
      <c r="AI476" t="s">
        <v>69</v>
      </c>
      <c r="AJ476" t="s">
        <v>274</v>
      </c>
      <c r="AK476" t="s">
        <v>282</v>
      </c>
      <c r="AL476" t="s">
        <v>9</v>
      </c>
      <c r="AM476">
        <v>2025</v>
      </c>
      <c r="AN476">
        <v>14.727200999999999</v>
      </c>
    </row>
    <row r="477" spans="1:40" x14ac:dyDescent="0.2">
      <c r="A477" t="s">
        <v>361</v>
      </c>
      <c r="B477" t="s">
        <v>415</v>
      </c>
      <c r="C477" t="s">
        <v>362</v>
      </c>
      <c r="D477" t="s">
        <v>363</v>
      </c>
      <c r="E477" t="s">
        <v>55</v>
      </c>
      <c r="F477" t="s">
        <v>113</v>
      </c>
      <c r="G477" t="s">
        <v>1557</v>
      </c>
      <c r="H477" t="s">
        <v>1558</v>
      </c>
      <c r="I477" t="s">
        <v>1558</v>
      </c>
      <c r="J477" t="s">
        <v>9</v>
      </c>
      <c r="K477" t="s">
        <v>282</v>
      </c>
      <c r="L477" t="s">
        <v>287</v>
      </c>
      <c r="M477" t="s">
        <v>274</v>
      </c>
      <c r="N477" t="s">
        <v>8</v>
      </c>
      <c r="O477">
        <v>2025</v>
      </c>
      <c r="P477" t="s">
        <v>282</v>
      </c>
      <c r="Q477" t="s">
        <v>274</v>
      </c>
      <c r="R477" t="s">
        <v>8</v>
      </c>
      <c r="S477">
        <v>2025</v>
      </c>
      <c r="T477" t="s">
        <v>282</v>
      </c>
      <c r="U477" t="s">
        <v>281</v>
      </c>
      <c r="V477" t="s">
        <v>7</v>
      </c>
      <c r="W477">
        <v>2025</v>
      </c>
      <c r="X477" t="s">
        <v>282</v>
      </c>
      <c r="Y477" t="s">
        <v>281</v>
      </c>
      <c r="Z477" t="s">
        <v>6</v>
      </c>
      <c r="AA477">
        <v>2022</v>
      </c>
      <c r="AB477" t="s">
        <v>275</v>
      </c>
      <c r="AC477" t="s">
        <v>281</v>
      </c>
      <c r="AD477" t="s">
        <v>6</v>
      </c>
      <c r="AE477">
        <v>2022</v>
      </c>
      <c r="AF477" t="s">
        <v>275</v>
      </c>
      <c r="AG477" t="s">
        <v>282</v>
      </c>
      <c r="AH477" t="s">
        <v>8</v>
      </c>
      <c r="AI477" t="s">
        <v>69</v>
      </c>
      <c r="AJ477" t="s">
        <v>274</v>
      </c>
      <c r="AK477" t="s">
        <v>282</v>
      </c>
      <c r="AL477" t="s">
        <v>9</v>
      </c>
      <c r="AM477">
        <v>2025</v>
      </c>
      <c r="AN477">
        <v>15.116866</v>
      </c>
    </row>
    <row r="478" spans="1:40" x14ac:dyDescent="0.2">
      <c r="A478" t="s">
        <v>361</v>
      </c>
      <c r="B478" t="s">
        <v>54</v>
      </c>
      <c r="C478" t="s">
        <v>363</v>
      </c>
      <c r="D478" t="s">
        <v>363</v>
      </c>
      <c r="E478" t="s">
        <v>55</v>
      </c>
      <c r="F478" t="s">
        <v>113</v>
      </c>
      <c r="G478" t="s">
        <v>1559</v>
      </c>
      <c r="H478" t="s">
        <v>1560</v>
      </c>
      <c r="I478" t="s">
        <v>1560</v>
      </c>
      <c r="J478" t="s">
        <v>9</v>
      </c>
      <c r="K478" t="s">
        <v>282</v>
      </c>
      <c r="L478" t="s">
        <v>287</v>
      </c>
      <c r="M478" t="s">
        <v>274</v>
      </c>
      <c r="N478" t="s">
        <v>8</v>
      </c>
      <c r="O478">
        <v>2025</v>
      </c>
      <c r="P478" t="s">
        <v>282</v>
      </c>
      <c r="Q478" t="s">
        <v>274</v>
      </c>
      <c r="R478" t="s">
        <v>8</v>
      </c>
      <c r="S478">
        <v>2025</v>
      </c>
      <c r="T478" t="s">
        <v>282</v>
      </c>
      <c r="U478" t="s">
        <v>281</v>
      </c>
      <c r="V478" t="s">
        <v>7</v>
      </c>
      <c r="W478">
        <v>2025</v>
      </c>
      <c r="X478" t="s">
        <v>366</v>
      </c>
      <c r="Y478" t="s">
        <v>281</v>
      </c>
      <c r="Z478" t="s">
        <v>7</v>
      </c>
      <c r="AA478">
        <v>2025</v>
      </c>
      <c r="AB478" t="s">
        <v>282</v>
      </c>
      <c r="AC478" t="s">
        <v>281</v>
      </c>
      <c r="AD478" t="s">
        <v>7</v>
      </c>
      <c r="AE478">
        <v>2025</v>
      </c>
      <c r="AF478" t="s">
        <v>282</v>
      </c>
      <c r="AG478" t="s">
        <v>282</v>
      </c>
      <c r="AH478" t="s">
        <v>8</v>
      </c>
      <c r="AI478" t="s">
        <v>69</v>
      </c>
      <c r="AJ478" t="s">
        <v>274</v>
      </c>
      <c r="AK478" t="s">
        <v>282</v>
      </c>
      <c r="AL478" t="s">
        <v>9</v>
      </c>
      <c r="AM478">
        <v>2025</v>
      </c>
      <c r="AN478">
        <v>12.988849</v>
      </c>
    </row>
    <row r="479" spans="1:40" x14ac:dyDescent="0.2">
      <c r="A479" t="s">
        <v>361</v>
      </c>
      <c r="B479" t="s">
        <v>54</v>
      </c>
      <c r="C479" t="s">
        <v>362</v>
      </c>
      <c r="D479" t="s">
        <v>363</v>
      </c>
      <c r="E479" t="s">
        <v>55</v>
      </c>
      <c r="F479" t="s">
        <v>113</v>
      </c>
      <c r="G479" t="s">
        <v>1561</v>
      </c>
      <c r="H479" t="s">
        <v>1562</v>
      </c>
      <c r="I479" t="s">
        <v>1562</v>
      </c>
      <c r="J479" t="s">
        <v>9</v>
      </c>
      <c r="K479" t="s">
        <v>282</v>
      </c>
      <c r="L479" t="s">
        <v>289</v>
      </c>
      <c r="M479" t="s">
        <v>274</v>
      </c>
      <c r="N479" t="s">
        <v>6</v>
      </c>
      <c r="O479">
        <v>2022</v>
      </c>
      <c r="P479" t="s">
        <v>275</v>
      </c>
      <c r="Q479" t="s">
        <v>274</v>
      </c>
      <c r="R479" t="s">
        <v>8</v>
      </c>
      <c r="S479">
        <v>2025</v>
      </c>
      <c r="T479" t="s">
        <v>282</v>
      </c>
      <c r="U479" t="s">
        <v>281</v>
      </c>
      <c r="V479" t="s">
        <v>8</v>
      </c>
      <c r="W479">
        <v>2021</v>
      </c>
      <c r="X479" t="s">
        <v>275</v>
      </c>
      <c r="Y479" t="s">
        <v>281</v>
      </c>
      <c r="Z479" t="s">
        <v>7</v>
      </c>
      <c r="AA479">
        <v>2025</v>
      </c>
      <c r="AB479" t="s">
        <v>282</v>
      </c>
      <c r="AC479" t="s">
        <v>281</v>
      </c>
      <c r="AD479" t="s">
        <v>7</v>
      </c>
      <c r="AE479">
        <v>2025</v>
      </c>
      <c r="AF479" t="s">
        <v>282</v>
      </c>
      <c r="AG479" t="s">
        <v>282</v>
      </c>
      <c r="AH479" t="s">
        <v>8</v>
      </c>
      <c r="AI479" t="s">
        <v>1</v>
      </c>
      <c r="AJ479" t="s">
        <v>274</v>
      </c>
      <c r="AK479" t="s">
        <v>282</v>
      </c>
      <c r="AL479" t="s">
        <v>9</v>
      </c>
      <c r="AM479">
        <v>2025</v>
      </c>
      <c r="AN479">
        <v>14.168789</v>
      </c>
    </row>
    <row r="480" spans="1:40" x14ac:dyDescent="0.2">
      <c r="A480" t="s">
        <v>361</v>
      </c>
      <c r="B480" t="s">
        <v>54</v>
      </c>
      <c r="C480" t="s">
        <v>362</v>
      </c>
      <c r="D480" t="s">
        <v>362</v>
      </c>
      <c r="E480" t="s">
        <v>55</v>
      </c>
      <c r="F480" t="s">
        <v>113</v>
      </c>
      <c r="G480" t="s">
        <v>1563</v>
      </c>
      <c r="H480" t="s">
        <v>1564</v>
      </c>
      <c r="I480" t="s">
        <v>1565</v>
      </c>
      <c r="J480" t="s">
        <v>9</v>
      </c>
      <c r="K480" t="s">
        <v>282</v>
      </c>
      <c r="L480" t="s">
        <v>371</v>
      </c>
      <c r="M480" t="s">
        <v>274</v>
      </c>
      <c r="N480" t="s">
        <v>8</v>
      </c>
      <c r="O480">
        <v>2025</v>
      </c>
      <c r="P480" t="s">
        <v>282</v>
      </c>
      <c r="Q480" t="s">
        <v>274</v>
      </c>
      <c r="R480" t="s">
        <v>8</v>
      </c>
      <c r="S480">
        <v>2025</v>
      </c>
      <c r="T480" t="s">
        <v>282</v>
      </c>
      <c r="U480" t="s">
        <v>274</v>
      </c>
      <c r="V480" t="s">
        <v>8</v>
      </c>
      <c r="W480">
        <v>2021</v>
      </c>
      <c r="X480" t="s">
        <v>275</v>
      </c>
      <c r="Y480" t="s">
        <v>281</v>
      </c>
      <c r="Z480" t="s">
        <v>7</v>
      </c>
      <c r="AA480">
        <v>2025</v>
      </c>
      <c r="AB480" t="s">
        <v>282</v>
      </c>
      <c r="AC480" t="s">
        <v>274</v>
      </c>
      <c r="AD480" t="s">
        <v>7</v>
      </c>
      <c r="AE480">
        <v>2025</v>
      </c>
      <c r="AF480" t="s">
        <v>282</v>
      </c>
      <c r="AG480" t="s">
        <v>294</v>
      </c>
      <c r="AH480" t="s">
        <v>8</v>
      </c>
      <c r="AI480" t="s">
        <v>370</v>
      </c>
      <c r="AJ480" t="s">
        <v>274</v>
      </c>
      <c r="AK480" t="s">
        <v>282</v>
      </c>
      <c r="AL480" t="s">
        <v>9</v>
      </c>
      <c r="AM480">
        <v>2025</v>
      </c>
      <c r="AN480">
        <v>32.064653</v>
      </c>
    </row>
    <row r="481" spans="1:40" x14ac:dyDescent="0.2">
      <c r="A481" t="s">
        <v>361</v>
      </c>
      <c r="B481" t="s">
        <v>54</v>
      </c>
      <c r="C481" t="s">
        <v>372</v>
      </c>
      <c r="D481" t="s">
        <v>372</v>
      </c>
      <c r="E481" t="s">
        <v>55</v>
      </c>
      <c r="F481" t="s">
        <v>113</v>
      </c>
      <c r="G481" t="s">
        <v>1566</v>
      </c>
      <c r="H481" t="s">
        <v>1567</v>
      </c>
      <c r="I481" t="s">
        <v>1568</v>
      </c>
      <c r="J481" t="s">
        <v>9</v>
      </c>
      <c r="K481" t="s">
        <v>282</v>
      </c>
      <c r="L481" t="s">
        <v>289</v>
      </c>
      <c r="M481" t="s">
        <v>274</v>
      </c>
      <c r="N481" t="s">
        <v>6</v>
      </c>
      <c r="O481">
        <v>2024</v>
      </c>
      <c r="P481" t="s">
        <v>275</v>
      </c>
      <c r="Q481" t="s">
        <v>274</v>
      </c>
      <c r="R481" t="s">
        <v>8</v>
      </c>
      <c r="S481">
        <v>2025</v>
      </c>
      <c r="T481" t="s">
        <v>282</v>
      </c>
      <c r="U481" t="s">
        <v>274</v>
      </c>
      <c r="V481" t="s">
        <v>7</v>
      </c>
      <c r="W481">
        <v>2024</v>
      </c>
      <c r="X481" t="s">
        <v>275</v>
      </c>
      <c r="Y481" t="s">
        <v>274</v>
      </c>
      <c r="Z481" t="s">
        <v>6</v>
      </c>
      <c r="AA481">
        <v>2024</v>
      </c>
      <c r="AB481" t="s">
        <v>275</v>
      </c>
      <c r="AC481" t="s">
        <v>274</v>
      </c>
      <c r="AD481" t="s">
        <v>7</v>
      </c>
      <c r="AE481">
        <v>2024</v>
      </c>
      <c r="AF481" t="s">
        <v>275</v>
      </c>
      <c r="AG481" t="s">
        <v>282</v>
      </c>
      <c r="AH481" t="s">
        <v>8</v>
      </c>
      <c r="AI481" t="s">
        <v>1</v>
      </c>
      <c r="AJ481" t="s">
        <v>274</v>
      </c>
      <c r="AK481" t="s">
        <v>282</v>
      </c>
      <c r="AL481" t="s">
        <v>9</v>
      </c>
      <c r="AM481">
        <v>2025</v>
      </c>
      <c r="AN481">
        <v>36.999037999999999</v>
      </c>
    </row>
    <row r="482" spans="1:40" x14ac:dyDescent="0.2">
      <c r="A482" t="s">
        <v>361</v>
      </c>
      <c r="B482" t="s">
        <v>54</v>
      </c>
      <c r="C482" t="s">
        <v>363</v>
      </c>
      <c r="D482" t="s">
        <v>363</v>
      </c>
      <c r="E482" t="s">
        <v>55</v>
      </c>
      <c r="F482" t="s">
        <v>113</v>
      </c>
      <c r="G482" t="s">
        <v>1569</v>
      </c>
      <c r="H482" t="s">
        <v>1570</v>
      </c>
      <c r="I482" t="s">
        <v>1570</v>
      </c>
      <c r="J482" t="s">
        <v>9</v>
      </c>
      <c r="K482" t="s">
        <v>282</v>
      </c>
      <c r="L482" t="s">
        <v>342</v>
      </c>
      <c r="M482" t="s">
        <v>274</v>
      </c>
      <c r="N482" t="s">
        <v>8</v>
      </c>
      <c r="O482">
        <v>2025</v>
      </c>
      <c r="P482" t="s">
        <v>282</v>
      </c>
      <c r="Q482" t="s">
        <v>274</v>
      </c>
      <c r="R482" t="s">
        <v>8</v>
      </c>
      <c r="S482">
        <v>2025</v>
      </c>
      <c r="T482" t="s">
        <v>282</v>
      </c>
      <c r="U482" t="s">
        <v>281</v>
      </c>
      <c r="V482" t="s">
        <v>7</v>
      </c>
      <c r="W482">
        <v>2025</v>
      </c>
      <c r="X482" t="s">
        <v>282</v>
      </c>
      <c r="Y482" t="s">
        <v>274</v>
      </c>
      <c r="Z482" t="s">
        <v>8</v>
      </c>
      <c r="AA482">
        <v>2025</v>
      </c>
      <c r="AB482" t="s">
        <v>282</v>
      </c>
      <c r="AC482" t="s">
        <v>281</v>
      </c>
      <c r="AD482" t="s">
        <v>7</v>
      </c>
      <c r="AE482">
        <v>2025</v>
      </c>
      <c r="AF482" t="s">
        <v>282</v>
      </c>
      <c r="AG482" t="s">
        <v>282</v>
      </c>
      <c r="AH482" t="s">
        <v>8</v>
      </c>
      <c r="AI482" t="s">
        <v>341</v>
      </c>
      <c r="AJ482" t="s">
        <v>274</v>
      </c>
      <c r="AK482" t="s">
        <v>282</v>
      </c>
      <c r="AL482" t="s">
        <v>9</v>
      </c>
      <c r="AM482">
        <v>2025</v>
      </c>
      <c r="AN482">
        <v>10.135024</v>
      </c>
    </row>
    <row r="483" spans="1:40" x14ac:dyDescent="0.2">
      <c r="A483" t="s">
        <v>361</v>
      </c>
      <c r="B483" t="s">
        <v>54</v>
      </c>
      <c r="C483" t="s">
        <v>362</v>
      </c>
      <c r="D483" t="s">
        <v>362</v>
      </c>
      <c r="E483" t="s">
        <v>55</v>
      </c>
      <c r="F483" t="s">
        <v>113</v>
      </c>
      <c r="G483" t="s">
        <v>1571</v>
      </c>
      <c r="H483" t="s">
        <v>1572</v>
      </c>
      <c r="I483" t="s">
        <v>1572</v>
      </c>
      <c r="J483" t="s">
        <v>9</v>
      </c>
      <c r="K483" t="s">
        <v>282</v>
      </c>
      <c r="L483" t="s">
        <v>933</v>
      </c>
      <c r="M483" t="s">
        <v>274</v>
      </c>
      <c r="N483" t="s">
        <v>6</v>
      </c>
      <c r="O483">
        <v>2025</v>
      </c>
      <c r="P483" t="s">
        <v>275</v>
      </c>
      <c r="Q483" t="s">
        <v>274</v>
      </c>
      <c r="R483" t="s">
        <v>8</v>
      </c>
      <c r="S483">
        <v>2025</v>
      </c>
      <c r="T483" t="s">
        <v>282</v>
      </c>
      <c r="U483" t="s">
        <v>274</v>
      </c>
      <c r="V483" t="s">
        <v>8</v>
      </c>
      <c r="W483">
        <v>2021</v>
      </c>
      <c r="X483" t="s">
        <v>275</v>
      </c>
      <c r="Y483" t="s">
        <v>274</v>
      </c>
      <c r="Z483" t="s">
        <v>8</v>
      </c>
      <c r="AA483">
        <v>2025</v>
      </c>
      <c r="AB483" t="s">
        <v>282</v>
      </c>
      <c r="AC483" t="s">
        <v>274</v>
      </c>
      <c r="AD483" t="s">
        <v>7</v>
      </c>
      <c r="AE483">
        <v>2025</v>
      </c>
      <c r="AF483" t="s">
        <v>282</v>
      </c>
      <c r="AG483" t="s">
        <v>294</v>
      </c>
      <c r="AH483" t="s">
        <v>8</v>
      </c>
      <c r="AI483" t="s">
        <v>932</v>
      </c>
      <c r="AJ483" t="s">
        <v>274</v>
      </c>
      <c r="AK483" t="s">
        <v>282</v>
      </c>
      <c r="AL483" t="s">
        <v>9</v>
      </c>
      <c r="AM483">
        <v>2025</v>
      </c>
      <c r="AN483">
        <v>16.594249000000001</v>
      </c>
    </row>
    <row r="484" spans="1:40" x14ac:dyDescent="0.2">
      <c r="A484" t="s">
        <v>361</v>
      </c>
      <c r="B484" t="s">
        <v>54</v>
      </c>
      <c r="C484" t="s">
        <v>362</v>
      </c>
      <c r="D484" t="s">
        <v>363</v>
      </c>
      <c r="E484" t="s">
        <v>55</v>
      </c>
      <c r="F484" t="s">
        <v>113</v>
      </c>
      <c r="G484" t="s">
        <v>1573</v>
      </c>
      <c r="H484" t="s">
        <v>1574</v>
      </c>
      <c r="I484" t="s">
        <v>1574</v>
      </c>
      <c r="J484" t="s">
        <v>9</v>
      </c>
      <c r="K484" t="s">
        <v>282</v>
      </c>
      <c r="L484" t="s">
        <v>287</v>
      </c>
      <c r="M484" t="s">
        <v>274</v>
      </c>
      <c r="N484" t="s">
        <v>8</v>
      </c>
      <c r="O484">
        <v>2025</v>
      </c>
      <c r="P484" t="s">
        <v>317</v>
      </c>
      <c r="Q484" t="s">
        <v>274</v>
      </c>
      <c r="R484" t="s">
        <v>8</v>
      </c>
      <c r="S484">
        <v>2025</v>
      </c>
      <c r="T484" t="s">
        <v>282</v>
      </c>
      <c r="U484" t="s">
        <v>281</v>
      </c>
      <c r="V484" t="s">
        <v>7</v>
      </c>
      <c r="W484">
        <v>2025</v>
      </c>
      <c r="X484" t="s">
        <v>366</v>
      </c>
      <c r="Y484" t="s">
        <v>281</v>
      </c>
      <c r="Z484" t="s">
        <v>7</v>
      </c>
      <c r="AA484">
        <v>2025</v>
      </c>
      <c r="AB484" t="s">
        <v>282</v>
      </c>
      <c r="AC484" t="s">
        <v>281</v>
      </c>
      <c r="AD484" t="s">
        <v>7</v>
      </c>
      <c r="AE484">
        <v>2025</v>
      </c>
      <c r="AF484" t="s">
        <v>282</v>
      </c>
      <c r="AG484" t="s">
        <v>282</v>
      </c>
      <c r="AH484" t="s">
        <v>8</v>
      </c>
      <c r="AI484" t="s">
        <v>69</v>
      </c>
      <c r="AJ484" t="s">
        <v>274</v>
      </c>
      <c r="AK484" t="s">
        <v>282</v>
      </c>
      <c r="AL484" t="s">
        <v>9</v>
      </c>
      <c r="AM484">
        <v>2025</v>
      </c>
      <c r="AN484">
        <v>7.7051490000000005</v>
      </c>
    </row>
    <row r="485" spans="1:40" x14ac:dyDescent="0.2">
      <c r="A485" t="s">
        <v>361</v>
      </c>
      <c r="B485" t="s">
        <v>54</v>
      </c>
      <c r="C485" t="s">
        <v>398</v>
      </c>
      <c r="D485" t="s">
        <v>398</v>
      </c>
      <c r="E485" t="s">
        <v>55</v>
      </c>
      <c r="F485" t="s">
        <v>113</v>
      </c>
      <c r="G485" t="s">
        <v>1575</v>
      </c>
      <c r="H485" t="s">
        <v>1576</v>
      </c>
      <c r="I485" t="s">
        <v>1576</v>
      </c>
      <c r="J485" t="s">
        <v>9</v>
      </c>
      <c r="K485" t="s">
        <v>282</v>
      </c>
      <c r="L485" t="s">
        <v>287</v>
      </c>
      <c r="M485" t="s">
        <v>274</v>
      </c>
      <c r="N485" t="s">
        <v>8</v>
      </c>
      <c r="O485">
        <v>2025</v>
      </c>
      <c r="P485" t="s">
        <v>317</v>
      </c>
      <c r="Q485" t="s">
        <v>274</v>
      </c>
      <c r="R485" t="s">
        <v>8</v>
      </c>
      <c r="S485">
        <v>2025</v>
      </c>
      <c r="T485" t="s">
        <v>282</v>
      </c>
      <c r="U485" t="s">
        <v>281</v>
      </c>
      <c r="V485" t="s">
        <v>7</v>
      </c>
      <c r="W485">
        <v>2025</v>
      </c>
      <c r="X485" t="s">
        <v>366</v>
      </c>
      <c r="Y485" t="s">
        <v>281</v>
      </c>
      <c r="Z485" t="s">
        <v>7</v>
      </c>
      <c r="AA485">
        <v>2025</v>
      </c>
      <c r="AB485" t="s">
        <v>282</v>
      </c>
      <c r="AC485" t="s">
        <v>281</v>
      </c>
      <c r="AD485" t="s">
        <v>7</v>
      </c>
      <c r="AE485">
        <v>2025</v>
      </c>
      <c r="AF485" t="s">
        <v>282</v>
      </c>
      <c r="AG485" t="s">
        <v>282</v>
      </c>
      <c r="AH485" t="s">
        <v>8</v>
      </c>
      <c r="AI485" t="s">
        <v>69</v>
      </c>
      <c r="AJ485" t="s">
        <v>274</v>
      </c>
      <c r="AK485" t="s">
        <v>282</v>
      </c>
      <c r="AL485" t="s">
        <v>9</v>
      </c>
      <c r="AM485">
        <v>2025</v>
      </c>
      <c r="AN485">
        <v>14.704736</v>
      </c>
    </row>
    <row r="486" spans="1:40" x14ac:dyDescent="0.2">
      <c r="A486" t="s">
        <v>361</v>
      </c>
      <c r="B486" t="s">
        <v>54</v>
      </c>
      <c r="C486" t="s">
        <v>395</v>
      </c>
      <c r="D486" t="s">
        <v>395</v>
      </c>
      <c r="E486" t="s">
        <v>55</v>
      </c>
      <c r="F486" t="s">
        <v>113</v>
      </c>
      <c r="G486" t="s">
        <v>1577</v>
      </c>
      <c r="H486" t="s">
        <v>1578</v>
      </c>
      <c r="I486" t="s">
        <v>1579</v>
      </c>
      <c r="J486" t="s">
        <v>9</v>
      </c>
      <c r="K486" t="s">
        <v>282</v>
      </c>
      <c r="L486" t="s">
        <v>371</v>
      </c>
      <c r="M486" t="s">
        <v>274</v>
      </c>
      <c r="N486" t="s">
        <v>8</v>
      </c>
      <c r="O486">
        <v>2025</v>
      </c>
      <c r="P486" t="s">
        <v>282</v>
      </c>
      <c r="Q486" t="s">
        <v>274</v>
      </c>
      <c r="R486" t="s">
        <v>8</v>
      </c>
      <c r="S486">
        <v>2025</v>
      </c>
      <c r="T486" t="s">
        <v>282</v>
      </c>
      <c r="U486" t="s">
        <v>274</v>
      </c>
      <c r="V486" t="s">
        <v>8</v>
      </c>
      <c r="W486">
        <v>2025</v>
      </c>
      <c r="X486" t="s">
        <v>282</v>
      </c>
      <c r="Y486" t="s">
        <v>281</v>
      </c>
      <c r="Z486" t="s">
        <v>7</v>
      </c>
      <c r="AA486">
        <v>2025</v>
      </c>
      <c r="AB486" t="s">
        <v>282</v>
      </c>
      <c r="AC486" t="s">
        <v>274</v>
      </c>
      <c r="AD486" t="s">
        <v>7</v>
      </c>
      <c r="AE486">
        <v>2025</v>
      </c>
      <c r="AF486" t="s">
        <v>282</v>
      </c>
      <c r="AG486" t="s">
        <v>282</v>
      </c>
      <c r="AH486" t="s">
        <v>8</v>
      </c>
      <c r="AI486" t="s">
        <v>370</v>
      </c>
      <c r="AJ486" t="s">
        <v>274</v>
      </c>
      <c r="AK486" t="s">
        <v>282</v>
      </c>
      <c r="AL486" t="s">
        <v>9</v>
      </c>
      <c r="AM486">
        <v>2025</v>
      </c>
      <c r="AN486">
        <v>48.746693</v>
      </c>
    </row>
    <row r="487" spans="1:40" x14ac:dyDescent="0.2">
      <c r="A487" t="s">
        <v>361</v>
      </c>
      <c r="B487" t="s">
        <v>54</v>
      </c>
      <c r="C487" t="s">
        <v>445</v>
      </c>
      <c r="D487" t="s">
        <v>445</v>
      </c>
      <c r="E487" t="s">
        <v>55</v>
      </c>
      <c r="F487" t="s">
        <v>113</v>
      </c>
      <c r="G487" t="s">
        <v>1580</v>
      </c>
      <c r="H487" t="s">
        <v>1581</v>
      </c>
      <c r="I487" t="s">
        <v>1582</v>
      </c>
      <c r="J487" t="s">
        <v>7</v>
      </c>
      <c r="K487" t="s">
        <v>282</v>
      </c>
      <c r="L487" t="s">
        <v>292</v>
      </c>
      <c r="M487" t="s">
        <v>274</v>
      </c>
      <c r="N487" t="s">
        <v>7</v>
      </c>
      <c r="O487">
        <v>2025</v>
      </c>
      <c r="P487" t="s">
        <v>282</v>
      </c>
      <c r="Q487" t="s">
        <v>274</v>
      </c>
      <c r="R487" t="s">
        <v>7</v>
      </c>
      <c r="S487">
        <v>2025</v>
      </c>
      <c r="T487" t="s">
        <v>282</v>
      </c>
      <c r="U487" t="s">
        <v>274</v>
      </c>
      <c r="V487" t="s">
        <v>7</v>
      </c>
      <c r="W487">
        <v>2025</v>
      </c>
      <c r="X487" t="s">
        <v>282</v>
      </c>
      <c r="Y487" t="s">
        <v>274</v>
      </c>
      <c r="Z487" t="s">
        <v>7</v>
      </c>
      <c r="AA487">
        <v>2025</v>
      </c>
      <c r="AB487" t="s">
        <v>282</v>
      </c>
      <c r="AC487" t="s">
        <v>274</v>
      </c>
      <c r="AD487" t="s">
        <v>7</v>
      </c>
      <c r="AE487">
        <v>2025</v>
      </c>
      <c r="AF487" t="s">
        <v>282</v>
      </c>
      <c r="AG487" t="s">
        <v>282</v>
      </c>
      <c r="AH487" t="s">
        <v>7</v>
      </c>
      <c r="AI487" t="s">
        <v>292</v>
      </c>
      <c r="AJ487" t="s">
        <v>274</v>
      </c>
      <c r="AK487" t="s">
        <v>282</v>
      </c>
      <c r="AL487" t="s">
        <v>7</v>
      </c>
      <c r="AM487">
        <v>2025</v>
      </c>
      <c r="AN487">
        <v>14.575271000000001</v>
      </c>
    </row>
    <row r="488" spans="1:40" x14ac:dyDescent="0.2">
      <c r="A488" t="s">
        <v>361</v>
      </c>
      <c r="B488" t="s">
        <v>54</v>
      </c>
      <c r="C488" t="s">
        <v>398</v>
      </c>
      <c r="D488" t="s">
        <v>571</v>
      </c>
      <c r="E488" t="s">
        <v>55</v>
      </c>
      <c r="F488" t="s">
        <v>113</v>
      </c>
      <c r="G488" t="s">
        <v>1583</v>
      </c>
      <c r="H488" t="s">
        <v>1584</v>
      </c>
      <c r="I488" t="s">
        <v>1584</v>
      </c>
      <c r="J488" t="s">
        <v>8</v>
      </c>
      <c r="K488" t="s">
        <v>282</v>
      </c>
      <c r="L488" t="s">
        <v>590</v>
      </c>
      <c r="M488" t="s">
        <v>274</v>
      </c>
      <c r="N488" t="s">
        <v>6</v>
      </c>
      <c r="O488">
        <v>2025</v>
      </c>
      <c r="P488" t="s">
        <v>282</v>
      </c>
      <c r="Q488" t="s">
        <v>281</v>
      </c>
      <c r="R488" t="s">
        <v>6</v>
      </c>
      <c r="S488">
        <v>2025</v>
      </c>
      <c r="T488" t="s">
        <v>282</v>
      </c>
      <c r="U488" t="s">
        <v>274</v>
      </c>
      <c r="V488" t="s">
        <v>8</v>
      </c>
      <c r="W488">
        <v>2025</v>
      </c>
      <c r="X488" t="s">
        <v>282</v>
      </c>
      <c r="Y488" t="s">
        <v>274</v>
      </c>
      <c r="Z488" t="s">
        <v>8</v>
      </c>
      <c r="AA488">
        <v>2025</v>
      </c>
      <c r="AB488" t="s">
        <v>282</v>
      </c>
      <c r="AC488" t="s">
        <v>274</v>
      </c>
      <c r="AD488" t="s">
        <v>8</v>
      </c>
      <c r="AE488">
        <v>2025</v>
      </c>
      <c r="AF488" t="s">
        <v>282</v>
      </c>
      <c r="AG488" t="s">
        <v>282</v>
      </c>
      <c r="AH488" t="s">
        <v>8</v>
      </c>
      <c r="AI488" t="s">
        <v>590</v>
      </c>
      <c r="AJ488" t="s">
        <v>281</v>
      </c>
      <c r="AK488" t="s">
        <v>282</v>
      </c>
      <c r="AL488" t="s">
        <v>7</v>
      </c>
      <c r="AM488">
        <v>2025</v>
      </c>
      <c r="AN488">
        <v>14.848858</v>
      </c>
    </row>
    <row r="489" spans="1:40" x14ac:dyDescent="0.2">
      <c r="A489" t="s">
        <v>361</v>
      </c>
      <c r="B489" t="s">
        <v>54</v>
      </c>
      <c r="C489" t="s">
        <v>363</v>
      </c>
      <c r="D489" t="s">
        <v>363</v>
      </c>
      <c r="E489" t="s">
        <v>55</v>
      </c>
      <c r="F489" t="s">
        <v>113</v>
      </c>
      <c r="G489" t="s">
        <v>1585</v>
      </c>
      <c r="H489" t="s">
        <v>1586</v>
      </c>
      <c r="I489" t="s">
        <v>1586</v>
      </c>
      <c r="J489" t="s">
        <v>9</v>
      </c>
      <c r="K489" t="s">
        <v>282</v>
      </c>
      <c r="L489" t="s">
        <v>287</v>
      </c>
      <c r="M489" t="s">
        <v>274</v>
      </c>
      <c r="N489" t="s">
        <v>8</v>
      </c>
      <c r="O489">
        <v>2025</v>
      </c>
      <c r="P489" t="s">
        <v>317</v>
      </c>
      <c r="Q489" t="s">
        <v>274</v>
      </c>
      <c r="R489" t="s">
        <v>8</v>
      </c>
      <c r="S489">
        <v>2025</v>
      </c>
      <c r="T489" t="s">
        <v>282</v>
      </c>
      <c r="U489" t="s">
        <v>281</v>
      </c>
      <c r="V489" t="s">
        <v>7</v>
      </c>
      <c r="W489">
        <v>2025</v>
      </c>
      <c r="X489" t="s">
        <v>366</v>
      </c>
      <c r="Y489" t="s">
        <v>281</v>
      </c>
      <c r="Z489" t="s">
        <v>7</v>
      </c>
      <c r="AA489">
        <v>2025</v>
      </c>
      <c r="AB489" t="s">
        <v>282</v>
      </c>
      <c r="AC489" t="s">
        <v>281</v>
      </c>
      <c r="AD489" t="s">
        <v>7</v>
      </c>
      <c r="AE489">
        <v>2025</v>
      </c>
      <c r="AF489" t="s">
        <v>282</v>
      </c>
      <c r="AG489" t="s">
        <v>282</v>
      </c>
      <c r="AH489" t="s">
        <v>8</v>
      </c>
      <c r="AI489" t="s">
        <v>69</v>
      </c>
      <c r="AJ489" t="s">
        <v>274</v>
      </c>
      <c r="AK489" t="s">
        <v>282</v>
      </c>
      <c r="AL489" t="s">
        <v>9</v>
      </c>
      <c r="AM489">
        <v>2025</v>
      </c>
      <c r="AN489">
        <v>14.461247</v>
      </c>
    </row>
    <row r="490" spans="1:40" x14ac:dyDescent="0.2">
      <c r="A490" t="s">
        <v>361</v>
      </c>
      <c r="B490" t="s">
        <v>54</v>
      </c>
      <c r="C490" t="s">
        <v>363</v>
      </c>
      <c r="D490" t="s">
        <v>363</v>
      </c>
      <c r="E490" t="s">
        <v>55</v>
      </c>
      <c r="F490" t="s">
        <v>113</v>
      </c>
      <c r="G490" t="s">
        <v>1587</v>
      </c>
      <c r="H490" t="s">
        <v>1588</v>
      </c>
      <c r="I490" t="s">
        <v>1588</v>
      </c>
      <c r="J490" t="s">
        <v>9</v>
      </c>
      <c r="K490" t="s">
        <v>282</v>
      </c>
      <c r="L490" t="s">
        <v>287</v>
      </c>
      <c r="M490" t="s">
        <v>274</v>
      </c>
      <c r="N490" t="s">
        <v>8</v>
      </c>
      <c r="O490">
        <v>2025</v>
      </c>
      <c r="P490" t="s">
        <v>282</v>
      </c>
      <c r="Q490" t="s">
        <v>274</v>
      </c>
      <c r="R490" t="s">
        <v>8</v>
      </c>
      <c r="S490">
        <v>2025</v>
      </c>
      <c r="T490" t="s">
        <v>282</v>
      </c>
      <c r="U490" t="s">
        <v>281</v>
      </c>
      <c r="V490" t="s">
        <v>7</v>
      </c>
      <c r="W490">
        <v>2025</v>
      </c>
      <c r="X490" t="s">
        <v>366</v>
      </c>
      <c r="Y490" t="s">
        <v>281</v>
      </c>
      <c r="Z490" t="s">
        <v>7</v>
      </c>
      <c r="AA490">
        <v>2025</v>
      </c>
      <c r="AB490" t="s">
        <v>282</v>
      </c>
      <c r="AC490" t="s">
        <v>281</v>
      </c>
      <c r="AD490" t="s">
        <v>7</v>
      </c>
      <c r="AE490">
        <v>2025</v>
      </c>
      <c r="AF490" t="s">
        <v>282</v>
      </c>
      <c r="AG490" t="s">
        <v>282</v>
      </c>
      <c r="AH490" t="s">
        <v>8</v>
      </c>
      <c r="AI490" t="s">
        <v>69</v>
      </c>
      <c r="AJ490" t="s">
        <v>274</v>
      </c>
      <c r="AK490" t="s">
        <v>282</v>
      </c>
      <c r="AL490" t="s">
        <v>9</v>
      </c>
      <c r="AM490">
        <v>2025</v>
      </c>
      <c r="AN490">
        <v>17.321338000000001</v>
      </c>
    </row>
    <row r="491" spans="1:40" x14ac:dyDescent="0.2">
      <c r="A491" t="s">
        <v>361</v>
      </c>
      <c r="B491" t="s">
        <v>54</v>
      </c>
      <c r="C491" t="s">
        <v>395</v>
      </c>
      <c r="D491" t="s">
        <v>395</v>
      </c>
      <c r="E491" t="s">
        <v>55</v>
      </c>
      <c r="F491" t="s">
        <v>113</v>
      </c>
      <c r="G491" t="s">
        <v>1589</v>
      </c>
      <c r="H491" t="s">
        <v>1590</v>
      </c>
      <c r="I491" t="s">
        <v>1591</v>
      </c>
      <c r="J491" t="s">
        <v>9</v>
      </c>
      <c r="K491" t="s">
        <v>282</v>
      </c>
      <c r="L491" t="s">
        <v>287</v>
      </c>
      <c r="M491" t="s">
        <v>274</v>
      </c>
      <c r="N491" t="s">
        <v>8</v>
      </c>
      <c r="O491">
        <v>2025</v>
      </c>
      <c r="P491" t="s">
        <v>317</v>
      </c>
      <c r="Q491" t="s">
        <v>274</v>
      </c>
      <c r="R491" t="s">
        <v>8</v>
      </c>
      <c r="S491">
        <v>2025</v>
      </c>
      <c r="T491" t="s">
        <v>282</v>
      </c>
      <c r="U491" t="s">
        <v>281</v>
      </c>
      <c r="V491" t="s">
        <v>7</v>
      </c>
      <c r="W491">
        <v>2025</v>
      </c>
      <c r="X491" t="s">
        <v>282</v>
      </c>
      <c r="Y491" t="s">
        <v>281</v>
      </c>
      <c r="Z491" t="s">
        <v>7</v>
      </c>
      <c r="AA491">
        <v>2025</v>
      </c>
      <c r="AB491" t="s">
        <v>282</v>
      </c>
      <c r="AC491" t="s">
        <v>281</v>
      </c>
      <c r="AD491" t="s">
        <v>7</v>
      </c>
      <c r="AE491">
        <v>2025</v>
      </c>
      <c r="AF491" t="s">
        <v>282</v>
      </c>
      <c r="AG491" t="s">
        <v>282</v>
      </c>
      <c r="AH491" t="s">
        <v>8</v>
      </c>
      <c r="AI491" t="s">
        <v>69</v>
      </c>
      <c r="AJ491" t="s">
        <v>274</v>
      </c>
      <c r="AK491" t="s">
        <v>282</v>
      </c>
      <c r="AL491" t="s">
        <v>9</v>
      </c>
      <c r="AM491">
        <v>2025</v>
      </c>
      <c r="AN491">
        <v>19.501204000000001</v>
      </c>
    </row>
    <row r="492" spans="1:40" x14ac:dyDescent="0.2">
      <c r="A492" t="s">
        <v>361</v>
      </c>
      <c r="B492" t="s">
        <v>54</v>
      </c>
      <c r="C492" t="s">
        <v>445</v>
      </c>
      <c r="D492" t="s">
        <v>445</v>
      </c>
      <c r="E492" t="s">
        <v>55</v>
      </c>
      <c r="F492" t="s">
        <v>113</v>
      </c>
      <c r="G492" t="s">
        <v>1592</v>
      </c>
      <c r="H492" t="s">
        <v>1593</v>
      </c>
      <c r="I492" t="s">
        <v>1594</v>
      </c>
      <c r="J492" t="s">
        <v>9</v>
      </c>
      <c r="K492" t="s">
        <v>282</v>
      </c>
      <c r="L492" t="s">
        <v>502</v>
      </c>
      <c r="M492" t="s">
        <v>274</v>
      </c>
      <c r="N492" t="s">
        <v>6</v>
      </c>
      <c r="O492">
        <v>2024</v>
      </c>
      <c r="P492" t="s">
        <v>275</v>
      </c>
      <c r="Q492" t="s">
        <v>274</v>
      </c>
      <c r="R492" t="s">
        <v>8</v>
      </c>
      <c r="S492">
        <v>2025</v>
      </c>
      <c r="T492" t="s">
        <v>282</v>
      </c>
      <c r="U492" t="s">
        <v>274</v>
      </c>
      <c r="V492" t="s">
        <v>8</v>
      </c>
      <c r="W492">
        <v>2024</v>
      </c>
      <c r="X492" t="s">
        <v>275</v>
      </c>
      <c r="Y492" t="s">
        <v>274</v>
      </c>
      <c r="Z492" t="s">
        <v>6</v>
      </c>
      <c r="AA492">
        <v>2024</v>
      </c>
      <c r="AB492" t="s">
        <v>275</v>
      </c>
      <c r="AC492" t="s">
        <v>274</v>
      </c>
      <c r="AD492" t="s">
        <v>7</v>
      </c>
      <c r="AE492">
        <v>2024</v>
      </c>
      <c r="AF492" t="s">
        <v>275</v>
      </c>
      <c r="AG492" t="s">
        <v>294</v>
      </c>
      <c r="AH492" t="s">
        <v>8</v>
      </c>
      <c r="AI492" t="s">
        <v>501</v>
      </c>
      <c r="AJ492" t="s">
        <v>274</v>
      </c>
      <c r="AK492" t="s">
        <v>282</v>
      </c>
      <c r="AL492" t="s">
        <v>9</v>
      </c>
      <c r="AM492">
        <v>2025</v>
      </c>
      <c r="AN492">
        <v>23.835223999999997</v>
      </c>
    </row>
    <row r="493" spans="1:40" x14ac:dyDescent="0.2">
      <c r="A493" t="s">
        <v>361</v>
      </c>
      <c r="B493" t="s">
        <v>415</v>
      </c>
      <c r="C493" t="s">
        <v>363</v>
      </c>
      <c r="D493" t="s">
        <v>427</v>
      </c>
      <c r="E493" t="s">
        <v>55</v>
      </c>
      <c r="F493" t="s">
        <v>113</v>
      </c>
      <c r="G493" t="s">
        <v>1595</v>
      </c>
      <c r="H493" t="s">
        <v>1596</v>
      </c>
      <c r="I493" t="s">
        <v>1596</v>
      </c>
      <c r="J493" t="s">
        <v>9</v>
      </c>
      <c r="K493" t="s">
        <v>282</v>
      </c>
      <c r="L493" t="s">
        <v>287</v>
      </c>
      <c r="M493" t="s">
        <v>274</v>
      </c>
      <c r="N493" t="s">
        <v>8</v>
      </c>
      <c r="O493">
        <v>2025</v>
      </c>
      <c r="P493" t="s">
        <v>317</v>
      </c>
      <c r="Q493" t="s">
        <v>274</v>
      </c>
      <c r="R493" t="s">
        <v>8</v>
      </c>
      <c r="S493">
        <v>2025</v>
      </c>
      <c r="T493" t="s">
        <v>282</v>
      </c>
      <c r="U493" t="s">
        <v>281</v>
      </c>
      <c r="V493" t="s">
        <v>7</v>
      </c>
      <c r="W493">
        <v>2025</v>
      </c>
      <c r="X493" t="s">
        <v>282</v>
      </c>
      <c r="Y493" t="s">
        <v>281</v>
      </c>
      <c r="Z493" t="s">
        <v>7</v>
      </c>
      <c r="AA493">
        <v>2025</v>
      </c>
      <c r="AB493" t="s">
        <v>275</v>
      </c>
      <c r="AC493" t="s">
        <v>281</v>
      </c>
      <c r="AD493" t="s">
        <v>7</v>
      </c>
      <c r="AE493">
        <v>2025</v>
      </c>
      <c r="AF493" t="s">
        <v>282</v>
      </c>
      <c r="AG493" t="s">
        <v>282</v>
      </c>
      <c r="AH493" t="s">
        <v>8</v>
      </c>
      <c r="AI493" t="s">
        <v>69</v>
      </c>
      <c r="AJ493" t="s">
        <v>274</v>
      </c>
      <c r="AK493" t="s">
        <v>282</v>
      </c>
      <c r="AL493" t="s">
        <v>9</v>
      </c>
      <c r="AM493">
        <v>2025</v>
      </c>
      <c r="AN493">
        <v>16.489663</v>
      </c>
    </row>
    <row r="494" spans="1:40" x14ac:dyDescent="0.2">
      <c r="A494" t="s">
        <v>361</v>
      </c>
      <c r="B494" t="s">
        <v>54</v>
      </c>
      <c r="C494" t="s">
        <v>395</v>
      </c>
      <c r="D494" t="s">
        <v>395</v>
      </c>
      <c r="E494" t="s">
        <v>55</v>
      </c>
      <c r="F494" t="s">
        <v>113</v>
      </c>
      <c r="G494" t="s">
        <v>1597</v>
      </c>
      <c r="H494" t="s">
        <v>1598</v>
      </c>
      <c r="I494" t="s">
        <v>1599</v>
      </c>
      <c r="J494" t="s">
        <v>9</v>
      </c>
      <c r="K494" t="s">
        <v>282</v>
      </c>
      <c r="L494" t="s">
        <v>502</v>
      </c>
      <c r="M494" t="s">
        <v>274</v>
      </c>
      <c r="N494" t="s">
        <v>6</v>
      </c>
      <c r="O494">
        <v>2022</v>
      </c>
      <c r="P494" t="s">
        <v>275</v>
      </c>
      <c r="Q494" t="s">
        <v>274</v>
      </c>
      <c r="R494" t="s">
        <v>8</v>
      </c>
      <c r="S494">
        <v>2025</v>
      </c>
      <c r="T494" t="s">
        <v>282</v>
      </c>
      <c r="U494" t="s">
        <v>274</v>
      </c>
      <c r="V494" t="s">
        <v>8</v>
      </c>
      <c r="W494">
        <v>2025</v>
      </c>
      <c r="X494" t="s">
        <v>282</v>
      </c>
      <c r="Y494" t="s">
        <v>281</v>
      </c>
      <c r="Z494" t="s">
        <v>7</v>
      </c>
      <c r="AA494">
        <v>2025</v>
      </c>
      <c r="AB494" t="s">
        <v>282</v>
      </c>
      <c r="AC494" t="s">
        <v>274</v>
      </c>
      <c r="AD494" t="s">
        <v>7</v>
      </c>
      <c r="AE494">
        <v>2025</v>
      </c>
      <c r="AF494" t="s">
        <v>282</v>
      </c>
      <c r="AG494" t="s">
        <v>282</v>
      </c>
      <c r="AH494" t="s">
        <v>8</v>
      </c>
      <c r="AI494" t="s">
        <v>501</v>
      </c>
      <c r="AJ494" t="s">
        <v>274</v>
      </c>
      <c r="AK494" t="s">
        <v>282</v>
      </c>
      <c r="AL494" t="s">
        <v>9</v>
      </c>
      <c r="AM494">
        <v>2025</v>
      </c>
      <c r="AN494">
        <v>26.483022000000002</v>
      </c>
    </row>
    <row r="495" spans="1:40" x14ac:dyDescent="0.2">
      <c r="A495" t="s">
        <v>361</v>
      </c>
      <c r="B495" t="s">
        <v>54</v>
      </c>
      <c r="C495" t="s">
        <v>395</v>
      </c>
      <c r="D495" t="s">
        <v>395</v>
      </c>
      <c r="E495" t="s">
        <v>55</v>
      </c>
      <c r="F495" t="s">
        <v>113</v>
      </c>
      <c r="G495" t="s">
        <v>1600</v>
      </c>
      <c r="H495" t="s">
        <v>1601</v>
      </c>
      <c r="I495" t="s">
        <v>1602</v>
      </c>
      <c r="J495" t="s">
        <v>9</v>
      </c>
      <c r="K495" t="s">
        <v>275</v>
      </c>
      <c r="L495" t="s">
        <v>306</v>
      </c>
      <c r="M495" t="s">
        <v>274</v>
      </c>
      <c r="N495" t="s">
        <v>6</v>
      </c>
      <c r="O495">
        <v>2025</v>
      </c>
      <c r="P495" t="s">
        <v>275</v>
      </c>
      <c r="Q495" t="s">
        <v>274</v>
      </c>
      <c r="R495" t="s">
        <v>7</v>
      </c>
      <c r="S495">
        <v>2022</v>
      </c>
      <c r="T495" t="s">
        <v>275</v>
      </c>
      <c r="U495" t="s">
        <v>274</v>
      </c>
      <c r="V495" t="s">
        <v>8</v>
      </c>
      <c r="W495">
        <v>2024</v>
      </c>
      <c r="X495" t="s">
        <v>275</v>
      </c>
      <c r="Y495" t="s">
        <v>274</v>
      </c>
      <c r="Z495" t="s">
        <v>6</v>
      </c>
      <c r="AA495">
        <v>2025</v>
      </c>
      <c r="AB495" t="s">
        <v>275</v>
      </c>
      <c r="AC495" t="s">
        <v>274</v>
      </c>
      <c r="AD495" t="s">
        <v>7</v>
      </c>
      <c r="AE495">
        <v>2025</v>
      </c>
      <c r="AF495" t="s">
        <v>275</v>
      </c>
      <c r="AG495" t="s">
        <v>275</v>
      </c>
      <c r="AH495" t="s">
        <v>8</v>
      </c>
      <c r="AI495" t="s">
        <v>132</v>
      </c>
      <c r="AJ495" t="s">
        <v>274</v>
      </c>
      <c r="AK495" t="s">
        <v>275</v>
      </c>
      <c r="AL495" t="s">
        <v>9</v>
      </c>
      <c r="AM495">
        <v>2022</v>
      </c>
      <c r="AN495">
        <v>46.368248000000001</v>
      </c>
    </row>
    <row r="496" spans="1:40" x14ac:dyDescent="0.2">
      <c r="A496" t="s">
        <v>361</v>
      </c>
      <c r="B496" t="s">
        <v>54</v>
      </c>
      <c r="C496" t="s">
        <v>363</v>
      </c>
      <c r="D496" t="s">
        <v>398</v>
      </c>
      <c r="E496" t="s">
        <v>55</v>
      </c>
      <c r="F496" t="s">
        <v>113</v>
      </c>
      <c r="G496" t="s">
        <v>1603</v>
      </c>
      <c r="H496" t="s">
        <v>1604</v>
      </c>
      <c r="I496" t="s">
        <v>1604</v>
      </c>
      <c r="J496" t="s">
        <v>9</v>
      </c>
      <c r="K496" t="s">
        <v>282</v>
      </c>
      <c r="L496" t="s">
        <v>287</v>
      </c>
      <c r="M496" t="s">
        <v>274</v>
      </c>
      <c r="N496" t="s">
        <v>8</v>
      </c>
      <c r="O496">
        <v>2025</v>
      </c>
      <c r="P496" t="s">
        <v>282</v>
      </c>
      <c r="Q496" t="s">
        <v>274</v>
      </c>
      <c r="R496" t="s">
        <v>8</v>
      </c>
      <c r="S496">
        <v>2025</v>
      </c>
      <c r="T496" t="s">
        <v>282</v>
      </c>
      <c r="U496" t="s">
        <v>281</v>
      </c>
      <c r="V496" t="s">
        <v>7</v>
      </c>
      <c r="W496">
        <v>2025</v>
      </c>
      <c r="X496" t="s">
        <v>282</v>
      </c>
      <c r="Y496" t="s">
        <v>281</v>
      </c>
      <c r="Z496" t="s">
        <v>7</v>
      </c>
      <c r="AA496">
        <v>2025</v>
      </c>
      <c r="AB496" t="s">
        <v>282</v>
      </c>
      <c r="AC496" t="s">
        <v>281</v>
      </c>
      <c r="AD496" t="s">
        <v>7</v>
      </c>
      <c r="AE496">
        <v>2025</v>
      </c>
      <c r="AF496" t="s">
        <v>282</v>
      </c>
      <c r="AG496" t="s">
        <v>282</v>
      </c>
      <c r="AH496" t="s">
        <v>8</v>
      </c>
      <c r="AI496" t="s">
        <v>69</v>
      </c>
      <c r="AJ496" t="s">
        <v>274</v>
      </c>
      <c r="AK496" t="s">
        <v>282</v>
      </c>
      <c r="AL496" t="s">
        <v>9</v>
      </c>
      <c r="AM496">
        <v>2025</v>
      </c>
      <c r="AN496">
        <v>10.305093999999999</v>
      </c>
    </row>
    <row r="497" spans="1:40" x14ac:dyDescent="0.2">
      <c r="A497" t="s">
        <v>361</v>
      </c>
      <c r="B497" t="s">
        <v>54</v>
      </c>
      <c r="C497" t="s">
        <v>362</v>
      </c>
      <c r="D497" t="s">
        <v>395</v>
      </c>
      <c r="E497" t="s">
        <v>55</v>
      </c>
      <c r="F497" t="s">
        <v>113</v>
      </c>
      <c r="G497" t="s">
        <v>1605</v>
      </c>
      <c r="H497" t="s">
        <v>1606</v>
      </c>
      <c r="I497" t="s">
        <v>1606</v>
      </c>
      <c r="J497" t="s">
        <v>9</v>
      </c>
      <c r="K497" t="s">
        <v>282</v>
      </c>
      <c r="L497" t="s">
        <v>289</v>
      </c>
      <c r="M497" t="s">
        <v>274</v>
      </c>
      <c r="N497" t="s">
        <v>6</v>
      </c>
      <c r="O497">
        <v>2025</v>
      </c>
      <c r="P497" t="s">
        <v>275</v>
      </c>
      <c r="Q497" t="s">
        <v>274</v>
      </c>
      <c r="R497" t="s">
        <v>8</v>
      </c>
      <c r="S497">
        <v>2025</v>
      </c>
      <c r="T497" t="s">
        <v>282</v>
      </c>
      <c r="U497" t="s">
        <v>274</v>
      </c>
      <c r="V497" t="s">
        <v>7</v>
      </c>
      <c r="W497">
        <v>2025</v>
      </c>
      <c r="X497" t="s">
        <v>275</v>
      </c>
      <c r="Y497" t="s">
        <v>281</v>
      </c>
      <c r="Z497" t="s">
        <v>7</v>
      </c>
      <c r="AA497">
        <v>2025</v>
      </c>
      <c r="AB497" t="s">
        <v>282</v>
      </c>
      <c r="AC497" t="s">
        <v>274</v>
      </c>
      <c r="AD497" t="s">
        <v>7</v>
      </c>
      <c r="AE497">
        <v>2025</v>
      </c>
      <c r="AF497" t="s">
        <v>282</v>
      </c>
      <c r="AG497" t="s">
        <v>282</v>
      </c>
      <c r="AH497" t="s">
        <v>8</v>
      </c>
      <c r="AI497" t="s">
        <v>1</v>
      </c>
      <c r="AJ497" t="s">
        <v>274</v>
      </c>
      <c r="AK497" t="s">
        <v>282</v>
      </c>
      <c r="AL497" t="s">
        <v>9</v>
      </c>
      <c r="AM497">
        <v>2025</v>
      </c>
      <c r="AN497">
        <v>29.792193000000001</v>
      </c>
    </row>
    <row r="498" spans="1:40" x14ac:dyDescent="0.2">
      <c r="A498" t="s">
        <v>361</v>
      </c>
      <c r="B498" t="s">
        <v>54</v>
      </c>
      <c r="C498" t="s">
        <v>363</v>
      </c>
      <c r="D498" t="s">
        <v>363</v>
      </c>
      <c r="E498" t="s">
        <v>55</v>
      </c>
      <c r="F498" t="s">
        <v>113</v>
      </c>
      <c r="G498" t="s">
        <v>1607</v>
      </c>
      <c r="H498" t="s">
        <v>1608</v>
      </c>
      <c r="I498" t="s">
        <v>1609</v>
      </c>
      <c r="J498" t="s">
        <v>9</v>
      </c>
      <c r="K498" t="s">
        <v>282</v>
      </c>
      <c r="L498" t="s">
        <v>287</v>
      </c>
      <c r="M498" t="s">
        <v>274</v>
      </c>
      <c r="N498" t="s">
        <v>8</v>
      </c>
      <c r="O498">
        <v>2025</v>
      </c>
      <c r="P498" t="s">
        <v>282</v>
      </c>
      <c r="Q498" t="s">
        <v>274</v>
      </c>
      <c r="R498" t="s">
        <v>8</v>
      </c>
      <c r="S498">
        <v>2025</v>
      </c>
      <c r="T498" t="s">
        <v>282</v>
      </c>
      <c r="U498" t="s">
        <v>281</v>
      </c>
      <c r="V498" t="s">
        <v>7</v>
      </c>
      <c r="W498">
        <v>2025</v>
      </c>
      <c r="X498" t="s">
        <v>366</v>
      </c>
      <c r="Y498" t="s">
        <v>281</v>
      </c>
      <c r="Z498" t="s">
        <v>7</v>
      </c>
      <c r="AA498">
        <v>2025</v>
      </c>
      <c r="AB498" t="s">
        <v>282</v>
      </c>
      <c r="AC498" t="s">
        <v>281</v>
      </c>
      <c r="AD498" t="s">
        <v>7</v>
      </c>
      <c r="AE498">
        <v>2025</v>
      </c>
      <c r="AF498" t="s">
        <v>282</v>
      </c>
      <c r="AG498" t="s">
        <v>282</v>
      </c>
      <c r="AH498" t="s">
        <v>8</v>
      </c>
      <c r="AI498" t="s">
        <v>69</v>
      </c>
      <c r="AJ498" t="s">
        <v>274</v>
      </c>
      <c r="AK498" t="s">
        <v>282</v>
      </c>
      <c r="AL498" t="s">
        <v>9</v>
      </c>
      <c r="AM498">
        <v>2025</v>
      </c>
      <c r="AN498">
        <v>6.2450959999999993</v>
      </c>
    </row>
    <row r="499" spans="1:40" x14ac:dyDescent="0.2">
      <c r="A499" t="s">
        <v>361</v>
      </c>
      <c r="B499" t="s">
        <v>54</v>
      </c>
      <c r="C499" t="s">
        <v>362</v>
      </c>
      <c r="D499" t="s">
        <v>362</v>
      </c>
      <c r="E499" t="s">
        <v>55</v>
      </c>
      <c r="F499" t="s">
        <v>113</v>
      </c>
      <c r="G499" t="s">
        <v>1610</v>
      </c>
      <c r="H499" t="s">
        <v>1611</v>
      </c>
      <c r="I499" t="s">
        <v>1612</v>
      </c>
      <c r="J499" t="s">
        <v>9</v>
      </c>
      <c r="K499" t="s">
        <v>282</v>
      </c>
      <c r="L499" t="s">
        <v>371</v>
      </c>
      <c r="M499" t="s">
        <v>274</v>
      </c>
      <c r="N499" t="s">
        <v>8</v>
      </c>
      <c r="O499">
        <v>2025</v>
      </c>
      <c r="P499" t="s">
        <v>317</v>
      </c>
      <c r="Q499" t="s">
        <v>274</v>
      </c>
      <c r="R499" t="s">
        <v>8</v>
      </c>
      <c r="S499">
        <v>2025</v>
      </c>
      <c r="T499" t="s">
        <v>282</v>
      </c>
      <c r="U499" t="s">
        <v>274</v>
      </c>
      <c r="V499" t="s">
        <v>8</v>
      </c>
      <c r="W499">
        <v>2021</v>
      </c>
      <c r="X499" t="s">
        <v>275</v>
      </c>
      <c r="Y499" t="s">
        <v>281</v>
      </c>
      <c r="Z499" t="s">
        <v>7</v>
      </c>
      <c r="AA499">
        <v>2025</v>
      </c>
      <c r="AB499" t="s">
        <v>282</v>
      </c>
      <c r="AC499" t="s">
        <v>274</v>
      </c>
      <c r="AD499" t="s">
        <v>7</v>
      </c>
      <c r="AE499">
        <v>2025</v>
      </c>
      <c r="AF499" t="s">
        <v>282</v>
      </c>
      <c r="AG499" t="s">
        <v>294</v>
      </c>
      <c r="AH499" t="s">
        <v>8</v>
      </c>
      <c r="AI499" t="s">
        <v>370</v>
      </c>
      <c r="AJ499" t="s">
        <v>274</v>
      </c>
      <c r="AK499" t="s">
        <v>282</v>
      </c>
      <c r="AL499" t="s">
        <v>9</v>
      </c>
      <c r="AM499">
        <v>2025</v>
      </c>
      <c r="AN499">
        <v>9.5689869999999999</v>
      </c>
    </row>
    <row r="500" spans="1:40" x14ac:dyDescent="0.2">
      <c r="A500" t="s">
        <v>361</v>
      </c>
      <c r="B500" t="s">
        <v>384</v>
      </c>
      <c r="C500" t="s">
        <v>398</v>
      </c>
      <c r="D500" t="s">
        <v>398</v>
      </c>
      <c r="E500" t="s">
        <v>55</v>
      </c>
      <c r="F500" t="s">
        <v>113</v>
      </c>
      <c r="G500" t="s">
        <v>1613</v>
      </c>
      <c r="H500" t="s">
        <v>1614</v>
      </c>
      <c r="I500" t="s">
        <v>1614</v>
      </c>
      <c r="J500" t="s">
        <v>9</v>
      </c>
      <c r="K500" t="s">
        <v>282</v>
      </c>
      <c r="L500" t="s">
        <v>287</v>
      </c>
      <c r="M500" t="s">
        <v>274</v>
      </c>
      <c r="N500" t="s">
        <v>8</v>
      </c>
      <c r="O500">
        <v>2025</v>
      </c>
      <c r="P500" t="s">
        <v>282</v>
      </c>
      <c r="Q500" t="s">
        <v>274</v>
      </c>
      <c r="R500" t="s">
        <v>8</v>
      </c>
      <c r="S500">
        <v>2025</v>
      </c>
      <c r="T500" t="s">
        <v>282</v>
      </c>
      <c r="U500" t="s">
        <v>281</v>
      </c>
      <c r="V500" t="s">
        <v>7</v>
      </c>
      <c r="W500">
        <v>2025</v>
      </c>
      <c r="X500" t="s">
        <v>282</v>
      </c>
      <c r="Y500" t="s">
        <v>281</v>
      </c>
      <c r="Z500" t="s">
        <v>7</v>
      </c>
      <c r="AA500">
        <v>2025</v>
      </c>
      <c r="AB500" t="s">
        <v>282</v>
      </c>
      <c r="AC500" t="s">
        <v>281</v>
      </c>
      <c r="AD500" t="s">
        <v>7</v>
      </c>
      <c r="AE500">
        <v>2025</v>
      </c>
      <c r="AF500" t="s">
        <v>282</v>
      </c>
      <c r="AG500" t="s">
        <v>282</v>
      </c>
      <c r="AH500" t="s">
        <v>8</v>
      </c>
      <c r="AI500" t="s">
        <v>69</v>
      </c>
      <c r="AJ500" t="s">
        <v>274</v>
      </c>
      <c r="AK500" t="s">
        <v>282</v>
      </c>
      <c r="AL500" t="s">
        <v>9</v>
      </c>
      <c r="AM500">
        <v>2025</v>
      </c>
      <c r="AN500">
        <v>18.245560000000001</v>
      </c>
    </row>
    <row r="501" spans="1:40" x14ac:dyDescent="0.2">
      <c r="A501" t="s">
        <v>361</v>
      </c>
      <c r="B501" t="s">
        <v>54</v>
      </c>
      <c r="C501" t="s">
        <v>395</v>
      </c>
      <c r="D501" t="s">
        <v>395</v>
      </c>
      <c r="E501" t="s">
        <v>55</v>
      </c>
      <c r="F501" t="s">
        <v>113</v>
      </c>
      <c r="G501" t="s">
        <v>1615</v>
      </c>
      <c r="H501" t="s">
        <v>1616</v>
      </c>
      <c r="I501" t="s">
        <v>1617</v>
      </c>
      <c r="J501" t="s">
        <v>9</v>
      </c>
      <c r="K501" t="s">
        <v>282</v>
      </c>
      <c r="L501" t="s">
        <v>287</v>
      </c>
      <c r="M501" t="s">
        <v>274</v>
      </c>
      <c r="N501" t="s">
        <v>8</v>
      </c>
      <c r="O501">
        <v>2025</v>
      </c>
      <c r="P501" t="s">
        <v>317</v>
      </c>
      <c r="Q501" t="s">
        <v>274</v>
      </c>
      <c r="R501" t="s">
        <v>8</v>
      </c>
      <c r="S501">
        <v>2025</v>
      </c>
      <c r="T501" t="s">
        <v>282</v>
      </c>
      <c r="U501" t="s">
        <v>281</v>
      </c>
      <c r="V501" t="s">
        <v>7</v>
      </c>
      <c r="W501">
        <v>2025</v>
      </c>
      <c r="X501" t="s">
        <v>282</v>
      </c>
      <c r="Y501" t="s">
        <v>281</v>
      </c>
      <c r="Z501" t="s">
        <v>7</v>
      </c>
      <c r="AA501">
        <v>2025</v>
      </c>
      <c r="AB501" t="s">
        <v>282</v>
      </c>
      <c r="AC501" t="s">
        <v>281</v>
      </c>
      <c r="AD501" t="s">
        <v>7</v>
      </c>
      <c r="AE501">
        <v>2025</v>
      </c>
      <c r="AF501" t="s">
        <v>282</v>
      </c>
      <c r="AG501" t="s">
        <v>282</v>
      </c>
      <c r="AH501" t="s">
        <v>8</v>
      </c>
      <c r="AI501" t="s">
        <v>69</v>
      </c>
      <c r="AJ501" t="s">
        <v>274</v>
      </c>
      <c r="AK501" t="s">
        <v>282</v>
      </c>
      <c r="AL501" t="s">
        <v>9</v>
      </c>
      <c r="AM501">
        <v>2025</v>
      </c>
      <c r="AN501">
        <v>21.718996999999998</v>
      </c>
    </row>
    <row r="502" spans="1:40" x14ac:dyDescent="0.2">
      <c r="A502" t="s">
        <v>361</v>
      </c>
      <c r="B502" t="s">
        <v>54</v>
      </c>
      <c r="C502" t="s">
        <v>445</v>
      </c>
      <c r="D502" t="s">
        <v>445</v>
      </c>
      <c r="E502" t="s">
        <v>55</v>
      </c>
      <c r="F502" t="s">
        <v>113</v>
      </c>
      <c r="G502" t="s">
        <v>1618</v>
      </c>
      <c r="H502" t="s">
        <v>1619</v>
      </c>
      <c r="I502" t="s">
        <v>1620</v>
      </c>
      <c r="J502" t="s">
        <v>9</v>
      </c>
      <c r="K502" t="s">
        <v>282</v>
      </c>
      <c r="L502" t="s">
        <v>289</v>
      </c>
      <c r="M502" t="s">
        <v>274</v>
      </c>
      <c r="N502" t="s">
        <v>6</v>
      </c>
      <c r="O502">
        <v>2023</v>
      </c>
      <c r="P502" t="s">
        <v>275</v>
      </c>
      <c r="Q502" t="s">
        <v>274</v>
      </c>
      <c r="R502" t="s">
        <v>8</v>
      </c>
      <c r="S502">
        <v>2025</v>
      </c>
      <c r="T502" t="s">
        <v>282</v>
      </c>
      <c r="U502" t="s">
        <v>274</v>
      </c>
      <c r="V502" t="s">
        <v>7</v>
      </c>
      <c r="W502">
        <v>2023</v>
      </c>
      <c r="X502" t="s">
        <v>275</v>
      </c>
      <c r="Y502" t="s">
        <v>274</v>
      </c>
      <c r="Z502" t="s">
        <v>6</v>
      </c>
      <c r="AA502">
        <v>2023</v>
      </c>
      <c r="AB502" t="s">
        <v>275</v>
      </c>
      <c r="AC502" t="s">
        <v>274</v>
      </c>
      <c r="AD502" t="s">
        <v>6</v>
      </c>
      <c r="AE502">
        <v>2023</v>
      </c>
      <c r="AF502" t="s">
        <v>275</v>
      </c>
      <c r="AG502" t="s">
        <v>282</v>
      </c>
      <c r="AH502" t="s">
        <v>8</v>
      </c>
      <c r="AI502" t="s">
        <v>1</v>
      </c>
      <c r="AJ502" t="s">
        <v>274</v>
      </c>
      <c r="AK502" t="s">
        <v>282</v>
      </c>
      <c r="AL502" t="s">
        <v>9</v>
      </c>
      <c r="AM502">
        <v>2025</v>
      </c>
      <c r="AN502">
        <v>27.471114</v>
      </c>
    </row>
    <row r="503" spans="1:40" x14ac:dyDescent="0.2">
      <c r="A503" t="s">
        <v>361</v>
      </c>
      <c r="B503" t="s">
        <v>384</v>
      </c>
      <c r="C503" t="s">
        <v>398</v>
      </c>
      <c r="D503" t="s">
        <v>398</v>
      </c>
      <c r="E503" t="s">
        <v>55</v>
      </c>
      <c r="F503" t="s">
        <v>113</v>
      </c>
      <c r="G503" t="s">
        <v>1621</v>
      </c>
      <c r="H503" t="s">
        <v>1622</v>
      </c>
      <c r="I503" t="s">
        <v>1622</v>
      </c>
      <c r="J503" t="s">
        <v>9</v>
      </c>
      <c r="K503" t="s">
        <v>282</v>
      </c>
      <c r="L503" t="s">
        <v>287</v>
      </c>
      <c r="M503" t="s">
        <v>274</v>
      </c>
      <c r="N503" t="s">
        <v>8</v>
      </c>
      <c r="O503">
        <v>2025</v>
      </c>
      <c r="P503" t="s">
        <v>317</v>
      </c>
      <c r="Q503" t="s">
        <v>274</v>
      </c>
      <c r="R503" t="s">
        <v>8</v>
      </c>
      <c r="S503">
        <v>2025</v>
      </c>
      <c r="T503" t="s">
        <v>282</v>
      </c>
      <c r="U503" t="s">
        <v>281</v>
      </c>
      <c r="V503" t="s">
        <v>7</v>
      </c>
      <c r="W503">
        <v>2025</v>
      </c>
      <c r="X503" t="s">
        <v>366</v>
      </c>
      <c r="Y503" t="s">
        <v>281</v>
      </c>
      <c r="Z503" t="s">
        <v>7</v>
      </c>
      <c r="AA503">
        <v>2025</v>
      </c>
      <c r="AB503" t="s">
        <v>282</v>
      </c>
      <c r="AC503" t="s">
        <v>281</v>
      </c>
      <c r="AD503" t="s">
        <v>7</v>
      </c>
      <c r="AE503">
        <v>2025</v>
      </c>
      <c r="AF503" t="s">
        <v>282</v>
      </c>
      <c r="AG503" t="s">
        <v>282</v>
      </c>
      <c r="AH503" t="s">
        <v>8</v>
      </c>
      <c r="AI503" t="s">
        <v>69</v>
      </c>
      <c r="AJ503" t="s">
        <v>274</v>
      </c>
      <c r="AK503" t="s">
        <v>282</v>
      </c>
      <c r="AL503" t="s">
        <v>9</v>
      </c>
      <c r="AM503">
        <v>2025</v>
      </c>
      <c r="AN503">
        <v>12.253352000000001</v>
      </c>
    </row>
    <row r="504" spans="1:40" x14ac:dyDescent="0.2">
      <c r="A504" t="s">
        <v>361</v>
      </c>
      <c r="B504" t="s">
        <v>54</v>
      </c>
      <c r="C504" t="s">
        <v>395</v>
      </c>
      <c r="D504" t="s">
        <v>395</v>
      </c>
      <c r="E504" t="s">
        <v>55</v>
      </c>
      <c r="F504" t="s">
        <v>113</v>
      </c>
      <c r="G504" t="s">
        <v>1623</v>
      </c>
      <c r="H504" t="s">
        <v>1624</v>
      </c>
      <c r="I504" t="s">
        <v>1624</v>
      </c>
      <c r="J504" t="s">
        <v>9</v>
      </c>
      <c r="K504" t="s">
        <v>282</v>
      </c>
      <c r="L504" t="s">
        <v>287</v>
      </c>
      <c r="M504" t="s">
        <v>274</v>
      </c>
      <c r="N504" t="s">
        <v>8</v>
      </c>
      <c r="O504">
        <v>2025</v>
      </c>
      <c r="P504" t="s">
        <v>282</v>
      </c>
      <c r="Q504" t="s">
        <v>274</v>
      </c>
      <c r="R504" t="s">
        <v>8</v>
      </c>
      <c r="S504">
        <v>2025</v>
      </c>
      <c r="T504" t="s">
        <v>282</v>
      </c>
      <c r="U504" t="s">
        <v>281</v>
      </c>
      <c r="V504" t="s">
        <v>7</v>
      </c>
      <c r="W504">
        <v>2025</v>
      </c>
      <c r="X504" t="s">
        <v>282</v>
      </c>
      <c r="Y504" t="s">
        <v>281</v>
      </c>
      <c r="Z504" t="s">
        <v>7</v>
      </c>
      <c r="AA504">
        <v>2025</v>
      </c>
      <c r="AB504" t="s">
        <v>282</v>
      </c>
      <c r="AC504" t="s">
        <v>281</v>
      </c>
      <c r="AD504" t="s">
        <v>7</v>
      </c>
      <c r="AE504">
        <v>2025</v>
      </c>
      <c r="AF504" t="s">
        <v>282</v>
      </c>
      <c r="AG504" t="s">
        <v>282</v>
      </c>
      <c r="AH504" t="s">
        <v>8</v>
      </c>
      <c r="AI504" t="s">
        <v>69</v>
      </c>
      <c r="AJ504" t="s">
        <v>274</v>
      </c>
      <c r="AK504" t="s">
        <v>282</v>
      </c>
      <c r="AL504" t="s">
        <v>9</v>
      </c>
      <c r="AM504">
        <v>2025</v>
      </c>
      <c r="AN504">
        <v>23.420314999999999</v>
      </c>
    </row>
    <row r="505" spans="1:40" x14ac:dyDescent="0.2">
      <c r="A505" t="s">
        <v>361</v>
      </c>
      <c r="B505" t="s">
        <v>54</v>
      </c>
      <c r="C505" t="s">
        <v>398</v>
      </c>
      <c r="D505" t="s">
        <v>398</v>
      </c>
      <c r="E505" t="s">
        <v>55</v>
      </c>
      <c r="F505" t="s">
        <v>113</v>
      </c>
      <c r="G505" t="s">
        <v>1625</v>
      </c>
      <c r="H505" t="s">
        <v>1626</v>
      </c>
      <c r="I505" t="s">
        <v>1626</v>
      </c>
      <c r="J505" t="s">
        <v>9</v>
      </c>
      <c r="K505" t="s">
        <v>282</v>
      </c>
      <c r="L505" t="s">
        <v>287</v>
      </c>
      <c r="M505" t="s">
        <v>274</v>
      </c>
      <c r="N505" t="s">
        <v>8</v>
      </c>
      <c r="O505">
        <v>2025</v>
      </c>
      <c r="P505" t="s">
        <v>282</v>
      </c>
      <c r="Q505" t="s">
        <v>274</v>
      </c>
      <c r="R505" t="s">
        <v>8</v>
      </c>
      <c r="S505">
        <v>2025</v>
      </c>
      <c r="T505" t="s">
        <v>282</v>
      </c>
      <c r="U505" t="s">
        <v>281</v>
      </c>
      <c r="V505" t="s">
        <v>7</v>
      </c>
      <c r="W505">
        <v>2025</v>
      </c>
      <c r="X505" t="s">
        <v>366</v>
      </c>
      <c r="Y505" t="s">
        <v>281</v>
      </c>
      <c r="Z505" t="s">
        <v>7</v>
      </c>
      <c r="AA505">
        <v>2025</v>
      </c>
      <c r="AB505" t="s">
        <v>282</v>
      </c>
      <c r="AC505" t="s">
        <v>281</v>
      </c>
      <c r="AD505" t="s">
        <v>7</v>
      </c>
      <c r="AE505">
        <v>2025</v>
      </c>
      <c r="AF505" t="s">
        <v>282</v>
      </c>
      <c r="AG505" t="s">
        <v>282</v>
      </c>
      <c r="AH505" t="s">
        <v>8</v>
      </c>
      <c r="AI505" t="s">
        <v>69</v>
      </c>
      <c r="AJ505" t="s">
        <v>274</v>
      </c>
      <c r="AK505" t="s">
        <v>282</v>
      </c>
      <c r="AL505" t="s">
        <v>9</v>
      </c>
      <c r="AM505">
        <v>2025</v>
      </c>
      <c r="AN505">
        <v>16.727169</v>
      </c>
    </row>
    <row r="506" spans="1:40" x14ac:dyDescent="0.2">
      <c r="A506" t="s">
        <v>361</v>
      </c>
      <c r="B506" t="s">
        <v>415</v>
      </c>
      <c r="C506" t="s">
        <v>398</v>
      </c>
      <c r="D506" t="s">
        <v>398</v>
      </c>
      <c r="E506" t="s">
        <v>55</v>
      </c>
      <c r="F506" t="s">
        <v>113</v>
      </c>
      <c r="G506" t="s">
        <v>1627</v>
      </c>
      <c r="H506" t="s">
        <v>1628</v>
      </c>
      <c r="I506" t="s">
        <v>1629</v>
      </c>
      <c r="J506" t="s">
        <v>9</v>
      </c>
      <c r="K506" t="s">
        <v>282</v>
      </c>
      <c r="L506" t="s">
        <v>289</v>
      </c>
      <c r="M506" t="s">
        <v>274</v>
      </c>
      <c r="N506" t="s">
        <v>6</v>
      </c>
      <c r="O506">
        <v>2025</v>
      </c>
      <c r="P506" t="s">
        <v>275</v>
      </c>
      <c r="Q506" t="s">
        <v>274</v>
      </c>
      <c r="R506" t="s">
        <v>8</v>
      </c>
      <c r="S506">
        <v>2025</v>
      </c>
      <c r="T506" t="s">
        <v>282</v>
      </c>
      <c r="U506" t="s">
        <v>281</v>
      </c>
      <c r="V506" t="s">
        <v>7</v>
      </c>
      <c r="W506">
        <v>2025</v>
      </c>
      <c r="X506" t="s">
        <v>366</v>
      </c>
      <c r="Y506" t="s">
        <v>281</v>
      </c>
      <c r="Z506" t="s">
        <v>7</v>
      </c>
      <c r="AA506">
        <v>2025</v>
      </c>
      <c r="AB506" t="s">
        <v>282</v>
      </c>
      <c r="AC506" t="s">
        <v>281</v>
      </c>
      <c r="AD506" t="s">
        <v>7</v>
      </c>
      <c r="AE506">
        <v>2025</v>
      </c>
      <c r="AF506" t="s">
        <v>282</v>
      </c>
      <c r="AG506" t="s">
        <v>282</v>
      </c>
      <c r="AH506" t="s">
        <v>8</v>
      </c>
      <c r="AI506" t="s">
        <v>1</v>
      </c>
      <c r="AJ506" t="s">
        <v>274</v>
      </c>
      <c r="AK506" t="s">
        <v>282</v>
      </c>
      <c r="AL506" t="s">
        <v>9</v>
      </c>
      <c r="AM506">
        <v>2025</v>
      </c>
      <c r="AN506">
        <v>19.912171999999998</v>
      </c>
    </row>
    <row r="507" spans="1:40" x14ac:dyDescent="0.2">
      <c r="A507" t="s">
        <v>361</v>
      </c>
      <c r="B507" t="s">
        <v>54</v>
      </c>
      <c r="C507" t="s">
        <v>395</v>
      </c>
      <c r="D507" t="s">
        <v>395</v>
      </c>
      <c r="E507" t="s">
        <v>55</v>
      </c>
      <c r="F507" t="s">
        <v>113</v>
      </c>
      <c r="G507" t="s">
        <v>1630</v>
      </c>
      <c r="H507" t="s">
        <v>1631</v>
      </c>
      <c r="I507" t="s">
        <v>1632</v>
      </c>
      <c r="J507" t="s">
        <v>9</v>
      </c>
      <c r="K507" t="s">
        <v>282</v>
      </c>
      <c r="L507" t="s">
        <v>502</v>
      </c>
      <c r="M507" t="s">
        <v>274</v>
      </c>
      <c r="N507" t="s">
        <v>6</v>
      </c>
      <c r="O507">
        <v>2025</v>
      </c>
      <c r="P507" t="s">
        <v>275</v>
      </c>
      <c r="Q507" t="s">
        <v>274</v>
      </c>
      <c r="R507" t="s">
        <v>8</v>
      </c>
      <c r="S507">
        <v>2025</v>
      </c>
      <c r="T507" t="s">
        <v>282</v>
      </c>
      <c r="U507" t="s">
        <v>274</v>
      </c>
      <c r="V507" t="s">
        <v>8</v>
      </c>
      <c r="W507">
        <v>2025</v>
      </c>
      <c r="X507" t="s">
        <v>282</v>
      </c>
      <c r="Y507" t="s">
        <v>281</v>
      </c>
      <c r="Z507" t="s">
        <v>6</v>
      </c>
      <c r="AA507">
        <v>2025</v>
      </c>
      <c r="AB507" t="s">
        <v>275</v>
      </c>
      <c r="AC507" t="s">
        <v>274</v>
      </c>
      <c r="AD507" t="s">
        <v>7</v>
      </c>
      <c r="AE507">
        <v>2025</v>
      </c>
      <c r="AF507" t="s">
        <v>282</v>
      </c>
      <c r="AG507" t="s">
        <v>282</v>
      </c>
      <c r="AH507" t="s">
        <v>8</v>
      </c>
      <c r="AI507" t="s">
        <v>501</v>
      </c>
      <c r="AJ507" t="s">
        <v>274</v>
      </c>
      <c r="AK507" t="s">
        <v>282</v>
      </c>
      <c r="AL507" t="s">
        <v>9</v>
      </c>
      <c r="AM507">
        <v>2025</v>
      </c>
      <c r="AN507">
        <v>35.990883000000004</v>
      </c>
    </row>
    <row r="508" spans="1:40" x14ac:dyDescent="0.2">
      <c r="A508" t="s">
        <v>361</v>
      </c>
      <c r="B508" t="s">
        <v>54</v>
      </c>
      <c r="C508" t="s">
        <v>398</v>
      </c>
      <c r="D508" t="s">
        <v>398</v>
      </c>
      <c r="E508" t="s">
        <v>55</v>
      </c>
      <c r="F508" t="s">
        <v>113</v>
      </c>
      <c r="G508" t="s">
        <v>1633</v>
      </c>
      <c r="H508" t="s">
        <v>1634</v>
      </c>
      <c r="I508" t="s">
        <v>1634</v>
      </c>
      <c r="J508" t="s">
        <v>9</v>
      </c>
      <c r="K508" t="s">
        <v>282</v>
      </c>
      <c r="L508" t="s">
        <v>287</v>
      </c>
      <c r="M508" t="s">
        <v>274</v>
      </c>
      <c r="N508" t="s">
        <v>8</v>
      </c>
      <c r="O508">
        <v>2025</v>
      </c>
      <c r="P508" t="s">
        <v>317</v>
      </c>
      <c r="Q508" t="s">
        <v>274</v>
      </c>
      <c r="R508" t="s">
        <v>8</v>
      </c>
      <c r="S508">
        <v>2025</v>
      </c>
      <c r="T508" t="s">
        <v>282</v>
      </c>
      <c r="U508" t="s">
        <v>281</v>
      </c>
      <c r="V508" t="s">
        <v>7</v>
      </c>
      <c r="W508">
        <v>2025</v>
      </c>
      <c r="X508" t="s">
        <v>366</v>
      </c>
      <c r="Y508" t="s">
        <v>281</v>
      </c>
      <c r="Z508" t="s">
        <v>7</v>
      </c>
      <c r="AA508">
        <v>2025</v>
      </c>
      <c r="AB508" t="s">
        <v>282</v>
      </c>
      <c r="AC508" t="s">
        <v>281</v>
      </c>
      <c r="AD508" t="s">
        <v>7</v>
      </c>
      <c r="AE508">
        <v>2025</v>
      </c>
      <c r="AF508" t="s">
        <v>282</v>
      </c>
      <c r="AG508" t="s">
        <v>282</v>
      </c>
      <c r="AH508" t="s">
        <v>8</v>
      </c>
      <c r="AI508" t="s">
        <v>69</v>
      </c>
      <c r="AJ508" t="s">
        <v>274</v>
      </c>
      <c r="AK508" t="s">
        <v>282</v>
      </c>
      <c r="AL508" t="s">
        <v>9</v>
      </c>
      <c r="AM508">
        <v>2025</v>
      </c>
      <c r="AN508">
        <v>11.156004999999999</v>
      </c>
    </row>
    <row r="509" spans="1:40" x14ac:dyDescent="0.2">
      <c r="A509" t="s">
        <v>361</v>
      </c>
      <c r="B509" t="s">
        <v>54</v>
      </c>
      <c r="C509" t="s">
        <v>395</v>
      </c>
      <c r="D509" t="s">
        <v>395</v>
      </c>
      <c r="E509" t="s">
        <v>55</v>
      </c>
      <c r="F509" t="s">
        <v>113</v>
      </c>
      <c r="G509" t="s">
        <v>1635</v>
      </c>
      <c r="H509" t="s">
        <v>1636</v>
      </c>
      <c r="I509" t="s">
        <v>1637</v>
      </c>
      <c r="J509" t="s">
        <v>9</v>
      </c>
      <c r="K509" t="s">
        <v>282</v>
      </c>
      <c r="L509" t="s">
        <v>287</v>
      </c>
      <c r="M509" t="s">
        <v>274</v>
      </c>
      <c r="N509" t="s">
        <v>8</v>
      </c>
      <c r="O509">
        <v>2025</v>
      </c>
      <c r="P509" t="s">
        <v>317</v>
      </c>
      <c r="Q509" t="s">
        <v>274</v>
      </c>
      <c r="R509" t="s">
        <v>8</v>
      </c>
      <c r="S509">
        <v>2025</v>
      </c>
      <c r="T509" t="s">
        <v>282</v>
      </c>
      <c r="U509" t="s">
        <v>281</v>
      </c>
      <c r="V509" t="s">
        <v>7</v>
      </c>
      <c r="W509">
        <v>2025</v>
      </c>
      <c r="X509" t="s">
        <v>275</v>
      </c>
      <c r="Y509" t="s">
        <v>281</v>
      </c>
      <c r="Z509" t="s">
        <v>7</v>
      </c>
      <c r="AA509">
        <v>2025</v>
      </c>
      <c r="AB509" t="s">
        <v>282</v>
      </c>
      <c r="AC509" t="s">
        <v>281</v>
      </c>
      <c r="AD509" t="s">
        <v>7</v>
      </c>
      <c r="AE509">
        <v>2025</v>
      </c>
      <c r="AF509" t="s">
        <v>282</v>
      </c>
      <c r="AG509" t="s">
        <v>282</v>
      </c>
      <c r="AH509" t="s">
        <v>8</v>
      </c>
      <c r="AI509" t="s">
        <v>69</v>
      </c>
      <c r="AJ509" t="s">
        <v>274</v>
      </c>
      <c r="AK509" t="s">
        <v>282</v>
      </c>
      <c r="AL509" t="s">
        <v>9</v>
      </c>
      <c r="AM509">
        <v>2025</v>
      </c>
      <c r="AN509">
        <v>33.262073999999998</v>
      </c>
    </row>
    <row r="510" spans="1:40" x14ac:dyDescent="0.2">
      <c r="A510" t="s">
        <v>361</v>
      </c>
      <c r="B510" t="s">
        <v>54</v>
      </c>
      <c r="C510" t="s">
        <v>395</v>
      </c>
      <c r="D510" t="s">
        <v>395</v>
      </c>
      <c r="E510" t="s">
        <v>55</v>
      </c>
      <c r="F510" t="s">
        <v>113</v>
      </c>
      <c r="G510" t="s">
        <v>1638</v>
      </c>
      <c r="H510" t="s">
        <v>1639</v>
      </c>
      <c r="I510" t="s">
        <v>1640</v>
      </c>
      <c r="J510" t="s">
        <v>9</v>
      </c>
      <c r="K510" t="s">
        <v>282</v>
      </c>
      <c r="L510" t="s">
        <v>289</v>
      </c>
      <c r="M510" t="s">
        <v>274</v>
      </c>
      <c r="N510" t="s">
        <v>6</v>
      </c>
      <c r="O510">
        <v>2025</v>
      </c>
      <c r="P510" t="s">
        <v>275</v>
      </c>
      <c r="Q510" t="s">
        <v>274</v>
      </c>
      <c r="R510" t="s">
        <v>8</v>
      </c>
      <c r="S510">
        <v>2025</v>
      </c>
      <c r="T510" t="s">
        <v>282</v>
      </c>
      <c r="U510" t="s">
        <v>281</v>
      </c>
      <c r="V510" t="s">
        <v>7</v>
      </c>
      <c r="W510">
        <v>2025</v>
      </c>
      <c r="X510" t="s">
        <v>275</v>
      </c>
      <c r="Y510" t="s">
        <v>281</v>
      </c>
      <c r="Z510" t="s">
        <v>6</v>
      </c>
      <c r="AA510">
        <v>2025</v>
      </c>
      <c r="AB510" t="s">
        <v>275</v>
      </c>
      <c r="AC510" t="s">
        <v>281</v>
      </c>
      <c r="AD510" t="s">
        <v>7</v>
      </c>
      <c r="AE510">
        <v>2025</v>
      </c>
      <c r="AF510" t="s">
        <v>275</v>
      </c>
      <c r="AG510" t="s">
        <v>282</v>
      </c>
      <c r="AH510" t="s">
        <v>8</v>
      </c>
      <c r="AI510" t="s">
        <v>1</v>
      </c>
      <c r="AJ510" t="s">
        <v>274</v>
      </c>
      <c r="AK510" t="s">
        <v>282</v>
      </c>
      <c r="AL510" t="s">
        <v>9</v>
      </c>
      <c r="AM510">
        <v>2025</v>
      </c>
      <c r="AN510">
        <v>6.1104129999999994</v>
      </c>
    </row>
    <row r="511" spans="1:40" x14ac:dyDescent="0.2">
      <c r="A511" t="s">
        <v>361</v>
      </c>
      <c r="B511" t="s">
        <v>54</v>
      </c>
      <c r="C511" t="s">
        <v>445</v>
      </c>
      <c r="D511" t="s">
        <v>445</v>
      </c>
      <c r="E511" t="s">
        <v>55</v>
      </c>
      <c r="F511" t="s">
        <v>113</v>
      </c>
      <c r="G511" t="s">
        <v>1641</v>
      </c>
      <c r="H511" t="s">
        <v>1642</v>
      </c>
      <c r="I511" t="s">
        <v>1643</v>
      </c>
      <c r="J511" t="s">
        <v>9</v>
      </c>
      <c r="K511" t="s">
        <v>275</v>
      </c>
      <c r="L511" t="s">
        <v>5</v>
      </c>
      <c r="M511" t="s">
        <v>274</v>
      </c>
      <c r="N511" t="s">
        <v>6</v>
      </c>
      <c r="O511">
        <v>2025</v>
      </c>
      <c r="P511" t="s">
        <v>275</v>
      </c>
      <c r="Q511" t="s">
        <v>274</v>
      </c>
      <c r="R511" t="s">
        <v>7</v>
      </c>
      <c r="S511">
        <v>2023</v>
      </c>
      <c r="T511" t="s">
        <v>275</v>
      </c>
      <c r="U511" t="s">
        <v>274</v>
      </c>
      <c r="V511" t="s">
        <v>7</v>
      </c>
      <c r="W511">
        <v>2023</v>
      </c>
      <c r="X511" t="s">
        <v>275</v>
      </c>
      <c r="Y511" t="s">
        <v>274</v>
      </c>
      <c r="Z511" t="s">
        <v>6</v>
      </c>
      <c r="AA511">
        <v>2023</v>
      </c>
      <c r="AB511" t="s">
        <v>275</v>
      </c>
      <c r="AC511" t="s">
        <v>274</v>
      </c>
      <c r="AD511" t="s">
        <v>7</v>
      </c>
      <c r="AE511">
        <v>2023</v>
      </c>
      <c r="AF511" t="s">
        <v>275</v>
      </c>
      <c r="AG511" t="s">
        <v>275</v>
      </c>
      <c r="AH511" t="s">
        <v>7</v>
      </c>
      <c r="AI511" t="s">
        <v>292</v>
      </c>
      <c r="AJ511" t="s">
        <v>274</v>
      </c>
      <c r="AK511" t="s">
        <v>275</v>
      </c>
      <c r="AL511" t="s">
        <v>9</v>
      </c>
      <c r="AM511">
        <v>2023</v>
      </c>
      <c r="AN511">
        <v>39.036483999999994</v>
      </c>
    </row>
    <row r="512" spans="1:40" x14ac:dyDescent="0.2">
      <c r="A512" t="s">
        <v>361</v>
      </c>
      <c r="B512" t="s">
        <v>54</v>
      </c>
      <c r="C512" t="s">
        <v>398</v>
      </c>
      <c r="D512" t="s">
        <v>398</v>
      </c>
      <c r="E512" t="s">
        <v>55</v>
      </c>
      <c r="F512" t="s">
        <v>113</v>
      </c>
      <c r="G512" t="s">
        <v>1644</v>
      </c>
      <c r="H512" t="s">
        <v>1645</v>
      </c>
      <c r="I512" t="s">
        <v>1645</v>
      </c>
      <c r="J512" t="s">
        <v>9</v>
      </c>
      <c r="K512" t="s">
        <v>282</v>
      </c>
      <c r="L512" t="s">
        <v>287</v>
      </c>
      <c r="M512" t="s">
        <v>274</v>
      </c>
      <c r="N512" t="s">
        <v>8</v>
      </c>
      <c r="O512">
        <v>2025</v>
      </c>
      <c r="P512" t="s">
        <v>282</v>
      </c>
      <c r="Q512" t="s">
        <v>274</v>
      </c>
      <c r="R512" t="s">
        <v>8</v>
      </c>
      <c r="S512">
        <v>2025</v>
      </c>
      <c r="T512" t="s">
        <v>282</v>
      </c>
      <c r="U512" t="s">
        <v>281</v>
      </c>
      <c r="V512" t="s">
        <v>7</v>
      </c>
      <c r="W512">
        <v>2025</v>
      </c>
      <c r="X512" t="s">
        <v>366</v>
      </c>
      <c r="Y512" t="s">
        <v>281</v>
      </c>
      <c r="Z512" t="s">
        <v>7</v>
      </c>
      <c r="AA512">
        <v>2025</v>
      </c>
      <c r="AB512" t="s">
        <v>282</v>
      </c>
      <c r="AC512" t="s">
        <v>281</v>
      </c>
      <c r="AD512" t="s">
        <v>7</v>
      </c>
      <c r="AE512">
        <v>2025</v>
      </c>
      <c r="AF512" t="s">
        <v>282</v>
      </c>
      <c r="AG512" t="s">
        <v>282</v>
      </c>
      <c r="AH512" t="s">
        <v>8</v>
      </c>
      <c r="AI512" t="s">
        <v>69</v>
      </c>
      <c r="AJ512" t="s">
        <v>274</v>
      </c>
      <c r="AK512" t="s">
        <v>282</v>
      </c>
      <c r="AL512" t="s">
        <v>9</v>
      </c>
      <c r="AM512">
        <v>2025</v>
      </c>
      <c r="AN512">
        <v>37.854733999999993</v>
      </c>
    </row>
    <row r="513" spans="1:40" x14ac:dyDescent="0.2">
      <c r="A513" t="s">
        <v>361</v>
      </c>
      <c r="B513" t="s">
        <v>54</v>
      </c>
      <c r="C513" t="s">
        <v>398</v>
      </c>
      <c r="D513" t="s">
        <v>860</v>
      </c>
      <c r="E513" t="s">
        <v>55</v>
      </c>
      <c r="F513" t="s">
        <v>113</v>
      </c>
      <c r="G513" t="s">
        <v>1646</v>
      </c>
      <c r="H513" t="s">
        <v>1647</v>
      </c>
      <c r="I513" t="s">
        <v>1648</v>
      </c>
      <c r="J513" t="s">
        <v>9</v>
      </c>
      <c r="K513" t="s">
        <v>282</v>
      </c>
      <c r="L513" t="s">
        <v>287</v>
      </c>
      <c r="M513" t="s">
        <v>274</v>
      </c>
      <c r="N513" t="s">
        <v>8</v>
      </c>
      <c r="O513">
        <v>2025</v>
      </c>
      <c r="P513" t="s">
        <v>317</v>
      </c>
      <c r="Q513" t="s">
        <v>274</v>
      </c>
      <c r="R513" t="s">
        <v>8</v>
      </c>
      <c r="S513">
        <v>2025</v>
      </c>
      <c r="T513" t="s">
        <v>282</v>
      </c>
      <c r="U513" t="s">
        <v>281</v>
      </c>
      <c r="V513" t="s">
        <v>7</v>
      </c>
      <c r="W513">
        <v>2025</v>
      </c>
      <c r="X513" t="s">
        <v>282</v>
      </c>
      <c r="Y513" t="s">
        <v>281</v>
      </c>
      <c r="Z513" t="s">
        <v>7</v>
      </c>
      <c r="AA513">
        <v>2025</v>
      </c>
      <c r="AB513" t="s">
        <v>282</v>
      </c>
      <c r="AC513" t="s">
        <v>281</v>
      </c>
      <c r="AD513" t="s">
        <v>7</v>
      </c>
      <c r="AE513">
        <v>2025</v>
      </c>
      <c r="AF513" t="s">
        <v>282</v>
      </c>
      <c r="AG513" t="s">
        <v>282</v>
      </c>
      <c r="AH513" t="s">
        <v>8</v>
      </c>
      <c r="AI513" t="s">
        <v>69</v>
      </c>
      <c r="AJ513" t="s">
        <v>274</v>
      </c>
      <c r="AK513" t="s">
        <v>282</v>
      </c>
      <c r="AL513" t="s">
        <v>9</v>
      </c>
      <c r="AM513">
        <v>2025</v>
      </c>
      <c r="AN513">
        <v>8.7248929999999998</v>
      </c>
    </row>
    <row r="514" spans="1:40" x14ac:dyDescent="0.2">
      <c r="A514" t="s">
        <v>361</v>
      </c>
      <c r="B514" t="s">
        <v>415</v>
      </c>
      <c r="C514" t="s">
        <v>395</v>
      </c>
      <c r="D514" t="s">
        <v>395</v>
      </c>
      <c r="E514" t="s">
        <v>55</v>
      </c>
      <c r="F514" t="s">
        <v>113</v>
      </c>
      <c r="G514" t="s">
        <v>1649</v>
      </c>
      <c r="H514" t="s">
        <v>1650</v>
      </c>
      <c r="I514" t="s">
        <v>1651</v>
      </c>
      <c r="J514" t="s">
        <v>9</v>
      </c>
      <c r="K514" t="s">
        <v>282</v>
      </c>
      <c r="L514" t="s">
        <v>371</v>
      </c>
      <c r="M514" t="s">
        <v>274</v>
      </c>
      <c r="N514" t="s">
        <v>8</v>
      </c>
      <c r="O514">
        <v>2025</v>
      </c>
      <c r="P514" t="s">
        <v>282</v>
      </c>
      <c r="Q514" t="s">
        <v>274</v>
      </c>
      <c r="R514" t="s">
        <v>8</v>
      </c>
      <c r="S514">
        <v>2025</v>
      </c>
      <c r="T514" t="s">
        <v>282</v>
      </c>
      <c r="U514" t="s">
        <v>274</v>
      </c>
      <c r="V514" t="s">
        <v>8</v>
      </c>
      <c r="W514">
        <v>2025</v>
      </c>
      <c r="X514" t="s">
        <v>282</v>
      </c>
      <c r="Y514" t="s">
        <v>281</v>
      </c>
      <c r="Z514" t="s">
        <v>7</v>
      </c>
      <c r="AA514">
        <v>2025</v>
      </c>
      <c r="AB514" t="s">
        <v>282</v>
      </c>
      <c r="AC514" t="s">
        <v>274</v>
      </c>
      <c r="AD514" t="s">
        <v>7</v>
      </c>
      <c r="AE514">
        <v>2025</v>
      </c>
      <c r="AF514" t="s">
        <v>282</v>
      </c>
      <c r="AG514" t="s">
        <v>282</v>
      </c>
      <c r="AH514" t="s">
        <v>8</v>
      </c>
      <c r="AI514" t="s">
        <v>370</v>
      </c>
      <c r="AJ514" t="s">
        <v>274</v>
      </c>
      <c r="AK514" t="s">
        <v>282</v>
      </c>
      <c r="AL514" t="s">
        <v>9</v>
      </c>
      <c r="AM514">
        <v>2025</v>
      </c>
      <c r="AN514">
        <v>20.390205000000002</v>
      </c>
    </row>
    <row r="515" spans="1:40" x14ac:dyDescent="0.2">
      <c r="A515" t="s">
        <v>361</v>
      </c>
      <c r="B515" t="s">
        <v>54</v>
      </c>
      <c r="C515" t="s">
        <v>398</v>
      </c>
      <c r="D515" t="s">
        <v>363</v>
      </c>
      <c r="E515" t="s">
        <v>55</v>
      </c>
      <c r="F515" t="s">
        <v>113</v>
      </c>
      <c r="G515" t="s">
        <v>1652</v>
      </c>
      <c r="H515" t="s">
        <v>1653</v>
      </c>
      <c r="I515" t="s">
        <v>1653</v>
      </c>
      <c r="J515" t="s">
        <v>9</v>
      </c>
      <c r="K515" t="s">
        <v>282</v>
      </c>
      <c r="L515" t="s">
        <v>287</v>
      </c>
      <c r="M515" t="s">
        <v>274</v>
      </c>
      <c r="N515" t="s">
        <v>8</v>
      </c>
      <c r="O515">
        <v>2023</v>
      </c>
      <c r="P515" t="s">
        <v>275</v>
      </c>
      <c r="Q515" t="s">
        <v>274</v>
      </c>
      <c r="R515" t="s">
        <v>8</v>
      </c>
      <c r="S515">
        <v>2025</v>
      </c>
      <c r="T515" t="s">
        <v>282</v>
      </c>
      <c r="U515" t="s">
        <v>281</v>
      </c>
      <c r="V515" t="s">
        <v>7</v>
      </c>
      <c r="W515">
        <v>2025</v>
      </c>
      <c r="X515" t="s">
        <v>366</v>
      </c>
      <c r="Y515" t="s">
        <v>281</v>
      </c>
      <c r="Z515" t="s">
        <v>7</v>
      </c>
      <c r="AA515">
        <v>2023</v>
      </c>
      <c r="AB515" t="s">
        <v>275</v>
      </c>
      <c r="AC515" t="s">
        <v>281</v>
      </c>
      <c r="AD515" t="s">
        <v>7</v>
      </c>
      <c r="AE515">
        <v>2023</v>
      </c>
      <c r="AF515" t="s">
        <v>275</v>
      </c>
      <c r="AG515" t="s">
        <v>294</v>
      </c>
      <c r="AH515" t="s">
        <v>8</v>
      </c>
      <c r="AI515" t="s">
        <v>69</v>
      </c>
      <c r="AJ515" t="s">
        <v>274</v>
      </c>
      <c r="AK515" t="s">
        <v>282</v>
      </c>
      <c r="AL515" t="s">
        <v>9</v>
      </c>
      <c r="AM515">
        <v>2025</v>
      </c>
      <c r="AN515">
        <v>7.9851319999999992</v>
      </c>
    </row>
    <row r="516" spans="1:40" x14ac:dyDescent="0.2">
      <c r="A516" t="s">
        <v>361</v>
      </c>
      <c r="B516" t="s">
        <v>54</v>
      </c>
      <c r="C516" t="s">
        <v>395</v>
      </c>
      <c r="D516" t="s">
        <v>395</v>
      </c>
      <c r="E516" t="s">
        <v>55</v>
      </c>
      <c r="F516" t="s">
        <v>113</v>
      </c>
      <c r="G516" t="s">
        <v>1654</v>
      </c>
      <c r="H516" t="s">
        <v>1655</v>
      </c>
      <c r="I516" t="s">
        <v>1655</v>
      </c>
      <c r="J516" t="s">
        <v>9</v>
      </c>
      <c r="K516" t="s">
        <v>282</v>
      </c>
      <c r="L516" t="s">
        <v>289</v>
      </c>
      <c r="M516" t="s">
        <v>274</v>
      </c>
      <c r="N516" t="s">
        <v>7</v>
      </c>
      <c r="O516">
        <v>2022</v>
      </c>
      <c r="P516" t="s">
        <v>275</v>
      </c>
      <c r="Q516" t="s">
        <v>274</v>
      </c>
      <c r="R516" t="s">
        <v>8</v>
      </c>
      <c r="S516">
        <v>2025</v>
      </c>
      <c r="T516" t="s">
        <v>282</v>
      </c>
      <c r="U516" t="s">
        <v>281</v>
      </c>
      <c r="V516" t="s">
        <v>6</v>
      </c>
      <c r="W516">
        <v>2022</v>
      </c>
      <c r="X516" t="s">
        <v>275</v>
      </c>
      <c r="Y516" t="s">
        <v>281</v>
      </c>
      <c r="Z516" t="s">
        <v>6</v>
      </c>
      <c r="AA516">
        <v>2022</v>
      </c>
      <c r="AB516" t="s">
        <v>275</v>
      </c>
      <c r="AC516" t="s">
        <v>281</v>
      </c>
      <c r="AD516" t="s">
        <v>8</v>
      </c>
      <c r="AE516">
        <v>2022</v>
      </c>
      <c r="AF516" t="s">
        <v>275</v>
      </c>
      <c r="AG516" t="s">
        <v>282</v>
      </c>
      <c r="AH516" t="s">
        <v>8</v>
      </c>
      <c r="AI516" t="s">
        <v>1</v>
      </c>
      <c r="AJ516" t="s">
        <v>274</v>
      </c>
      <c r="AK516" t="s">
        <v>282</v>
      </c>
      <c r="AL516" t="s">
        <v>9</v>
      </c>
      <c r="AM516">
        <v>2025</v>
      </c>
      <c r="AN516">
        <v>21.748473000000001</v>
      </c>
    </row>
    <row r="517" spans="1:40" x14ac:dyDescent="0.2">
      <c r="A517" t="s">
        <v>361</v>
      </c>
      <c r="B517" t="s">
        <v>54</v>
      </c>
      <c r="C517" t="s">
        <v>398</v>
      </c>
      <c r="D517" t="s">
        <v>398</v>
      </c>
      <c r="E517" t="s">
        <v>55</v>
      </c>
      <c r="F517" t="s">
        <v>113</v>
      </c>
      <c r="G517" t="s">
        <v>1656</v>
      </c>
      <c r="H517" t="s">
        <v>1657</v>
      </c>
      <c r="I517" t="s">
        <v>1657</v>
      </c>
      <c r="J517" t="s">
        <v>9</v>
      </c>
      <c r="K517" t="s">
        <v>282</v>
      </c>
      <c r="L517" t="s">
        <v>287</v>
      </c>
      <c r="M517" t="s">
        <v>274</v>
      </c>
      <c r="N517" t="s">
        <v>8</v>
      </c>
      <c r="O517">
        <v>2025</v>
      </c>
      <c r="P517" t="s">
        <v>317</v>
      </c>
      <c r="Q517" t="s">
        <v>274</v>
      </c>
      <c r="R517" t="s">
        <v>8</v>
      </c>
      <c r="S517">
        <v>2025</v>
      </c>
      <c r="T517" t="s">
        <v>282</v>
      </c>
      <c r="U517" t="s">
        <v>281</v>
      </c>
      <c r="V517" t="s">
        <v>7</v>
      </c>
      <c r="W517">
        <v>2025</v>
      </c>
      <c r="X517" t="s">
        <v>366</v>
      </c>
      <c r="Y517" t="s">
        <v>281</v>
      </c>
      <c r="Z517" t="s">
        <v>7</v>
      </c>
      <c r="AA517">
        <v>2025</v>
      </c>
      <c r="AB517" t="s">
        <v>282</v>
      </c>
      <c r="AC517" t="s">
        <v>281</v>
      </c>
      <c r="AD517" t="s">
        <v>7</v>
      </c>
      <c r="AE517">
        <v>2025</v>
      </c>
      <c r="AF517" t="s">
        <v>282</v>
      </c>
      <c r="AG517" t="s">
        <v>282</v>
      </c>
      <c r="AH517" t="s">
        <v>8</v>
      </c>
      <c r="AI517" t="s">
        <v>69</v>
      </c>
      <c r="AJ517" t="s">
        <v>274</v>
      </c>
      <c r="AK517" t="s">
        <v>282</v>
      </c>
      <c r="AL517" t="s">
        <v>9</v>
      </c>
      <c r="AM517">
        <v>2025</v>
      </c>
      <c r="AN517">
        <v>12.222104999999999</v>
      </c>
    </row>
    <row r="518" spans="1:40" x14ac:dyDescent="0.2">
      <c r="A518" t="s">
        <v>361</v>
      </c>
      <c r="B518" t="s">
        <v>54</v>
      </c>
      <c r="C518" t="s">
        <v>398</v>
      </c>
      <c r="D518" t="s">
        <v>398</v>
      </c>
      <c r="E518" t="s">
        <v>55</v>
      </c>
      <c r="F518" t="s">
        <v>113</v>
      </c>
      <c r="G518" t="s">
        <v>1658</v>
      </c>
      <c r="H518" t="s">
        <v>1659</v>
      </c>
      <c r="I518" t="s">
        <v>1659</v>
      </c>
      <c r="J518" t="s">
        <v>9</v>
      </c>
      <c r="K518" t="s">
        <v>282</v>
      </c>
      <c r="L518" t="s">
        <v>287</v>
      </c>
      <c r="M518" t="s">
        <v>274</v>
      </c>
      <c r="N518" t="s">
        <v>8</v>
      </c>
      <c r="O518">
        <v>2025</v>
      </c>
      <c r="P518" t="s">
        <v>282</v>
      </c>
      <c r="Q518" t="s">
        <v>274</v>
      </c>
      <c r="R518" t="s">
        <v>8</v>
      </c>
      <c r="S518">
        <v>2025</v>
      </c>
      <c r="T518" t="s">
        <v>282</v>
      </c>
      <c r="U518" t="s">
        <v>281</v>
      </c>
      <c r="V518" t="s">
        <v>7</v>
      </c>
      <c r="W518">
        <v>2025</v>
      </c>
      <c r="X518" t="s">
        <v>366</v>
      </c>
      <c r="Y518" t="s">
        <v>281</v>
      </c>
      <c r="Z518" t="s">
        <v>7</v>
      </c>
      <c r="AA518">
        <v>2025</v>
      </c>
      <c r="AB518" t="s">
        <v>282</v>
      </c>
      <c r="AC518" t="s">
        <v>281</v>
      </c>
      <c r="AD518" t="s">
        <v>7</v>
      </c>
      <c r="AE518">
        <v>2025</v>
      </c>
      <c r="AF518" t="s">
        <v>282</v>
      </c>
      <c r="AG518" t="s">
        <v>282</v>
      </c>
      <c r="AH518" t="s">
        <v>8</v>
      </c>
      <c r="AI518" t="s">
        <v>69</v>
      </c>
      <c r="AJ518" t="s">
        <v>274</v>
      </c>
      <c r="AK518" t="s">
        <v>282</v>
      </c>
      <c r="AL518" t="s">
        <v>9</v>
      </c>
      <c r="AM518">
        <v>2025</v>
      </c>
      <c r="AN518">
        <v>13.953548000000001</v>
      </c>
    </row>
    <row r="519" spans="1:40" x14ac:dyDescent="0.2">
      <c r="A519" t="s">
        <v>361</v>
      </c>
      <c r="B519" t="s">
        <v>54</v>
      </c>
      <c r="C519" t="s">
        <v>395</v>
      </c>
      <c r="D519" t="s">
        <v>395</v>
      </c>
      <c r="E519" t="s">
        <v>55</v>
      </c>
      <c r="F519" t="s">
        <v>113</v>
      </c>
      <c r="G519" t="s">
        <v>1660</v>
      </c>
      <c r="H519" t="s">
        <v>1661</v>
      </c>
      <c r="I519" t="s">
        <v>1662</v>
      </c>
      <c r="J519" t="s">
        <v>9</v>
      </c>
      <c r="K519" t="s">
        <v>282</v>
      </c>
      <c r="L519" t="s">
        <v>389</v>
      </c>
      <c r="M519" t="s">
        <v>274</v>
      </c>
      <c r="N519" t="s">
        <v>8</v>
      </c>
      <c r="O519">
        <v>2025</v>
      </c>
      <c r="P519" t="s">
        <v>282</v>
      </c>
      <c r="Q519" t="s">
        <v>274</v>
      </c>
      <c r="R519" t="s">
        <v>8</v>
      </c>
      <c r="S519">
        <v>2025</v>
      </c>
      <c r="T519" t="s">
        <v>282</v>
      </c>
      <c r="U519" t="s">
        <v>274</v>
      </c>
      <c r="V519" t="s">
        <v>8</v>
      </c>
      <c r="W519">
        <v>2025</v>
      </c>
      <c r="X519" t="s">
        <v>282</v>
      </c>
      <c r="Y519" t="s">
        <v>274</v>
      </c>
      <c r="Z519" t="s">
        <v>8</v>
      </c>
      <c r="AA519">
        <v>2025</v>
      </c>
      <c r="AB519" t="s">
        <v>282</v>
      </c>
      <c r="AC519" t="s">
        <v>274</v>
      </c>
      <c r="AD519" t="s">
        <v>8</v>
      </c>
      <c r="AE519">
        <v>2025</v>
      </c>
      <c r="AF519" t="s">
        <v>282</v>
      </c>
      <c r="AG519" t="s">
        <v>282</v>
      </c>
      <c r="AH519" t="s">
        <v>8</v>
      </c>
      <c r="AI519" t="s">
        <v>388</v>
      </c>
      <c r="AJ519" t="s">
        <v>274</v>
      </c>
      <c r="AK519" t="s">
        <v>282</v>
      </c>
      <c r="AL519" t="s">
        <v>9</v>
      </c>
      <c r="AM519">
        <v>2025</v>
      </c>
      <c r="AN519">
        <v>16.368987000000001</v>
      </c>
    </row>
    <row r="520" spans="1:40" x14ac:dyDescent="0.2">
      <c r="A520" t="s">
        <v>361</v>
      </c>
      <c r="B520" t="s">
        <v>54</v>
      </c>
      <c r="C520" t="s">
        <v>445</v>
      </c>
      <c r="D520" t="s">
        <v>445</v>
      </c>
      <c r="E520" t="s">
        <v>55</v>
      </c>
      <c r="F520" t="s">
        <v>113</v>
      </c>
      <c r="G520" t="s">
        <v>1663</v>
      </c>
      <c r="H520" t="s">
        <v>1664</v>
      </c>
      <c r="I520" t="s">
        <v>1665</v>
      </c>
      <c r="J520" t="s">
        <v>9</v>
      </c>
      <c r="K520" t="s">
        <v>282</v>
      </c>
      <c r="L520" t="s">
        <v>289</v>
      </c>
      <c r="M520" t="s">
        <v>274</v>
      </c>
      <c r="N520" t="s">
        <v>7</v>
      </c>
      <c r="O520">
        <v>2023</v>
      </c>
      <c r="P520" t="s">
        <v>275</v>
      </c>
      <c r="Q520" t="s">
        <v>274</v>
      </c>
      <c r="R520" t="s">
        <v>8</v>
      </c>
      <c r="S520">
        <v>2025</v>
      </c>
      <c r="T520" t="s">
        <v>282</v>
      </c>
      <c r="U520" t="s">
        <v>274</v>
      </c>
      <c r="V520" t="s">
        <v>7</v>
      </c>
      <c r="W520">
        <v>2023</v>
      </c>
      <c r="X520" t="s">
        <v>275</v>
      </c>
      <c r="Y520" t="s">
        <v>274</v>
      </c>
      <c r="Z520" t="s">
        <v>6</v>
      </c>
      <c r="AA520">
        <v>2023</v>
      </c>
      <c r="AB520" t="s">
        <v>275</v>
      </c>
      <c r="AC520" t="s">
        <v>274</v>
      </c>
      <c r="AD520" t="s">
        <v>6</v>
      </c>
      <c r="AE520">
        <v>2023</v>
      </c>
      <c r="AF520" t="s">
        <v>275</v>
      </c>
      <c r="AG520" t="s">
        <v>282</v>
      </c>
      <c r="AH520" t="s">
        <v>8</v>
      </c>
      <c r="AI520" t="s">
        <v>1</v>
      </c>
      <c r="AJ520" t="s">
        <v>274</v>
      </c>
      <c r="AK520" t="s">
        <v>282</v>
      </c>
      <c r="AL520" t="s">
        <v>9</v>
      </c>
      <c r="AM520">
        <v>2025</v>
      </c>
      <c r="AN520">
        <v>14.734218</v>
      </c>
    </row>
    <row r="521" spans="1:40" x14ac:dyDescent="0.2">
      <c r="A521" t="s">
        <v>361</v>
      </c>
      <c r="B521" t="s">
        <v>54</v>
      </c>
      <c r="C521" t="s">
        <v>395</v>
      </c>
      <c r="D521" t="s">
        <v>395</v>
      </c>
      <c r="E521" t="s">
        <v>55</v>
      </c>
      <c r="F521" t="s">
        <v>113</v>
      </c>
      <c r="G521" t="s">
        <v>1666</v>
      </c>
      <c r="H521" t="s">
        <v>1667</v>
      </c>
      <c r="I521" t="s">
        <v>1667</v>
      </c>
      <c r="J521" t="s">
        <v>9</v>
      </c>
      <c r="K521" t="s">
        <v>282</v>
      </c>
      <c r="L521" t="s">
        <v>287</v>
      </c>
      <c r="M521" t="s">
        <v>274</v>
      </c>
      <c r="N521" t="s">
        <v>8</v>
      </c>
      <c r="O521">
        <v>2025</v>
      </c>
      <c r="P521" t="s">
        <v>317</v>
      </c>
      <c r="Q521" t="s">
        <v>274</v>
      </c>
      <c r="R521" t="s">
        <v>8</v>
      </c>
      <c r="S521">
        <v>2025</v>
      </c>
      <c r="T521" t="s">
        <v>282</v>
      </c>
      <c r="U521" t="s">
        <v>281</v>
      </c>
      <c r="V521" t="s">
        <v>7</v>
      </c>
      <c r="W521">
        <v>2025</v>
      </c>
      <c r="X521" t="s">
        <v>282</v>
      </c>
      <c r="Y521" t="s">
        <v>281</v>
      </c>
      <c r="Z521" t="s">
        <v>7</v>
      </c>
      <c r="AA521">
        <v>2025</v>
      </c>
      <c r="AB521" t="s">
        <v>282</v>
      </c>
      <c r="AC521" t="s">
        <v>281</v>
      </c>
      <c r="AD521" t="s">
        <v>7</v>
      </c>
      <c r="AE521">
        <v>2025</v>
      </c>
      <c r="AF521" t="s">
        <v>282</v>
      </c>
      <c r="AG521" t="s">
        <v>282</v>
      </c>
      <c r="AH521" t="s">
        <v>8</v>
      </c>
      <c r="AI521" t="s">
        <v>69</v>
      </c>
      <c r="AJ521" t="s">
        <v>274</v>
      </c>
      <c r="AK521" t="s">
        <v>282</v>
      </c>
      <c r="AL521" t="s">
        <v>9</v>
      </c>
      <c r="AM521">
        <v>2025</v>
      </c>
      <c r="AN521">
        <v>9.4948240000000013</v>
      </c>
    </row>
    <row r="522" spans="1:40" x14ac:dyDescent="0.2">
      <c r="A522" t="s">
        <v>361</v>
      </c>
      <c r="B522" t="s">
        <v>54</v>
      </c>
      <c r="C522" t="s">
        <v>398</v>
      </c>
      <c r="D522" t="s">
        <v>398</v>
      </c>
      <c r="E522" t="s">
        <v>55</v>
      </c>
      <c r="F522" t="s">
        <v>113</v>
      </c>
      <c r="G522" t="s">
        <v>1668</v>
      </c>
      <c r="H522" t="s">
        <v>1669</v>
      </c>
      <c r="I522" t="s">
        <v>1669</v>
      </c>
      <c r="J522" t="s">
        <v>9</v>
      </c>
      <c r="K522" t="s">
        <v>282</v>
      </c>
      <c r="L522" t="s">
        <v>287</v>
      </c>
      <c r="M522" t="s">
        <v>274</v>
      </c>
      <c r="N522" t="s">
        <v>8</v>
      </c>
      <c r="O522">
        <v>2025</v>
      </c>
      <c r="P522" t="s">
        <v>317</v>
      </c>
      <c r="Q522" t="s">
        <v>274</v>
      </c>
      <c r="R522" t="s">
        <v>8</v>
      </c>
      <c r="S522">
        <v>2025</v>
      </c>
      <c r="T522" t="s">
        <v>282</v>
      </c>
      <c r="U522" t="s">
        <v>281</v>
      </c>
      <c r="V522" t="s">
        <v>7</v>
      </c>
      <c r="W522">
        <v>2025</v>
      </c>
      <c r="X522" t="s">
        <v>366</v>
      </c>
      <c r="Y522" t="s">
        <v>281</v>
      </c>
      <c r="Z522" t="s">
        <v>7</v>
      </c>
      <c r="AA522">
        <v>2025</v>
      </c>
      <c r="AB522" t="s">
        <v>282</v>
      </c>
      <c r="AC522" t="s">
        <v>281</v>
      </c>
      <c r="AD522" t="s">
        <v>7</v>
      </c>
      <c r="AE522">
        <v>2025</v>
      </c>
      <c r="AF522" t="s">
        <v>282</v>
      </c>
      <c r="AG522" t="s">
        <v>282</v>
      </c>
      <c r="AH522" t="s">
        <v>8</v>
      </c>
      <c r="AI522" t="s">
        <v>69</v>
      </c>
      <c r="AJ522" t="s">
        <v>274</v>
      </c>
      <c r="AK522" t="s">
        <v>282</v>
      </c>
      <c r="AL522" t="s">
        <v>9</v>
      </c>
      <c r="AM522">
        <v>2025</v>
      </c>
      <c r="AN522">
        <v>13.069977000000002</v>
      </c>
    </row>
    <row r="523" spans="1:40" x14ac:dyDescent="0.2">
      <c r="A523" t="s">
        <v>361</v>
      </c>
      <c r="B523" t="s">
        <v>54</v>
      </c>
      <c r="C523" t="s">
        <v>362</v>
      </c>
      <c r="D523" t="s">
        <v>362</v>
      </c>
      <c r="E523" t="s">
        <v>55</v>
      </c>
      <c r="F523" t="s">
        <v>113</v>
      </c>
      <c r="G523" t="s">
        <v>1670</v>
      </c>
      <c r="H523" t="s">
        <v>1671</v>
      </c>
      <c r="I523" t="s">
        <v>1671</v>
      </c>
      <c r="J523" t="s">
        <v>9</v>
      </c>
      <c r="K523" t="s">
        <v>282</v>
      </c>
      <c r="L523" t="s">
        <v>371</v>
      </c>
      <c r="M523" t="s">
        <v>274</v>
      </c>
      <c r="N523" t="s">
        <v>8</v>
      </c>
      <c r="O523">
        <v>2022</v>
      </c>
      <c r="P523" t="s">
        <v>275</v>
      </c>
      <c r="Q523" t="s">
        <v>274</v>
      </c>
      <c r="R523" t="s">
        <v>8</v>
      </c>
      <c r="S523">
        <v>2025</v>
      </c>
      <c r="T523" t="s">
        <v>282</v>
      </c>
      <c r="U523" t="s">
        <v>274</v>
      </c>
      <c r="V523" t="s">
        <v>8</v>
      </c>
      <c r="W523">
        <v>2025</v>
      </c>
      <c r="X523" t="s">
        <v>282</v>
      </c>
      <c r="Y523" t="s">
        <v>281</v>
      </c>
      <c r="Z523" t="s">
        <v>7</v>
      </c>
      <c r="AA523">
        <v>2025</v>
      </c>
      <c r="AB523" t="s">
        <v>282</v>
      </c>
      <c r="AC523" t="s">
        <v>274</v>
      </c>
      <c r="AD523" t="s">
        <v>7</v>
      </c>
      <c r="AE523">
        <v>2025</v>
      </c>
      <c r="AF523" t="s">
        <v>282</v>
      </c>
      <c r="AG523" t="s">
        <v>294</v>
      </c>
      <c r="AH523" t="s">
        <v>8</v>
      </c>
      <c r="AI523" t="s">
        <v>370</v>
      </c>
      <c r="AJ523" t="s">
        <v>274</v>
      </c>
      <c r="AK523" t="s">
        <v>282</v>
      </c>
      <c r="AL523" t="s">
        <v>9</v>
      </c>
      <c r="AM523">
        <v>2025</v>
      </c>
      <c r="AN523">
        <v>16.362103999999999</v>
      </c>
    </row>
    <row r="524" spans="1:40" x14ac:dyDescent="0.2">
      <c r="A524" t="s">
        <v>361</v>
      </c>
      <c r="B524" t="s">
        <v>54</v>
      </c>
      <c r="C524" t="s">
        <v>363</v>
      </c>
      <c r="D524" t="s">
        <v>398</v>
      </c>
      <c r="E524" t="s">
        <v>55</v>
      </c>
      <c r="F524" t="s">
        <v>113</v>
      </c>
      <c r="G524" t="s">
        <v>1672</v>
      </c>
      <c r="H524" t="s">
        <v>1673</v>
      </c>
      <c r="I524" t="s">
        <v>1673</v>
      </c>
      <c r="J524" t="s">
        <v>9</v>
      </c>
      <c r="K524" t="s">
        <v>282</v>
      </c>
      <c r="L524" t="s">
        <v>287</v>
      </c>
      <c r="M524" t="s">
        <v>274</v>
      </c>
      <c r="N524" t="s">
        <v>8</v>
      </c>
      <c r="O524">
        <v>2025</v>
      </c>
      <c r="P524" t="s">
        <v>282</v>
      </c>
      <c r="Q524" t="s">
        <v>274</v>
      </c>
      <c r="R524" t="s">
        <v>8</v>
      </c>
      <c r="S524">
        <v>2025</v>
      </c>
      <c r="T524" t="s">
        <v>282</v>
      </c>
      <c r="U524" t="s">
        <v>281</v>
      </c>
      <c r="V524" t="s">
        <v>7</v>
      </c>
      <c r="W524">
        <v>2025</v>
      </c>
      <c r="X524" t="s">
        <v>366</v>
      </c>
      <c r="Y524" t="s">
        <v>281</v>
      </c>
      <c r="Z524" t="s">
        <v>7</v>
      </c>
      <c r="AA524">
        <v>2025</v>
      </c>
      <c r="AB524" t="s">
        <v>282</v>
      </c>
      <c r="AC524" t="s">
        <v>281</v>
      </c>
      <c r="AD524" t="s">
        <v>7</v>
      </c>
      <c r="AE524">
        <v>2025</v>
      </c>
      <c r="AF524" t="s">
        <v>282</v>
      </c>
      <c r="AG524" t="s">
        <v>282</v>
      </c>
      <c r="AH524" t="s">
        <v>8</v>
      </c>
      <c r="AI524" t="s">
        <v>69</v>
      </c>
      <c r="AJ524" t="s">
        <v>274</v>
      </c>
      <c r="AK524" t="s">
        <v>282</v>
      </c>
      <c r="AL524" t="s">
        <v>9</v>
      </c>
      <c r="AM524">
        <v>2025</v>
      </c>
      <c r="AN524">
        <v>13.35031</v>
      </c>
    </row>
    <row r="525" spans="1:40" x14ac:dyDescent="0.2">
      <c r="A525" t="s">
        <v>361</v>
      </c>
      <c r="B525" t="s">
        <v>54</v>
      </c>
      <c r="C525" t="s">
        <v>363</v>
      </c>
      <c r="D525" t="s">
        <v>363</v>
      </c>
      <c r="E525" t="s">
        <v>55</v>
      </c>
      <c r="F525" t="s">
        <v>113</v>
      </c>
      <c r="G525" t="s">
        <v>1674</v>
      </c>
      <c r="H525" t="s">
        <v>1675</v>
      </c>
      <c r="I525" t="s">
        <v>1675</v>
      </c>
      <c r="J525" t="s">
        <v>9</v>
      </c>
      <c r="K525" t="s">
        <v>282</v>
      </c>
      <c r="L525" t="s">
        <v>287</v>
      </c>
      <c r="M525" t="s">
        <v>274</v>
      </c>
      <c r="N525" t="s">
        <v>8</v>
      </c>
      <c r="O525">
        <v>2025</v>
      </c>
      <c r="P525" t="s">
        <v>317</v>
      </c>
      <c r="Q525" t="s">
        <v>274</v>
      </c>
      <c r="R525" t="s">
        <v>8</v>
      </c>
      <c r="S525">
        <v>2025</v>
      </c>
      <c r="T525" t="s">
        <v>282</v>
      </c>
      <c r="U525" t="s">
        <v>281</v>
      </c>
      <c r="V525" t="s">
        <v>7</v>
      </c>
      <c r="W525">
        <v>2025</v>
      </c>
      <c r="X525" t="s">
        <v>366</v>
      </c>
      <c r="Y525" t="s">
        <v>281</v>
      </c>
      <c r="Z525" t="s">
        <v>7</v>
      </c>
      <c r="AA525">
        <v>2025</v>
      </c>
      <c r="AB525" t="s">
        <v>282</v>
      </c>
      <c r="AC525" t="s">
        <v>281</v>
      </c>
      <c r="AD525" t="s">
        <v>7</v>
      </c>
      <c r="AE525">
        <v>2025</v>
      </c>
      <c r="AF525" t="s">
        <v>282</v>
      </c>
      <c r="AG525" t="s">
        <v>282</v>
      </c>
      <c r="AH525" t="s">
        <v>8</v>
      </c>
      <c r="AI525" t="s">
        <v>69</v>
      </c>
      <c r="AJ525" t="s">
        <v>274</v>
      </c>
      <c r="AK525" t="s">
        <v>282</v>
      </c>
      <c r="AL525" t="s">
        <v>9</v>
      </c>
      <c r="AM525">
        <v>2025</v>
      </c>
      <c r="AN525">
        <v>12.364939</v>
      </c>
    </row>
    <row r="526" spans="1:40" x14ac:dyDescent="0.2">
      <c r="A526" t="s">
        <v>361</v>
      </c>
      <c r="B526" t="s">
        <v>54</v>
      </c>
      <c r="C526" t="s">
        <v>362</v>
      </c>
      <c r="D526" t="s">
        <v>362</v>
      </c>
      <c r="E526" t="s">
        <v>55</v>
      </c>
      <c r="F526" t="s">
        <v>113</v>
      </c>
      <c r="G526" t="s">
        <v>1676</v>
      </c>
      <c r="H526" t="s">
        <v>1677</v>
      </c>
      <c r="I526" t="s">
        <v>1677</v>
      </c>
      <c r="J526" t="s">
        <v>9</v>
      </c>
      <c r="K526" t="s">
        <v>282</v>
      </c>
      <c r="L526" t="s">
        <v>287</v>
      </c>
      <c r="M526" t="s">
        <v>274</v>
      </c>
      <c r="N526" t="s">
        <v>8</v>
      </c>
      <c r="O526">
        <v>2025</v>
      </c>
      <c r="P526" t="s">
        <v>317</v>
      </c>
      <c r="Q526" t="s">
        <v>274</v>
      </c>
      <c r="R526" t="s">
        <v>8</v>
      </c>
      <c r="S526">
        <v>2025</v>
      </c>
      <c r="T526" t="s">
        <v>282</v>
      </c>
      <c r="U526" t="s">
        <v>281</v>
      </c>
      <c r="V526" t="s">
        <v>7</v>
      </c>
      <c r="W526">
        <v>2025</v>
      </c>
      <c r="X526" t="s">
        <v>282</v>
      </c>
      <c r="Y526" t="s">
        <v>281</v>
      </c>
      <c r="Z526" t="s">
        <v>7</v>
      </c>
      <c r="AA526">
        <v>2025</v>
      </c>
      <c r="AB526" t="s">
        <v>282</v>
      </c>
      <c r="AC526" t="s">
        <v>281</v>
      </c>
      <c r="AD526" t="s">
        <v>7</v>
      </c>
      <c r="AE526">
        <v>2025</v>
      </c>
      <c r="AF526" t="s">
        <v>282</v>
      </c>
      <c r="AG526" t="s">
        <v>282</v>
      </c>
      <c r="AH526" t="s">
        <v>8</v>
      </c>
      <c r="AI526" t="s">
        <v>69</v>
      </c>
      <c r="AJ526" t="s">
        <v>274</v>
      </c>
      <c r="AK526" t="s">
        <v>282</v>
      </c>
      <c r="AL526" t="s">
        <v>9</v>
      </c>
      <c r="AM526">
        <v>2025</v>
      </c>
      <c r="AN526">
        <v>14.648888000000001</v>
      </c>
    </row>
    <row r="527" spans="1:40" x14ac:dyDescent="0.2">
      <c r="A527" t="s">
        <v>361</v>
      </c>
      <c r="B527" t="s">
        <v>54</v>
      </c>
      <c r="C527" t="s">
        <v>362</v>
      </c>
      <c r="D527" t="s">
        <v>362</v>
      </c>
      <c r="E527" t="s">
        <v>55</v>
      </c>
      <c r="F527" t="s">
        <v>113</v>
      </c>
      <c r="G527" t="s">
        <v>1678</v>
      </c>
      <c r="H527" t="s">
        <v>1679</v>
      </c>
      <c r="I527" t="s">
        <v>1679</v>
      </c>
      <c r="J527" t="s">
        <v>9</v>
      </c>
      <c r="K527" t="s">
        <v>282</v>
      </c>
      <c r="L527" t="s">
        <v>287</v>
      </c>
      <c r="M527" t="s">
        <v>274</v>
      </c>
      <c r="N527" t="s">
        <v>8</v>
      </c>
      <c r="O527">
        <v>2025</v>
      </c>
      <c r="P527" t="s">
        <v>317</v>
      </c>
      <c r="Q527" t="s">
        <v>274</v>
      </c>
      <c r="R527" t="s">
        <v>8</v>
      </c>
      <c r="S527">
        <v>2025</v>
      </c>
      <c r="T527" t="s">
        <v>282</v>
      </c>
      <c r="U527" t="s">
        <v>281</v>
      </c>
      <c r="V527" t="s">
        <v>7</v>
      </c>
      <c r="W527">
        <v>2025</v>
      </c>
      <c r="X527" t="s">
        <v>282</v>
      </c>
      <c r="Y527" t="s">
        <v>281</v>
      </c>
      <c r="Z527" t="s">
        <v>7</v>
      </c>
      <c r="AA527">
        <v>2025</v>
      </c>
      <c r="AB527" t="s">
        <v>282</v>
      </c>
      <c r="AC527" t="s">
        <v>281</v>
      </c>
      <c r="AD527" t="s">
        <v>7</v>
      </c>
      <c r="AE527">
        <v>2025</v>
      </c>
      <c r="AF527" t="s">
        <v>282</v>
      </c>
      <c r="AG527" t="s">
        <v>282</v>
      </c>
      <c r="AH527" t="s">
        <v>8</v>
      </c>
      <c r="AI527" t="s">
        <v>69</v>
      </c>
      <c r="AJ527" t="s">
        <v>274</v>
      </c>
      <c r="AK527" t="s">
        <v>282</v>
      </c>
      <c r="AL527" t="s">
        <v>9</v>
      </c>
      <c r="AM527">
        <v>2025</v>
      </c>
      <c r="AN527">
        <v>8.7674479999999999</v>
      </c>
    </row>
    <row r="528" spans="1:40" x14ac:dyDescent="0.2">
      <c r="A528" t="s">
        <v>361</v>
      </c>
      <c r="B528" t="s">
        <v>54</v>
      </c>
      <c r="C528" t="s">
        <v>362</v>
      </c>
      <c r="D528" t="s">
        <v>395</v>
      </c>
      <c r="E528" t="s">
        <v>55</v>
      </c>
      <c r="F528" t="s">
        <v>113</v>
      </c>
      <c r="G528" t="s">
        <v>1680</v>
      </c>
      <c r="H528" t="s">
        <v>1681</v>
      </c>
      <c r="I528" t="s">
        <v>1681</v>
      </c>
      <c r="J528" t="s">
        <v>9</v>
      </c>
      <c r="K528" t="s">
        <v>282</v>
      </c>
      <c r="L528" t="s">
        <v>389</v>
      </c>
      <c r="M528" t="s">
        <v>274</v>
      </c>
      <c r="N528" t="s">
        <v>8</v>
      </c>
      <c r="O528">
        <v>2025</v>
      </c>
      <c r="P528" t="s">
        <v>317</v>
      </c>
      <c r="Q528" t="s">
        <v>274</v>
      </c>
      <c r="R528" t="s">
        <v>8</v>
      </c>
      <c r="S528">
        <v>2025</v>
      </c>
      <c r="T528" t="s">
        <v>282</v>
      </c>
      <c r="U528" t="s">
        <v>274</v>
      </c>
      <c r="V528" t="s">
        <v>8</v>
      </c>
      <c r="W528">
        <v>2025</v>
      </c>
      <c r="X528" t="s">
        <v>282</v>
      </c>
      <c r="Y528" t="s">
        <v>274</v>
      </c>
      <c r="Z528" t="s">
        <v>8</v>
      </c>
      <c r="AA528">
        <v>2025</v>
      </c>
      <c r="AB528" t="s">
        <v>282</v>
      </c>
      <c r="AC528" t="s">
        <v>274</v>
      </c>
      <c r="AD528" t="s">
        <v>8</v>
      </c>
      <c r="AE528">
        <v>2025</v>
      </c>
      <c r="AF528" t="s">
        <v>282</v>
      </c>
      <c r="AG528" t="s">
        <v>282</v>
      </c>
      <c r="AH528" t="s">
        <v>8</v>
      </c>
      <c r="AI528" t="s">
        <v>388</v>
      </c>
      <c r="AJ528" t="s">
        <v>274</v>
      </c>
      <c r="AK528" t="s">
        <v>282</v>
      </c>
      <c r="AL528" t="s">
        <v>9</v>
      </c>
      <c r="AM528">
        <v>2025</v>
      </c>
      <c r="AN528">
        <v>22.699066999999999</v>
      </c>
    </row>
    <row r="529" spans="1:40" x14ac:dyDescent="0.2">
      <c r="A529" t="s">
        <v>361</v>
      </c>
      <c r="B529" t="s">
        <v>54</v>
      </c>
      <c r="C529" t="s">
        <v>362</v>
      </c>
      <c r="D529" t="s">
        <v>362</v>
      </c>
      <c r="E529" t="s">
        <v>55</v>
      </c>
      <c r="F529" t="s">
        <v>113</v>
      </c>
      <c r="G529" t="s">
        <v>1682</v>
      </c>
      <c r="H529" t="s">
        <v>1683</v>
      </c>
      <c r="I529" t="s">
        <v>1683</v>
      </c>
      <c r="J529" t="s">
        <v>9</v>
      </c>
      <c r="K529" t="s">
        <v>282</v>
      </c>
      <c r="L529" t="s">
        <v>389</v>
      </c>
      <c r="M529" t="s">
        <v>274</v>
      </c>
      <c r="N529" t="s">
        <v>8</v>
      </c>
      <c r="O529">
        <v>2022</v>
      </c>
      <c r="P529" t="s">
        <v>275</v>
      </c>
      <c r="Q529" t="s">
        <v>274</v>
      </c>
      <c r="R529" t="s">
        <v>8</v>
      </c>
      <c r="S529">
        <v>2025</v>
      </c>
      <c r="T529" t="s">
        <v>282</v>
      </c>
      <c r="U529" t="s">
        <v>274</v>
      </c>
      <c r="V529" t="s">
        <v>8</v>
      </c>
      <c r="W529">
        <v>2025</v>
      </c>
      <c r="X529" t="s">
        <v>282</v>
      </c>
      <c r="Y529" t="s">
        <v>274</v>
      </c>
      <c r="Z529" t="s">
        <v>8</v>
      </c>
      <c r="AA529">
        <v>2025</v>
      </c>
      <c r="AB529" t="s">
        <v>282</v>
      </c>
      <c r="AC529" t="s">
        <v>274</v>
      </c>
      <c r="AD529" t="s">
        <v>8</v>
      </c>
      <c r="AE529">
        <v>2025</v>
      </c>
      <c r="AF529" t="s">
        <v>282</v>
      </c>
      <c r="AG529" t="s">
        <v>294</v>
      </c>
      <c r="AH529" t="s">
        <v>8</v>
      </c>
      <c r="AI529" t="s">
        <v>388</v>
      </c>
      <c r="AJ529" t="s">
        <v>274</v>
      </c>
      <c r="AK529" t="s">
        <v>282</v>
      </c>
      <c r="AL529" t="s">
        <v>9</v>
      </c>
      <c r="AM529">
        <v>2025</v>
      </c>
      <c r="AN529">
        <v>10.322637</v>
      </c>
    </row>
    <row r="530" spans="1:40" x14ac:dyDescent="0.2">
      <c r="A530" t="s">
        <v>361</v>
      </c>
      <c r="B530" t="s">
        <v>54</v>
      </c>
      <c r="C530" t="s">
        <v>362</v>
      </c>
      <c r="D530" t="s">
        <v>362</v>
      </c>
      <c r="E530" t="s">
        <v>55</v>
      </c>
      <c r="F530" t="s">
        <v>113</v>
      </c>
      <c r="G530" t="s">
        <v>1684</v>
      </c>
      <c r="H530" t="s">
        <v>1685</v>
      </c>
      <c r="I530" t="s">
        <v>1685</v>
      </c>
      <c r="J530" t="s">
        <v>10</v>
      </c>
      <c r="K530" t="s">
        <v>275</v>
      </c>
      <c r="L530" t="s">
        <v>389</v>
      </c>
      <c r="M530" t="s">
        <v>274</v>
      </c>
      <c r="N530" t="s">
        <v>10</v>
      </c>
      <c r="O530">
        <v>2022</v>
      </c>
      <c r="P530" t="s">
        <v>275</v>
      </c>
      <c r="Q530" t="s">
        <v>274</v>
      </c>
      <c r="R530" t="s">
        <v>8</v>
      </c>
      <c r="S530">
        <v>2025</v>
      </c>
      <c r="T530" t="s">
        <v>282</v>
      </c>
      <c r="U530" t="s">
        <v>274</v>
      </c>
      <c r="V530" t="s">
        <v>8</v>
      </c>
      <c r="W530">
        <v>2025</v>
      </c>
      <c r="X530" t="s">
        <v>282</v>
      </c>
      <c r="Y530" t="s">
        <v>274</v>
      </c>
      <c r="Z530" t="s">
        <v>8</v>
      </c>
      <c r="AA530">
        <v>2025</v>
      </c>
      <c r="AB530" t="s">
        <v>282</v>
      </c>
      <c r="AC530" t="s">
        <v>274</v>
      </c>
      <c r="AD530" t="s">
        <v>8</v>
      </c>
      <c r="AE530">
        <v>2025</v>
      </c>
      <c r="AF530" t="s">
        <v>282</v>
      </c>
      <c r="AG530" t="s">
        <v>275</v>
      </c>
      <c r="AH530" t="s">
        <v>10</v>
      </c>
      <c r="AI530" t="s">
        <v>388</v>
      </c>
      <c r="AJ530" t="s">
        <v>274</v>
      </c>
      <c r="AK530" t="s">
        <v>282</v>
      </c>
      <c r="AL530" t="s">
        <v>9</v>
      </c>
      <c r="AM530">
        <v>2025</v>
      </c>
      <c r="AN530">
        <v>9.2168070000000011</v>
      </c>
    </row>
    <row r="531" spans="1:40" x14ac:dyDescent="0.2">
      <c r="A531" t="s">
        <v>361</v>
      </c>
      <c r="B531" t="s">
        <v>54</v>
      </c>
      <c r="C531" t="s">
        <v>398</v>
      </c>
      <c r="D531" t="s">
        <v>398</v>
      </c>
      <c r="E531" t="s">
        <v>55</v>
      </c>
      <c r="F531" t="s">
        <v>113</v>
      </c>
      <c r="G531" t="s">
        <v>1686</v>
      </c>
      <c r="H531" t="s">
        <v>1687</v>
      </c>
      <c r="I531" t="s">
        <v>1688</v>
      </c>
      <c r="J531" t="s">
        <v>9</v>
      </c>
      <c r="K531" t="s">
        <v>282</v>
      </c>
      <c r="L531" t="s">
        <v>287</v>
      </c>
      <c r="M531" t="s">
        <v>274</v>
      </c>
      <c r="N531" t="s">
        <v>8</v>
      </c>
      <c r="O531">
        <v>2025</v>
      </c>
      <c r="P531" t="s">
        <v>317</v>
      </c>
      <c r="Q531" t="s">
        <v>274</v>
      </c>
      <c r="R531" t="s">
        <v>8</v>
      </c>
      <c r="S531">
        <v>2025</v>
      </c>
      <c r="T531" t="s">
        <v>282</v>
      </c>
      <c r="U531" t="s">
        <v>281</v>
      </c>
      <c r="V531" t="s">
        <v>7</v>
      </c>
      <c r="W531">
        <v>2025</v>
      </c>
      <c r="X531" t="s">
        <v>366</v>
      </c>
      <c r="Y531" t="s">
        <v>281</v>
      </c>
      <c r="Z531" t="s">
        <v>7</v>
      </c>
      <c r="AA531">
        <v>2025</v>
      </c>
      <c r="AB531" t="s">
        <v>282</v>
      </c>
      <c r="AC531" t="s">
        <v>281</v>
      </c>
      <c r="AD531" t="s">
        <v>7</v>
      </c>
      <c r="AE531">
        <v>2025</v>
      </c>
      <c r="AF531" t="s">
        <v>282</v>
      </c>
      <c r="AG531" t="s">
        <v>282</v>
      </c>
      <c r="AH531" t="s">
        <v>8</v>
      </c>
      <c r="AI531" t="s">
        <v>69</v>
      </c>
      <c r="AJ531" t="s">
        <v>274</v>
      </c>
      <c r="AK531" t="s">
        <v>282</v>
      </c>
      <c r="AL531" t="s">
        <v>9</v>
      </c>
      <c r="AM531">
        <v>2025</v>
      </c>
      <c r="AN531">
        <v>4.548915</v>
      </c>
    </row>
    <row r="532" spans="1:40" x14ac:dyDescent="0.2">
      <c r="A532" t="s">
        <v>361</v>
      </c>
      <c r="B532" t="s">
        <v>54</v>
      </c>
      <c r="C532" t="s">
        <v>398</v>
      </c>
      <c r="D532" t="s">
        <v>363</v>
      </c>
      <c r="E532" t="s">
        <v>55</v>
      </c>
      <c r="F532" t="s">
        <v>113</v>
      </c>
      <c r="G532" t="s">
        <v>1689</v>
      </c>
      <c r="H532" t="s">
        <v>1690</v>
      </c>
      <c r="I532" t="s">
        <v>1690</v>
      </c>
      <c r="J532" t="s">
        <v>9</v>
      </c>
      <c r="K532" t="s">
        <v>282</v>
      </c>
      <c r="L532" t="s">
        <v>287</v>
      </c>
      <c r="M532" t="s">
        <v>274</v>
      </c>
      <c r="N532" t="s">
        <v>8</v>
      </c>
      <c r="O532">
        <v>2022</v>
      </c>
      <c r="P532" t="s">
        <v>275</v>
      </c>
      <c r="Q532" t="s">
        <v>274</v>
      </c>
      <c r="R532" t="s">
        <v>8</v>
      </c>
      <c r="S532">
        <v>2025</v>
      </c>
      <c r="T532" t="s">
        <v>282</v>
      </c>
      <c r="U532" t="s">
        <v>281</v>
      </c>
      <c r="V532" t="s">
        <v>7</v>
      </c>
      <c r="W532">
        <v>2025</v>
      </c>
      <c r="X532" t="s">
        <v>366</v>
      </c>
      <c r="Y532" t="s">
        <v>281</v>
      </c>
      <c r="Z532" t="s">
        <v>7</v>
      </c>
      <c r="AA532">
        <v>2025</v>
      </c>
      <c r="AB532" t="s">
        <v>282</v>
      </c>
      <c r="AC532" t="s">
        <v>281</v>
      </c>
      <c r="AD532" t="s">
        <v>7</v>
      </c>
      <c r="AE532">
        <v>2025</v>
      </c>
      <c r="AF532" t="s">
        <v>282</v>
      </c>
      <c r="AG532" t="s">
        <v>294</v>
      </c>
      <c r="AH532" t="s">
        <v>8</v>
      </c>
      <c r="AI532" t="s">
        <v>69</v>
      </c>
      <c r="AJ532" t="s">
        <v>274</v>
      </c>
      <c r="AK532" t="s">
        <v>282</v>
      </c>
      <c r="AL532" t="s">
        <v>9</v>
      </c>
      <c r="AM532">
        <v>2025</v>
      </c>
      <c r="AN532">
        <v>5.2448180000000004</v>
      </c>
    </row>
    <row r="533" spans="1:40" x14ac:dyDescent="0.2">
      <c r="A533" t="s">
        <v>361</v>
      </c>
      <c r="B533" t="s">
        <v>54</v>
      </c>
      <c r="C533" t="s">
        <v>363</v>
      </c>
      <c r="D533" t="s">
        <v>363</v>
      </c>
      <c r="E533" t="s">
        <v>55</v>
      </c>
      <c r="F533" t="s">
        <v>113</v>
      </c>
      <c r="G533" t="s">
        <v>1691</v>
      </c>
      <c r="H533" t="s">
        <v>1692</v>
      </c>
      <c r="I533" t="s">
        <v>1693</v>
      </c>
      <c r="J533" t="s">
        <v>7</v>
      </c>
      <c r="K533" t="s">
        <v>282</v>
      </c>
      <c r="L533" t="s">
        <v>292</v>
      </c>
      <c r="M533" t="s">
        <v>274</v>
      </c>
      <c r="N533" t="s">
        <v>7</v>
      </c>
      <c r="O533">
        <v>2025</v>
      </c>
      <c r="P533" t="s">
        <v>282</v>
      </c>
      <c r="Q533" t="s">
        <v>281</v>
      </c>
      <c r="R533" t="s">
        <v>7</v>
      </c>
      <c r="S533">
        <v>2025</v>
      </c>
      <c r="T533" t="s">
        <v>282</v>
      </c>
      <c r="U533" t="s">
        <v>281</v>
      </c>
      <c r="V533" t="s">
        <v>7</v>
      </c>
      <c r="W533">
        <v>2025</v>
      </c>
      <c r="X533" t="s">
        <v>366</v>
      </c>
      <c r="Y533" t="s">
        <v>281</v>
      </c>
      <c r="Z533" t="s">
        <v>7</v>
      </c>
      <c r="AA533">
        <v>2025</v>
      </c>
      <c r="AB533" t="s">
        <v>282</v>
      </c>
      <c r="AC533" t="s">
        <v>281</v>
      </c>
      <c r="AD533" t="s">
        <v>7</v>
      </c>
      <c r="AE533">
        <v>2025</v>
      </c>
      <c r="AF533" t="s">
        <v>282</v>
      </c>
      <c r="AG533" t="s">
        <v>282</v>
      </c>
      <c r="AH533" t="s">
        <v>7</v>
      </c>
      <c r="AI533" t="s">
        <v>292</v>
      </c>
      <c r="AJ533" t="s">
        <v>281</v>
      </c>
      <c r="AK533" t="s">
        <v>282</v>
      </c>
      <c r="AL533" t="s">
        <v>7</v>
      </c>
      <c r="AM533">
        <v>2025</v>
      </c>
      <c r="AN533">
        <v>5.711004</v>
      </c>
    </row>
    <row r="534" spans="1:40" x14ac:dyDescent="0.2">
      <c r="A534" t="s">
        <v>361</v>
      </c>
      <c r="B534" t="s">
        <v>54</v>
      </c>
      <c r="C534" t="s">
        <v>363</v>
      </c>
      <c r="D534" t="s">
        <v>363</v>
      </c>
      <c r="E534" t="s">
        <v>55</v>
      </c>
      <c r="F534" t="s">
        <v>113</v>
      </c>
      <c r="G534" t="s">
        <v>1694</v>
      </c>
      <c r="H534" t="s">
        <v>1695</v>
      </c>
      <c r="I534" t="s">
        <v>1696</v>
      </c>
      <c r="J534" t="s">
        <v>9</v>
      </c>
      <c r="K534" t="s">
        <v>282</v>
      </c>
      <c r="L534" t="s">
        <v>289</v>
      </c>
      <c r="M534" t="s">
        <v>274</v>
      </c>
      <c r="N534" t="s">
        <v>6</v>
      </c>
      <c r="O534">
        <v>2022</v>
      </c>
      <c r="P534" t="s">
        <v>275</v>
      </c>
      <c r="Q534" t="s">
        <v>274</v>
      </c>
      <c r="R534" t="s">
        <v>8</v>
      </c>
      <c r="S534">
        <v>2025</v>
      </c>
      <c r="T534" t="s">
        <v>282</v>
      </c>
      <c r="U534" t="s">
        <v>281</v>
      </c>
      <c r="V534" t="s">
        <v>7</v>
      </c>
      <c r="W534">
        <v>2025</v>
      </c>
      <c r="X534" t="s">
        <v>366</v>
      </c>
      <c r="Y534" t="s">
        <v>281</v>
      </c>
      <c r="Z534" t="s">
        <v>7</v>
      </c>
      <c r="AA534">
        <v>2025</v>
      </c>
      <c r="AB534" t="s">
        <v>282</v>
      </c>
      <c r="AC534" t="s">
        <v>281</v>
      </c>
      <c r="AD534" t="s">
        <v>7</v>
      </c>
      <c r="AE534">
        <v>2025</v>
      </c>
      <c r="AF534" t="s">
        <v>282</v>
      </c>
      <c r="AG534" t="s">
        <v>282</v>
      </c>
      <c r="AH534" t="s">
        <v>8</v>
      </c>
      <c r="AI534" t="s">
        <v>1</v>
      </c>
      <c r="AJ534" t="s">
        <v>274</v>
      </c>
      <c r="AK534" t="s">
        <v>282</v>
      </c>
      <c r="AL534" t="s">
        <v>9</v>
      </c>
      <c r="AM534">
        <v>2025</v>
      </c>
      <c r="AN534">
        <v>10.212126</v>
      </c>
    </row>
    <row r="535" spans="1:40" x14ac:dyDescent="0.2">
      <c r="A535" t="s">
        <v>361</v>
      </c>
      <c r="B535" t="s">
        <v>54</v>
      </c>
      <c r="C535" t="s">
        <v>362</v>
      </c>
      <c r="D535" t="s">
        <v>362</v>
      </c>
      <c r="E535" t="s">
        <v>55</v>
      </c>
      <c r="F535" t="s">
        <v>113</v>
      </c>
      <c r="G535" t="s">
        <v>1697</v>
      </c>
      <c r="H535" t="s">
        <v>1698</v>
      </c>
      <c r="I535" t="s">
        <v>1698</v>
      </c>
      <c r="J535" t="s">
        <v>6</v>
      </c>
      <c r="K535" t="s">
        <v>282</v>
      </c>
      <c r="L535" t="s">
        <v>292</v>
      </c>
      <c r="M535" t="s">
        <v>274</v>
      </c>
      <c r="N535" t="s">
        <v>6</v>
      </c>
      <c r="O535">
        <v>2022</v>
      </c>
      <c r="P535" t="s">
        <v>275</v>
      </c>
      <c r="Q535" t="s">
        <v>281</v>
      </c>
      <c r="R535" t="s">
        <v>7</v>
      </c>
      <c r="S535">
        <v>2025</v>
      </c>
      <c r="T535" t="s">
        <v>282</v>
      </c>
      <c r="U535" t="s">
        <v>281</v>
      </c>
      <c r="V535" t="s">
        <v>7</v>
      </c>
      <c r="W535">
        <v>2025</v>
      </c>
      <c r="X535" t="s">
        <v>282</v>
      </c>
      <c r="Y535" t="s">
        <v>281</v>
      </c>
      <c r="Z535" t="s">
        <v>7</v>
      </c>
      <c r="AA535">
        <v>2025</v>
      </c>
      <c r="AB535" t="s">
        <v>282</v>
      </c>
      <c r="AC535" t="s">
        <v>281</v>
      </c>
      <c r="AD535" t="s">
        <v>7</v>
      </c>
      <c r="AE535">
        <v>2025</v>
      </c>
      <c r="AF535" t="s">
        <v>282</v>
      </c>
      <c r="AG535" t="s">
        <v>275</v>
      </c>
      <c r="AH535" t="s">
        <v>6</v>
      </c>
      <c r="AI535" t="s">
        <v>292</v>
      </c>
      <c r="AJ535" t="s">
        <v>281</v>
      </c>
      <c r="AK535" t="s">
        <v>282</v>
      </c>
      <c r="AL535" t="s">
        <v>7</v>
      </c>
      <c r="AM535">
        <v>2025</v>
      </c>
      <c r="AN535">
        <v>6.2902909999999999</v>
      </c>
    </row>
    <row r="536" spans="1:40" x14ac:dyDescent="0.2">
      <c r="A536" t="s">
        <v>361</v>
      </c>
      <c r="B536" t="s">
        <v>54</v>
      </c>
      <c r="C536" t="s">
        <v>363</v>
      </c>
      <c r="D536" t="s">
        <v>398</v>
      </c>
      <c r="E536" t="s">
        <v>55</v>
      </c>
      <c r="F536" t="s">
        <v>113</v>
      </c>
      <c r="G536" t="s">
        <v>1699</v>
      </c>
      <c r="H536" t="s">
        <v>1700</v>
      </c>
      <c r="I536" t="s">
        <v>1700</v>
      </c>
      <c r="J536" t="s">
        <v>6</v>
      </c>
      <c r="K536" t="s">
        <v>282</v>
      </c>
      <c r="L536" t="s">
        <v>292</v>
      </c>
      <c r="M536" t="s">
        <v>274</v>
      </c>
      <c r="N536" t="s">
        <v>6</v>
      </c>
      <c r="O536">
        <v>2022</v>
      </c>
      <c r="P536" t="s">
        <v>275</v>
      </c>
      <c r="Q536" t="s">
        <v>281</v>
      </c>
      <c r="R536" t="s">
        <v>7</v>
      </c>
      <c r="S536">
        <v>2025</v>
      </c>
      <c r="T536" t="s">
        <v>282</v>
      </c>
      <c r="U536" t="s">
        <v>281</v>
      </c>
      <c r="V536" t="s">
        <v>7</v>
      </c>
      <c r="W536">
        <v>2025</v>
      </c>
      <c r="X536" t="s">
        <v>366</v>
      </c>
      <c r="Y536" t="s">
        <v>281</v>
      </c>
      <c r="Z536" t="s">
        <v>7</v>
      </c>
      <c r="AA536">
        <v>2025</v>
      </c>
      <c r="AB536" t="s">
        <v>282</v>
      </c>
      <c r="AC536" t="s">
        <v>281</v>
      </c>
      <c r="AD536" t="s">
        <v>7</v>
      </c>
      <c r="AE536">
        <v>2025</v>
      </c>
      <c r="AF536" t="s">
        <v>282</v>
      </c>
      <c r="AG536" t="s">
        <v>275</v>
      </c>
      <c r="AH536" t="s">
        <v>6</v>
      </c>
      <c r="AI536" t="s">
        <v>292</v>
      </c>
      <c r="AJ536" t="s">
        <v>281</v>
      </c>
      <c r="AK536" t="s">
        <v>282</v>
      </c>
      <c r="AL536" t="s">
        <v>7</v>
      </c>
      <c r="AM536">
        <v>2025</v>
      </c>
      <c r="AN536">
        <v>12.092779</v>
      </c>
    </row>
    <row r="537" spans="1:40" x14ac:dyDescent="0.2">
      <c r="A537" t="s">
        <v>361</v>
      </c>
      <c r="B537" t="s">
        <v>54</v>
      </c>
      <c r="C537" t="s">
        <v>363</v>
      </c>
      <c r="D537" t="s">
        <v>363</v>
      </c>
      <c r="E537" t="s">
        <v>55</v>
      </c>
      <c r="F537" t="s">
        <v>113</v>
      </c>
      <c r="G537" t="s">
        <v>1701</v>
      </c>
      <c r="H537" t="s">
        <v>1702</v>
      </c>
      <c r="I537" t="s">
        <v>1703</v>
      </c>
      <c r="J537" t="s">
        <v>9</v>
      </c>
      <c r="K537" t="s">
        <v>282</v>
      </c>
      <c r="L537" t="s">
        <v>289</v>
      </c>
      <c r="M537" t="s">
        <v>274</v>
      </c>
      <c r="N537" t="s">
        <v>6</v>
      </c>
      <c r="O537">
        <v>2022</v>
      </c>
      <c r="P537" t="s">
        <v>275</v>
      </c>
      <c r="Q537" t="s">
        <v>274</v>
      </c>
      <c r="R537" t="s">
        <v>8</v>
      </c>
      <c r="S537">
        <v>2025</v>
      </c>
      <c r="T537" t="s">
        <v>282</v>
      </c>
      <c r="U537" t="s">
        <v>281</v>
      </c>
      <c r="V537" t="s">
        <v>7</v>
      </c>
      <c r="W537">
        <v>2025</v>
      </c>
      <c r="X537" t="s">
        <v>282</v>
      </c>
      <c r="Y537" t="s">
        <v>281</v>
      </c>
      <c r="Z537" t="s">
        <v>7</v>
      </c>
      <c r="AA537">
        <v>2025</v>
      </c>
      <c r="AB537" t="s">
        <v>282</v>
      </c>
      <c r="AC537" t="s">
        <v>281</v>
      </c>
      <c r="AD537" t="s">
        <v>7</v>
      </c>
      <c r="AE537">
        <v>2025</v>
      </c>
      <c r="AF537" t="s">
        <v>282</v>
      </c>
      <c r="AG537" t="s">
        <v>282</v>
      </c>
      <c r="AH537" t="s">
        <v>8</v>
      </c>
      <c r="AI537" t="s">
        <v>1</v>
      </c>
      <c r="AJ537" t="s">
        <v>274</v>
      </c>
      <c r="AK537" t="s">
        <v>282</v>
      </c>
      <c r="AL537" t="s">
        <v>9</v>
      </c>
      <c r="AM537">
        <v>2025</v>
      </c>
      <c r="AN537">
        <v>7.731344</v>
      </c>
    </row>
    <row r="538" spans="1:40" x14ac:dyDescent="0.2">
      <c r="A538" t="s">
        <v>361</v>
      </c>
      <c r="B538" t="s">
        <v>54</v>
      </c>
      <c r="C538" t="s">
        <v>363</v>
      </c>
      <c r="D538" t="s">
        <v>363</v>
      </c>
      <c r="E538" t="s">
        <v>55</v>
      </c>
      <c r="F538" t="s">
        <v>113</v>
      </c>
      <c r="G538" t="s">
        <v>1704</v>
      </c>
      <c r="H538" t="s">
        <v>1705</v>
      </c>
      <c r="I538" t="s">
        <v>1706</v>
      </c>
      <c r="J538" t="s">
        <v>7</v>
      </c>
      <c r="K538" t="s">
        <v>282</v>
      </c>
      <c r="L538" t="s">
        <v>292</v>
      </c>
      <c r="M538" t="s">
        <v>274</v>
      </c>
      <c r="N538" t="s">
        <v>7</v>
      </c>
      <c r="O538">
        <v>2025</v>
      </c>
      <c r="P538" t="s">
        <v>282</v>
      </c>
      <c r="Q538" t="s">
        <v>281</v>
      </c>
      <c r="R538" t="s">
        <v>7</v>
      </c>
      <c r="S538">
        <v>2025</v>
      </c>
      <c r="T538" t="s">
        <v>282</v>
      </c>
      <c r="U538" t="s">
        <v>281</v>
      </c>
      <c r="V538" t="s">
        <v>7</v>
      </c>
      <c r="W538">
        <v>2025</v>
      </c>
      <c r="X538" t="s">
        <v>366</v>
      </c>
      <c r="Y538" t="s">
        <v>281</v>
      </c>
      <c r="Z538" t="s">
        <v>7</v>
      </c>
      <c r="AA538">
        <v>2025</v>
      </c>
      <c r="AB538" t="s">
        <v>282</v>
      </c>
      <c r="AC538" t="s">
        <v>281</v>
      </c>
      <c r="AD538" t="s">
        <v>7</v>
      </c>
      <c r="AE538">
        <v>2025</v>
      </c>
      <c r="AF538" t="s">
        <v>282</v>
      </c>
      <c r="AG538" t="s">
        <v>282</v>
      </c>
      <c r="AH538" t="s">
        <v>7</v>
      </c>
      <c r="AI538" t="s">
        <v>292</v>
      </c>
      <c r="AJ538" t="s">
        <v>281</v>
      </c>
      <c r="AK538" t="s">
        <v>282</v>
      </c>
      <c r="AL538" t="s">
        <v>7</v>
      </c>
      <c r="AM538">
        <v>2025</v>
      </c>
      <c r="AN538">
        <v>7.6132209999999993</v>
      </c>
    </row>
    <row r="539" spans="1:40" x14ac:dyDescent="0.2">
      <c r="A539" t="s">
        <v>361</v>
      </c>
      <c r="B539" t="s">
        <v>54</v>
      </c>
      <c r="C539" t="s">
        <v>419</v>
      </c>
      <c r="D539" t="s">
        <v>419</v>
      </c>
      <c r="E539" t="s">
        <v>254</v>
      </c>
      <c r="F539" t="s">
        <v>255</v>
      </c>
      <c r="G539" t="s">
        <v>1707</v>
      </c>
      <c r="H539" t="s">
        <v>1708</v>
      </c>
      <c r="I539" t="s">
        <v>1709</v>
      </c>
      <c r="J539" t="s">
        <v>9</v>
      </c>
      <c r="K539" t="s">
        <v>282</v>
      </c>
      <c r="L539" t="s">
        <v>5</v>
      </c>
      <c r="M539" t="s">
        <v>274</v>
      </c>
      <c r="N539" t="s">
        <v>6</v>
      </c>
      <c r="O539">
        <v>2023</v>
      </c>
      <c r="P539" t="s">
        <v>275</v>
      </c>
      <c r="Q539" t="s">
        <v>274</v>
      </c>
      <c r="R539" t="s">
        <v>7</v>
      </c>
      <c r="S539">
        <v>2022</v>
      </c>
      <c r="T539" t="s">
        <v>275</v>
      </c>
      <c r="U539" t="s">
        <v>274</v>
      </c>
      <c r="V539" t="s">
        <v>6</v>
      </c>
      <c r="W539">
        <v>2023</v>
      </c>
      <c r="X539" t="s">
        <v>275</v>
      </c>
      <c r="Y539" t="s">
        <v>274</v>
      </c>
      <c r="Z539" t="s">
        <v>6</v>
      </c>
      <c r="AA539">
        <v>2023</v>
      </c>
      <c r="AB539" t="s">
        <v>275</v>
      </c>
      <c r="AC539" t="s">
        <v>274</v>
      </c>
      <c r="AD539" t="s">
        <v>7</v>
      </c>
      <c r="AE539">
        <v>2023</v>
      </c>
      <c r="AF539" t="s">
        <v>275</v>
      </c>
      <c r="AG539" t="s">
        <v>275</v>
      </c>
      <c r="AH539" t="s">
        <v>7</v>
      </c>
      <c r="AI539" t="s">
        <v>292</v>
      </c>
      <c r="AJ539" t="s">
        <v>274</v>
      </c>
      <c r="AK539" t="s">
        <v>282</v>
      </c>
      <c r="AL539" t="s">
        <v>9</v>
      </c>
      <c r="AM539">
        <v>2025</v>
      </c>
      <c r="AN539">
        <v>24.652699999999999</v>
      </c>
    </row>
    <row r="540" spans="1:40" x14ac:dyDescent="0.2">
      <c r="A540" t="s">
        <v>361</v>
      </c>
      <c r="B540" t="s">
        <v>54</v>
      </c>
      <c r="C540" t="s">
        <v>363</v>
      </c>
      <c r="D540" t="s">
        <v>363</v>
      </c>
      <c r="E540" t="s">
        <v>254</v>
      </c>
      <c r="F540" t="s">
        <v>255</v>
      </c>
      <c r="G540" t="s">
        <v>1710</v>
      </c>
      <c r="H540" t="s">
        <v>1711</v>
      </c>
      <c r="I540" t="s">
        <v>1712</v>
      </c>
      <c r="J540" t="s">
        <v>9</v>
      </c>
      <c r="K540" t="s">
        <v>282</v>
      </c>
      <c r="L540" t="s">
        <v>289</v>
      </c>
      <c r="M540" t="s">
        <v>274</v>
      </c>
      <c r="N540" t="s">
        <v>6</v>
      </c>
      <c r="O540">
        <v>2022</v>
      </c>
      <c r="P540" t="s">
        <v>275</v>
      </c>
      <c r="Q540" t="s">
        <v>274</v>
      </c>
      <c r="R540" t="s">
        <v>8</v>
      </c>
      <c r="S540">
        <v>2025</v>
      </c>
      <c r="T540" t="s">
        <v>282</v>
      </c>
      <c r="U540" t="s">
        <v>281</v>
      </c>
      <c r="V540" t="s">
        <v>7</v>
      </c>
      <c r="W540">
        <v>2025</v>
      </c>
      <c r="X540" t="s">
        <v>282</v>
      </c>
      <c r="Y540" t="s">
        <v>281</v>
      </c>
      <c r="Z540" t="s">
        <v>7</v>
      </c>
      <c r="AA540">
        <v>2025</v>
      </c>
      <c r="AB540" t="s">
        <v>282</v>
      </c>
      <c r="AC540" t="s">
        <v>281</v>
      </c>
      <c r="AD540" t="s">
        <v>7</v>
      </c>
      <c r="AE540">
        <v>2025</v>
      </c>
      <c r="AF540" t="s">
        <v>282</v>
      </c>
      <c r="AG540" t="s">
        <v>282</v>
      </c>
      <c r="AH540" t="s">
        <v>8</v>
      </c>
      <c r="AI540" t="s">
        <v>1</v>
      </c>
      <c r="AJ540" t="s">
        <v>274</v>
      </c>
      <c r="AK540" t="s">
        <v>282</v>
      </c>
      <c r="AL540" t="s">
        <v>9</v>
      </c>
      <c r="AM540">
        <v>2025</v>
      </c>
      <c r="AN540">
        <v>10.271936</v>
      </c>
    </row>
    <row r="541" spans="1:40" x14ac:dyDescent="0.2">
      <c r="A541" t="s">
        <v>361</v>
      </c>
      <c r="B541" t="s">
        <v>54</v>
      </c>
      <c r="C541" t="s">
        <v>395</v>
      </c>
      <c r="D541" t="s">
        <v>362</v>
      </c>
      <c r="E541" t="s">
        <v>254</v>
      </c>
      <c r="F541" t="s">
        <v>255</v>
      </c>
      <c r="G541" t="s">
        <v>1713</v>
      </c>
      <c r="H541" t="s">
        <v>1714</v>
      </c>
      <c r="I541" t="s">
        <v>1714</v>
      </c>
      <c r="J541" t="s">
        <v>9</v>
      </c>
      <c r="K541" t="s">
        <v>282</v>
      </c>
      <c r="L541" t="s">
        <v>502</v>
      </c>
      <c r="M541" t="s">
        <v>274</v>
      </c>
      <c r="N541" t="s">
        <v>6</v>
      </c>
      <c r="O541">
        <v>2022</v>
      </c>
      <c r="P541" t="s">
        <v>275</v>
      </c>
      <c r="Q541" t="s">
        <v>274</v>
      </c>
      <c r="R541" t="s">
        <v>8</v>
      </c>
      <c r="S541">
        <v>2025</v>
      </c>
      <c r="T541" t="s">
        <v>282</v>
      </c>
      <c r="U541" t="s">
        <v>274</v>
      </c>
      <c r="V541" t="s">
        <v>8</v>
      </c>
      <c r="W541">
        <v>2025</v>
      </c>
      <c r="X541" t="s">
        <v>282</v>
      </c>
      <c r="Y541" t="s">
        <v>281</v>
      </c>
      <c r="Z541" t="s">
        <v>7</v>
      </c>
      <c r="AA541">
        <v>2025</v>
      </c>
      <c r="AB541" t="s">
        <v>282</v>
      </c>
      <c r="AC541" t="s">
        <v>274</v>
      </c>
      <c r="AD541" t="s">
        <v>7</v>
      </c>
      <c r="AE541">
        <v>2025</v>
      </c>
      <c r="AF541" t="s">
        <v>282</v>
      </c>
      <c r="AG541" t="s">
        <v>282</v>
      </c>
      <c r="AH541" t="s">
        <v>8</v>
      </c>
      <c r="AI541" t="s">
        <v>501</v>
      </c>
      <c r="AJ541" t="s">
        <v>274</v>
      </c>
      <c r="AK541" t="s">
        <v>282</v>
      </c>
      <c r="AL541" t="s">
        <v>9</v>
      </c>
      <c r="AM541">
        <v>2025</v>
      </c>
      <c r="AN541">
        <v>29.467762999999998</v>
      </c>
    </row>
    <row r="542" spans="1:40" x14ac:dyDescent="0.2">
      <c r="A542" t="s">
        <v>361</v>
      </c>
      <c r="B542" t="s">
        <v>54</v>
      </c>
      <c r="C542" t="s">
        <v>395</v>
      </c>
      <c r="D542" t="s">
        <v>363</v>
      </c>
      <c r="E542" t="s">
        <v>254</v>
      </c>
      <c r="F542" t="s">
        <v>255</v>
      </c>
      <c r="G542" t="s">
        <v>1715</v>
      </c>
      <c r="H542" t="s">
        <v>1716</v>
      </c>
      <c r="I542" t="s">
        <v>1717</v>
      </c>
      <c r="J542" t="s">
        <v>9</v>
      </c>
      <c r="K542" t="s">
        <v>282</v>
      </c>
      <c r="L542" t="s">
        <v>287</v>
      </c>
      <c r="M542" t="s">
        <v>274</v>
      </c>
      <c r="N542" t="s">
        <v>8</v>
      </c>
      <c r="O542">
        <v>2025</v>
      </c>
      <c r="P542" t="s">
        <v>317</v>
      </c>
      <c r="Q542" t="s">
        <v>274</v>
      </c>
      <c r="R542" t="s">
        <v>8</v>
      </c>
      <c r="S542">
        <v>2025</v>
      </c>
      <c r="T542" t="s">
        <v>282</v>
      </c>
      <c r="U542" t="s">
        <v>281</v>
      </c>
      <c r="V542" t="s">
        <v>7</v>
      </c>
      <c r="W542">
        <v>2025</v>
      </c>
      <c r="X542" t="s">
        <v>366</v>
      </c>
      <c r="Y542" t="s">
        <v>281</v>
      </c>
      <c r="Z542" t="s">
        <v>7</v>
      </c>
      <c r="AA542">
        <v>2025</v>
      </c>
      <c r="AB542" t="s">
        <v>282</v>
      </c>
      <c r="AC542" t="s">
        <v>281</v>
      </c>
      <c r="AD542" t="s">
        <v>7</v>
      </c>
      <c r="AE542">
        <v>2025</v>
      </c>
      <c r="AF542" t="s">
        <v>282</v>
      </c>
      <c r="AG542" t="s">
        <v>282</v>
      </c>
      <c r="AH542" t="s">
        <v>8</v>
      </c>
      <c r="AI542" t="s">
        <v>69</v>
      </c>
      <c r="AJ542" t="s">
        <v>274</v>
      </c>
      <c r="AK542" t="s">
        <v>282</v>
      </c>
      <c r="AL542" t="s">
        <v>9</v>
      </c>
      <c r="AM542">
        <v>2025</v>
      </c>
      <c r="AN542">
        <v>10.453811999999999</v>
      </c>
    </row>
    <row r="543" spans="1:40" x14ac:dyDescent="0.2">
      <c r="A543" t="s">
        <v>361</v>
      </c>
      <c r="B543" t="s">
        <v>415</v>
      </c>
      <c r="C543" t="s">
        <v>395</v>
      </c>
      <c r="D543" t="s">
        <v>445</v>
      </c>
      <c r="E543" t="s">
        <v>254</v>
      </c>
      <c r="F543" t="s">
        <v>255</v>
      </c>
      <c r="G543" t="s">
        <v>1718</v>
      </c>
      <c r="H543" t="s">
        <v>1719</v>
      </c>
      <c r="I543" t="s">
        <v>1720</v>
      </c>
      <c r="J543" t="s">
        <v>9</v>
      </c>
      <c r="K543" t="s">
        <v>282</v>
      </c>
      <c r="L543" t="s">
        <v>289</v>
      </c>
      <c r="M543" t="s">
        <v>274</v>
      </c>
      <c r="N543" t="s">
        <v>7</v>
      </c>
      <c r="O543">
        <v>2022</v>
      </c>
      <c r="P543" t="s">
        <v>275</v>
      </c>
      <c r="Q543" t="s">
        <v>274</v>
      </c>
      <c r="R543" t="s">
        <v>8</v>
      </c>
      <c r="S543">
        <v>2025</v>
      </c>
      <c r="T543" t="s">
        <v>282</v>
      </c>
      <c r="U543" t="s">
        <v>274</v>
      </c>
      <c r="V543" t="s">
        <v>7</v>
      </c>
      <c r="W543">
        <v>2025</v>
      </c>
      <c r="X543" t="s">
        <v>282</v>
      </c>
      <c r="Y543" t="s">
        <v>274</v>
      </c>
      <c r="Z543" t="s">
        <v>7</v>
      </c>
      <c r="AA543">
        <v>2025</v>
      </c>
      <c r="AB543" t="s">
        <v>282</v>
      </c>
      <c r="AC543" t="s">
        <v>274</v>
      </c>
      <c r="AD543" t="s">
        <v>7</v>
      </c>
      <c r="AE543">
        <v>2025</v>
      </c>
      <c r="AF543" t="s">
        <v>282</v>
      </c>
      <c r="AG543" t="s">
        <v>282</v>
      </c>
      <c r="AH543" t="s">
        <v>8</v>
      </c>
      <c r="AI543" t="s">
        <v>1</v>
      </c>
      <c r="AJ543" t="s">
        <v>274</v>
      </c>
      <c r="AK543" t="s">
        <v>282</v>
      </c>
      <c r="AL543" t="s">
        <v>9</v>
      </c>
      <c r="AM543">
        <v>2025</v>
      </c>
      <c r="AN543">
        <v>17.621343</v>
      </c>
    </row>
    <row r="544" spans="1:40" x14ac:dyDescent="0.2">
      <c r="A544" t="s">
        <v>361</v>
      </c>
      <c r="B544" t="s">
        <v>54</v>
      </c>
      <c r="C544" t="s">
        <v>372</v>
      </c>
      <c r="D544" t="s">
        <v>372</v>
      </c>
      <c r="E544" t="s">
        <v>254</v>
      </c>
      <c r="F544" t="s">
        <v>255</v>
      </c>
      <c r="G544" t="s">
        <v>1721</v>
      </c>
      <c r="H544" t="s">
        <v>1722</v>
      </c>
      <c r="I544" t="s">
        <v>1723</v>
      </c>
      <c r="J544" t="s">
        <v>9</v>
      </c>
      <c r="K544" t="s">
        <v>282</v>
      </c>
      <c r="L544" t="s">
        <v>289</v>
      </c>
      <c r="M544" t="s">
        <v>274</v>
      </c>
      <c r="N544" t="s">
        <v>6</v>
      </c>
      <c r="O544">
        <v>2022</v>
      </c>
      <c r="P544" t="s">
        <v>275</v>
      </c>
      <c r="Q544" t="s">
        <v>274</v>
      </c>
      <c r="R544" t="s">
        <v>8</v>
      </c>
      <c r="S544">
        <v>2025</v>
      </c>
      <c r="T544" t="s">
        <v>282</v>
      </c>
      <c r="U544" t="s">
        <v>274</v>
      </c>
      <c r="V544" t="s">
        <v>7</v>
      </c>
      <c r="W544">
        <v>2025</v>
      </c>
      <c r="X544" t="s">
        <v>282</v>
      </c>
      <c r="Y544" t="s">
        <v>274</v>
      </c>
      <c r="Z544" t="s">
        <v>7</v>
      </c>
      <c r="AA544">
        <v>2025</v>
      </c>
      <c r="AB544" t="s">
        <v>282</v>
      </c>
      <c r="AC544" t="s">
        <v>274</v>
      </c>
      <c r="AD544" t="s">
        <v>7</v>
      </c>
      <c r="AE544">
        <v>2025</v>
      </c>
      <c r="AF544" t="s">
        <v>282</v>
      </c>
      <c r="AG544" t="s">
        <v>282</v>
      </c>
      <c r="AH544" t="s">
        <v>8</v>
      </c>
      <c r="AI544" t="s">
        <v>1</v>
      </c>
      <c r="AJ544" t="s">
        <v>274</v>
      </c>
      <c r="AK544" t="s">
        <v>282</v>
      </c>
      <c r="AL544" t="s">
        <v>9</v>
      </c>
      <c r="AM544">
        <v>2025</v>
      </c>
      <c r="AN544">
        <v>19.152062000000001</v>
      </c>
    </row>
    <row r="545" spans="1:40" x14ac:dyDescent="0.2">
      <c r="A545" t="s">
        <v>361</v>
      </c>
      <c r="B545" t="s">
        <v>54</v>
      </c>
      <c r="C545" t="s">
        <v>372</v>
      </c>
      <c r="D545" t="s">
        <v>372</v>
      </c>
      <c r="E545" t="s">
        <v>254</v>
      </c>
      <c r="F545" t="s">
        <v>255</v>
      </c>
      <c r="G545" t="s">
        <v>1724</v>
      </c>
      <c r="H545" t="s">
        <v>1725</v>
      </c>
      <c r="I545" t="s">
        <v>1726</v>
      </c>
      <c r="J545" t="s">
        <v>9</v>
      </c>
      <c r="K545" t="s">
        <v>282</v>
      </c>
      <c r="L545" t="s">
        <v>289</v>
      </c>
      <c r="M545" t="s">
        <v>274</v>
      </c>
      <c r="N545" t="s">
        <v>6</v>
      </c>
      <c r="O545">
        <v>2022</v>
      </c>
      <c r="P545" t="s">
        <v>275</v>
      </c>
      <c r="Q545" t="s">
        <v>274</v>
      </c>
      <c r="R545" t="s">
        <v>8</v>
      </c>
      <c r="S545">
        <v>2025</v>
      </c>
      <c r="T545" t="s">
        <v>282</v>
      </c>
      <c r="U545" t="s">
        <v>274</v>
      </c>
      <c r="V545" t="s">
        <v>7</v>
      </c>
      <c r="W545">
        <v>2025</v>
      </c>
      <c r="X545" t="s">
        <v>282</v>
      </c>
      <c r="Y545" t="s">
        <v>274</v>
      </c>
      <c r="Z545" t="s">
        <v>7</v>
      </c>
      <c r="AA545">
        <v>2025</v>
      </c>
      <c r="AB545" t="s">
        <v>282</v>
      </c>
      <c r="AC545" t="s">
        <v>274</v>
      </c>
      <c r="AD545" t="s">
        <v>7</v>
      </c>
      <c r="AE545">
        <v>2025</v>
      </c>
      <c r="AF545" t="s">
        <v>282</v>
      </c>
      <c r="AG545" t="s">
        <v>282</v>
      </c>
      <c r="AH545" t="s">
        <v>8</v>
      </c>
      <c r="AI545" t="s">
        <v>1</v>
      </c>
      <c r="AJ545" t="s">
        <v>274</v>
      </c>
      <c r="AK545" t="s">
        <v>282</v>
      </c>
      <c r="AL545" t="s">
        <v>9</v>
      </c>
      <c r="AM545">
        <v>2025</v>
      </c>
      <c r="AN545">
        <v>9.1807360000000013</v>
      </c>
    </row>
    <row r="546" spans="1:40" x14ac:dyDescent="0.2">
      <c r="A546" t="s">
        <v>361</v>
      </c>
      <c r="B546" t="s">
        <v>54</v>
      </c>
      <c r="C546" t="s">
        <v>372</v>
      </c>
      <c r="D546" t="s">
        <v>372</v>
      </c>
      <c r="E546" t="s">
        <v>254</v>
      </c>
      <c r="F546" t="s">
        <v>255</v>
      </c>
      <c r="G546" t="s">
        <v>1727</v>
      </c>
      <c r="H546" t="s">
        <v>1728</v>
      </c>
      <c r="I546" t="s">
        <v>1729</v>
      </c>
      <c r="J546" t="s">
        <v>9</v>
      </c>
      <c r="K546" t="s">
        <v>275</v>
      </c>
      <c r="L546" t="s">
        <v>5</v>
      </c>
      <c r="M546" t="s">
        <v>274</v>
      </c>
      <c r="N546" t="s">
        <v>6</v>
      </c>
      <c r="O546">
        <v>2025</v>
      </c>
      <c r="P546" t="s">
        <v>275</v>
      </c>
      <c r="Q546" t="s">
        <v>274</v>
      </c>
      <c r="R546" t="s">
        <v>7</v>
      </c>
      <c r="S546">
        <v>2023</v>
      </c>
      <c r="T546" t="s">
        <v>275</v>
      </c>
      <c r="U546" t="s">
        <v>274</v>
      </c>
      <c r="V546" t="s">
        <v>7</v>
      </c>
      <c r="W546">
        <v>2025</v>
      </c>
      <c r="X546" t="s">
        <v>275</v>
      </c>
      <c r="Y546" t="s">
        <v>274</v>
      </c>
      <c r="Z546" t="s">
        <v>6</v>
      </c>
      <c r="AA546">
        <v>2023</v>
      </c>
      <c r="AB546" t="s">
        <v>275</v>
      </c>
      <c r="AC546" t="s">
        <v>274</v>
      </c>
      <c r="AD546" t="s">
        <v>7</v>
      </c>
      <c r="AE546">
        <v>2023</v>
      </c>
      <c r="AF546" t="s">
        <v>275</v>
      </c>
      <c r="AG546" t="s">
        <v>275</v>
      </c>
      <c r="AH546" t="s">
        <v>7</v>
      </c>
      <c r="AI546" t="s">
        <v>292</v>
      </c>
      <c r="AJ546" t="s">
        <v>274</v>
      </c>
      <c r="AK546" t="s">
        <v>275</v>
      </c>
      <c r="AL546" t="s">
        <v>9</v>
      </c>
      <c r="AM546">
        <v>2023</v>
      </c>
      <c r="AN546">
        <v>28.966532999999998</v>
      </c>
    </row>
    <row r="547" spans="1:40" x14ac:dyDescent="0.2">
      <c r="A547" t="s">
        <v>361</v>
      </c>
      <c r="B547" t="s">
        <v>54</v>
      </c>
      <c r="C547" t="s">
        <v>395</v>
      </c>
      <c r="D547" t="s">
        <v>372</v>
      </c>
      <c r="E547" t="s">
        <v>254</v>
      </c>
      <c r="F547" t="s">
        <v>255</v>
      </c>
      <c r="G547" t="s">
        <v>1730</v>
      </c>
      <c r="H547" t="s">
        <v>1731</v>
      </c>
      <c r="I547" t="s">
        <v>1732</v>
      </c>
      <c r="J547" t="s">
        <v>9</v>
      </c>
      <c r="K547" t="s">
        <v>294</v>
      </c>
      <c r="L547" t="s">
        <v>502</v>
      </c>
      <c r="M547" t="s">
        <v>274</v>
      </c>
      <c r="N547" t="s">
        <v>6</v>
      </c>
      <c r="O547">
        <v>2023</v>
      </c>
      <c r="P547" t="s">
        <v>275</v>
      </c>
      <c r="Q547" t="s">
        <v>274</v>
      </c>
      <c r="R547" t="s">
        <v>8</v>
      </c>
      <c r="S547">
        <v>2025</v>
      </c>
      <c r="T547" t="s">
        <v>282</v>
      </c>
      <c r="U547" t="s">
        <v>274</v>
      </c>
      <c r="V547" t="s">
        <v>9</v>
      </c>
      <c r="W547">
        <v>2023</v>
      </c>
      <c r="X547" t="s">
        <v>275</v>
      </c>
      <c r="Y547" t="s">
        <v>274</v>
      </c>
      <c r="Z547" t="s">
        <v>6</v>
      </c>
      <c r="AA547">
        <v>2023</v>
      </c>
      <c r="AB547" t="s">
        <v>275</v>
      </c>
      <c r="AC547" t="s">
        <v>274</v>
      </c>
      <c r="AD547" t="s">
        <v>7</v>
      </c>
      <c r="AE547">
        <v>2023</v>
      </c>
      <c r="AF547" t="s">
        <v>275</v>
      </c>
      <c r="AG547" t="s">
        <v>275</v>
      </c>
      <c r="AH547" t="s">
        <v>9</v>
      </c>
      <c r="AI547" t="s">
        <v>501</v>
      </c>
      <c r="AJ547" t="s">
        <v>274</v>
      </c>
      <c r="AK547" t="s">
        <v>282</v>
      </c>
      <c r="AL547" t="s">
        <v>9</v>
      </c>
      <c r="AM547">
        <v>2025</v>
      </c>
      <c r="AN547">
        <v>26.086098999999997</v>
      </c>
    </row>
    <row r="548" spans="1:40" x14ac:dyDescent="0.2">
      <c r="A548" t="s">
        <v>361</v>
      </c>
      <c r="B548" t="s">
        <v>54</v>
      </c>
      <c r="C548" t="s">
        <v>372</v>
      </c>
      <c r="D548" t="s">
        <v>372</v>
      </c>
      <c r="E548" t="s">
        <v>254</v>
      </c>
      <c r="F548" t="s">
        <v>255</v>
      </c>
      <c r="G548" t="s">
        <v>1733</v>
      </c>
      <c r="H548" t="s">
        <v>1734</v>
      </c>
      <c r="I548" t="s">
        <v>1735</v>
      </c>
      <c r="J548" t="s">
        <v>9</v>
      </c>
      <c r="K548" t="s">
        <v>282</v>
      </c>
      <c r="L548" t="s">
        <v>5</v>
      </c>
      <c r="M548" t="s">
        <v>274</v>
      </c>
      <c r="N548" t="s">
        <v>6</v>
      </c>
      <c r="O548">
        <v>2023</v>
      </c>
      <c r="P548" t="s">
        <v>275</v>
      </c>
      <c r="Q548" t="s">
        <v>274</v>
      </c>
      <c r="R548" t="s">
        <v>7</v>
      </c>
      <c r="S548">
        <v>2022</v>
      </c>
      <c r="T548" t="s">
        <v>275</v>
      </c>
      <c r="U548" t="s">
        <v>274</v>
      </c>
      <c r="V548" t="s">
        <v>7</v>
      </c>
      <c r="W548">
        <v>2023</v>
      </c>
      <c r="X548" t="s">
        <v>275</v>
      </c>
      <c r="Y548" t="s">
        <v>274</v>
      </c>
      <c r="Z548" t="s">
        <v>6</v>
      </c>
      <c r="AA548">
        <v>2023</v>
      </c>
      <c r="AB548" t="s">
        <v>275</v>
      </c>
      <c r="AC548" t="s">
        <v>274</v>
      </c>
      <c r="AD548" t="s">
        <v>6</v>
      </c>
      <c r="AE548">
        <v>2023</v>
      </c>
      <c r="AF548" t="s">
        <v>275</v>
      </c>
      <c r="AG548" t="s">
        <v>275</v>
      </c>
      <c r="AH548" t="s">
        <v>7</v>
      </c>
      <c r="AI548" t="s">
        <v>292</v>
      </c>
      <c r="AJ548" t="s">
        <v>274</v>
      </c>
      <c r="AK548" t="s">
        <v>282</v>
      </c>
      <c r="AL548" t="s">
        <v>9</v>
      </c>
      <c r="AM548">
        <v>2025</v>
      </c>
      <c r="AN548">
        <v>21.814927999999998</v>
      </c>
    </row>
    <row r="549" spans="1:40" x14ac:dyDescent="0.2">
      <c r="A549" t="s">
        <v>361</v>
      </c>
      <c r="B549" t="s">
        <v>54</v>
      </c>
      <c r="C549" t="s">
        <v>395</v>
      </c>
      <c r="D549" t="s">
        <v>395</v>
      </c>
      <c r="E549" t="s">
        <v>254</v>
      </c>
      <c r="F549" t="s">
        <v>255</v>
      </c>
      <c r="G549" t="s">
        <v>1736</v>
      </c>
      <c r="H549" t="s">
        <v>1737</v>
      </c>
      <c r="I549" t="s">
        <v>1737</v>
      </c>
      <c r="J549" t="s">
        <v>9</v>
      </c>
      <c r="K549" t="s">
        <v>282</v>
      </c>
      <c r="L549" t="s">
        <v>371</v>
      </c>
      <c r="M549" t="s">
        <v>274</v>
      </c>
      <c r="N549" t="s">
        <v>8</v>
      </c>
      <c r="O549">
        <v>2025</v>
      </c>
      <c r="P549" t="s">
        <v>282</v>
      </c>
      <c r="Q549" t="s">
        <v>274</v>
      </c>
      <c r="R549" t="s">
        <v>8</v>
      </c>
      <c r="S549">
        <v>2025</v>
      </c>
      <c r="T549" t="s">
        <v>282</v>
      </c>
      <c r="U549" t="s">
        <v>274</v>
      </c>
      <c r="V549" t="s">
        <v>8</v>
      </c>
      <c r="W549">
        <v>2025</v>
      </c>
      <c r="X549" t="s">
        <v>282</v>
      </c>
      <c r="Y549" t="s">
        <v>281</v>
      </c>
      <c r="Z549" t="s">
        <v>7</v>
      </c>
      <c r="AA549">
        <v>2025</v>
      </c>
      <c r="AB549" t="s">
        <v>282</v>
      </c>
      <c r="AC549" t="s">
        <v>274</v>
      </c>
      <c r="AD549" t="s">
        <v>7</v>
      </c>
      <c r="AE549">
        <v>2025</v>
      </c>
      <c r="AF549" t="s">
        <v>282</v>
      </c>
      <c r="AG549" t="s">
        <v>282</v>
      </c>
      <c r="AH549" t="s">
        <v>8</v>
      </c>
      <c r="AI549" t="s">
        <v>370</v>
      </c>
      <c r="AJ549" t="s">
        <v>274</v>
      </c>
      <c r="AK549" t="s">
        <v>282</v>
      </c>
      <c r="AL549" t="s">
        <v>9</v>
      </c>
      <c r="AM549">
        <v>2025</v>
      </c>
      <c r="AN549">
        <v>18.61909</v>
      </c>
    </row>
    <row r="550" spans="1:40" x14ac:dyDescent="0.2">
      <c r="A550" t="s">
        <v>361</v>
      </c>
      <c r="B550" t="s">
        <v>54</v>
      </c>
      <c r="C550" t="s">
        <v>395</v>
      </c>
      <c r="D550" t="s">
        <v>362</v>
      </c>
      <c r="E550" t="s">
        <v>254</v>
      </c>
      <c r="F550" t="s">
        <v>255</v>
      </c>
      <c r="G550" t="s">
        <v>1738</v>
      </c>
      <c r="H550" t="s">
        <v>1739</v>
      </c>
      <c r="I550" t="s">
        <v>1739</v>
      </c>
      <c r="J550" t="s">
        <v>6</v>
      </c>
      <c r="K550" t="s">
        <v>275</v>
      </c>
      <c r="L550" t="s">
        <v>292</v>
      </c>
      <c r="M550" t="s">
        <v>274</v>
      </c>
      <c r="N550" t="s">
        <v>6</v>
      </c>
      <c r="O550">
        <v>2022</v>
      </c>
      <c r="P550" t="s">
        <v>275</v>
      </c>
      <c r="Q550" t="s">
        <v>281</v>
      </c>
      <c r="R550" t="s">
        <v>7</v>
      </c>
      <c r="S550">
        <v>2022</v>
      </c>
      <c r="T550" t="s">
        <v>275</v>
      </c>
      <c r="U550" t="s">
        <v>281</v>
      </c>
      <c r="V550" t="s">
        <v>7</v>
      </c>
      <c r="W550">
        <v>2025</v>
      </c>
      <c r="X550" t="s">
        <v>282</v>
      </c>
      <c r="Y550" t="s">
        <v>281</v>
      </c>
      <c r="Z550" t="s">
        <v>7</v>
      </c>
      <c r="AA550">
        <v>2025</v>
      </c>
      <c r="AB550" t="s">
        <v>282</v>
      </c>
      <c r="AC550" t="s">
        <v>281</v>
      </c>
      <c r="AD550" t="s">
        <v>7</v>
      </c>
      <c r="AE550">
        <v>2025</v>
      </c>
      <c r="AF550" t="s">
        <v>282</v>
      </c>
      <c r="AG550" t="s">
        <v>275</v>
      </c>
      <c r="AH550" t="s">
        <v>6</v>
      </c>
      <c r="AI550" t="s">
        <v>292</v>
      </c>
      <c r="AJ550" t="s">
        <v>281</v>
      </c>
      <c r="AK550" t="s">
        <v>275</v>
      </c>
      <c r="AL550" t="s">
        <v>7</v>
      </c>
      <c r="AM550">
        <v>2022</v>
      </c>
      <c r="AN550">
        <v>14.924832</v>
      </c>
    </row>
    <row r="551" spans="1:40" x14ac:dyDescent="0.2">
      <c r="A551" t="s">
        <v>361</v>
      </c>
      <c r="B551" t="s">
        <v>54</v>
      </c>
      <c r="C551" t="s">
        <v>372</v>
      </c>
      <c r="D551" t="s">
        <v>372</v>
      </c>
      <c r="E551" t="s">
        <v>254</v>
      </c>
      <c r="F551" t="s">
        <v>255</v>
      </c>
      <c r="G551" t="s">
        <v>1740</v>
      </c>
      <c r="H551" t="s">
        <v>1741</v>
      </c>
      <c r="I551" t="s">
        <v>1742</v>
      </c>
      <c r="J551" t="s">
        <v>9</v>
      </c>
      <c r="K551" t="s">
        <v>282</v>
      </c>
      <c r="L551" t="s">
        <v>287</v>
      </c>
      <c r="M551" t="s">
        <v>274</v>
      </c>
      <c r="N551" t="s">
        <v>8</v>
      </c>
      <c r="O551">
        <v>2025</v>
      </c>
      <c r="P551" t="s">
        <v>282</v>
      </c>
      <c r="Q551" t="s">
        <v>274</v>
      </c>
      <c r="R551" t="s">
        <v>8</v>
      </c>
      <c r="S551">
        <v>2025</v>
      </c>
      <c r="T551" t="s">
        <v>282</v>
      </c>
      <c r="U551" t="s">
        <v>274</v>
      </c>
      <c r="V551" t="s">
        <v>7</v>
      </c>
      <c r="W551">
        <v>2025</v>
      </c>
      <c r="X551" t="s">
        <v>282</v>
      </c>
      <c r="Y551" t="s">
        <v>274</v>
      </c>
      <c r="Z551" t="s">
        <v>7</v>
      </c>
      <c r="AA551">
        <v>2025</v>
      </c>
      <c r="AB551" t="s">
        <v>282</v>
      </c>
      <c r="AC551" t="s">
        <v>274</v>
      </c>
      <c r="AD551" t="s">
        <v>7</v>
      </c>
      <c r="AE551">
        <v>2025</v>
      </c>
      <c r="AF551" t="s">
        <v>282</v>
      </c>
      <c r="AG551" t="s">
        <v>282</v>
      </c>
      <c r="AH551" t="s">
        <v>8</v>
      </c>
      <c r="AI551" t="s">
        <v>69</v>
      </c>
      <c r="AJ551" t="s">
        <v>274</v>
      </c>
      <c r="AK551" t="s">
        <v>282</v>
      </c>
      <c r="AL551" t="s">
        <v>9</v>
      </c>
      <c r="AM551">
        <v>2025</v>
      </c>
      <c r="AN551">
        <v>3.496019</v>
      </c>
    </row>
    <row r="552" spans="1:40" x14ac:dyDescent="0.2">
      <c r="A552" t="s">
        <v>361</v>
      </c>
      <c r="B552" t="s">
        <v>54</v>
      </c>
      <c r="C552" t="s">
        <v>372</v>
      </c>
      <c r="D552" t="s">
        <v>372</v>
      </c>
      <c r="E552" t="s">
        <v>254</v>
      </c>
      <c r="F552" t="s">
        <v>255</v>
      </c>
      <c r="G552" t="s">
        <v>1743</v>
      </c>
      <c r="H552" t="s">
        <v>1744</v>
      </c>
      <c r="I552" t="s">
        <v>1745</v>
      </c>
      <c r="J552" t="s">
        <v>8</v>
      </c>
      <c r="K552" t="s">
        <v>275</v>
      </c>
      <c r="L552" t="s">
        <v>132</v>
      </c>
      <c r="M552" t="s">
        <v>274</v>
      </c>
      <c r="N552" t="s">
        <v>6</v>
      </c>
      <c r="O552">
        <v>2023</v>
      </c>
      <c r="P552" t="s">
        <v>275</v>
      </c>
      <c r="Q552" t="s">
        <v>274</v>
      </c>
      <c r="R552" t="s">
        <v>7</v>
      </c>
      <c r="S552">
        <v>2022</v>
      </c>
      <c r="T552" t="s">
        <v>275</v>
      </c>
      <c r="U552" t="s">
        <v>274</v>
      </c>
      <c r="V552" t="s">
        <v>8</v>
      </c>
      <c r="W552">
        <v>2023</v>
      </c>
      <c r="X552" t="s">
        <v>275</v>
      </c>
      <c r="Y552" t="s">
        <v>274</v>
      </c>
      <c r="Z552" t="s">
        <v>6</v>
      </c>
      <c r="AA552">
        <v>2023</v>
      </c>
      <c r="AB552" t="s">
        <v>275</v>
      </c>
      <c r="AC552" t="s">
        <v>274</v>
      </c>
      <c r="AD552" t="s">
        <v>6</v>
      </c>
      <c r="AE552">
        <v>2023</v>
      </c>
      <c r="AF552" t="s">
        <v>275</v>
      </c>
      <c r="AG552" t="s">
        <v>275</v>
      </c>
      <c r="AH552" t="s">
        <v>8</v>
      </c>
      <c r="AI552" t="s">
        <v>132</v>
      </c>
      <c r="AJ552" t="s">
        <v>274</v>
      </c>
      <c r="AK552" t="s">
        <v>282</v>
      </c>
      <c r="AL552" t="s">
        <v>7</v>
      </c>
      <c r="AM552">
        <v>2025</v>
      </c>
      <c r="AN552">
        <v>14.915236</v>
      </c>
    </row>
    <row r="553" spans="1:40" x14ac:dyDescent="0.2">
      <c r="A553" t="s">
        <v>361</v>
      </c>
      <c r="B553" t="s">
        <v>54</v>
      </c>
      <c r="C553" t="s">
        <v>362</v>
      </c>
      <c r="D553" t="s">
        <v>362</v>
      </c>
      <c r="E553" t="s">
        <v>254</v>
      </c>
      <c r="F553" t="s">
        <v>255</v>
      </c>
      <c r="G553" t="s">
        <v>1746</v>
      </c>
      <c r="H553" t="s">
        <v>1747</v>
      </c>
      <c r="I553" t="s">
        <v>1748</v>
      </c>
      <c r="J553" t="s">
        <v>9</v>
      </c>
      <c r="K553" t="s">
        <v>282</v>
      </c>
      <c r="L553" t="s">
        <v>377</v>
      </c>
      <c r="M553" t="s">
        <v>274</v>
      </c>
      <c r="N553" t="s">
        <v>6</v>
      </c>
      <c r="O553">
        <v>2022</v>
      </c>
      <c r="P553" t="s">
        <v>275</v>
      </c>
      <c r="Q553" t="s">
        <v>274</v>
      </c>
      <c r="R553" t="s">
        <v>8</v>
      </c>
      <c r="S553">
        <v>2025</v>
      </c>
      <c r="T553" t="s">
        <v>282</v>
      </c>
      <c r="U553" t="s">
        <v>274</v>
      </c>
      <c r="V553" t="s">
        <v>8</v>
      </c>
      <c r="W553">
        <v>2025</v>
      </c>
      <c r="X553" t="s">
        <v>282</v>
      </c>
      <c r="Y553" t="s">
        <v>274</v>
      </c>
      <c r="Z553" t="s">
        <v>8</v>
      </c>
      <c r="AA553">
        <v>2025</v>
      </c>
      <c r="AB553" t="s">
        <v>282</v>
      </c>
      <c r="AC553" t="s">
        <v>274</v>
      </c>
      <c r="AD553" t="s">
        <v>8</v>
      </c>
      <c r="AE553">
        <v>2025</v>
      </c>
      <c r="AF553" t="s">
        <v>282</v>
      </c>
      <c r="AG553" t="s">
        <v>282</v>
      </c>
      <c r="AH553" t="s">
        <v>8</v>
      </c>
      <c r="AI553" t="s">
        <v>376</v>
      </c>
      <c r="AJ553" t="s">
        <v>274</v>
      </c>
      <c r="AK553" t="s">
        <v>282</v>
      </c>
      <c r="AL553" t="s">
        <v>9</v>
      </c>
      <c r="AM553">
        <v>2025</v>
      </c>
      <c r="AN553">
        <v>17.265630000000002</v>
      </c>
    </row>
    <row r="554" spans="1:40" x14ac:dyDescent="0.2">
      <c r="A554" t="s">
        <v>361</v>
      </c>
      <c r="B554" t="s">
        <v>54</v>
      </c>
      <c r="C554" t="s">
        <v>362</v>
      </c>
      <c r="D554" t="s">
        <v>362</v>
      </c>
      <c r="E554" t="s">
        <v>254</v>
      </c>
      <c r="F554" t="s">
        <v>255</v>
      </c>
      <c r="G554" t="s">
        <v>1749</v>
      </c>
      <c r="H554" t="s">
        <v>1750</v>
      </c>
      <c r="I554" t="s">
        <v>1750</v>
      </c>
      <c r="J554" t="s">
        <v>9</v>
      </c>
      <c r="K554" t="s">
        <v>282</v>
      </c>
      <c r="L554" t="s">
        <v>377</v>
      </c>
      <c r="M554" t="s">
        <v>274</v>
      </c>
      <c r="N554" t="s">
        <v>6</v>
      </c>
      <c r="O554">
        <v>2022</v>
      </c>
      <c r="P554" t="s">
        <v>275</v>
      </c>
      <c r="Q554" t="s">
        <v>274</v>
      </c>
      <c r="R554" t="s">
        <v>8</v>
      </c>
      <c r="S554">
        <v>2025</v>
      </c>
      <c r="T554" t="s">
        <v>282</v>
      </c>
      <c r="U554" t="s">
        <v>274</v>
      </c>
      <c r="V554" t="s">
        <v>8</v>
      </c>
      <c r="W554">
        <v>2025</v>
      </c>
      <c r="X554" t="s">
        <v>282</v>
      </c>
      <c r="Y554" t="s">
        <v>274</v>
      </c>
      <c r="Z554" t="s">
        <v>8</v>
      </c>
      <c r="AA554">
        <v>2025</v>
      </c>
      <c r="AB554" t="s">
        <v>282</v>
      </c>
      <c r="AC554" t="s">
        <v>274</v>
      </c>
      <c r="AD554" t="s">
        <v>8</v>
      </c>
      <c r="AE554">
        <v>2025</v>
      </c>
      <c r="AF554" t="s">
        <v>282</v>
      </c>
      <c r="AG554" t="s">
        <v>282</v>
      </c>
      <c r="AH554" t="s">
        <v>8</v>
      </c>
      <c r="AI554" t="s">
        <v>376</v>
      </c>
      <c r="AJ554" t="s">
        <v>274</v>
      </c>
      <c r="AK554" t="s">
        <v>282</v>
      </c>
      <c r="AL554" t="s">
        <v>9</v>
      </c>
      <c r="AM554">
        <v>2025</v>
      </c>
      <c r="AN554">
        <v>18.012951000000001</v>
      </c>
    </row>
    <row r="555" spans="1:40" x14ac:dyDescent="0.2">
      <c r="A555" t="s">
        <v>361</v>
      </c>
      <c r="B555" t="s">
        <v>54</v>
      </c>
      <c r="C555" t="s">
        <v>363</v>
      </c>
      <c r="D555" t="s">
        <v>363</v>
      </c>
      <c r="E555" t="s">
        <v>254</v>
      </c>
      <c r="F555" t="s">
        <v>255</v>
      </c>
      <c r="G555" t="s">
        <v>1751</v>
      </c>
      <c r="H555" t="s">
        <v>1752</v>
      </c>
      <c r="I555" t="s">
        <v>1753</v>
      </c>
      <c r="J555" t="s">
        <v>9</v>
      </c>
      <c r="K555" t="s">
        <v>282</v>
      </c>
      <c r="L555" t="s">
        <v>289</v>
      </c>
      <c r="M555" t="s">
        <v>274</v>
      </c>
      <c r="N555" t="s">
        <v>6</v>
      </c>
      <c r="O555">
        <v>2022</v>
      </c>
      <c r="P555" t="s">
        <v>275</v>
      </c>
      <c r="Q555" t="s">
        <v>274</v>
      </c>
      <c r="R555" t="s">
        <v>8</v>
      </c>
      <c r="S555">
        <v>2025</v>
      </c>
      <c r="T555" t="s">
        <v>282</v>
      </c>
      <c r="U555" t="s">
        <v>281</v>
      </c>
      <c r="V555" t="s">
        <v>7</v>
      </c>
      <c r="W555">
        <v>2025</v>
      </c>
      <c r="X555" t="s">
        <v>282</v>
      </c>
      <c r="Y555" t="s">
        <v>281</v>
      </c>
      <c r="Z555" t="s">
        <v>7</v>
      </c>
      <c r="AA555">
        <v>2025</v>
      </c>
      <c r="AB555" t="s">
        <v>282</v>
      </c>
      <c r="AC555" t="s">
        <v>281</v>
      </c>
      <c r="AD555" t="s">
        <v>7</v>
      </c>
      <c r="AE555">
        <v>2025</v>
      </c>
      <c r="AF555" t="s">
        <v>282</v>
      </c>
      <c r="AG555" t="s">
        <v>282</v>
      </c>
      <c r="AH555" t="s">
        <v>8</v>
      </c>
      <c r="AI555" t="s">
        <v>1</v>
      </c>
      <c r="AJ555" t="s">
        <v>274</v>
      </c>
      <c r="AK555" t="s">
        <v>282</v>
      </c>
      <c r="AL555" t="s">
        <v>9</v>
      </c>
      <c r="AM555">
        <v>2025</v>
      </c>
      <c r="AN555">
        <v>11.674155000000001</v>
      </c>
    </row>
    <row r="556" spans="1:40" x14ac:dyDescent="0.2">
      <c r="A556" t="s">
        <v>361</v>
      </c>
      <c r="B556" t="s">
        <v>54</v>
      </c>
      <c r="C556" t="s">
        <v>362</v>
      </c>
      <c r="D556" t="s">
        <v>362</v>
      </c>
      <c r="E556" t="s">
        <v>254</v>
      </c>
      <c r="F556" t="s">
        <v>255</v>
      </c>
      <c r="G556" t="s">
        <v>1754</v>
      </c>
      <c r="H556" t="s">
        <v>1755</v>
      </c>
      <c r="I556" t="s">
        <v>1756</v>
      </c>
      <c r="J556" t="s">
        <v>9</v>
      </c>
      <c r="K556" t="s">
        <v>282</v>
      </c>
      <c r="L556" t="s">
        <v>289</v>
      </c>
      <c r="M556" t="s">
        <v>274</v>
      </c>
      <c r="N556" t="s">
        <v>6</v>
      </c>
      <c r="O556">
        <v>2024</v>
      </c>
      <c r="P556" t="s">
        <v>275</v>
      </c>
      <c r="Q556" t="s">
        <v>274</v>
      </c>
      <c r="R556" t="s">
        <v>8</v>
      </c>
      <c r="S556">
        <v>2025</v>
      </c>
      <c r="T556" t="s">
        <v>282</v>
      </c>
      <c r="U556" t="s">
        <v>281</v>
      </c>
      <c r="V556" t="s">
        <v>6</v>
      </c>
      <c r="W556">
        <v>2024</v>
      </c>
      <c r="X556" t="s">
        <v>275</v>
      </c>
      <c r="Y556" t="s">
        <v>281</v>
      </c>
      <c r="Z556" t="s">
        <v>6</v>
      </c>
      <c r="AA556">
        <v>2024</v>
      </c>
      <c r="AB556" t="s">
        <v>275</v>
      </c>
      <c r="AC556" t="s">
        <v>281</v>
      </c>
      <c r="AD556" t="s">
        <v>7</v>
      </c>
      <c r="AE556">
        <v>2024</v>
      </c>
      <c r="AF556" t="s">
        <v>275</v>
      </c>
      <c r="AG556" t="s">
        <v>282</v>
      </c>
      <c r="AH556" t="s">
        <v>8</v>
      </c>
      <c r="AI556" t="s">
        <v>1</v>
      </c>
      <c r="AJ556" t="s">
        <v>274</v>
      </c>
      <c r="AK556" t="s">
        <v>282</v>
      </c>
      <c r="AL556" t="s">
        <v>9</v>
      </c>
      <c r="AM556">
        <v>2025</v>
      </c>
      <c r="AN556">
        <v>4.4932020000000001</v>
      </c>
    </row>
    <row r="557" spans="1:40" x14ac:dyDescent="0.2">
      <c r="A557" t="s">
        <v>361</v>
      </c>
      <c r="B557" t="s">
        <v>54</v>
      </c>
      <c r="C557" t="s">
        <v>372</v>
      </c>
      <c r="D557" t="s">
        <v>372</v>
      </c>
      <c r="E557" t="s">
        <v>254</v>
      </c>
      <c r="F557" t="s">
        <v>255</v>
      </c>
      <c r="G557" t="s">
        <v>1757</v>
      </c>
      <c r="H557" t="s">
        <v>1758</v>
      </c>
      <c r="I557" t="s">
        <v>1759</v>
      </c>
      <c r="J557" t="s">
        <v>9</v>
      </c>
      <c r="K557" t="s">
        <v>282</v>
      </c>
      <c r="L557" t="s">
        <v>289</v>
      </c>
      <c r="M557" t="s">
        <v>274</v>
      </c>
      <c r="N557" t="s">
        <v>6</v>
      </c>
      <c r="O557">
        <v>2023</v>
      </c>
      <c r="P557" t="s">
        <v>275</v>
      </c>
      <c r="Q557" t="s">
        <v>274</v>
      </c>
      <c r="R557" t="s">
        <v>8</v>
      </c>
      <c r="S557">
        <v>2025</v>
      </c>
      <c r="T557" t="s">
        <v>282</v>
      </c>
      <c r="U557" t="s">
        <v>274</v>
      </c>
      <c r="V557" t="s">
        <v>7</v>
      </c>
      <c r="W557">
        <v>2023</v>
      </c>
      <c r="X557" t="s">
        <v>275</v>
      </c>
      <c r="Y557" t="s">
        <v>274</v>
      </c>
      <c r="Z557" t="s">
        <v>6</v>
      </c>
      <c r="AA557">
        <v>2023</v>
      </c>
      <c r="AB557" t="s">
        <v>275</v>
      </c>
      <c r="AC557" t="s">
        <v>274</v>
      </c>
      <c r="AD557" t="s">
        <v>7</v>
      </c>
      <c r="AE557">
        <v>2023</v>
      </c>
      <c r="AF557" t="s">
        <v>275</v>
      </c>
      <c r="AG557" t="s">
        <v>282</v>
      </c>
      <c r="AH557" t="s">
        <v>8</v>
      </c>
      <c r="AI557" t="s">
        <v>1</v>
      </c>
      <c r="AJ557" t="s">
        <v>274</v>
      </c>
      <c r="AK557" t="s">
        <v>282</v>
      </c>
      <c r="AL557" t="s">
        <v>9</v>
      </c>
      <c r="AM557">
        <v>2025</v>
      </c>
      <c r="AN557">
        <v>24.914677000000001</v>
      </c>
    </row>
    <row r="558" spans="1:40" x14ac:dyDescent="0.2">
      <c r="A558" t="s">
        <v>361</v>
      </c>
      <c r="B558" t="s">
        <v>54</v>
      </c>
      <c r="C558" t="s">
        <v>395</v>
      </c>
      <c r="D558" t="s">
        <v>395</v>
      </c>
      <c r="E558" t="s">
        <v>254</v>
      </c>
      <c r="F558" t="s">
        <v>255</v>
      </c>
      <c r="G558" t="s">
        <v>1760</v>
      </c>
      <c r="H558" t="s">
        <v>1761</v>
      </c>
      <c r="I558" t="s">
        <v>1761</v>
      </c>
      <c r="J558" t="s">
        <v>7</v>
      </c>
      <c r="K558" t="s">
        <v>275</v>
      </c>
      <c r="L558" t="s">
        <v>292</v>
      </c>
      <c r="M558" t="s">
        <v>274</v>
      </c>
      <c r="N558" t="s">
        <v>6</v>
      </c>
      <c r="O558">
        <v>2023</v>
      </c>
      <c r="P558" t="s">
        <v>275</v>
      </c>
      <c r="Q558" t="s">
        <v>274</v>
      </c>
      <c r="R558" t="s">
        <v>7</v>
      </c>
      <c r="S558">
        <v>2023</v>
      </c>
      <c r="T558" t="s">
        <v>275</v>
      </c>
      <c r="U558" t="s">
        <v>281</v>
      </c>
      <c r="V558" t="s">
        <v>7</v>
      </c>
      <c r="W558">
        <v>2025</v>
      </c>
      <c r="X558" t="s">
        <v>282</v>
      </c>
      <c r="Y558" t="s">
        <v>281</v>
      </c>
      <c r="Z558" t="s">
        <v>6</v>
      </c>
      <c r="AA558">
        <v>2023</v>
      </c>
      <c r="AB558" t="s">
        <v>275</v>
      </c>
      <c r="AC558" t="s">
        <v>281</v>
      </c>
      <c r="AD558" t="s">
        <v>7</v>
      </c>
      <c r="AE558">
        <v>2023</v>
      </c>
      <c r="AF558" t="s">
        <v>275</v>
      </c>
      <c r="AG558" t="s">
        <v>275</v>
      </c>
      <c r="AH558" t="s">
        <v>7</v>
      </c>
      <c r="AI558" t="s">
        <v>292</v>
      </c>
      <c r="AJ558" t="s">
        <v>274</v>
      </c>
      <c r="AK558" t="s">
        <v>275</v>
      </c>
      <c r="AL558" t="s">
        <v>7</v>
      </c>
      <c r="AM558">
        <v>2023</v>
      </c>
      <c r="AN558">
        <v>15.731849</v>
      </c>
    </row>
    <row r="559" spans="1:40" x14ac:dyDescent="0.2">
      <c r="A559" t="s">
        <v>361</v>
      </c>
      <c r="B559" t="s">
        <v>54</v>
      </c>
      <c r="C559" t="s">
        <v>395</v>
      </c>
      <c r="D559" t="s">
        <v>395</v>
      </c>
      <c r="E559" t="s">
        <v>254</v>
      </c>
      <c r="F559" t="s">
        <v>255</v>
      </c>
      <c r="G559" t="s">
        <v>1762</v>
      </c>
      <c r="H559" t="s">
        <v>1763</v>
      </c>
      <c r="I559" t="s">
        <v>1764</v>
      </c>
      <c r="J559" t="s">
        <v>9</v>
      </c>
      <c r="K559" t="s">
        <v>282</v>
      </c>
      <c r="L559" t="s">
        <v>289</v>
      </c>
      <c r="M559" t="s">
        <v>274</v>
      </c>
      <c r="N559" t="s">
        <v>6</v>
      </c>
      <c r="O559">
        <v>2025</v>
      </c>
      <c r="P559" t="s">
        <v>275</v>
      </c>
      <c r="Q559" t="s">
        <v>274</v>
      </c>
      <c r="R559" t="s">
        <v>8</v>
      </c>
      <c r="S559">
        <v>2025</v>
      </c>
      <c r="T559" t="s">
        <v>282</v>
      </c>
      <c r="U559" t="s">
        <v>274</v>
      </c>
      <c r="V559" t="s">
        <v>6</v>
      </c>
      <c r="W559">
        <v>2025</v>
      </c>
      <c r="X559" t="s">
        <v>275</v>
      </c>
      <c r="Y559" t="s">
        <v>281</v>
      </c>
      <c r="Z559" t="s">
        <v>6</v>
      </c>
      <c r="AA559">
        <v>2025</v>
      </c>
      <c r="AB559" t="s">
        <v>275</v>
      </c>
      <c r="AC559" t="s">
        <v>274</v>
      </c>
      <c r="AD559" t="s">
        <v>6</v>
      </c>
      <c r="AE559">
        <v>2025</v>
      </c>
      <c r="AF559" t="s">
        <v>275</v>
      </c>
      <c r="AG559" t="s">
        <v>282</v>
      </c>
      <c r="AH559" t="s">
        <v>8</v>
      </c>
      <c r="AI559" t="s">
        <v>1</v>
      </c>
      <c r="AJ559" t="s">
        <v>274</v>
      </c>
      <c r="AK559" t="s">
        <v>282</v>
      </c>
      <c r="AL559" t="s">
        <v>9</v>
      </c>
      <c r="AM559">
        <v>2025</v>
      </c>
      <c r="AN559">
        <v>27.902531</v>
      </c>
    </row>
    <row r="560" spans="1:40" x14ac:dyDescent="0.2">
      <c r="A560" t="s">
        <v>361</v>
      </c>
      <c r="B560" t="s">
        <v>54</v>
      </c>
      <c r="C560" t="s">
        <v>395</v>
      </c>
      <c r="D560" t="s">
        <v>363</v>
      </c>
      <c r="E560" t="s">
        <v>254</v>
      </c>
      <c r="F560" t="s">
        <v>255</v>
      </c>
      <c r="G560" t="s">
        <v>1765</v>
      </c>
      <c r="H560" t="s">
        <v>1766</v>
      </c>
      <c r="I560" t="s">
        <v>1767</v>
      </c>
      <c r="J560" t="s">
        <v>9</v>
      </c>
      <c r="K560" t="s">
        <v>282</v>
      </c>
      <c r="L560" t="s">
        <v>287</v>
      </c>
      <c r="M560" t="s">
        <v>274</v>
      </c>
      <c r="N560" t="s">
        <v>8</v>
      </c>
      <c r="O560">
        <v>2025</v>
      </c>
      <c r="P560" t="s">
        <v>317</v>
      </c>
      <c r="Q560" t="s">
        <v>274</v>
      </c>
      <c r="R560" t="s">
        <v>8</v>
      </c>
      <c r="S560">
        <v>2025</v>
      </c>
      <c r="T560" t="s">
        <v>282</v>
      </c>
      <c r="U560" t="s">
        <v>281</v>
      </c>
      <c r="V560" t="s">
        <v>7</v>
      </c>
      <c r="W560">
        <v>2025</v>
      </c>
      <c r="X560" t="s">
        <v>366</v>
      </c>
      <c r="Y560" t="s">
        <v>281</v>
      </c>
      <c r="Z560" t="s">
        <v>7</v>
      </c>
      <c r="AA560">
        <v>2025</v>
      </c>
      <c r="AB560" t="s">
        <v>282</v>
      </c>
      <c r="AC560" t="s">
        <v>281</v>
      </c>
      <c r="AD560" t="s">
        <v>7</v>
      </c>
      <c r="AE560">
        <v>2025</v>
      </c>
      <c r="AF560" t="s">
        <v>282</v>
      </c>
      <c r="AG560" t="s">
        <v>282</v>
      </c>
      <c r="AH560" t="s">
        <v>8</v>
      </c>
      <c r="AI560" t="s">
        <v>69</v>
      </c>
      <c r="AJ560" t="s">
        <v>274</v>
      </c>
      <c r="AK560" t="s">
        <v>282</v>
      </c>
      <c r="AL560" t="s">
        <v>9</v>
      </c>
      <c r="AM560">
        <v>2025</v>
      </c>
      <c r="AN560">
        <v>3.9329110000000003</v>
      </c>
    </row>
    <row r="561" spans="1:40" x14ac:dyDescent="0.2">
      <c r="A561" t="s">
        <v>361</v>
      </c>
      <c r="B561" t="s">
        <v>54</v>
      </c>
      <c r="C561" t="s">
        <v>398</v>
      </c>
      <c r="D561" t="s">
        <v>398</v>
      </c>
      <c r="E561" t="s">
        <v>60</v>
      </c>
      <c r="F561" t="s">
        <v>110</v>
      </c>
      <c r="G561" t="s">
        <v>1768</v>
      </c>
      <c r="H561" t="s">
        <v>1769</v>
      </c>
      <c r="I561" t="s">
        <v>1769</v>
      </c>
      <c r="J561" t="s">
        <v>7</v>
      </c>
      <c r="K561" t="s">
        <v>282</v>
      </c>
      <c r="L561" t="s">
        <v>292</v>
      </c>
      <c r="M561" t="s">
        <v>274</v>
      </c>
      <c r="N561" t="s">
        <v>7</v>
      </c>
      <c r="O561">
        <v>2025</v>
      </c>
      <c r="P561" t="s">
        <v>282</v>
      </c>
      <c r="Q561" t="s">
        <v>281</v>
      </c>
      <c r="R561" t="s">
        <v>7</v>
      </c>
      <c r="S561">
        <v>2025</v>
      </c>
      <c r="T561" t="s">
        <v>282</v>
      </c>
      <c r="U561" t="s">
        <v>281</v>
      </c>
      <c r="V561" t="s">
        <v>7</v>
      </c>
      <c r="W561">
        <v>2025</v>
      </c>
      <c r="X561" t="s">
        <v>366</v>
      </c>
      <c r="Y561" t="s">
        <v>281</v>
      </c>
      <c r="Z561" t="s">
        <v>7</v>
      </c>
      <c r="AA561">
        <v>2025</v>
      </c>
      <c r="AB561" t="s">
        <v>282</v>
      </c>
      <c r="AC561" t="s">
        <v>281</v>
      </c>
      <c r="AD561" t="s">
        <v>7</v>
      </c>
      <c r="AE561">
        <v>2025</v>
      </c>
      <c r="AF561" t="s">
        <v>282</v>
      </c>
      <c r="AG561" t="s">
        <v>282</v>
      </c>
      <c r="AH561" t="s">
        <v>7</v>
      </c>
      <c r="AI561" t="s">
        <v>292</v>
      </c>
      <c r="AJ561" t="s">
        <v>281</v>
      </c>
      <c r="AK561" t="s">
        <v>282</v>
      </c>
      <c r="AL561" t="s">
        <v>7</v>
      </c>
      <c r="AM561">
        <v>2025</v>
      </c>
      <c r="AN561">
        <v>4.672256</v>
      </c>
    </row>
    <row r="562" spans="1:40" x14ac:dyDescent="0.2">
      <c r="A562" t="s">
        <v>361</v>
      </c>
      <c r="B562" t="s">
        <v>54</v>
      </c>
      <c r="C562" t="s">
        <v>395</v>
      </c>
      <c r="D562" t="s">
        <v>395</v>
      </c>
      <c r="E562" t="s">
        <v>55</v>
      </c>
      <c r="F562" t="s">
        <v>118</v>
      </c>
      <c r="G562" t="s">
        <v>1770</v>
      </c>
      <c r="H562" t="s">
        <v>1771</v>
      </c>
      <c r="I562" t="s">
        <v>1771</v>
      </c>
      <c r="J562" t="s">
        <v>9</v>
      </c>
      <c r="K562" t="s">
        <v>282</v>
      </c>
      <c r="L562" t="s">
        <v>287</v>
      </c>
      <c r="M562" t="s">
        <v>274</v>
      </c>
      <c r="N562" t="s">
        <v>8</v>
      </c>
      <c r="O562">
        <v>2025</v>
      </c>
      <c r="P562" t="s">
        <v>282</v>
      </c>
      <c r="Q562" t="s">
        <v>274</v>
      </c>
      <c r="R562" t="s">
        <v>8</v>
      </c>
      <c r="S562">
        <v>2025</v>
      </c>
      <c r="T562" t="s">
        <v>282</v>
      </c>
      <c r="U562" t="s">
        <v>281</v>
      </c>
      <c r="V562" t="s">
        <v>7</v>
      </c>
      <c r="W562">
        <v>2025</v>
      </c>
      <c r="X562" t="s">
        <v>282</v>
      </c>
      <c r="Y562" t="s">
        <v>281</v>
      </c>
      <c r="Z562" t="s">
        <v>7</v>
      </c>
      <c r="AA562">
        <v>2025</v>
      </c>
      <c r="AB562" t="s">
        <v>282</v>
      </c>
      <c r="AC562" t="s">
        <v>281</v>
      </c>
      <c r="AD562" t="s">
        <v>7</v>
      </c>
      <c r="AE562">
        <v>2025</v>
      </c>
      <c r="AF562" t="s">
        <v>282</v>
      </c>
      <c r="AG562" t="s">
        <v>282</v>
      </c>
      <c r="AH562" t="s">
        <v>8</v>
      </c>
      <c r="AI562" t="s">
        <v>69</v>
      </c>
      <c r="AJ562" t="s">
        <v>274</v>
      </c>
      <c r="AK562" t="s">
        <v>282</v>
      </c>
      <c r="AL562" t="s">
        <v>9</v>
      </c>
      <c r="AM562">
        <v>2025</v>
      </c>
      <c r="AN562">
        <v>13.038368</v>
      </c>
    </row>
    <row r="563" spans="1:40" x14ac:dyDescent="0.2">
      <c r="A563" t="s">
        <v>361</v>
      </c>
      <c r="B563" t="s">
        <v>54</v>
      </c>
      <c r="C563" t="s">
        <v>362</v>
      </c>
      <c r="D563" t="s">
        <v>363</v>
      </c>
      <c r="E563" t="s">
        <v>55</v>
      </c>
      <c r="F563" t="s">
        <v>118</v>
      </c>
      <c r="G563" t="s">
        <v>1772</v>
      </c>
      <c r="H563" t="s">
        <v>1773</v>
      </c>
      <c r="I563" t="s">
        <v>1773</v>
      </c>
      <c r="J563" t="s">
        <v>9</v>
      </c>
      <c r="K563" t="s">
        <v>282</v>
      </c>
      <c r="L563" t="s">
        <v>287</v>
      </c>
      <c r="M563" t="s">
        <v>274</v>
      </c>
      <c r="N563" t="s">
        <v>8</v>
      </c>
      <c r="O563">
        <v>2025</v>
      </c>
      <c r="P563" t="s">
        <v>317</v>
      </c>
      <c r="Q563" t="s">
        <v>274</v>
      </c>
      <c r="R563" t="s">
        <v>8</v>
      </c>
      <c r="S563">
        <v>2025</v>
      </c>
      <c r="T563" t="s">
        <v>282</v>
      </c>
      <c r="U563" t="s">
        <v>281</v>
      </c>
      <c r="V563" t="s">
        <v>7</v>
      </c>
      <c r="W563">
        <v>2025</v>
      </c>
      <c r="X563" t="s">
        <v>366</v>
      </c>
      <c r="Y563" t="s">
        <v>281</v>
      </c>
      <c r="Z563" t="s">
        <v>7</v>
      </c>
      <c r="AA563">
        <v>2025</v>
      </c>
      <c r="AB563" t="s">
        <v>282</v>
      </c>
      <c r="AC563" t="s">
        <v>281</v>
      </c>
      <c r="AD563" t="s">
        <v>7</v>
      </c>
      <c r="AE563">
        <v>2025</v>
      </c>
      <c r="AF563" t="s">
        <v>282</v>
      </c>
      <c r="AG563" t="s">
        <v>282</v>
      </c>
      <c r="AH563" t="s">
        <v>8</v>
      </c>
      <c r="AI563" t="s">
        <v>69</v>
      </c>
      <c r="AJ563" t="s">
        <v>274</v>
      </c>
      <c r="AK563" t="s">
        <v>282</v>
      </c>
      <c r="AL563" t="s">
        <v>9</v>
      </c>
      <c r="AM563">
        <v>2025</v>
      </c>
      <c r="AN563">
        <v>11.583299999999999</v>
      </c>
    </row>
    <row r="564" spans="1:40" x14ac:dyDescent="0.2">
      <c r="A564" t="s">
        <v>361</v>
      </c>
      <c r="B564" t="s">
        <v>415</v>
      </c>
      <c r="C564" t="s">
        <v>362</v>
      </c>
      <c r="D564" t="s">
        <v>395</v>
      </c>
      <c r="E564" t="s">
        <v>55</v>
      </c>
      <c r="F564" t="s">
        <v>118</v>
      </c>
      <c r="G564" t="s">
        <v>1774</v>
      </c>
      <c r="H564" t="s">
        <v>1775</v>
      </c>
      <c r="I564" t="s">
        <v>1775</v>
      </c>
      <c r="J564" t="s">
        <v>7</v>
      </c>
      <c r="K564" t="s">
        <v>275</v>
      </c>
      <c r="L564" t="s">
        <v>292</v>
      </c>
      <c r="M564" t="s">
        <v>274</v>
      </c>
      <c r="N564" t="s">
        <v>7</v>
      </c>
      <c r="O564">
        <v>2025</v>
      </c>
      <c r="P564" t="s">
        <v>275</v>
      </c>
      <c r="Q564" t="s">
        <v>274</v>
      </c>
      <c r="R564" t="s">
        <v>7</v>
      </c>
      <c r="S564">
        <v>2023</v>
      </c>
      <c r="T564" t="s">
        <v>275</v>
      </c>
      <c r="U564" t="s">
        <v>274</v>
      </c>
      <c r="V564" t="s">
        <v>7</v>
      </c>
      <c r="W564">
        <v>2023</v>
      </c>
      <c r="X564" t="s">
        <v>275</v>
      </c>
      <c r="Y564" t="s">
        <v>281</v>
      </c>
      <c r="Z564" t="s">
        <v>7</v>
      </c>
      <c r="AA564">
        <v>2023</v>
      </c>
      <c r="AB564" t="s">
        <v>275</v>
      </c>
      <c r="AC564" t="s">
        <v>274</v>
      </c>
      <c r="AD564" t="s">
        <v>7</v>
      </c>
      <c r="AE564">
        <v>2023</v>
      </c>
      <c r="AF564" t="s">
        <v>275</v>
      </c>
      <c r="AG564" t="s">
        <v>275</v>
      </c>
      <c r="AH564" t="s">
        <v>7</v>
      </c>
      <c r="AI564" t="s">
        <v>292</v>
      </c>
      <c r="AJ564" t="s">
        <v>274</v>
      </c>
      <c r="AK564" t="s">
        <v>275</v>
      </c>
      <c r="AL564" t="s">
        <v>7</v>
      </c>
      <c r="AM564">
        <v>2023</v>
      </c>
      <c r="AN564">
        <v>19.794985</v>
      </c>
    </row>
    <row r="565" spans="1:40" x14ac:dyDescent="0.2">
      <c r="A565" t="s">
        <v>361</v>
      </c>
      <c r="B565" t="s">
        <v>54</v>
      </c>
      <c r="C565" t="s">
        <v>363</v>
      </c>
      <c r="D565" t="s">
        <v>363</v>
      </c>
      <c r="E565" t="s">
        <v>55</v>
      </c>
      <c r="F565" t="s">
        <v>118</v>
      </c>
      <c r="G565" t="s">
        <v>1776</v>
      </c>
      <c r="H565" t="s">
        <v>1777</v>
      </c>
      <c r="I565" t="s">
        <v>1777</v>
      </c>
      <c r="J565" t="s">
        <v>9</v>
      </c>
      <c r="K565" t="s">
        <v>282</v>
      </c>
      <c r="L565" t="s">
        <v>287</v>
      </c>
      <c r="M565" t="s">
        <v>274</v>
      </c>
      <c r="N565" t="s">
        <v>8</v>
      </c>
      <c r="O565">
        <v>2025</v>
      </c>
      <c r="P565" t="s">
        <v>317</v>
      </c>
      <c r="Q565" t="s">
        <v>274</v>
      </c>
      <c r="R565" t="s">
        <v>8</v>
      </c>
      <c r="S565">
        <v>2025</v>
      </c>
      <c r="T565" t="s">
        <v>282</v>
      </c>
      <c r="U565" t="s">
        <v>281</v>
      </c>
      <c r="V565" t="s">
        <v>7</v>
      </c>
      <c r="W565">
        <v>2025</v>
      </c>
      <c r="X565" t="s">
        <v>366</v>
      </c>
      <c r="Y565" t="s">
        <v>281</v>
      </c>
      <c r="Z565" t="s">
        <v>7</v>
      </c>
      <c r="AA565">
        <v>2025</v>
      </c>
      <c r="AB565" t="s">
        <v>282</v>
      </c>
      <c r="AC565" t="s">
        <v>281</v>
      </c>
      <c r="AD565" t="s">
        <v>7</v>
      </c>
      <c r="AE565">
        <v>2025</v>
      </c>
      <c r="AF565" t="s">
        <v>282</v>
      </c>
      <c r="AG565" t="s">
        <v>282</v>
      </c>
      <c r="AH565" t="s">
        <v>8</v>
      </c>
      <c r="AI565" t="s">
        <v>69</v>
      </c>
      <c r="AJ565" t="s">
        <v>274</v>
      </c>
      <c r="AK565" t="s">
        <v>282</v>
      </c>
      <c r="AL565" t="s">
        <v>9</v>
      </c>
      <c r="AM565">
        <v>2025</v>
      </c>
      <c r="AN565">
        <v>19.556746</v>
      </c>
    </row>
    <row r="566" spans="1:40" x14ac:dyDescent="0.2">
      <c r="A566" t="s">
        <v>361</v>
      </c>
      <c r="B566" t="s">
        <v>54</v>
      </c>
      <c r="C566" t="s">
        <v>363</v>
      </c>
      <c r="D566" t="s">
        <v>363</v>
      </c>
      <c r="E566" t="s">
        <v>55</v>
      </c>
      <c r="F566" t="s">
        <v>118</v>
      </c>
      <c r="G566" t="s">
        <v>1778</v>
      </c>
      <c r="H566" t="s">
        <v>1779</v>
      </c>
      <c r="I566" t="s">
        <v>1779</v>
      </c>
      <c r="J566" t="s">
        <v>9</v>
      </c>
      <c r="K566" t="s">
        <v>282</v>
      </c>
      <c r="L566" t="s">
        <v>287</v>
      </c>
      <c r="M566" t="s">
        <v>274</v>
      </c>
      <c r="N566" t="s">
        <v>8</v>
      </c>
      <c r="O566">
        <v>2025</v>
      </c>
      <c r="P566" t="s">
        <v>317</v>
      </c>
      <c r="Q566" t="s">
        <v>274</v>
      </c>
      <c r="R566" t="s">
        <v>8</v>
      </c>
      <c r="S566">
        <v>2025</v>
      </c>
      <c r="T566" t="s">
        <v>282</v>
      </c>
      <c r="U566" t="s">
        <v>281</v>
      </c>
      <c r="V566" t="s">
        <v>7</v>
      </c>
      <c r="W566">
        <v>2025</v>
      </c>
      <c r="X566" t="s">
        <v>366</v>
      </c>
      <c r="Y566" t="s">
        <v>281</v>
      </c>
      <c r="Z566" t="s">
        <v>7</v>
      </c>
      <c r="AA566">
        <v>2025</v>
      </c>
      <c r="AB566" t="s">
        <v>282</v>
      </c>
      <c r="AC566" t="s">
        <v>281</v>
      </c>
      <c r="AD566" t="s">
        <v>7</v>
      </c>
      <c r="AE566">
        <v>2025</v>
      </c>
      <c r="AF566" t="s">
        <v>282</v>
      </c>
      <c r="AG566" t="s">
        <v>282</v>
      </c>
      <c r="AH566" t="s">
        <v>8</v>
      </c>
      <c r="AI566" t="s">
        <v>69</v>
      </c>
      <c r="AJ566" t="s">
        <v>274</v>
      </c>
      <c r="AK566" t="s">
        <v>282</v>
      </c>
      <c r="AL566" t="s">
        <v>9</v>
      </c>
      <c r="AM566">
        <v>2025</v>
      </c>
      <c r="AN566">
        <v>18.757532999999999</v>
      </c>
    </row>
    <row r="567" spans="1:40" x14ac:dyDescent="0.2">
      <c r="A567" t="s">
        <v>361</v>
      </c>
      <c r="B567" t="s">
        <v>74</v>
      </c>
      <c r="C567" t="s">
        <v>363</v>
      </c>
      <c r="D567" t="s">
        <v>363</v>
      </c>
      <c r="E567" t="s">
        <v>55</v>
      </c>
      <c r="F567" t="s">
        <v>118</v>
      </c>
      <c r="G567" t="s">
        <v>1780</v>
      </c>
      <c r="H567" t="s">
        <v>1781</v>
      </c>
      <c r="I567" t="s">
        <v>1781</v>
      </c>
      <c r="J567" t="s">
        <v>9</v>
      </c>
      <c r="K567" t="s">
        <v>282</v>
      </c>
      <c r="L567" t="s">
        <v>287</v>
      </c>
      <c r="M567" t="s">
        <v>274</v>
      </c>
      <c r="N567" t="s">
        <v>8</v>
      </c>
      <c r="O567">
        <v>2025</v>
      </c>
      <c r="P567" t="s">
        <v>317</v>
      </c>
      <c r="Q567" t="s">
        <v>274</v>
      </c>
      <c r="R567" t="s">
        <v>8</v>
      </c>
      <c r="S567">
        <v>2025</v>
      </c>
      <c r="T567" t="s">
        <v>282</v>
      </c>
      <c r="U567" t="s">
        <v>281</v>
      </c>
      <c r="V567" t="s">
        <v>7</v>
      </c>
      <c r="W567">
        <v>2025</v>
      </c>
      <c r="X567" t="s">
        <v>366</v>
      </c>
      <c r="Y567" t="s">
        <v>281</v>
      </c>
      <c r="Z567" t="s">
        <v>7</v>
      </c>
      <c r="AA567">
        <v>2025</v>
      </c>
      <c r="AB567" t="s">
        <v>282</v>
      </c>
      <c r="AC567" t="s">
        <v>281</v>
      </c>
      <c r="AD567" t="s">
        <v>7</v>
      </c>
      <c r="AE567">
        <v>2025</v>
      </c>
      <c r="AF567" t="s">
        <v>282</v>
      </c>
      <c r="AG567" t="s">
        <v>282</v>
      </c>
      <c r="AH567" t="s">
        <v>8</v>
      </c>
      <c r="AI567" t="s">
        <v>69</v>
      </c>
      <c r="AJ567" t="s">
        <v>274</v>
      </c>
      <c r="AK567" t="s">
        <v>282</v>
      </c>
      <c r="AL567" t="s">
        <v>9</v>
      </c>
      <c r="AM567">
        <v>2025</v>
      </c>
      <c r="AN567">
        <v>10.22386</v>
      </c>
    </row>
    <row r="568" spans="1:40" x14ac:dyDescent="0.2">
      <c r="A568" t="s">
        <v>361</v>
      </c>
      <c r="B568" t="s">
        <v>54</v>
      </c>
      <c r="C568" t="s">
        <v>363</v>
      </c>
      <c r="D568" t="s">
        <v>363</v>
      </c>
      <c r="E568" t="s">
        <v>55</v>
      </c>
      <c r="F568" t="s">
        <v>118</v>
      </c>
      <c r="G568" t="s">
        <v>1782</v>
      </c>
      <c r="H568" t="s">
        <v>1783</v>
      </c>
      <c r="I568" t="s">
        <v>1783</v>
      </c>
      <c r="J568" t="s">
        <v>7</v>
      </c>
      <c r="K568" t="s">
        <v>282</v>
      </c>
      <c r="L568" t="s">
        <v>292</v>
      </c>
      <c r="M568" t="s">
        <v>274</v>
      </c>
      <c r="N568" t="s">
        <v>7</v>
      </c>
      <c r="O568">
        <v>2025</v>
      </c>
      <c r="P568" t="s">
        <v>282</v>
      </c>
      <c r="Q568" t="s">
        <v>281</v>
      </c>
      <c r="R568" t="s">
        <v>7</v>
      </c>
      <c r="S568">
        <v>2025</v>
      </c>
      <c r="T568" t="s">
        <v>282</v>
      </c>
      <c r="U568" t="s">
        <v>281</v>
      </c>
      <c r="V568" t="s">
        <v>7</v>
      </c>
      <c r="W568">
        <v>2025</v>
      </c>
      <c r="X568" t="s">
        <v>366</v>
      </c>
      <c r="Y568" t="s">
        <v>281</v>
      </c>
      <c r="Z568" t="s">
        <v>7</v>
      </c>
      <c r="AA568">
        <v>2025</v>
      </c>
      <c r="AB568" t="s">
        <v>282</v>
      </c>
      <c r="AC568" t="s">
        <v>281</v>
      </c>
      <c r="AD568" t="s">
        <v>7</v>
      </c>
      <c r="AE568">
        <v>2025</v>
      </c>
      <c r="AF568" t="s">
        <v>282</v>
      </c>
      <c r="AG568" t="s">
        <v>282</v>
      </c>
      <c r="AH568" t="s">
        <v>7</v>
      </c>
      <c r="AI568" t="s">
        <v>292</v>
      </c>
      <c r="AJ568" t="s">
        <v>281</v>
      </c>
      <c r="AK568" t="s">
        <v>282</v>
      </c>
      <c r="AL568" t="s">
        <v>7</v>
      </c>
      <c r="AM568">
        <v>2025</v>
      </c>
      <c r="AN568">
        <v>5.8116490000000001</v>
      </c>
    </row>
    <row r="569" spans="1:40" x14ac:dyDescent="0.2">
      <c r="A569" t="s">
        <v>361</v>
      </c>
      <c r="B569" t="s">
        <v>74</v>
      </c>
      <c r="C569" t="s">
        <v>363</v>
      </c>
      <c r="D569" t="s">
        <v>363</v>
      </c>
      <c r="E569" t="s">
        <v>55</v>
      </c>
      <c r="F569" t="s">
        <v>118</v>
      </c>
      <c r="G569" t="s">
        <v>1784</v>
      </c>
      <c r="H569" t="s">
        <v>1785</v>
      </c>
      <c r="I569" t="s">
        <v>1785</v>
      </c>
      <c r="J569" t="s">
        <v>9</v>
      </c>
      <c r="K569" t="s">
        <v>282</v>
      </c>
      <c r="L569" t="s">
        <v>287</v>
      </c>
      <c r="M569" t="s">
        <v>274</v>
      </c>
      <c r="N569" t="s">
        <v>8</v>
      </c>
      <c r="O569">
        <v>2025</v>
      </c>
      <c r="P569" t="s">
        <v>317</v>
      </c>
      <c r="Q569" t="s">
        <v>274</v>
      </c>
      <c r="R569" t="s">
        <v>8</v>
      </c>
      <c r="S569">
        <v>2025</v>
      </c>
      <c r="T569" t="s">
        <v>282</v>
      </c>
      <c r="U569" t="s">
        <v>281</v>
      </c>
      <c r="V569" t="s">
        <v>7</v>
      </c>
      <c r="W569">
        <v>2025</v>
      </c>
      <c r="X569" t="s">
        <v>366</v>
      </c>
      <c r="Y569" t="s">
        <v>281</v>
      </c>
      <c r="Z569" t="s">
        <v>7</v>
      </c>
      <c r="AA569">
        <v>2025</v>
      </c>
      <c r="AB569" t="s">
        <v>282</v>
      </c>
      <c r="AC569" t="s">
        <v>281</v>
      </c>
      <c r="AD569" t="s">
        <v>7</v>
      </c>
      <c r="AE569">
        <v>2025</v>
      </c>
      <c r="AF569" t="s">
        <v>282</v>
      </c>
      <c r="AG569" t="s">
        <v>282</v>
      </c>
      <c r="AH569" t="s">
        <v>8</v>
      </c>
      <c r="AI569" t="s">
        <v>69</v>
      </c>
      <c r="AJ569" t="s">
        <v>274</v>
      </c>
      <c r="AK569" t="s">
        <v>282</v>
      </c>
      <c r="AL569" t="s">
        <v>9</v>
      </c>
      <c r="AM569">
        <v>2025</v>
      </c>
      <c r="AN569">
        <v>8.7218060000000008</v>
      </c>
    </row>
    <row r="570" spans="1:40" x14ac:dyDescent="0.2">
      <c r="A570" t="s">
        <v>361</v>
      </c>
      <c r="B570" t="s">
        <v>54</v>
      </c>
      <c r="C570" t="s">
        <v>363</v>
      </c>
      <c r="D570" t="s">
        <v>363</v>
      </c>
      <c r="E570" t="s">
        <v>55</v>
      </c>
      <c r="F570" t="s">
        <v>118</v>
      </c>
      <c r="G570" t="s">
        <v>1786</v>
      </c>
      <c r="H570" t="s">
        <v>1787</v>
      </c>
      <c r="I570" t="s">
        <v>1787</v>
      </c>
      <c r="J570" t="s">
        <v>7</v>
      </c>
      <c r="K570" t="s">
        <v>282</v>
      </c>
      <c r="L570" t="s">
        <v>292</v>
      </c>
      <c r="M570" t="s">
        <v>274</v>
      </c>
      <c r="N570" t="s">
        <v>7</v>
      </c>
      <c r="O570">
        <v>2025</v>
      </c>
      <c r="P570" t="s">
        <v>282</v>
      </c>
      <c r="Q570" t="s">
        <v>281</v>
      </c>
      <c r="R570" t="s">
        <v>7</v>
      </c>
      <c r="S570">
        <v>2025</v>
      </c>
      <c r="T570" t="s">
        <v>282</v>
      </c>
      <c r="U570" t="s">
        <v>281</v>
      </c>
      <c r="V570" t="s">
        <v>7</v>
      </c>
      <c r="W570">
        <v>2025</v>
      </c>
      <c r="X570" t="s">
        <v>366</v>
      </c>
      <c r="Y570" t="s">
        <v>281</v>
      </c>
      <c r="Z570" t="s">
        <v>7</v>
      </c>
      <c r="AA570">
        <v>2025</v>
      </c>
      <c r="AB570" t="s">
        <v>282</v>
      </c>
      <c r="AC570" t="s">
        <v>281</v>
      </c>
      <c r="AD570" t="s">
        <v>7</v>
      </c>
      <c r="AE570">
        <v>2025</v>
      </c>
      <c r="AF570" t="s">
        <v>282</v>
      </c>
      <c r="AG570" t="s">
        <v>282</v>
      </c>
      <c r="AH570" t="s">
        <v>7</v>
      </c>
      <c r="AI570" t="s">
        <v>292</v>
      </c>
      <c r="AJ570" t="s">
        <v>281</v>
      </c>
      <c r="AK570" t="s">
        <v>282</v>
      </c>
      <c r="AL570" t="s">
        <v>7</v>
      </c>
      <c r="AM570">
        <v>2025</v>
      </c>
      <c r="AN570">
        <v>6.9023620000000001</v>
      </c>
    </row>
    <row r="571" spans="1:40" x14ac:dyDescent="0.2">
      <c r="A571" t="s">
        <v>361</v>
      </c>
      <c r="B571" t="s">
        <v>54</v>
      </c>
      <c r="C571" t="s">
        <v>395</v>
      </c>
      <c r="D571" t="s">
        <v>395</v>
      </c>
      <c r="E571" t="s">
        <v>55</v>
      </c>
      <c r="F571" t="s">
        <v>118</v>
      </c>
      <c r="G571" t="s">
        <v>1788</v>
      </c>
      <c r="H571" t="s">
        <v>1789</v>
      </c>
      <c r="I571" t="s">
        <v>1789</v>
      </c>
      <c r="J571" t="s">
        <v>6</v>
      </c>
      <c r="K571" t="s">
        <v>275</v>
      </c>
      <c r="L571" t="s">
        <v>292</v>
      </c>
      <c r="M571" t="s">
        <v>274</v>
      </c>
      <c r="N571" t="s">
        <v>6</v>
      </c>
      <c r="O571">
        <v>2024</v>
      </c>
      <c r="P571" t="s">
        <v>275</v>
      </c>
      <c r="Q571" t="s">
        <v>281</v>
      </c>
      <c r="R571" t="s">
        <v>6</v>
      </c>
      <c r="S571">
        <v>2025</v>
      </c>
      <c r="T571" t="s">
        <v>282</v>
      </c>
      <c r="U571" t="s">
        <v>281</v>
      </c>
      <c r="V571" t="s">
        <v>6</v>
      </c>
      <c r="W571">
        <v>2024</v>
      </c>
      <c r="X571" t="s">
        <v>275</v>
      </c>
      <c r="Y571" t="s">
        <v>281</v>
      </c>
      <c r="Z571" t="s">
        <v>8</v>
      </c>
      <c r="AA571">
        <v>2024</v>
      </c>
      <c r="AB571" t="s">
        <v>275</v>
      </c>
      <c r="AC571" t="s">
        <v>281</v>
      </c>
      <c r="AD571" t="s">
        <v>6</v>
      </c>
      <c r="AE571">
        <v>2024</v>
      </c>
      <c r="AF571" t="s">
        <v>275</v>
      </c>
      <c r="AG571" t="s">
        <v>275</v>
      </c>
      <c r="AH571" t="s">
        <v>6</v>
      </c>
      <c r="AI571" t="s">
        <v>292</v>
      </c>
      <c r="AJ571" t="s">
        <v>281</v>
      </c>
      <c r="AK571" t="s">
        <v>275</v>
      </c>
      <c r="AL571" t="s">
        <v>7</v>
      </c>
      <c r="AM571">
        <v>2024</v>
      </c>
      <c r="AN571">
        <v>9.2831530000000004</v>
      </c>
    </row>
    <row r="572" spans="1:40" x14ac:dyDescent="0.2">
      <c r="A572" t="s">
        <v>361</v>
      </c>
      <c r="B572" t="s">
        <v>54</v>
      </c>
      <c r="C572" t="s">
        <v>362</v>
      </c>
      <c r="D572" t="s">
        <v>395</v>
      </c>
      <c r="E572" t="s">
        <v>55</v>
      </c>
      <c r="F572" t="s">
        <v>118</v>
      </c>
      <c r="G572" t="s">
        <v>1790</v>
      </c>
      <c r="H572" t="s">
        <v>1791</v>
      </c>
      <c r="I572" t="s">
        <v>1791</v>
      </c>
      <c r="J572" t="s">
        <v>7</v>
      </c>
      <c r="K572" t="s">
        <v>282</v>
      </c>
      <c r="L572" t="s">
        <v>292</v>
      </c>
      <c r="M572" t="s">
        <v>274</v>
      </c>
      <c r="N572" t="s">
        <v>7</v>
      </c>
      <c r="O572">
        <v>2025</v>
      </c>
      <c r="P572" t="s">
        <v>282</v>
      </c>
      <c r="Q572" t="s">
        <v>281</v>
      </c>
      <c r="R572" t="s">
        <v>7</v>
      </c>
      <c r="S572">
        <v>2025</v>
      </c>
      <c r="T572" t="s">
        <v>282</v>
      </c>
      <c r="U572" t="s">
        <v>281</v>
      </c>
      <c r="V572" t="s">
        <v>7</v>
      </c>
      <c r="W572">
        <v>2025</v>
      </c>
      <c r="X572" t="s">
        <v>282</v>
      </c>
      <c r="Y572" t="s">
        <v>281</v>
      </c>
      <c r="Z572" t="s">
        <v>7</v>
      </c>
      <c r="AA572">
        <v>2025</v>
      </c>
      <c r="AB572" t="s">
        <v>282</v>
      </c>
      <c r="AC572" t="s">
        <v>281</v>
      </c>
      <c r="AD572" t="s">
        <v>7</v>
      </c>
      <c r="AE572">
        <v>2025</v>
      </c>
      <c r="AF572" t="s">
        <v>282</v>
      </c>
      <c r="AG572" t="s">
        <v>282</v>
      </c>
      <c r="AH572" t="s">
        <v>7</v>
      </c>
      <c r="AI572" t="s">
        <v>292</v>
      </c>
      <c r="AJ572" t="s">
        <v>281</v>
      </c>
      <c r="AK572" t="s">
        <v>282</v>
      </c>
      <c r="AL572" t="s">
        <v>7</v>
      </c>
      <c r="AM572">
        <v>2025</v>
      </c>
      <c r="AN572">
        <v>5.379156</v>
      </c>
    </row>
    <row r="573" spans="1:40" x14ac:dyDescent="0.2">
      <c r="A573" t="s">
        <v>361</v>
      </c>
      <c r="B573" t="s">
        <v>54</v>
      </c>
      <c r="C573" t="s">
        <v>362</v>
      </c>
      <c r="D573" t="s">
        <v>362</v>
      </c>
      <c r="E573" t="s">
        <v>55</v>
      </c>
      <c r="F573" t="s">
        <v>118</v>
      </c>
      <c r="G573" t="s">
        <v>1792</v>
      </c>
      <c r="H573" t="s">
        <v>1793</v>
      </c>
      <c r="I573" t="s">
        <v>1793</v>
      </c>
      <c r="J573" t="s">
        <v>9</v>
      </c>
      <c r="K573" t="s">
        <v>282</v>
      </c>
      <c r="L573" t="s">
        <v>287</v>
      </c>
      <c r="M573" t="s">
        <v>274</v>
      </c>
      <c r="N573" t="s">
        <v>8</v>
      </c>
      <c r="O573">
        <v>2025</v>
      </c>
      <c r="P573" t="s">
        <v>317</v>
      </c>
      <c r="Q573" t="s">
        <v>274</v>
      </c>
      <c r="R573" t="s">
        <v>8</v>
      </c>
      <c r="S573">
        <v>2025</v>
      </c>
      <c r="T573" t="s">
        <v>282</v>
      </c>
      <c r="U573" t="s">
        <v>281</v>
      </c>
      <c r="V573" t="s">
        <v>7</v>
      </c>
      <c r="W573">
        <v>2025</v>
      </c>
      <c r="X573" t="s">
        <v>282</v>
      </c>
      <c r="Y573" t="s">
        <v>281</v>
      </c>
      <c r="Z573" t="s">
        <v>7</v>
      </c>
      <c r="AA573">
        <v>2025</v>
      </c>
      <c r="AB573" t="s">
        <v>282</v>
      </c>
      <c r="AC573" t="s">
        <v>281</v>
      </c>
      <c r="AD573" t="s">
        <v>7</v>
      </c>
      <c r="AE573">
        <v>2025</v>
      </c>
      <c r="AF573" t="s">
        <v>282</v>
      </c>
      <c r="AG573" t="s">
        <v>282</v>
      </c>
      <c r="AH573" t="s">
        <v>8</v>
      </c>
      <c r="AI573" t="s">
        <v>69</v>
      </c>
      <c r="AJ573" t="s">
        <v>274</v>
      </c>
      <c r="AK573" t="s">
        <v>282</v>
      </c>
      <c r="AL573" t="s">
        <v>9</v>
      </c>
      <c r="AM573">
        <v>2025</v>
      </c>
      <c r="AN573">
        <v>7.3998699999999999</v>
      </c>
    </row>
    <row r="574" spans="1:40" x14ac:dyDescent="0.2">
      <c r="A574" t="s">
        <v>361</v>
      </c>
      <c r="B574" t="s">
        <v>54</v>
      </c>
      <c r="C574" t="s">
        <v>363</v>
      </c>
      <c r="D574" t="s">
        <v>398</v>
      </c>
      <c r="E574" t="s">
        <v>55</v>
      </c>
      <c r="F574" t="s">
        <v>118</v>
      </c>
      <c r="G574" t="s">
        <v>1794</v>
      </c>
      <c r="H574" t="s">
        <v>1795</v>
      </c>
      <c r="I574" t="s">
        <v>1795</v>
      </c>
      <c r="J574" t="s">
        <v>6</v>
      </c>
      <c r="K574" t="s">
        <v>282</v>
      </c>
      <c r="L574" t="s">
        <v>292</v>
      </c>
      <c r="M574" t="s">
        <v>274</v>
      </c>
      <c r="N574" t="s">
        <v>6</v>
      </c>
      <c r="O574">
        <v>2025</v>
      </c>
      <c r="P574" t="s">
        <v>282</v>
      </c>
      <c r="Q574" t="s">
        <v>281</v>
      </c>
      <c r="R574" t="s">
        <v>6</v>
      </c>
      <c r="S574">
        <v>2025</v>
      </c>
      <c r="T574" t="s">
        <v>282</v>
      </c>
      <c r="U574" t="s">
        <v>281</v>
      </c>
      <c r="V574" t="s">
        <v>7</v>
      </c>
      <c r="W574">
        <v>2025</v>
      </c>
      <c r="X574" t="s">
        <v>366</v>
      </c>
      <c r="Y574" t="s">
        <v>281</v>
      </c>
      <c r="Z574" t="s">
        <v>6</v>
      </c>
      <c r="AA574">
        <v>2025</v>
      </c>
      <c r="AB574" t="s">
        <v>282</v>
      </c>
      <c r="AC574" t="s">
        <v>281</v>
      </c>
      <c r="AD574" t="s">
        <v>6</v>
      </c>
      <c r="AE574">
        <v>2025</v>
      </c>
      <c r="AF574" t="s">
        <v>282</v>
      </c>
      <c r="AG574" t="s">
        <v>282</v>
      </c>
      <c r="AH574" t="s">
        <v>6</v>
      </c>
      <c r="AI574" t="s">
        <v>292</v>
      </c>
      <c r="AJ574" t="s">
        <v>281</v>
      </c>
      <c r="AK574" t="s">
        <v>282</v>
      </c>
      <c r="AL574" t="s">
        <v>7</v>
      </c>
      <c r="AM574">
        <v>2025</v>
      </c>
      <c r="AN574">
        <v>5.1315140000000001</v>
      </c>
    </row>
    <row r="575" spans="1:40" x14ac:dyDescent="0.2">
      <c r="A575" t="s">
        <v>361</v>
      </c>
      <c r="B575" t="s">
        <v>54</v>
      </c>
      <c r="C575" t="s">
        <v>395</v>
      </c>
      <c r="D575" t="s">
        <v>395</v>
      </c>
      <c r="E575" t="s">
        <v>55</v>
      </c>
      <c r="F575" t="s">
        <v>118</v>
      </c>
      <c r="G575" t="s">
        <v>1796</v>
      </c>
      <c r="H575" t="s">
        <v>1797</v>
      </c>
      <c r="I575" t="s">
        <v>1798</v>
      </c>
      <c r="J575" t="s">
        <v>7</v>
      </c>
      <c r="K575" t="s">
        <v>282</v>
      </c>
      <c r="L575" t="s">
        <v>292</v>
      </c>
      <c r="M575" t="s">
        <v>274</v>
      </c>
      <c r="N575" t="s">
        <v>7</v>
      </c>
      <c r="O575">
        <v>2025</v>
      </c>
      <c r="P575" t="s">
        <v>282</v>
      </c>
      <c r="Q575" t="s">
        <v>281</v>
      </c>
      <c r="R575" t="s">
        <v>7</v>
      </c>
      <c r="S575">
        <v>2025</v>
      </c>
      <c r="T575" t="s">
        <v>282</v>
      </c>
      <c r="U575" t="s">
        <v>281</v>
      </c>
      <c r="V575" t="s">
        <v>7</v>
      </c>
      <c r="W575">
        <v>2025</v>
      </c>
      <c r="X575" t="s">
        <v>282</v>
      </c>
      <c r="Y575" t="s">
        <v>281</v>
      </c>
      <c r="Z575" t="s">
        <v>7</v>
      </c>
      <c r="AA575">
        <v>2025</v>
      </c>
      <c r="AB575" t="s">
        <v>282</v>
      </c>
      <c r="AC575" t="s">
        <v>281</v>
      </c>
      <c r="AD575" t="s">
        <v>7</v>
      </c>
      <c r="AE575">
        <v>2025</v>
      </c>
      <c r="AF575" t="s">
        <v>282</v>
      </c>
      <c r="AG575" t="s">
        <v>282</v>
      </c>
      <c r="AH575" t="s">
        <v>7</v>
      </c>
      <c r="AI575" t="s">
        <v>292</v>
      </c>
      <c r="AJ575" t="s">
        <v>281</v>
      </c>
      <c r="AK575" t="s">
        <v>282</v>
      </c>
      <c r="AL575" t="s">
        <v>7</v>
      </c>
      <c r="AM575">
        <v>2025</v>
      </c>
      <c r="AN575">
        <v>17.819223000000001</v>
      </c>
    </row>
    <row r="576" spans="1:40" x14ac:dyDescent="0.2">
      <c r="A576" t="s">
        <v>361</v>
      </c>
      <c r="B576" t="s">
        <v>54</v>
      </c>
      <c r="C576" t="s">
        <v>395</v>
      </c>
      <c r="D576" t="s">
        <v>395</v>
      </c>
      <c r="E576" t="s">
        <v>55</v>
      </c>
      <c r="F576" t="s">
        <v>118</v>
      </c>
      <c r="G576" t="s">
        <v>1799</v>
      </c>
      <c r="H576" t="s">
        <v>1800</v>
      </c>
      <c r="I576" t="s">
        <v>1800</v>
      </c>
      <c r="J576" t="s">
        <v>9</v>
      </c>
      <c r="K576" t="s">
        <v>282</v>
      </c>
      <c r="L576" t="s">
        <v>287</v>
      </c>
      <c r="M576" t="s">
        <v>274</v>
      </c>
      <c r="N576" t="s">
        <v>8</v>
      </c>
      <c r="O576">
        <v>2025</v>
      </c>
      <c r="P576" t="s">
        <v>317</v>
      </c>
      <c r="Q576" t="s">
        <v>274</v>
      </c>
      <c r="R576" t="s">
        <v>8</v>
      </c>
      <c r="S576">
        <v>2025</v>
      </c>
      <c r="T576" t="s">
        <v>282</v>
      </c>
      <c r="U576" t="s">
        <v>281</v>
      </c>
      <c r="V576" t="s">
        <v>7</v>
      </c>
      <c r="W576">
        <v>2025</v>
      </c>
      <c r="X576" t="s">
        <v>282</v>
      </c>
      <c r="Y576" t="s">
        <v>281</v>
      </c>
      <c r="Z576" t="s">
        <v>7</v>
      </c>
      <c r="AA576">
        <v>2025</v>
      </c>
      <c r="AB576" t="s">
        <v>282</v>
      </c>
      <c r="AC576" t="s">
        <v>281</v>
      </c>
      <c r="AD576" t="s">
        <v>7</v>
      </c>
      <c r="AE576">
        <v>2025</v>
      </c>
      <c r="AF576" t="s">
        <v>282</v>
      </c>
      <c r="AG576" t="s">
        <v>282</v>
      </c>
      <c r="AH576" t="s">
        <v>8</v>
      </c>
      <c r="AI576" t="s">
        <v>69</v>
      </c>
      <c r="AJ576" t="s">
        <v>274</v>
      </c>
      <c r="AK576" t="s">
        <v>282</v>
      </c>
      <c r="AL576" t="s">
        <v>9</v>
      </c>
      <c r="AM576">
        <v>2025</v>
      </c>
      <c r="AN576">
        <v>18.433722000000003</v>
      </c>
    </row>
    <row r="577" spans="1:40" x14ac:dyDescent="0.2">
      <c r="A577" t="s">
        <v>361</v>
      </c>
      <c r="B577" t="s">
        <v>54</v>
      </c>
      <c r="C577" t="s">
        <v>362</v>
      </c>
      <c r="D577" t="s">
        <v>395</v>
      </c>
      <c r="E577" t="s">
        <v>55</v>
      </c>
      <c r="F577" t="s">
        <v>118</v>
      </c>
      <c r="G577" t="s">
        <v>1801</v>
      </c>
      <c r="H577" t="s">
        <v>1802</v>
      </c>
      <c r="I577" t="s">
        <v>1802</v>
      </c>
      <c r="J577" t="s">
        <v>9</v>
      </c>
      <c r="K577" t="s">
        <v>282</v>
      </c>
      <c r="L577" t="s">
        <v>287</v>
      </c>
      <c r="M577" t="s">
        <v>274</v>
      </c>
      <c r="N577" t="s">
        <v>8</v>
      </c>
      <c r="O577">
        <v>2025</v>
      </c>
      <c r="P577" t="s">
        <v>317</v>
      </c>
      <c r="Q577" t="s">
        <v>274</v>
      </c>
      <c r="R577" t="s">
        <v>8</v>
      </c>
      <c r="S577">
        <v>2025</v>
      </c>
      <c r="T577" t="s">
        <v>282</v>
      </c>
      <c r="U577" t="s">
        <v>281</v>
      </c>
      <c r="V577" t="s">
        <v>7</v>
      </c>
      <c r="W577">
        <v>2025</v>
      </c>
      <c r="X577" t="s">
        <v>282</v>
      </c>
      <c r="Y577" t="s">
        <v>281</v>
      </c>
      <c r="Z577" t="s">
        <v>7</v>
      </c>
      <c r="AA577">
        <v>2025</v>
      </c>
      <c r="AB577" t="s">
        <v>282</v>
      </c>
      <c r="AC577" t="s">
        <v>281</v>
      </c>
      <c r="AD577" t="s">
        <v>7</v>
      </c>
      <c r="AE577">
        <v>2025</v>
      </c>
      <c r="AF577" t="s">
        <v>282</v>
      </c>
      <c r="AG577" t="s">
        <v>282</v>
      </c>
      <c r="AH577" t="s">
        <v>8</v>
      </c>
      <c r="AI577" t="s">
        <v>69</v>
      </c>
      <c r="AJ577" t="s">
        <v>274</v>
      </c>
      <c r="AK577" t="s">
        <v>282</v>
      </c>
      <c r="AL577" t="s">
        <v>9</v>
      </c>
      <c r="AM577">
        <v>2025</v>
      </c>
      <c r="AN577">
        <v>7.4681989999999994</v>
      </c>
    </row>
    <row r="578" spans="1:40" x14ac:dyDescent="0.2">
      <c r="A578" t="s">
        <v>361</v>
      </c>
      <c r="B578" t="s">
        <v>54</v>
      </c>
      <c r="C578" t="s">
        <v>398</v>
      </c>
      <c r="D578" t="s">
        <v>860</v>
      </c>
      <c r="E578" t="s">
        <v>55</v>
      </c>
      <c r="F578" t="s">
        <v>118</v>
      </c>
      <c r="G578" t="s">
        <v>1803</v>
      </c>
      <c r="H578" t="s">
        <v>1804</v>
      </c>
      <c r="I578" t="s">
        <v>1804</v>
      </c>
      <c r="J578" t="s">
        <v>9</v>
      </c>
      <c r="K578" t="s">
        <v>282</v>
      </c>
      <c r="L578" t="s">
        <v>287</v>
      </c>
      <c r="M578" t="s">
        <v>274</v>
      </c>
      <c r="N578" t="s">
        <v>8</v>
      </c>
      <c r="O578">
        <v>2025</v>
      </c>
      <c r="P578" t="s">
        <v>317</v>
      </c>
      <c r="Q578" t="s">
        <v>274</v>
      </c>
      <c r="R578" t="s">
        <v>8</v>
      </c>
      <c r="S578">
        <v>2025</v>
      </c>
      <c r="T578" t="s">
        <v>282</v>
      </c>
      <c r="U578" t="s">
        <v>281</v>
      </c>
      <c r="V578" t="s">
        <v>7</v>
      </c>
      <c r="W578">
        <v>2025</v>
      </c>
      <c r="X578" t="s">
        <v>282</v>
      </c>
      <c r="Y578" t="s">
        <v>281</v>
      </c>
      <c r="Z578" t="s">
        <v>7</v>
      </c>
      <c r="AA578">
        <v>2025</v>
      </c>
      <c r="AB578" t="s">
        <v>282</v>
      </c>
      <c r="AC578" t="s">
        <v>281</v>
      </c>
      <c r="AD578" t="s">
        <v>7</v>
      </c>
      <c r="AE578">
        <v>2025</v>
      </c>
      <c r="AF578" t="s">
        <v>282</v>
      </c>
      <c r="AG578" t="s">
        <v>282</v>
      </c>
      <c r="AH578" t="s">
        <v>8</v>
      </c>
      <c r="AI578" t="s">
        <v>69</v>
      </c>
      <c r="AJ578" t="s">
        <v>274</v>
      </c>
      <c r="AK578" t="s">
        <v>282</v>
      </c>
      <c r="AL578" t="s">
        <v>9</v>
      </c>
      <c r="AM578">
        <v>2025</v>
      </c>
      <c r="AN578">
        <v>7.009271</v>
      </c>
    </row>
    <row r="579" spans="1:40" x14ac:dyDescent="0.2">
      <c r="A579" t="s">
        <v>361</v>
      </c>
      <c r="B579" t="s">
        <v>54</v>
      </c>
      <c r="C579" t="s">
        <v>395</v>
      </c>
      <c r="D579" t="s">
        <v>571</v>
      </c>
      <c r="E579" t="s">
        <v>55</v>
      </c>
      <c r="F579" t="s">
        <v>118</v>
      </c>
      <c r="G579" t="s">
        <v>1805</v>
      </c>
      <c r="H579" t="s">
        <v>1806</v>
      </c>
      <c r="I579" t="s">
        <v>1806</v>
      </c>
      <c r="J579" t="s">
        <v>9</v>
      </c>
      <c r="K579" t="s">
        <v>282</v>
      </c>
      <c r="L579" t="s">
        <v>287</v>
      </c>
      <c r="M579" t="s">
        <v>274</v>
      </c>
      <c r="N579" t="s">
        <v>8</v>
      </c>
      <c r="O579">
        <v>2025</v>
      </c>
      <c r="P579" t="s">
        <v>317</v>
      </c>
      <c r="Q579" t="s">
        <v>274</v>
      </c>
      <c r="R579" t="s">
        <v>8</v>
      </c>
      <c r="S579">
        <v>2025</v>
      </c>
      <c r="T579" t="s">
        <v>282</v>
      </c>
      <c r="U579" t="s">
        <v>274</v>
      </c>
      <c r="V579" t="s">
        <v>7</v>
      </c>
      <c r="W579">
        <v>2025</v>
      </c>
      <c r="X579" t="s">
        <v>282</v>
      </c>
      <c r="Y579" t="s">
        <v>281</v>
      </c>
      <c r="Z579" t="s">
        <v>7</v>
      </c>
      <c r="AA579">
        <v>2025</v>
      </c>
      <c r="AB579" t="s">
        <v>282</v>
      </c>
      <c r="AC579" t="s">
        <v>281</v>
      </c>
      <c r="AD579" t="s">
        <v>7</v>
      </c>
      <c r="AE579">
        <v>2025</v>
      </c>
      <c r="AF579" t="s">
        <v>282</v>
      </c>
      <c r="AG579" t="s">
        <v>282</v>
      </c>
      <c r="AH579" t="s">
        <v>8</v>
      </c>
      <c r="AI579" t="s">
        <v>69</v>
      </c>
      <c r="AJ579" t="s">
        <v>274</v>
      </c>
      <c r="AK579" t="s">
        <v>282</v>
      </c>
      <c r="AL579" t="s">
        <v>9</v>
      </c>
      <c r="AM579">
        <v>2025</v>
      </c>
      <c r="AN579">
        <v>5.8937309999999998</v>
      </c>
    </row>
    <row r="580" spans="1:40" x14ac:dyDescent="0.2">
      <c r="A580" t="s">
        <v>361</v>
      </c>
      <c r="B580" t="s">
        <v>54</v>
      </c>
      <c r="C580" t="s">
        <v>363</v>
      </c>
      <c r="D580" t="s">
        <v>363</v>
      </c>
      <c r="E580" t="s">
        <v>55</v>
      </c>
      <c r="F580" t="s">
        <v>118</v>
      </c>
      <c r="G580" t="s">
        <v>1807</v>
      </c>
      <c r="H580" t="s">
        <v>1808</v>
      </c>
      <c r="I580" t="s">
        <v>1808</v>
      </c>
      <c r="J580" t="s">
        <v>9</v>
      </c>
      <c r="K580" t="s">
        <v>282</v>
      </c>
      <c r="L580" t="s">
        <v>287</v>
      </c>
      <c r="M580" t="s">
        <v>274</v>
      </c>
      <c r="N580" t="s">
        <v>8</v>
      </c>
      <c r="O580">
        <v>2025</v>
      </c>
      <c r="P580" t="s">
        <v>317</v>
      </c>
      <c r="Q580" t="s">
        <v>274</v>
      </c>
      <c r="R580" t="s">
        <v>8</v>
      </c>
      <c r="S580">
        <v>2025</v>
      </c>
      <c r="T580" t="s">
        <v>282</v>
      </c>
      <c r="U580" t="s">
        <v>281</v>
      </c>
      <c r="V580" t="s">
        <v>7</v>
      </c>
      <c r="W580">
        <v>2025</v>
      </c>
      <c r="X580" t="s">
        <v>366</v>
      </c>
      <c r="Y580" t="s">
        <v>281</v>
      </c>
      <c r="Z580" t="s">
        <v>7</v>
      </c>
      <c r="AA580">
        <v>2025</v>
      </c>
      <c r="AB580" t="s">
        <v>282</v>
      </c>
      <c r="AC580" t="s">
        <v>281</v>
      </c>
      <c r="AD580" t="s">
        <v>7</v>
      </c>
      <c r="AE580">
        <v>2025</v>
      </c>
      <c r="AF580" t="s">
        <v>282</v>
      </c>
      <c r="AG580" t="s">
        <v>282</v>
      </c>
      <c r="AH580" t="s">
        <v>8</v>
      </c>
      <c r="AI580" t="s">
        <v>69</v>
      </c>
      <c r="AJ580" t="s">
        <v>274</v>
      </c>
      <c r="AK580" t="s">
        <v>282</v>
      </c>
      <c r="AL580" t="s">
        <v>9</v>
      </c>
      <c r="AM580">
        <v>2025</v>
      </c>
      <c r="AN580">
        <v>7.6536679999999997</v>
      </c>
    </row>
    <row r="581" spans="1:40" x14ac:dyDescent="0.2">
      <c r="A581" t="s">
        <v>361</v>
      </c>
      <c r="B581" t="s">
        <v>54</v>
      </c>
      <c r="C581" t="s">
        <v>395</v>
      </c>
      <c r="D581" t="s">
        <v>395</v>
      </c>
      <c r="E581" t="s">
        <v>55</v>
      </c>
      <c r="F581" t="s">
        <v>118</v>
      </c>
      <c r="G581" t="s">
        <v>1809</v>
      </c>
      <c r="H581" t="s">
        <v>1810</v>
      </c>
      <c r="I581" t="s">
        <v>1810</v>
      </c>
      <c r="J581" t="s">
        <v>9</v>
      </c>
      <c r="K581" t="s">
        <v>275</v>
      </c>
      <c r="L581" t="s">
        <v>5</v>
      </c>
      <c r="M581" t="s">
        <v>274</v>
      </c>
      <c r="N581" t="s">
        <v>6</v>
      </c>
      <c r="O581">
        <v>2024</v>
      </c>
      <c r="P581" t="s">
        <v>275</v>
      </c>
      <c r="Q581" t="s">
        <v>274</v>
      </c>
      <c r="R581" t="s">
        <v>7</v>
      </c>
      <c r="S581">
        <v>2025</v>
      </c>
      <c r="T581" t="s">
        <v>275</v>
      </c>
      <c r="U581" t="s">
        <v>281</v>
      </c>
      <c r="V581" t="s">
        <v>7</v>
      </c>
      <c r="W581">
        <v>2025</v>
      </c>
      <c r="X581" t="s">
        <v>275</v>
      </c>
      <c r="Y581" t="s">
        <v>281</v>
      </c>
      <c r="Z581" t="s">
        <v>7</v>
      </c>
      <c r="AA581">
        <v>2024</v>
      </c>
      <c r="AB581" t="s">
        <v>275</v>
      </c>
      <c r="AC581" t="s">
        <v>281</v>
      </c>
      <c r="AD581" t="s">
        <v>7</v>
      </c>
      <c r="AE581">
        <v>2024</v>
      </c>
      <c r="AF581" t="s">
        <v>275</v>
      </c>
      <c r="AG581" t="s">
        <v>275</v>
      </c>
      <c r="AH581" t="s">
        <v>7</v>
      </c>
      <c r="AI581" t="s">
        <v>292</v>
      </c>
      <c r="AJ581" t="s">
        <v>274</v>
      </c>
      <c r="AK581" t="s">
        <v>275</v>
      </c>
      <c r="AL581" t="s">
        <v>9</v>
      </c>
      <c r="AM581">
        <v>2025</v>
      </c>
      <c r="AN581">
        <v>15.211887000000001</v>
      </c>
    </row>
    <row r="582" spans="1:40" x14ac:dyDescent="0.2">
      <c r="A582" t="s">
        <v>361</v>
      </c>
      <c r="B582" t="s">
        <v>54</v>
      </c>
      <c r="C582" t="s">
        <v>362</v>
      </c>
      <c r="D582" t="s">
        <v>395</v>
      </c>
      <c r="E582" t="s">
        <v>55</v>
      </c>
      <c r="F582" t="s">
        <v>118</v>
      </c>
      <c r="G582" t="s">
        <v>1811</v>
      </c>
      <c r="H582" t="s">
        <v>1812</v>
      </c>
      <c r="I582" t="s">
        <v>1812</v>
      </c>
      <c r="J582" t="s">
        <v>9</v>
      </c>
      <c r="K582" t="s">
        <v>275</v>
      </c>
      <c r="L582" t="s">
        <v>69</v>
      </c>
      <c r="M582" t="s">
        <v>274</v>
      </c>
      <c r="N582" t="s">
        <v>8</v>
      </c>
      <c r="O582">
        <v>2024</v>
      </c>
      <c r="P582" t="s">
        <v>275</v>
      </c>
      <c r="Q582" t="s">
        <v>274</v>
      </c>
      <c r="R582" t="s">
        <v>9</v>
      </c>
      <c r="S582">
        <v>2024</v>
      </c>
      <c r="T582" t="s">
        <v>275</v>
      </c>
      <c r="U582" t="s">
        <v>281</v>
      </c>
      <c r="V582" t="s">
        <v>8</v>
      </c>
      <c r="W582">
        <v>2024</v>
      </c>
      <c r="X582" t="s">
        <v>275</v>
      </c>
      <c r="Y582" t="s">
        <v>281</v>
      </c>
      <c r="Z582" t="s">
        <v>8</v>
      </c>
      <c r="AA582">
        <v>2024</v>
      </c>
      <c r="AB582" t="s">
        <v>275</v>
      </c>
      <c r="AC582" t="s">
        <v>281</v>
      </c>
      <c r="AD582" t="s">
        <v>8</v>
      </c>
      <c r="AE582">
        <v>2024</v>
      </c>
      <c r="AF582" t="s">
        <v>275</v>
      </c>
      <c r="AG582" t="s">
        <v>275</v>
      </c>
      <c r="AH582" t="s">
        <v>9</v>
      </c>
      <c r="AI582" t="s">
        <v>69</v>
      </c>
      <c r="AJ582" t="s">
        <v>274</v>
      </c>
      <c r="AK582" t="s">
        <v>275</v>
      </c>
      <c r="AL582" t="s">
        <v>7</v>
      </c>
      <c r="AM582">
        <v>2024</v>
      </c>
      <c r="AN582">
        <v>15.09107</v>
      </c>
    </row>
    <row r="583" spans="1:40" x14ac:dyDescent="0.2">
      <c r="A583" t="s">
        <v>361</v>
      </c>
      <c r="B583" t="s">
        <v>54</v>
      </c>
      <c r="C583" t="s">
        <v>363</v>
      </c>
      <c r="D583" t="s">
        <v>1251</v>
      </c>
      <c r="E583" t="s">
        <v>55</v>
      </c>
      <c r="F583" t="s">
        <v>118</v>
      </c>
      <c r="G583" t="s">
        <v>1813</v>
      </c>
      <c r="H583" t="s">
        <v>1814</v>
      </c>
      <c r="I583" t="s">
        <v>1815</v>
      </c>
      <c r="J583" t="s">
        <v>9</v>
      </c>
      <c r="K583" t="s">
        <v>282</v>
      </c>
      <c r="L583" t="s">
        <v>389</v>
      </c>
      <c r="M583" t="s">
        <v>274</v>
      </c>
      <c r="N583" t="s">
        <v>8</v>
      </c>
      <c r="O583">
        <v>2025</v>
      </c>
      <c r="P583" t="s">
        <v>317</v>
      </c>
      <c r="Q583" t="s">
        <v>274</v>
      </c>
      <c r="R583" t="s">
        <v>8</v>
      </c>
      <c r="S583">
        <v>2025</v>
      </c>
      <c r="T583" t="s">
        <v>282</v>
      </c>
      <c r="U583" t="s">
        <v>274</v>
      </c>
      <c r="V583" t="s">
        <v>8</v>
      </c>
      <c r="W583">
        <v>2025</v>
      </c>
      <c r="X583" t="s">
        <v>282</v>
      </c>
      <c r="Y583" t="s">
        <v>274</v>
      </c>
      <c r="Z583" t="s">
        <v>8</v>
      </c>
      <c r="AA583">
        <v>2025</v>
      </c>
      <c r="AB583" t="s">
        <v>282</v>
      </c>
      <c r="AC583" t="s">
        <v>274</v>
      </c>
      <c r="AD583" t="s">
        <v>8</v>
      </c>
      <c r="AE583">
        <v>2025</v>
      </c>
      <c r="AF583" t="s">
        <v>282</v>
      </c>
      <c r="AG583" t="s">
        <v>282</v>
      </c>
      <c r="AH583" t="s">
        <v>8</v>
      </c>
      <c r="AI583" t="s">
        <v>388</v>
      </c>
      <c r="AJ583" t="s">
        <v>274</v>
      </c>
      <c r="AK583" t="s">
        <v>282</v>
      </c>
      <c r="AL583" t="s">
        <v>9</v>
      </c>
      <c r="AM583">
        <v>2025</v>
      </c>
      <c r="AN583">
        <v>20.33455</v>
      </c>
    </row>
    <row r="584" spans="1:40" x14ac:dyDescent="0.2">
      <c r="A584" t="s">
        <v>361</v>
      </c>
      <c r="B584" t="s">
        <v>54</v>
      </c>
      <c r="C584" t="s">
        <v>372</v>
      </c>
      <c r="D584" t="s">
        <v>372</v>
      </c>
      <c r="E584" t="s">
        <v>55</v>
      </c>
      <c r="F584" t="s">
        <v>118</v>
      </c>
      <c r="G584" t="s">
        <v>1816</v>
      </c>
      <c r="H584" t="s">
        <v>1817</v>
      </c>
      <c r="I584" t="s">
        <v>1818</v>
      </c>
      <c r="J584" t="s">
        <v>9</v>
      </c>
      <c r="K584" t="s">
        <v>282</v>
      </c>
      <c r="L584" t="s">
        <v>502</v>
      </c>
      <c r="M584" t="s">
        <v>274</v>
      </c>
      <c r="N584" t="s">
        <v>6</v>
      </c>
      <c r="O584">
        <v>2023</v>
      </c>
      <c r="P584" t="s">
        <v>275</v>
      </c>
      <c r="Q584" t="s">
        <v>274</v>
      </c>
      <c r="R584" t="s">
        <v>8</v>
      </c>
      <c r="S584">
        <v>2025</v>
      </c>
      <c r="T584" t="s">
        <v>282</v>
      </c>
      <c r="U584" t="s">
        <v>274</v>
      </c>
      <c r="V584" t="s">
        <v>8</v>
      </c>
      <c r="W584">
        <v>2023</v>
      </c>
      <c r="X584" t="s">
        <v>275</v>
      </c>
      <c r="Y584" t="s">
        <v>274</v>
      </c>
      <c r="Z584" t="s">
        <v>6</v>
      </c>
      <c r="AA584">
        <v>2023</v>
      </c>
      <c r="AB584" t="s">
        <v>275</v>
      </c>
      <c r="AC584" t="s">
        <v>274</v>
      </c>
      <c r="AD584" t="s">
        <v>6</v>
      </c>
      <c r="AE584">
        <v>2023</v>
      </c>
      <c r="AF584" t="s">
        <v>275</v>
      </c>
      <c r="AG584" t="s">
        <v>294</v>
      </c>
      <c r="AH584" t="s">
        <v>8</v>
      </c>
      <c r="AI584" t="s">
        <v>501</v>
      </c>
      <c r="AJ584" t="s">
        <v>274</v>
      </c>
      <c r="AK584" t="s">
        <v>282</v>
      </c>
      <c r="AL584" t="s">
        <v>9</v>
      </c>
      <c r="AM584">
        <v>2025</v>
      </c>
      <c r="AN584">
        <v>23.838395999999999</v>
      </c>
    </row>
    <row r="585" spans="1:40" x14ac:dyDescent="0.2">
      <c r="A585" t="s">
        <v>361</v>
      </c>
      <c r="B585" t="s">
        <v>74</v>
      </c>
      <c r="C585" t="s">
        <v>362</v>
      </c>
      <c r="D585" t="s">
        <v>362</v>
      </c>
      <c r="E585" t="s">
        <v>55</v>
      </c>
      <c r="F585" t="s">
        <v>118</v>
      </c>
      <c r="G585" t="s">
        <v>1819</v>
      </c>
      <c r="H585" t="s">
        <v>1820</v>
      </c>
      <c r="I585" t="s">
        <v>1820</v>
      </c>
      <c r="J585" t="s">
        <v>9</v>
      </c>
      <c r="K585" t="s">
        <v>282</v>
      </c>
      <c r="L585" t="s">
        <v>389</v>
      </c>
      <c r="M585" t="s">
        <v>274</v>
      </c>
      <c r="N585" t="s">
        <v>8</v>
      </c>
      <c r="O585">
        <v>2025</v>
      </c>
      <c r="P585" t="s">
        <v>282</v>
      </c>
      <c r="Q585" t="s">
        <v>274</v>
      </c>
      <c r="R585" t="s">
        <v>8</v>
      </c>
      <c r="S585">
        <v>2025</v>
      </c>
      <c r="T585" t="s">
        <v>282</v>
      </c>
      <c r="U585" t="s">
        <v>274</v>
      </c>
      <c r="V585" t="s">
        <v>8</v>
      </c>
      <c r="W585">
        <v>2025</v>
      </c>
      <c r="X585" t="s">
        <v>282</v>
      </c>
      <c r="Y585" t="s">
        <v>274</v>
      </c>
      <c r="Z585" t="s">
        <v>8</v>
      </c>
      <c r="AA585">
        <v>2025</v>
      </c>
      <c r="AB585" t="s">
        <v>282</v>
      </c>
      <c r="AC585" t="s">
        <v>274</v>
      </c>
      <c r="AD585" t="s">
        <v>8</v>
      </c>
      <c r="AE585">
        <v>2025</v>
      </c>
      <c r="AF585" t="s">
        <v>282</v>
      </c>
      <c r="AG585" t="s">
        <v>282</v>
      </c>
      <c r="AH585" t="s">
        <v>8</v>
      </c>
      <c r="AI585" t="s">
        <v>388</v>
      </c>
      <c r="AJ585" t="s">
        <v>274</v>
      </c>
      <c r="AK585" t="s">
        <v>282</v>
      </c>
      <c r="AL585" t="s">
        <v>9</v>
      </c>
      <c r="AM585">
        <v>2025</v>
      </c>
      <c r="AN585">
        <v>5.9255139999999997</v>
      </c>
    </row>
    <row r="586" spans="1:40" x14ac:dyDescent="0.2">
      <c r="A586" t="s">
        <v>361</v>
      </c>
      <c r="B586" t="s">
        <v>54</v>
      </c>
      <c r="C586" t="s">
        <v>372</v>
      </c>
      <c r="D586" t="s">
        <v>372</v>
      </c>
      <c r="E586" t="s">
        <v>55</v>
      </c>
      <c r="F586" t="s">
        <v>118</v>
      </c>
      <c r="G586" t="s">
        <v>1821</v>
      </c>
      <c r="H586" t="s">
        <v>1822</v>
      </c>
      <c r="I586" t="s">
        <v>1822</v>
      </c>
      <c r="J586" t="s">
        <v>8</v>
      </c>
      <c r="K586" t="s">
        <v>294</v>
      </c>
      <c r="L586" t="s">
        <v>590</v>
      </c>
      <c r="M586" t="s">
        <v>274</v>
      </c>
      <c r="N586" t="s">
        <v>6</v>
      </c>
      <c r="O586">
        <v>2023</v>
      </c>
      <c r="P586" t="s">
        <v>275</v>
      </c>
      <c r="Q586" t="s">
        <v>274</v>
      </c>
      <c r="R586" t="s">
        <v>7</v>
      </c>
      <c r="S586">
        <v>2025</v>
      </c>
      <c r="T586" t="s">
        <v>282</v>
      </c>
      <c r="U586" t="s">
        <v>274</v>
      </c>
      <c r="V586" t="s">
        <v>8</v>
      </c>
      <c r="W586">
        <v>2025</v>
      </c>
      <c r="X586" t="s">
        <v>282</v>
      </c>
      <c r="Y586" t="s">
        <v>274</v>
      </c>
      <c r="Z586" t="s">
        <v>8</v>
      </c>
      <c r="AA586">
        <v>2023</v>
      </c>
      <c r="AB586" t="s">
        <v>275</v>
      </c>
      <c r="AC586" t="s">
        <v>274</v>
      </c>
      <c r="AD586" t="s">
        <v>8</v>
      </c>
      <c r="AE586">
        <v>2023</v>
      </c>
      <c r="AF586" t="s">
        <v>275</v>
      </c>
      <c r="AG586" t="s">
        <v>294</v>
      </c>
      <c r="AH586" t="s">
        <v>8</v>
      </c>
      <c r="AI586" t="s">
        <v>590</v>
      </c>
      <c r="AJ586" t="s">
        <v>274</v>
      </c>
      <c r="AK586" t="s">
        <v>282</v>
      </c>
      <c r="AL586" t="s">
        <v>7</v>
      </c>
      <c r="AM586">
        <v>2025</v>
      </c>
      <c r="AN586">
        <v>3.5028589999999999</v>
      </c>
    </row>
    <row r="587" spans="1:40" x14ac:dyDescent="0.2">
      <c r="A587" t="s">
        <v>361</v>
      </c>
      <c r="B587" t="s">
        <v>54</v>
      </c>
      <c r="C587" t="s">
        <v>362</v>
      </c>
      <c r="D587" t="s">
        <v>362</v>
      </c>
      <c r="E587" t="s">
        <v>55</v>
      </c>
      <c r="F587" t="s">
        <v>118</v>
      </c>
      <c r="G587" t="s">
        <v>1823</v>
      </c>
      <c r="H587" t="s">
        <v>1824</v>
      </c>
      <c r="I587" t="s">
        <v>1824</v>
      </c>
      <c r="J587" t="s">
        <v>9</v>
      </c>
      <c r="K587" t="s">
        <v>282</v>
      </c>
      <c r="L587" t="s">
        <v>287</v>
      </c>
      <c r="M587" t="s">
        <v>274</v>
      </c>
      <c r="N587" t="s">
        <v>8</v>
      </c>
      <c r="O587">
        <v>2025</v>
      </c>
      <c r="P587" t="s">
        <v>282</v>
      </c>
      <c r="Q587" t="s">
        <v>274</v>
      </c>
      <c r="R587" t="s">
        <v>8</v>
      </c>
      <c r="S587">
        <v>2025</v>
      </c>
      <c r="T587" t="s">
        <v>282</v>
      </c>
      <c r="U587" t="s">
        <v>281</v>
      </c>
      <c r="V587" t="s">
        <v>7</v>
      </c>
      <c r="W587">
        <v>2025</v>
      </c>
      <c r="X587" t="s">
        <v>282</v>
      </c>
      <c r="Y587" t="s">
        <v>281</v>
      </c>
      <c r="Z587" t="s">
        <v>7</v>
      </c>
      <c r="AA587">
        <v>2025</v>
      </c>
      <c r="AB587" t="s">
        <v>282</v>
      </c>
      <c r="AC587" t="s">
        <v>281</v>
      </c>
      <c r="AD587" t="s">
        <v>7</v>
      </c>
      <c r="AE587">
        <v>2025</v>
      </c>
      <c r="AF587" t="s">
        <v>282</v>
      </c>
      <c r="AG587" t="s">
        <v>282</v>
      </c>
      <c r="AH587" t="s">
        <v>8</v>
      </c>
      <c r="AI587" t="s">
        <v>69</v>
      </c>
      <c r="AJ587" t="s">
        <v>274</v>
      </c>
      <c r="AK587" t="s">
        <v>282</v>
      </c>
      <c r="AL587" t="s">
        <v>9</v>
      </c>
      <c r="AM587">
        <v>2025</v>
      </c>
      <c r="AN587">
        <v>17.568424</v>
      </c>
    </row>
    <row r="588" spans="1:40" x14ac:dyDescent="0.2">
      <c r="A588" t="s">
        <v>361</v>
      </c>
      <c r="B588" t="s">
        <v>54</v>
      </c>
      <c r="C588" t="s">
        <v>363</v>
      </c>
      <c r="D588" t="s">
        <v>363</v>
      </c>
      <c r="E588" t="s">
        <v>55</v>
      </c>
      <c r="F588" t="s">
        <v>118</v>
      </c>
      <c r="G588" t="s">
        <v>1825</v>
      </c>
      <c r="H588" t="s">
        <v>1826</v>
      </c>
      <c r="I588" t="s">
        <v>1826</v>
      </c>
      <c r="J588" t="s">
        <v>9</v>
      </c>
      <c r="K588" t="s">
        <v>282</v>
      </c>
      <c r="L588" t="s">
        <v>287</v>
      </c>
      <c r="M588" t="s">
        <v>274</v>
      </c>
      <c r="N588" t="s">
        <v>8</v>
      </c>
      <c r="O588">
        <v>2025</v>
      </c>
      <c r="P588" t="s">
        <v>317</v>
      </c>
      <c r="Q588" t="s">
        <v>274</v>
      </c>
      <c r="R588" t="s">
        <v>8</v>
      </c>
      <c r="S588">
        <v>2025</v>
      </c>
      <c r="T588" t="s">
        <v>282</v>
      </c>
      <c r="U588" t="s">
        <v>281</v>
      </c>
      <c r="V588" t="s">
        <v>7</v>
      </c>
      <c r="W588">
        <v>2025</v>
      </c>
      <c r="X588" t="s">
        <v>366</v>
      </c>
      <c r="Y588" t="s">
        <v>281</v>
      </c>
      <c r="Z588" t="s">
        <v>7</v>
      </c>
      <c r="AA588">
        <v>2025</v>
      </c>
      <c r="AB588" t="s">
        <v>282</v>
      </c>
      <c r="AC588" t="s">
        <v>281</v>
      </c>
      <c r="AD588" t="s">
        <v>7</v>
      </c>
      <c r="AE588">
        <v>2025</v>
      </c>
      <c r="AF588" t="s">
        <v>282</v>
      </c>
      <c r="AG588" t="s">
        <v>282</v>
      </c>
      <c r="AH588" t="s">
        <v>8</v>
      </c>
      <c r="AI588" t="s">
        <v>69</v>
      </c>
      <c r="AJ588" t="s">
        <v>274</v>
      </c>
      <c r="AK588" t="s">
        <v>282</v>
      </c>
      <c r="AL588" t="s">
        <v>9</v>
      </c>
      <c r="AM588">
        <v>2025</v>
      </c>
      <c r="AN588">
        <v>6.8823889999999999</v>
      </c>
    </row>
    <row r="589" spans="1:40" x14ac:dyDescent="0.2">
      <c r="A589" t="s">
        <v>361</v>
      </c>
      <c r="B589" t="s">
        <v>54</v>
      </c>
      <c r="C589" t="s">
        <v>362</v>
      </c>
      <c r="D589" t="s">
        <v>363</v>
      </c>
      <c r="E589" t="s">
        <v>55</v>
      </c>
      <c r="F589" t="s">
        <v>118</v>
      </c>
      <c r="G589" t="s">
        <v>1827</v>
      </c>
      <c r="H589" t="s">
        <v>1828</v>
      </c>
      <c r="I589" t="s">
        <v>1828</v>
      </c>
      <c r="J589" t="s">
        <v>9</v>
      </c>
      <c r="K589" t="s">
        <v>282</v>
      </c>
      <c r="L589" t="s">
        <v>287</v>
      </c>
      <c r="M589" t="s">
        <v>274</v>
      </c>
      <c r="N589" t="s">
        <v>8</v>
      </c>
      <c r="O589">
        <v>2025</v>
      </c>
      <c r="P589" t="s">
        <v>282</v>
      </c>
      <c r="Q589" t="s">
        <v>274</v>
      </c>
      <c r="R589" t="s">
        <v>8</v>
      </c>
      <c r="S589">
        <v>2025</v>
      </c>
      <c r="T589" t="s">
        <v>282</v>
      </c>
      <c r="U589" t="s">
        <v>281</v>
      </c>
      <c r="V589" t="s">
        <v>7</v>
      </c>
      <c r="W589">
        <v>2025</v>
      </c>
      <c r="X589" t="s">
        <v>366</v>
      </c>
      <c r="Y589" t="s">
        <v>281</v>
      </c>
      <c r="Z589" t="s">
        <v>7</v>
      </c>
      <c r="AA589">
        <v>2025</v>
      </c>
      <c r="AB589" t="s">
        <v>282</v>
      </c>
      <c r="AC589" t="s">
        <v>281</v>
      </c>
      <c r="AD589" t="s">
        <v>7</v>
      </c>
      <c r="AE589">
        <v>2025</v>
      </c>
      <c r="AF589" t="s">
        <v>282</v>
      </c>
      <c r="AG589" t="s">
        <v>282</v>
      </c>
      <c r="AH589" t="s">
        <v>8</v>
      </c>
      <c r="AI589" t="s">
        <v>69</v>
      </c>
      <c r="AJ589" t="s">
        <v>274</v>
      </c>
      <c r="AK589" t="s">
        <v>282</v>
      </c>
      <c r="AL589" t="s">
        <v>9</v>
      </c>
      <c r="AM589">
        <v>2025</v>
      </c>
      <c r="AN589">
        <v>9.2423389999999994</v>
      </c>
    </row>
    <row r="590" spans="1:40" x14ac:dyDescent="0.2">
      <c r="A590" t="s">
        <v>361</v>
      </c>
      <c r="B590" t="s">
        <v>54</v>
      </c>
      <c r="C590" t="s">
        <v>398</v>
      </c>
      <c r="D590" t="s">
        <v>571</v>
      </c>
      <c r="E590" t="s">
        <v>55</v>
      </c>
      <c r="F590" t="s">
        <v>118</v>
      </c>
      <c r="G590" t="s">
        <v>1829</v>
      </c>
      <c r="H590" t="s">
        <v>1830</v>
      </c>
      <c r="I590" t="s">
        <v>1830</v>
      </c>
      <c r="J590" t="s">
        <v>9</v>
      </c>
      <c r="K590" t="s">
        <v>282</v>
      </c>
      <c r="L590" t="s">
        <v>287</v>
      </c>
      <c r="M590" t="s">
        <v>274</v>
      </c>
      <c r="N590" t="s">
        <v>8</v>
      </c>
      <c r="O590">
        <v>2025</v>
      </c>
      <c r="P590" t="s">
        <v>317</v>
      </c>
      <c r="Q590" t="s">
        <v>274</v>
      </c>
      <c r="R590" t="s">
        <v>8</v>
      </c>
      <c r="S590">
        <v>2025</v>
      </c>
      <c r="T590" t="s">
        <v>282</v>
      </c>
      <c r="U590" t="s">
        <v>274</v>
      </c>
      <c r="V590" t="s">
        <v>7</v>
      </c>
      <c r="W590">
        <v>2025</v>
      </c>
      <c r="X590" t="s">
        <v>282</v>
      </c>
      <c r="Y590" t="s">
        <v>281</v>
      </c>
      <c r="Z590" t="s">
        <v>7</v>
      </c>
      <c r="AA590">
        <v>2025</v>
      </c>
      <c r="AB590" t="s">
        <v>282</v>
      </c>
      <c r="AC590" t="s">
        <v>281</v>
      </c>
      <c r="AD590" t="s">
        <v>7</v>
      </c>
      <c r="AE590">
        <v>2025</v>
      </c>
      <c r="AF590" t="s">
        <v>282</v>
      </c>
      <c r="AG590" t="s">
        <v>282</v>
      </c>
      <c r="AH590" t="s">
        <v>8</v>
      </c>
      <c r="AI590" t="s">
        <v>69</v>
      </c>
      <c r="AJ590" t="s">
        <v>274</v>
      </c>
      <c r="AK590" t="s">
        <v>282</v>
      </c>
      <c r="AL590" t="s">
        <v>9</v>
      </c>
      <c r="AM590">
        <v>2025</v>
      </c>
      <c r="AN590">
        <v>17.849738000000002</v>
      </c>
    </row>
    <row r="591" spans="1:40" x14ac:dyDescent="0.2">
      <c r="A591" t="s">
        <v>361</v>
      </c>
      <c r="B591" t="s">
        <v>74</v>
      </c>
      <c r="C591" t="s">
        <v>363</v>
      </c>
      <c r="D591" t="s">
        <v>427</v>
      </c>
      <c r="E591" t="s">
        <v>55</v>
      </c>
      <c r="F591" t="s">
        <v>118</v>
      </c>
      <c r="G591" t="s">
        <v>1831</v>
      </c>
      <c r="H591" t="s">
        <v>1832</v>
      </c>
      <c r="I591" t="s">
        <v>1832</v>
      </c>
      <c r="J591" t="s">
        <v>9</v>
      </c>
      <c r="K591" t="s">
        <v>282</v>
      </c>
      <c r="L591" t="s">
        <v>289</v>
      </c>
      <c r="M591" t="s">
        <v>274</v>
      </c>
      <c r="N591" t="s">
        <v>7</v>
      </c>
      <c r="O591">
        <v>2022</v>
      </c>
      <c r="P591" t="s">
        <v>275</v>
      </c>
      <c r="Q591" t="s">
        <v>274</v>
      </c>
      <c r="R591" t="s">
        <v>8</v>
      </c>
      <c r="S591">
        <v>2025</v>
      </c>
      <c r="T591" t="s">
        <v>282</v>
      </c>
      <c r="U591" t="s">
        <v>281</v>
      </c>
      <c r="V591" t="s">
        <v>7</v>
      </c>
      <c r="W591">
        <v>2025</v>
      </c>
      <c r="X591" t="s">
        <v>282</v>
      </c>
      <c r="Y591" t="s">
        <v>281</v>
      </c>
      <c r="Z591" t="s">
        <v>8</v>
      </c>
      <c r="AA591">
        <v>2022</v>
      </c>
      <c r="AB591" t="s">
        <v>275</v>
      </c>
      <c r="AC591" t="s">
        <v>281</v>
      </c>
      <c r="AD591" t="s">
        <v>6</v>
      </c>
      <c r="AE591">
        <v>2022</v>
      </c>
      <c r="AF591" t="s">
        <v>275</v>
      </c>
      <c r="AG591" t="s">
        <v>282</v>
      </c>
      <c r="AH591" t="s">
        <v>8</v>
      </c>
      <c r="AI591" t="s">
        <v>1</v>
      </c>
      <c r="AJ591" t="s">
        <v>274</v>
      </c>
      <c r="AK591" t="s">
        <v>282</v>
      </c>
      <c r="AL591" t="s">
        <v>9</v>
      </c>
      <c r="AM591">
        <v>2025</v>
      </c>
      <c r="AN591">
        <v>13.410561</v>
      </c>
    </row>
    <row r="592" spans="1:40" x14ac:dyDescent="0.2">
      <c r="A592" t="s">
        <v>361</v>
      </c>
      <c r="B592" t="s">
        <v>54</v>
      </c>
      <c r="C592" t="s">
        <v>363</v>
      </c>
      <c r="D592" t="s">
        <v>363</v>
      </c>
      <c r="E592" t="s">
        <v>55</v>
      </c>
      <c r="F592" t="s">
        <v>118</v>
      </c>
      <c r="G592" t="s">
        <v>1833</v>
      </c>
      <c r="H592" t="s">
        <v>1834</v>
      </c>
      <c r="I592" t="s">
        <v>1834</v>
      </c>
      <c r="J592" t="s">
        <v>9</v>
      </c>
      <c r="K592" t="s">
        <v>282</v>
      </c>
      <c r="L592" t="s">
        <v>287</v>
      </c>
      <c r="M592" t="s">
        <v>274</v>
      </c>
      <c r="N592" t="s">
        <v>8</v>
      </c>
      <c r="O592">
        <v>2025</v>
      </c>
      <c r="P592" t="s">
        <v>282</v>
      </c>
      <c r="Q592" t="s">
        <v>274</v>
      </c>
      <c r="R592" t="s">
        <v>8</v>
      </c>
      <c r="S592">
        <v>2025</v>
      </c>
      <c r="T592" t="s">
        <v>282</v>
      </c>
      <c r="U592" t="s">
        <v>281</v>
      </c>
      <c r="V592" t="s">
        <v>7</v>
      </c>
      <c r="W592">
        <v>2025</v>
      </c>
      <c r="X592" t="s">
        <v>366</v>
      </c>
      <c r="Y592" t="s">
        <v>281</v>
      </c>
      <c r="Z592" t="s">
        <v>7</v>
      </c>
      <c r="AA592">
        <v>2025</v>
      </c>
      <c r="AB592" t="s">
        <v>282</v>
      </c>
      <c r="AC592" t="s">
        <v>281</v>
      </c>
      <c r="AD592" t="s">
        <v>7</v>
      </c>
      <c r="AE592">
        <v>2025</v>
      </c>
      <c r="AF592" t="s">
        <v>282</v>
      </c>
      <c r="AG592" t="s">
        <v>282</v>
      </c>
      <c r="AH592" t="s">
        <v>8</v>
      </c>
      <c r="AI592" t="s">
        <v>69</v>
      </c>
      <c r="AJ592" t="s">
        <v>274</v>
      </c>
      <c r="AK592" t="s">
        <v>282</v>
      </c>
      <c r="AL592" t="s">
        <v>9</v>
      </c>
      <c r="AM592">
        <v>2025</v>
      </c>
      <c r="AN592">
        <v>4.4903370000000002</v>
      </c>
    </row>
    <row r="593" spans="1:40" x14ac:dyDescent="0.2">
      <c r="A593" t="s">
        <v>361</v>
      </c>
      <c r="B593" t="s">
        <v>54</v>
      </c>
      <c r="C593" t="s">
        <v>395</v>
      </c>
      <c r="D593" t="s">
        <v>395</v>
      </c>
      <c r="E593" t="s">
        <v>55</v>
      </c>
      <c r="F593" t="s">
        <v>118</v>
      </c>
      <c r="G593" t="s">
        <v>1835</v>
      </c>
      <c r="H593" t="s">
        <v>1836</v>
      </c>
      <c r="I593" t="s">
        <v>1836</v>
      </c>
      <c r="J593" t="s">
        <v>8</v>
      </c>
      <c r="K593" t="s">
        <v>282</v>
      </c>
      <c r="L593" t="s">
        <v>590</v>
      </c>
      <c r="M593" t="s">
        <v>274</v>
      </c>
      <c r="N593" t="s">
        <v>7</v>
      </c>
      <c r="O593">
        <v>2025</v>
      </c>
      <c r="P593" t="s">
        <v>282</v>
      </c>
      <c r="Q593" t="s">
        <v>281</v>
      </c>
      <c r="R593" t="s">
        <v>7</v>
      </c>
      <c r="S593">
        <v>2025</v>
      </c>
      <c r="T593" t="s">
        <v>282</v>
      </c>
      <c r="U593" t="s">
        <v>274</v>
      </c>
      <c r="V593" t="s">
        <v>8</v>
      </c>
      <c r="W593">
        <v>2025</v>
      </c>
      <c r="X593" t="s">
        <v>282</v>
      </c>
      <c r="Y593" t="s">
        <v>274</v>
      </c>
      <c r="Z593" t="s">
        <v>8</v>
      </c>
      <c r="AA593">
        <v>2025</v>
      </c>
      <c r="AB593" t="s">
        <v>282</v>
      </c>
      <c r="AC593" t="s">
        <v>274</v>
      </c>
      <c r="AD593" t="s">
        <v>8</v>
      </c>
      <c r="AE593">
        <v>2025</v>
      </c>
      <c r="AF593" t="s">
        <v>282</v>
      </c>
      <c r="AG593" t="s">
        <v>282</v>
      </c>
      <c r="AH593" t="s">
        <v>8</v>
      </c>
      <c r="AI593" t="s">
        <v>590</v>
      </c>
      <c r="AJ593" t="s">
        <v>281</v>
      </c>
      <c r="AK593" t="s">
        <v>282</v>
      </c>
      <c r="AL593" t="s">
        <v>7</v>
      </c>
      <c r="AM593">
        <v>2025</v>
      </c>
      <c r="AN593">
        <v>8.6541899999999998</v>
      </c>
    </row>
    <row r="594" spans="1:40" x14ac:dyDescent="0.2">
      <c r="A594" t="s">
        <v>361</v>
      </c>
      <c r="B594" t="s">
        <v>415</v>
      </c>
      <c r="C594" t="s">
        <v>398</v>
      </c>
      <c r="D594" t="s">
        <v>363</v>
      </c>
      <c r="E594" t="s">
        <v>55</v>
      </c>
      <c r="F594" t="s">
        <v>118</v>
      </c>
      <c r="G594" t="s">
        <v>1837</v>
      </c>
      <c r="H594" t="s">
        <v>1838</v>
      </c>
      <c r="I594" t="s">
        <v>1838</v>
      </c>
      <c r="J594" t="s">
        <v>7</v>
      </c>
      <c r="K594" t="s">
        <v>294</v>
      </c>
      <c r="L594" t="s">
        <v>292</v>
      </c>
      <c r="M594" t="s">
        <v>274</v>
      </c>
      <c r="N594" t="s">
        <v>6</v>
      </c>
      <c r="O594">
        <v>2022</v>
      </c>
      <c r="P594" t="s">
        <v>275</v>
      </c>
      <c r="Q594" t="s">
        <v>281</v>
      </c>
      <c r="R594" t="s">
        <v>7</v>
      </c>
      <c r="S594">
        <v>2025</v>
      </c>
      <c r="T594" t="s">
        <v>282</v>
      </c>
      <c r="U594" t="s">
        <v>281</v>
      </c>
      <c r="V594" t="s">
        <v>7</v>
      </c>
      <c r="W594">
        <v>2025</v>
      </c>
      <c r="X594" t="s">
        <v>282</v>
      </c>
      <c r="Y594" t="s">
        <v>274</v>
      </c>
      <c r="Z594" t="s">
        <v>7</v>
      </c>
      <c r="AA594">
        <v>2022</v>
      </c>
      <c r="AB594" t="s">
        <v>275</v>
      </c>
      <c r="AC594" t="s">
        <v>274</v>
      </c>
      <c r="AD594" t="s">
        <v>6</v>
      </c>
      <c r="AE594">
        <v>2022</v>
      </c>
      <c r="AF594" t="s">
        <v>275</v>
      </c>
      <c r="AG594" t="s">
        <v>275</v>
      </c>
      <c r="AH594" t="s">
        <v>7</v>
      </c>
      <c r="AI594" t="s">
        <v>292</v>
      </c>
      <c r="AJ594" t="s">
        <v>281</v>
      </c>
      <c r="AK594" t="s">
        <v>282</v>
      </c>
      <c r="AL594" t="s">
        <v>7</v>
      </c>
      <c r="AM594">
        <v>2025</v>
      </c>
      <c r="AN594">
        <v>2.7916689999999997</v>
      </c>
    </row>
    <row r="595" spans="1:40" x14ac:dyDescent="0.2">
      <c r="A595" t="s">
        <v>361</v>
      </c>
      <c r="B595" t="s">
        <v>54</v>
      </c>
      <c r="C595" t="s">
        <v>363</v>
      </c>
      <c r="D595" t="s">
        <v>363</v>
      </c>
      <c r="E595" t="s">
        <v>55</v>
      </c>
      <c r="F595" t="s">
        <v>118</v>
      </c>
      <c r="G595" t="s">
        <v>1839</v>
      </c>
      <c r="H595" t="s">
        <v>1840</v>
      </c>
      <c r="I595" t="s">
        <v>1840</v>
      </c>
      <c r="J595" t="s">
        <v>7</v>
      </c>
      <c r="K595" t="s">
        <v>282</v>
      </c>
      <c r="L595" t="s">
        <v>292</v>
      </c>
      <c r="M595" t="s">
        <v>274</v>
      </c>
      <c r="N595" t="s">
        <v>7</v>
      </c>
      <c r="O595">
        <v>2025</v>
      </c>
      <c r="P595" t="s">
        <v>282</v>
      </c>
      <c r="Q595" t="s">
        <v>281</v>
      </c>
      <c r="R595" t="s">
        <v>7</v>
      </c>
      <c r="S595">
        <v>2025</v>
      </c>
      <c r="T595" t="s">
        <v>282</v>
      </c>
      <c r="U595" t="s">
        <v>281</v>
      </c>
      <c r="V595" t="s">
        <v>7</v>
      </c>
      <c r="W595">
        <v>2025</v>
      </c>
      <c r="X595" t="s">
        <v>366</v>
      </c>
      <c r="Y595" t="s">
        <v>281</v>
      </c>
      <c r="Z595" t="s">
        <v>7</v>
      </c>
      <c r="AA595">
        <v>2025</v>
      </c>
      <c r="AB595" t="s">
        <v>282</v>
      </c>
      <c r="AC595" t="s">
        <v>281</v>
      </c>
      <c r="AD595" t="s">
        <v>7</v>
      </c>
      <c r="AE595">
        <v>2025</v>
      </c>
      <c r="AF595" t="s">
        <v>282</v>
      </c>
      <c r="AG595" t="s">
        <v>282</v>
      </c>
      <c r="AH595" t="s">
        <v>7</v>
      </c>
      <c r="AI595" t="s">
        <v>292</v>
      </c>
      <c r="AJ595" t="s">
        <v>281</v>
      </c>
      <c r="AK595" t="s">
        <v>282</v>
      </c>
      <c r="AL595" t="s">
        <v>7</v>
      </c>
      <c r="AM595">
        <v>2025</v>
      </c>
      <c r="AN595">
        <v>8.445409999999999</v>
      </c>
    </row>
    <row r="596" spans="1:40" x14ac:dyDescent="0.2">
      <c r="A596" t="s">
        <v>361</v>
      </c>
      <c r="B596" t="s">
        <v>54</v>
      </c>
      <c r="C596" t="s">
        <v>398</v>
      </c>
      <c r="D596" t="s">
        <v>398</v>
      </c>
      <c r="E596" t="s">
        <v>55</v>
      </c>
      <c r="F596" t="s">
        <v>118</v>
      </c>
      <c r="G596" t="s">
        <v>1841</v>
      </c>
      <c r="H596" t="s">
        <v>1842</v>
      </c>
      <c r="I596" t="s">
        <v>1842</v>
      </c>
      <c r="J596" t="s">
        <v>9</v>
      </c>
      <c r="K596" t="s">
        <v>282</v>
      </c>
      <c r="L596" t="s">
        <v>319</v>
      </c>
      <c r="M596" t="s">
        <v>274</v>
      </c>
      <c r="N596" t="s">
        <v>8</v>
      </c>
      <c r="O596">
        <v>2025</v>
      </c>
      <c r="P596" t="s">
        <v>317</v>
      </c>
      <c r="Q596" t="s">
        <v>274</v>
      </c>
      <c r="R596" t="s">
        <v>8</v>
      </c>
      <c r="S596">
        <v>2025</v>
      </c>
      <c r="T596" t="s">
        <v>282</v>
      </c>
      <c r="U596" t="s">
        <v>281</v>
      </c>
      <c r="V596" t="s">
        <v>7</v>
      </c>
      <c r="W596">
        <v>2025</v>
      </c>
      <c r="X596" t="s">
        <v>366</v>
      </c>
      <c r="Y596" t="s">
        <v>274</v>
      </c>
      <c r="Z596" t="s">
        <v>8</v>
      </c>
      <c r="AA596">
        <v>2025</v>
      </c>
      <c r="AB596" t="s">
        <v>282</v>
      </c>
      <c r="AC596" t="s">
        <v>274</v>
      </c>
      <c r="AD596" t="s">
        <v>8</v>
      </c>
      <c r="AE596">
        <v>2025</v>
      </c>
      <c r="AF596" t="s">
        <v>282</v>
      </c>
      <c r="AG596" t="s">
        <v>282</v>
      </c>
      <c r="AH596" t="s">
        <v>8</v>
      </c>
      <c r="AI596" t="s">
        <v>318</v>
      </c>
      <c r="AJ596" t="s">
        <v>274</v>
      </c>
      <c r="AK596" t="s">
        <v>282</v>
      </c>
      <c r="AL596" t="s">
        <v>9</v>
      </c>
      <c r="AM596">
        <v>2025</v>
      </c>
      <c r="AN596">
        <v>19.648709999999998</v>
      </c>
    </row>
    <row r="597" spans="1:40" x14ac:dyDescent="0.2">
      <c r="A597" t="s">
        <v>361</v>
      </c>
      <c r="B597" t="s">
        <v>74</v>
      </c>
      <c r="C597" t="s">
        <v>362</v>
      </c>
      <c r="D597" t="s">
        <v>363</v>
      </c>
      <c r="E597" t="s">
        <v>55</v>
      </c>
      <c r="F597" t="s">
        <v>118</v>
      </c>
      <c r="G597" t="s">
        <v>1843</v>
      </c>
      <c r="H597" t="s">
        <v>1844</v>
      </c>
      <c r="I597" t="s">
        <v>1844</v>
      </c>
      <c r="J597" t="s">
        <v>9</v>
      </c>
      <c r="K597" t="s">
        <v>282</v>
      </c>
      <c r="L597" t="s">
        <v>287</v>
      </c>
      <c r="M597" t="s">
        <v>274</v>
      </c>
      <c r="N597" t="s">
        <v>8</v>
      </c>
      <c r="O597">
        <v>2025</v>
      </c>
      <c r="P597" t="s">
        <v>317</v>
      </c>
      <c r="Q597" t="s">
        <v>274</v>
      </c>
      <c r="R597" t="s">
        <v>8</v>
      </c>
      <c r="S597">
        <v>2025</v>
      </c>
      <c r="T597" t="s">
        <v>282</v>
      </c>
      <c r="U597" t="s">
        <v>281</v>
      </c>
      <c r="V597" t="s">
        <v>7</v>
      </c>
      <c r="W597">
        <v>2025</v>
      </c>
      <c r="X597" t="s">
        <v>366</v>
      </c>
      <c r="Y597" t="s">
        <v>281</v>
      </c>
      <c r="Z597" t="s">
        <v>7</v>
      </c>
      <c r="AA597">
        <v>2025</v>
      </c>
      <c r="AB597" t="s">
        <v>282</v>
      </c>
      <c r="AC597" t="s">
        <v>281</v>
      </c>
      <c r="AD597" t="s">
        <v>7</v>
      </c>
      <c r="AE597">
        <v>2025</v>
      </c>
      <c r="AF597" t="s">
        <v>282</v>
      </c>
      <c r="AG597" t="s">
        <v>282</v>
      </c>
      <c r="AH597" t="s">
        <v>8</v>
      </c>
      <c r="AI597" t="s">
        <v>69</v>
      </c>
      <c r="AJ597" t="s">
        <v>274</v>
      </c>
      <c r="AK597" t="s">
        <v>282</v>
      </c>
      <c r="AL597" t="s">
        <v>9</v>
      </c>
      <c r="AM597">
        <v>2025</v>
      </c>
      <c r="AN597">
        <v>5.3497380000000003</v>
      </c>
    </row>
    <row r="598" spans="1:40" x14ac:dyDescent="0.2">
      <c r="A598" t="s">
        <v>361</v>
      </c>
      <c r="B598" t="s">
        <v>74</v>
      </c>
      <c r="C598" t="s">
        <v>362</v>
      </c>
      <c r="D598" t="s">
        <v>1251</v>
      </c>
      <c r="E598" t="s">
        <v>55</v>
      </c>
      <c r="F598" t="s">
        <v>118</v>
      </c>
      <c r="G598" t="s">
        <v>1845</v>
      </c>
      <c r="H598" t="s">
        <v>1846</v>
      </c>
      <c r="I598" t="s">
        <v>1846</v>
      </c>
      <c r="J598" t="s">
        <v>9</v>
      </c>
      <c r="K598" t="s">
        <v>282</v>
      </c>
      <c r="L598" t="s">
        <v>287</v>
      </c>
      <c r="M598" t="s">
        <v>274</v>
      </c>
      <c r="N598" t="s">
        <v>8</v>
      </c>
      <c r="O598">
        <v>2025</v>
      </c>
      <c r="P598" t="s">
        <v>282</v>
      </c>
      <c r="Q598" t="s">
        <v>274</v>
      </c>
      <c r="R598" t="s">
        <v>8</v>
      </c>
      <c r="S598">
        <v>2025</v>
      </c>
      <c r="T598" t="s">
        <v>282</v>
      </c>
      <c r="U598" t="s">
        <v>274</v>
      </c>
      <c r="V598" t="s">
        <v>7</v>
      </c>
      <c r="W598">
        <v>2025</v>
      </c>
      <c r="X598" t="s">
        <v>282</v>
      </c>
      <c r="Y598" t="s">
        <v>281</v>
      </c>
      <c r="Z598" t="s">
        <v>7</v>
      </c>
      <c r="AA598">
        <v>2025</v>
      </c>
      <c r="AB598" t="s">
        <v>282</v>
      </c>
      <c r="AC598" t="s">
        <v>281</v>
      </c>
      <c r="AD598" t="s">
        <v>7</v>
      </c>
      <c r="AE598">
        <v>2025</v>
      </c>
      <c r="AF598" t="s">
        <v>282</v>
      </c>
      <c r="AG598" t="s">
        <v>282</v>
      </c>
      <c r="AH598" t="s">
        <v>8</v>
      </c>
      <c r="AI598" t="s">
        <v>69</v>
      </c>
      <c r="AJ598" t="s">
        <v>274</v>
      </c>
      <c r="AK598" t="s">
        <v>282</v>
      </c>
      <c r="AL598" t="s">
        <v>9</v>
      </c>
      <c r="AM598">
        <v>2025</v>
      </c>
      <c r="AN598">
        <v>7.8978450000000002</v>
      </c>
    </row>
    <row r="599" spans="1:40" x14ac:dyDescent="0.2">
      <c r="A599" t="s">
        <v>361</v>
      </c>
      <c r="B599" t="s">
        <v>54</v>
      </c>
      <c r="C599" t="s">
        <v>362</v>
      </c>
      <c r="D599" t="s">
        <v>395</v>
      </c>
      <c r="E599" t="s">
        <v>55</v>
      </c>
      <c r="F599" t="s">
        <v>118</v>
      </c>
      <c r="G599" t="s">
        <v>1847</v>
      </c>
      <c r="H599" t="s">
        <v>1848</v>
      </c>
      <c r="I599" t="s">
        <v>1848</v>
      </c>
      <c r="J599" t="s">
        <v>9</v>
      </c>
      <c r="K599" t="s">
        <v>282</v>
      </c>
      <c r="L599" t="s">
        <v>287</v>
      </c>
      <c r="M599" t="s">
        <v>274</v>
      </c>
      <c r="N599" t="s">
        <v>8</v>
      </c>
      <c r="O599">
        <v>2025</v>
      </c>
      <c r="P599" t="s">
        <v>282</v>
      </c>
      <c r="Q599" t="s">
        <v>274</v>
      </c>
      <c r="R599" t="s">
        <v>8</v>
      </c>
      <c r="S599">
        <v>2025</v>
      </c>
      <c r="T599" t="s">
        <v>282</v>
      </c>
      <c r="U599" t="s">
        <v>281</v>
      </c>
      <c r="V599" t="s">
        <v>7</v>
      </c>
      <c r="W599">
        <v>2025</v>
      </c>
      <c r="X599" t="s">
        <v>282</v>
      </c>
      <c r="Y599" t="s">
        <v>281</v>
      </c>
      <c r="Z599" t="s">
        <v>7</v>
      </c>
      <c r="AA599">
        <v>2025</v>
      </c>
      <c r="AB599" t="s">
        <v>282</v>
      </c>
      <c r="AC599" t="s">
        <v>281</v>
      </c>
      <c r="AD599" t="s">
        <v>7</v>
      </c>
      <c r="AE599">
        <v>2025</v>
      </c>
      <c r="AF599" t="s">
        <v>282</v>
      </c>
      <c r="AG599" t="s">
        <v>282</v>
      </c>
      <c r="AH599" t="s">
        <v>8</v>
      </c>
      <c r="AI599" t="s">
        <v>69</v>
      </c>
      <c r="AJ599" t="s">
        <v>274</v>
      </c>
      <c r="AK599" t="s">
        <v>282</v>
      </c>
      <c r="AL599" t="s">
        <v>9</v>
      </c>
      <c r="AM599">
        <v>2025</v>
      </c>
      <c r="AN599">
        <v>12.789268</v>
      </c>
    </row>
    <row r="600" spans="1:40" x14ac:dyDescent="0.2">
      <c r="A600" t="s">
        <v>361</v>
      </c>
      <c r="B600" t="s">
        <v>54</v>
      </c>
      <c r="C600" t="s">
        <v>395</v>
      </c>
      <c r="D600" t="s">
        <v>398</v>
      </c>
      <c r="E600" t="s">
        <v>55</v>
      </c>
      <c r="F600" t="s">
        <v>118</v>
      </c>
      <c r="G600" t="s">
        <v>1849</v>
      </c>
      <c r="H600" t="s">
        <v>1850</v>
      </c>
      <c r="I600" t="s">
        <v>1850</v>
      </c>
      <c r="J600" t="s">
        <v>9</v>
      </c>
      <c r="K600" t="s">
        <v>282</v>
      </c>
      <c r="L600" t="s">
        <v>287</v>
      </c>
      <c r="M600" t="s">
        <v>274</v>
      </c>
      <c r="N600" t="s">
        <v>8</v>
      </c>
      <c r="O600">
        <v>2025</v>
      </c>
      <c r="P600" t="s">
        <v>317</v>
      </c>
      <c r="Q600" t="s">
        <v>274</v>
      </c>
      <c r="R600" t="s">
        <v>8</v>
      </c>
      <c r="S600">
        <v>2025</v>
      </c>
      <c r="T600" t="s">
        <v>282</v>
      </c>
      <c r="U600" t="s">
        <v>281</v>
      </c>
      <c r="V600" t="s">
        <v>7</v>
      </c>
      <c r="W600">
        <v>2025</v>
      </c>
      <c r="X600" t="s">
        <v>366</v>
      </c>
      <c r="Y600" t="s">
        <v>281</v>
      </c>
      <c r="Z600" t="s">
        <v>7</v>
      </c>
      <c r="AA600">
        <v>2025</v>
      </c>
      <c r="AB600" t="s">
        <v>282</v>
      </c>
      <c r="AC600" t="s">
        <v>281</v>
      </c>
      <c r="AD600" t="s">
        <v>7</v>
      </c>
      <c r="AE600">
        <v>2025</v>
      </c>
      <c r="AF600" t="s">
        <v>282</v>
      </c>
      <c r="AG600" t="s">
        <v>282</v>
      </c>
      <c r="AH600" t="s">
        <v>8</v>
      </c>
      <c r="AI600" t="s">
        <v>69</v>
      </c>
      <c r="AJ600" t="s">
        <v>274</v>
      </c>
      <c r="AK600" t="s">
        <v>282</v>
      </c>
      <c r="AL600" t="s">
        <v>9</v>
      </c>
      <c r="AM600">
        <v>2025</v>
      </c>
      <c r="AN600">
        <v>5.4875150000000001</v>
      </c>
    </row>
    <row r="601" spans="1:40" x14ac:dyDescent="0.2">
      <c r="A601" t="s">
        <v>361</v>
      </c>
      <c r="B601" t="s">
        <v>74</v>
      </c>
      <c r="C601" t="s">
        <v>395</v>
      </c>
      <c r="D601" t="s">
        <v>395</v>
      </c>
      <c r="E601" t="s">
        <v>55</v>
      </c>
      <c r="F601" t="s">
        <v>118</v>
      </c>
      <c r="G601" t="s">
        <v>1851</v>
      </c>
      <c r="H601" t="s">
        <v>1852</v>
      </c>
      <c r="I601" t="s">
        <v>1852</v>
      </c>
      <c r="J601" t="s">
        <v>9</v>
      </c>
      <c r="K601" t="s">
        <v>282</v>
      </c>
      <c r="L601" t="s">
        <v>287</v>
      </c>
      <c r="M601" t="s">
        <v>274</v>
      </c>
      <c r="N601" t="s">
        <v>8</v>
      </c>
      <c r="O601">
        <v>2025</v>
      </c>
      <c r="P601" t="s">
        <v>317</v>
      </c>
      <c r="Q601" t="s">
        <v>274</v>
      </c>
      <c r="R601" t="s">
        <v>8</v>
      </c>
      <c r="S601">
        <v>2025</v>
      </c>
      <c r="T601" t="s">
        <v>282</v>
      </c>
      <c r="U601" t="s">
        <v>281</v>
      </c>
      <c r="V601" t="s">
        <v>7</v>
      </c>
      <c r="W601">
        <v>2025</v>
      </c>
      <c r="X601" t="s">
        <v>282</v>
      </c>
      <c r="Y601" t="s">
        <v>281</v>
      </c>
      <c r="Z601" t="s">
        <v>7</v>
      </c>
      <c r="AA601">
        <v>2025</v>
      </c>
      <c r="AB601" t="s">
        <v>282</v>
      </c>
      <c r="AC601" t="s">
        <v>281</v>
      </c>
      <c r="AD601" t="s">
        <v>7</v>
      </c>
      <c r="AE601">
        <v>2025</v>
      </c>
      <c r="AF601" t="s">
        <v>282</v>
      </c>
      <c r="AG601" t="s">
        <v>282</v>
      </c>
      <c r="AH601" t="s">
        <v>8</v>
      </c>
      <c r="AI601" t="s">
        <v>69</v>
      </c>
      <c r="AJ601" t="s">
        <v>274</v>
      </c>
      <c r="AK601" t="s">
        <v>282</v>
      </c>
      <c r="AL601" t="s">
        <v>9</v>
      </c>
      <c r="AM601">
        <v>2025</v>
      </c>
      <c r="AN601">
        <v>9.2766540000000006</v>
      </c>
    </row>
    <row r="602" spans="1:40" x14ac:dyDescent="0.2">
      <c r="A602" t="s">
        <v>361</v>
      </c>
      <c r="B602" t="s">
        <v>54</v>
      </c>
      <c r="C602" t="s">
        <v>395</v>
      </c>
      <c r="D602" t="s">
        <v>571</v>
      </c>
      <c r="E602" t="s">
        <v>55</v>
      </c>
      <c r="F602" t="s">
        <v>118</v>
      </c>
      <c r="G602" t="s">
        <v>1853</v>
      </c>
      <c r="H602" t="s">
        <v>1854</v>
      </c>
      <c r="I602" t="s">
        <v>1855</v>
      </c>
      <c r="J602" t="s">
        <v>7</v>
      </c>
      <c r="K602" t="s">
        <v>282</v>
      </c>
      <c r="L602" t="s">
        <v>292</v>
      </c>
      <c r="M602" t="s">
        <v>274</v>
      </c>
      <c r="N602" t="s">
        <v>7</v>
      </c>
      <c r="O602">
        <v>2025</v>
      </c>
      <c r="P602" t="s">
        <v>282</v>
      </c>
      <c r="Q602" t="s">
        <v>281</v>
      </c>
      <c r="R602" t="s">
        <v>7</v>
      </c>
      <c r="S602">
        <v>2025</v>
      </c>
      <c r="T602" t="s">
        <v>282</v>
      </c>
      <c r="U602" t="s">
        <v>274</v>
      </c>
      <c r="V602" t="s">
        <v>7</v>
      </c>
      <c r="W602">
        <v>2025</v>
      </c>
      <c r="X602" t="s">
        <v>282</v>
      </c>
      <c r="Y602" t="s">
        <v>281</v>
      </c>
      <c r="Z602" t="s">
        <v>7</v>
      </c>
      <c r="AA602">
        <v>2025</v>
      </c>
      <c r="AB602" t="s">
        <v>282</v>
      </c>
      <c r="AC602" t="s">
        <v>281</v>
      </c>
      <c r="AD602" t="s">
        <v>7</v>
      </c>
      <c r="AE602">
        <v>2025</v>
      </c>
      <c r="AF602" t="s">
        <v>282</v>
      </c>
      <c r="AG602" t="s">
        <v>282</v>
      </c>
      <c r="AH602" t="s">
        <v>7</v>
      </c>
      <c r="AI602" t="s">
        <v>292</v>
      </c>
      <c r="AJ602" t="s">
        <v>281</v>
      </c>
      <c r="AK602" t="s">
        <v>282</v>
      </c>
      <c r="AL602" t="s">
        <v>7</v>
      </c>
      <c r="AM602">
        <v>2025</v>
      </c>
      <c r="AN602">
        <v>7.3266249999999999</v>
      </c>
    </row>
    <row r="603" spans="1:40" x14ac:dyDescent="0.2">
      <c r="A603" t="s">
        <v>361</v>
      </c>
      <c r="B603" t="s">
        <v>54</v>
      </c>
      <c r="C603" t="s">
        <v>362</v>
      </c>
      <c r="D603" t="s">
        <v>362</v>
      </c>
      <c r="E603" t="s">
        <v>55</v>
      </c>
      <c r="F603" t="s">
        <v>118</v>
      </c>
      <c r="G603" t="s">
        <v>1856</v>
      </c>
      <c r="H603" t="s">
        <v>1857</v>
      </c>
      <c r="I603" t="s">
        <v>1858</v>
      </c>
      <c r="J603" t="s">
        <v>8</v>
      </c>
      <c r="K603" t="s">
        <v>282</v>
      </c>
      <c r="L603" t="s">
        <v>590</v>
      </c>
      <c r="M603" t="s">
        <v>274</v>
      </c>
      <c r="N603" t="s">
        <v>6</v>
      </c>
      <c r="O603">
        <v>2025</v>
      </c>
      <c r="P603" t="s">
        <v>282</v>
      </c>
      <c r="Q603" t="s">
        <v>281</v>
      </c>
      <c r="R603" t="s">
        <v>6</v>
      </c>
      <c r="S603">
        <v>2025</v>
      </c>
      <c r="T603" t="s">
        <v>282</v>
      </c>
      <c r="U603" t="s">
        <v>274</v>
      </c>
      <c r="V603" t="s">
        <v>8</v>
      </c>
      <c r="W603">
        <v>2025</v>
      </c>
      <c r="X603" t="s">
        <v>282</v>
      </c>
      <c r="Y603" t="s">
        <v>274</v>
      </c>
      <c r="Z603" t="s">
        <v>8</v>
      </c>
      <c r="AA603">
        <v>2025</v>
      </c>
      <c r="AB603" t="s">
        <v>282</v>
      </c>
      <c r="AC603" t="s">
        <v>274</v>
      </c>
      <c r="AD603" t="s">
        <v>8</v>
      </c>
      <c r="AE603">
        <v>2025</v>
      </c>
      <c r="AF603" t="s">
        <v>282</v>
      </c>
      <c r="AG603" t="s">
        <v>282</v>
      </c>
      <c r="AH603" t="s">
        <v>8</v>
      </c>
      <c r="AI603" t="s">
        <v>590</v>
      </c>
      <c r="AJ603" t="s">
        <v>281</v>
      </c>
      <c r="AK603" t="s">
        <v>282</v>
      </c>
      <c r="AL603" t="s">
        <v>7</v>
      </c>
      <c r="AM603">
        <v>2025</v>
      </c>
      <c r="AN603">
        <v>4.6268359999999999</v>
      </c>
    </row>
    <row r="604" spans="1:40" x14ac:dyDescent="0.2">
      <c r="A604" t="s">
        <v>361</v>
      </c>
      <c r="B604" t="s">
        <v>54</v>
      </c>
      <c r="C604" t="s">
        <v>395</v>
      </c>
      <c r="D604" t="s">
        <v>395</v>
      </c>
      <c r="E604" t="s">
        <v>55</v>
      </c>
      <c r="F604" t="s">
        <v>118</v>
      </c>
      <c r="G604" t="s">
        <v>1859</v>
      </c>
      <c r="H604" t="s">
        <v>1860</v>
      </c>
      <c r="I604" t="s">
        <v>1860</v>
      </c>
      <c r="J604" t="s">
        <v>9</v>
      </c>
      <c r="K604" t="s">
        <v>282</v>
      </c>
      <c r="L604" t="s">
        <v>287</v>
      </c>
      <c r="M604" t="s">
        <v>274</v>
      </c>
      <c r="N604" t="s">
        <v>8</v>
      </c>
      <c r="O604">
        <v>2025</v>
      </c>
      <c r="P604" t="s">
        <v>317</v>
      </c>
      <c r="Q604" t="s">
        <v>274</v>
      </c>
      <c r="R604" t="s">
        <v>8</v>
      </c>
      <c r="S604">
        <v>2025</v>
      </c>
      <c r="T604" t="s">
        <v>282</v>
      </c>
      <c r="U604" t="s">
        <v>281</v>
      </c>
      <c r="V604" t="s">
        <v>7</v>
      </c>
      <c r="W604">
        <v>2025</v>
      </c>
      <c r="X604" t="s">
        <v>282</v>
      </c>
      <c r="Y604" t="s">
        <v>281</v>
      </c>
      <c r="Z604" t="s">
        <v>7</v>
      </c>
      <c r="AA604">
        <v>2025</v>
      </c>
      <c r="AB604" t="s">
        <v>282</v>
      </c>
      <c r="AC604" t="s">
        <v>281</v>
      </c>
      <c r="AD604" t="s">
        <v>7</v>
      </c>
      <c r="AE604">
        <v>2025</v>
      </c>
      <c r="AF604" t="s">
        <v>282</v>
      </c>
      <c r="AG604" t="s">
        <v>282</v>
      </c>
      <c r="AH604" t="s">
        <v>8</v>
      </c>
      <c r="AI604" t="s">
        <v>69</v>
      </c>
      <c r="AJ604" t="s">
        <v>274</v>
      </c>
      <c r="AK604" t="s">
        <v>282</v>
      </c>
      <c r="AL604" t="s">
        <v>9</v>
      </c>
      <c r="AM604">
        <v>2025</v>
      </c>
      <c r="AN604">
        <v>1.2370000000000001</v>
      </c>
    </row>
    <row r="605" spans="1:40" x14ac:dyDescent="0.2">
      <c r="A605" t="s">
        <v>361</v>
      </c>
      <c r="B605" t="s">
        <v>54</v>
      </c>
      <c r="C605" t="s">
        <v>395</v>
      </c>
      <c r="D605" t="s">
        <v>571</v>
      </c>
      <c r="E605" t="s">
        <v>55</v>
      </c>
      <c r="F605" t="s">
        <v>118</v>
      </c>
      <c r="G605" t="s">
        <v>1861</v>
      </c>
      <c r="H605" t="s">
        <v>1862</v>
      </c>
      <c r="I605" t="s">
        <v>1862</v>
      </c>
      <c r="J605" t="s">
        <v>6</v>
      </c>
      <c r="K605" t="s">
        <v>282</v>
      </c>
      <c r="L605" t="s">
        <v>292</v>
      </c>
      <c r="M605" t="s">
        <v>274</v>
      </c>
      <c r="N605" t="s">
        <v>6</v>
      </c>
      <c r="O605">
        <v>2025</v>
      </c>
      <c r="P605" t="s">
        <v>282</v>
      </c>
      <c r="Q605" t="s">
        <v>281</v>
      </c>
      <c r="R605" t="s">
        <v>6</v>
      </c>
      <c r="S605">
        <v>2025</v>
      </c>
      <c r="T605" t="s">
        <v>282</v>
      </c>
      <c r="U605" t="s">
        <v>274</v>
      </c>
      <c r="V605" t="s">
        <v>6</v>
      </c>
      <c r="W605">
        <v>2025</v>
      </c>
      <c r="X605" t="s">
        <v>282</v>
      </c>
      <c r="Y605" t="s">
        <v>281</v>
      </c>
      <c r="Z605" t="s">
        <v>6</v>
      </c>
      <c r="AA605">
        <v>2025</v>
      </c>
      <c r="AB605" t="s">
        <v>282</v>
      </c>
      <c r="AC605" t="s">
        <v>281</v>
      </c>
      <c r="AD605" t="s">
        <v>6</v>
      </c>
      <c r="AE605">
        <v>2025</v>
      </c>
      <c r="AF605" t="s">
        <v>282</v>
      </c>
      <c r="AG605" t="s">
        <v>282</v>
      </c>
      <c r="AH605" t="s">
        <v>6</v>
      </c>
      <c r="AI605" t="s">
        <v>292</v>
      </c>
      <c r="AJ605" t="s">
        <v>281</v>
      </c>
      <c r="AK605" t="s">
        <v>282</v>
      </c>
      <c r="AL605" t="s">
        <v>7</v>
      </c>
      <c r="AM605">
        <v>2025</v>
      </c>
      <c r="AN605">
        <v>8.8844209999999997</v>
      </c>
    </row>
    <row r="606" spans="1:40" x14ac:dyDescent="0.2">
      <c r="A606" t="s">
        <v>361</v>
      </c>
      <c r="B606" t="s">
        <v>54</v>
      </c>
      <c r="C606" t="s">
        <v>398</v>
      </c>
      <c r="D606" t="s">
        <v>398</v>
      </c>
      <c r="E606" t="s">
        <v>55</v>
      </c>
      <c r="F606" t="s">
        <v>118</v>
      </c>
      <c r="G606" t="s">
        <v>1863</v>
      </c>
      <c r="H606" t="s">
        <v>1864</v>
      </c>
      <c r="I606" t="s">
        <v>1864</v>
      </c>
      <c r="J606" t="s">
        <v>6</v>
      </c>
      <c r="K606" t="s">
        <v>282</v>
      </c>
      <c r="L606" t="s">
        <v>292</v>
      </c>
      <c r="M606" t="s">
        <v>274</v>
      </c>
      <c r="N606" t="s">
        <v>6</v>
      </c>
      <c r="O606">
        <v>2025</v>
      </c>
      <c r="P606" t="s">
        <v>282</v>
      </c>
      <c r="Q606" t="s">
        <v>281</v>
      </c>
      <c r="R606" t="s">
        <v>6</v>
      </c>
      <c r="S606">
        <v>2025</v>
      </c>
      <c r="T606" t="s">
        <v>282</v>
      </c>
      <c r="U606" t="s">
        <v>281</v>
      </c>
      <c r="V606" t="s">
        <v>7</v>
      </c>
      <c r="W606">
        <v>2025</v>
      </c>
      <c r="X606" t="s">
        <v>366</v>
      </c>
      <c r="Y606" t="s">
        <v>281</v>
      </c>
      <c r="Z606" t="s">
        <v>6</v>
      </c>
      <c r="AA606">
        <v>2025</v>
      </c>
      <c r="AB606" t="s">
        <v>282</v>
      </c>
      <c r="AC606" t="s">
        <v>281</v>
      </c>
      <c r="AD606" t="s">
        <v>6</v>
      </c>
      <c r="AE606">
        <v>2025</v>
      </c>
      <c r="AF606" t="s">
        <v>282</v>
      </c>
      <c r="AG606" t="s">
        <v>282</v>
      </c>
      <c r="AH606" t="s">
        <v>6</v>
      </c>
      <c r="AI606" t="s">
        <v>292</v>
      </c>
      <c r="AJ606" t="s">
        <v>281</v>
      </c>
      <c r="AK606" t="s">
        <v>282</v>
      </c>
      <c r="AL606" t="s">
        <v>7</v>
      </c>
      <c r="AM606">
        <v>2025</v>
      </c>
      <c r="AN606">
        <v>8.4106569999999987</v>
      </c>
    </row>
    <row r="607" spans="1:40" x14ac:dyDescent="0.2">
      <c r="A607" t="s">
        <v>361</v>
      </c>
      <c r="B607" t="s">
        <v>54</v>
      </c>
      <c r="C607" t="s">
        <v>362</v>
      </c>
      <c r="D607" t="s">
        <v>395</v>
      </c>
      <c r="E607" t="s">
        <v>55</v>
      </c>
      <c r="F607" t="s">
        <v>118</v>
      </c>
      <c r="G607" t="s">
        <v>1865</v>
      </c>
      <c r="H607" t="s">
        <v>1866</v>
      </c>
      <c r="I607" t="s">
        <v>1866</v>
      </c>
      <c r="J607" t="s">
        <v>9</v>
      </c>
      <c r="K607" t="s">
        <v>282</v>
      </c>
      <c r="L607" t="s">
        <v>287</v>
      </c>
      <c r="M607" t="s">
        <v>274</v>
      </c>
      <c r="N607" t="s">
        <v>8</v>
      </c>
      <c r="O607">
        <v>2025</v>
      </c>
      <c r="P607" t="s">
        <v>317</v>
      </c>
      <c r="Q607" t="s">
        <v>274</v>
      </c>
      <c r="R607" t="s">
        <v>8</v>
      </c>
      <c r="S607">
        <v>2025</v>
      </c>
      <c r="T607" t="s">
        <v>282</v>
      </c>
      <c r="U607" t="s">
        <v>281</v>
      </c>
      <c r="V607" t="s">
        <v>7</v>
      </c>
      <c r="W607">
        <v>2025</v>
      </c>
      <c r="X607" t="s">
        <v>282</v>
      </c>
      <c r="Y607" t="s">
        <v>281</v>
      </c>
      <c r="Z607" t="s">
        <v>7</v>
      </c>
      <c r="AA607">
        <v>2025</v>
      </c>
      <c r="AB607" t="s">
        <v>282</v>
      </c>
      <c r="AC607" t="s">
        <v>281</v>
      </c>
      <c r="AD607" t="s">
        <v>7</v>
      </c>
      <c r="AE607">
        <v>2025</v>
      </c>
      <c r="AF607" t="s">
        <v>282</v>
      </c>
      <c r="AG607" t="s">
        <v>282</v>
      </c>
      <c r="AH607" t="s">
        <v>8</v>
      </c>
      <c r="AI607" t="s">
        <v>69</v>
      </c>
      <c r="AJ607" t="s">
        <v>274</v>
      </c>
      <c r="AK607" t="s">
        <v>282</v>
      </c>
      <c r="AL607" t="s">
        <v>9</v>
      </c>
      <c r="AM607">
        <v>2025</v>
      </c>
      <c r="AN607">
        <v>14.790635</v>
      </c>
    </row>
    <row r="608" spans="1:40" x14ac:dyDescent="0.2">
      <c r="A608" t="s">
        <v>361</v>
      </c>
      <c r="B608" t="s">
        <v>1867</v>
      </c>
      <c r="C608" t="s">
        <v>362</v>
      </c>
      <c r="D608" t="s">
        <v>362</v>
      </c>
      <c r="E608" t="s">
        <v>55</v>
      </c>
      <c r="F608" t="s">
        <v>118</v>
      </c>
      <c r="G608" t="s">
        <v>1868</v>
      </c>
      <c r="H608" t="s">
        <v>1869</v>
      </c>
      <c r="I608" t="s">
        <v>1869</v>
      </c>
      <c r="J608" t="s">
        <v>7</v>
      </c>
      <c r="K608" t="s">
        <v>282</v>
      </c>
      <c r="L608" t="s">
        <v>292</v>
      </c>
      <c r="M608" t="s">
        <v>274</v>
      </c>
      <c r="N608" t="s">
        <v>7</v>
      </c>
      <c r="O608">
        <v>2025</v>
      </c>
      <c r="P608" t="s">
        <v>282</v>
      </c>
      <c r="Q608" t="s">
        <v>281</v>
      </c>
      <c r="R608" t="s">
        <v>7</v>
      </c>
      <c r="S608">
        <v>2025</v>
      </c>
      <c r="T608" t="s">
        <v>282</v>
      </c>
      <c r="U608" t="s">
        <v>281</v>
      </c>
      <c r="V608" t="s">
        <v>7</v>
      </c>
      <c r="W608">
        <v>2025</v>
      </c>
      <c r="X608" t="s">
        <v>282</v>
      </c>
      <c r="Y608" t="s">
        <v>281</v>
      </c>
      <c r="Z608" t="s">
        <v>7</v>
      </c>
      <c r="AA608">
        <v>2025</v>
      </c>
      <c r="AB608" t="s">
        <v>282</v>
      </c>
      <c r="AC608" t="s">
        <v>281</v>
      </c>
      <c r="AD608" t="s">
        <v>7</v>
      </c>
      <c r="AE608">
        <v>2025</v>
      </c>
      <c r="AF608" t="s">
        <v>282</v>
      </c>
      <c r="AG608" t="s">
        <v>282</v>
      </c>
      <c r="AH608" t="s">
        <v>7</v>
      </c>
      <c r="AI608" t="s">
        <v>292</v>
      </c>
      <c r="AJ608" t="s">
        <v>281</v>
      </c>
      <c r="AK608" t="s">
        <v>282</v>
      </c>
      <c r="AL608" t="s">
        <v>7</v>
      </c>
      <c r="AM608">
        <v>2025</v>
      </c>
      <c r="AN608">
        <v>8.1046009999999988</v>
      </c>
    </row>
    <row r="609" spans="1:40" x14ac:dyDescent="0.2">
      <c r="A609" t="s">
        <v>361</v>
      </c>
      <c r="B609" t="s">
        <v>54</v>
      </c>
      <c r="C609" t="s">
        <v>363</v>
      </c>
      <c r="D609" t="s">
        <v>363</v>
      </c>
      <c r="E609" t="s">
        <v>55</v>
      </c>
      <c r="F609" t="s">
        <v>118</v>
      </c>
      <c r="G609" t="s">
        <v>1870</v>
      </c>
      <c r="H609" t="s">
        <v>1871</v>
      </c>
      <c r="I609" t="s">
        <v>1871</v>
      </c>
      <c r="J609" t="s">
        <v>7</v>
      </c>
      <c r="K609" t="s">
        <v>282</v>
      </c>
      <c r="L609" t="s">
        <v>292</v>
      </c>
      <c r="M609" t="s">
        <v>274</v>
      </c>
      <c r="N609" t="s">
        <v>7</v>
      </c>
      <c r="O609">
        <v>2025</v>
      </c>
      <c r="P609" t="s">
        <v>282</v>
      </c>
      <c r="Q609" t="s">
        <v>281</v>
      </c>
      <c r="R609" t="s">
        <v>7</v>
      </c>
      <c r="S609">
        <v>2025</v>
      </c>
      <c r="T609" t="s">
        <v>282</v>
      </c>
      <c r="U609" t="s">
        <v>281</v>
      </c>
      <c r="V609" t="s">
        <v>7</v>
      </c>
      <c r="W609">
        <v>2025</v>
      </c>
      <c r="X609" t="s">
        <v>366</v>
      </c>
      <c r="Y609" t="s">
        <v>281</v>
      </c>
      <c r="Z609" t="s">
        <v>7</v>
      </c>
      <c r="AA609">
        <v>2025</v>
      </c>
      <c r="AB609" t="s">
        <v>282</v>
      </c>
      <c r="AC609" t="s">
        <v>281</v>
      </c>
      <c r="AD609" t="s">
        <v>7</v>
      </c>
      <c r="AE609">
        <v>2025</v>
      </c>
      <c r="AF609" t="s">
        <v>282</v>
      </c>
      <c r="AG609" t="s">
        <v>282</v>
      </c>
      <c r="AH609" t="s">
        <v>7</v>
      </c>
      <c r="AI609" t="s">
        <v>292</v>
      </c>
      <c r="AJ609" t="s">
        <v>281</v>
      </c>
      <c r="AK609" t="s">
        <v>282</v>
      </c>
      <c r="AL609" t="s">
        <v>7</v>
      </c>
      <c r="AM609">
        <v>2025</v>
      </c>
      <c r="AN609">
        <v>2.4287510000000001</v>
      </c>
    </row>
    <row r="610" spans="1:40" x14ac:dyDescent="0.2">
      <c r="A610" t="s">
        <v>361</v>
      </c>
      <c r="B610" t="s">
        <v>54</v>
      </c>
      <c r="C610" t="s">
        <v>363</v>
      </c>
      <c r="D610" t="s">
        <v>363</v>
      </c>
      <c r="E610" t="s">
        <v>55</v>
      </c>
      <c r="F610" t="s">
        <v>118</v>
      </c>
      <c r="G610" t="s">
        <v>1872</v>
      </c>
      <c r="H610" t="s">
        <v>1873</v>
      </c>
      <c r="I610" t="s">
        <v>1873</v>
      </c>
      <c r="J610" t="s">
        <v>7</v>
      </c>
      <c r="K610" t="s">
        <v>282</v>
      </c>
      <c r="L610" t="s">
        <v>292</v>
      </c>
      <c r="M610" t="s">
        <v>274</v>
      </c>
      <c r="N610" t="s">
        <v>7</v>
      </c>
      <c r="O610">
        <v>2025</v>
      </c>
      <c r="P610" t="s">
        <v>282</v>
      </c>
      <c r="Q610" t="s">
        <v>281</v>
      </c>
      <c r="R610" t="s">
        <v>7</v>
      </c>
      <c r="S610">
        <v>2025</v>
      </c>
      <c r="T610" t="s">
        <v>282</v>
      </c>
      <c r="U610" t="s">
        <v>281</v>
      </c>
      <c r="V610" t="s">
        <v>7</v>
      </c>
      <c r="W610">
        <v>2025</v>
      </c>
      <c r="X610" t="s">
        <v>366</v>
      </c>
      <c r="Y610" t="s">
        <v>281</v>
      </c>
      <c r="Z610" t="s">
        <v>7</v>
      </c>
      <c r="AA610">
        <v>2025</v>
      </c>
      <c r="AB610" t="s">
        <v>282</v>
      </c>
      <c r="AC610" t="s">
        <v>281</v>
      </c>
      <c r="AD610" t="s">
        <v>7</v>
      </c>
      <c r="AE610">
        <v>2025</v>
      </c>
      <c r="AF610" t="s">
        <v>282</v>
      </c>
      <c r="AG610" t="s">
        <v>282</v>
      </c>
      <c r="AH610" t="s">
        <v>7</v>
      </c>
      <c r="AI610" t="s">
        <v>292</v>
      </c>
      <c r="AJ610" t="s">
        <v>281</v>
      </c>
      <c r="AK610" t="s">
        <v>282</v>
      </c>
      <c r="AL610" t="s">
        <v>7</v>
      </c>
      <c r="AM610">
        <v>2025</v>
      </c>
      <c r="AN610">
        <v>2.0385490000000002</v>
      </c>
    </row>
    <row r="611" spans="1:40" x14ac:dyDescent="0.2">
      <c r="A611" t="s">
        <v>361</v>
      </c>
      <c r="B611" t="s">
        <v>54</v>
      </c>
      <c r="C611" t="s">
        <v>362</v>
      </c>
      <c r="D611" t="s">
        <v>395</v>
      </c>
      <c r="E611" t="s">
        <v>55</v>
      </c>
      <c r="F611" t="s">
        <v>118</v>
      </c>
      <c r="G611" t="s">
        <v>1874</v>
      </c>
      <c r="H611" t="s">
        <v>1875</v>
      </c>
      <c r="I611" t="s">
        <v>1875</v>
      </c>
      <c r="J611" t="s">
        <v>9</v>
      </c>
      <c r="K611" t="s">
        <v>282</v>
      </c>
      <c r="L611" t="s">
        <v>289</v>
      </c>
      <c r="M611" t="s">
        <v>274</v>
      </c>
      <c r="N611" t="s">
        <v>6</v>
      </c>
      <c r="O611">
        <v>2023</v>
      </c>
      <c r="P611" t="s">
        <v>275</v>
      </c>
      <c r="Q611" t="s">
        <v>274</v>
      </c>
      <c r="R611" t="s">
        <v>8</v>
      </c>
      <c r="S611">
        <v>2025</v>
      </c>
      <c r="T611" t="s">
        <v>282</v>
      </c>
      <c r="U611" t="s">
        <v>281</v>
      </c>
      <c r="V611" t="s">
        <v>6</v>
      </c>
      <c r="W611">
        <v>2023</v>
      </c>
      <c r="X611" t="s">
        <v>275</v>
      </c>
      <c r="Y611" t="s">
        <v>281</v>
      </c>
      <c r="Z611" t="s">
        <v>6</v>
      </c>
      <c r="AA611">
        <v>2023</v>
      </c>
      <c r="AB611" t="s">
        <v>275</v>
      </c>
      <c r="AC611" t="s">
        <v>281</v>
      </c>
      <c r="AD611" t="s">
        <v>6</v>
      </c>
      <c r="AE611">
        <v>2023</v>
      </c>
      <c r="AF611" t="s">
        <v>275</v>
      </c>
      <c r="AG611" t="s">
        <v>282</v>
      </c>
      <c r="AH611" t="s">
        <v>8</v>
      </c>
      <c r="AI611" t="s">
        <v>1</v>
      </c>
      <c r="AJ611" t="s">
        <v>274</v>
      </c>
      <c r="AK611" t="s">
        <v>282</v>
      </c>
      <c r="AL611" t="s">
        <v>9</v>
      </c>
      <c r="AM611">
        <v>2025</v>
      </c>
      <c r="AN611">
        <v>14.953175999999999</v>
      </c>
    </row>
    <row r="612" spans="1:40" x14ac:dyDescent="0.2">
      <c r="A612" t="s">
        <v>361</v>
      </c>
      <c r="B612" t="s">
        <v>54</v>
      </c>
      <c r="C612" t="s">
        <v>362</v>
      </c>
      <c r="D612" t="s">
        <v>395</v>
      </c>
      <c r="E612" t="s">
        <v>55</v>
      </c>
      <c r="F612" t="s">
        <v>118</v>
      </c>
      <c r="G612" t="s">
        <v>1876</v>
      </c>
      <c r="H612" t="s">
        <v>1877</v>
      </c>
      <c r="I612" t="s">
        <v>1877</v>
      </c>
      <c r="J612" t="s">
        <v>9</v>
      </c>
      <c r="K612" t="s">
        <v>282</v>
      </c>
      <c r="L612" t="s">
        <v>389</v>
      </c>
      <c r="M612" t="s">
        <v>274</v>
      </c>
      <c r="N612" t="s">
        <v>8</v>
      </c>
      <c r="O612">
        <v>2025</v>
      </c>
      <c r="P612" t="s">
        <v>317</v>
      </c>
      <c r="Q612" t="s">
        <v>274</v>
      </c>
      <c r="R612" t="s">
        <v>8</v>
      </c>
      <c r="S612">
        <v>2025</v>
      </c>
      <c r="T612" t="s">
        <v>282</v>
      </c>
      <c r="U612" t="s">
        <v>274</v>
      </c>
      <c r="V612" t="s">
        <v>8</v>
      </c>
      <c r="W612">
        <v>2025</v>
      </c>
      <c r="X612" t="s">
        <v>282</v>
      </c>
      <c r="Y612" t="s">
        <v>274</v>
      </c>
      <c r="Z612" t="s">
        <v>8</v>
      </c>
      <c r="AA612">
        <v>2025</v>
      </c>
      <c r="AB612" t="s">
        <v>282</v>
      </c>
      <c r="AC612" t="s">
        <v>274</v>
      </c>
      <c r="AD612" t="s">
        <v>8</v>
      </c>
      <c r="AE612">
        <v>2025</v>
      </c>
      <c r="AF612" t="s">
        <v>282</v>
      </c>
      <c r="AG612" t="s">
        <v>282</v>
      </c>
      <c r="AH612" t="s">
        <v>8</v>
      </c>
      <c r="AI612" t="s">
        <v>388</v>
      </c>
      <c r="AJ612" t="s">
        <v>274</v>
      </c>
      <c r="AK612" t="s">
        <v>282</v>
      </c>
      <c r="AL612" t="s">
        <v>9</v>
      </c>
      <c r="AM612">
        <v>2025</v>
      </c>
      <c r="AN612">
        <v>20.744662999999999</v>
      </c>
    </row>
    <row r="613" spans="1:40" x14ac:dyDescent="0.2">
      <c r="A613" t="s">
        <v>361</v>
      </c>
      <c r="B613" t="s">
        <v>54</v>
      </c>
      <c r="C613" t="s">
        <v>363</v>
      </c>
      <c r="D613" t="s">
        <v>1251</v>
      </c>
      <c r="E613" t="s">
        <v>55</v>
      </c>
      <c r="F613" t="s">
        <v>118</v>
      </c>
      <c r="G613" t="s">
        <v>1878</v>
      </c>
      <c r="H613" t="s">
        <v>1879</v>
      </c>
      <c r="I613" t="s">
        <v>1879</v>
      </c>
      <c r="J613" t="s">
        <v>9</v>
      </c>
      <c r="K613" t="s">
        <v>282</v>
      </c>
      <c r="L613" t="s">
        <v>287</v>
      </c>
      <c r="M613" t="s">
        <v>274</v>
      </c>
      <c r="N613" t="s">
        <v>8</v>
      </c>
      <c r="O613">
        <v>2025</v>
      </c>
      <c r="P613" t="s">
        <v>317</v>
      </c>
      <c r="Q613" t="s">
        <v>274</v>
      </c>
      <c r="R613" t="s">
        <v>8</v>
      </c>
      <c r="S613">
        <v>2025</v>
      </c>
      <c r="T613" t="s">
        <v>282</v>
      </c>
      <c r="U613" t="s">
        <v>274</v>
      </c>
      <c r="V613" t="s">
        <v>7</v>
      </c>
      <c r="W613">
        <v>2025</v>
      </c>
      <c r="X613" t="s">
        <v>282</v>
      </c>
      <c r="Y613" t="s">
        <v>281</v>
      </c>
      <c r="Z613" t="s">
        <v>7</v>
      </c>
      <c r="AA613">
        <v>2025</v>
      </c>
      <c r="AB613" t="s">
        <v>282</v>
      </c>
      <c r="AC613" t="s">
        <v>281</v>
      </c>
      <c r="AD613" t="s">
        <v>7</v>
      </c>
      <c r="AE613">
        <v>2025</v>
      </c>
      <c r="AF613" t="s">
        <v>282</v>
      </c>
      <c r="AG613" t="s">
        <v>282</v>
      </c>
      <c r="AH613" t="s">
        <v>8</v>
      </c>
      <c r="AI613" t="s">
        <v>69</v>
      </c>
      <c r="AJ613" t="s">
        <v>274</v>
      </c>
      <c r="AK613" t="s">
        <v>282</v>
      </c>
      <c r="AL613" t="s">
        <v>9</v>
      </c>
      <c r="AM613">
        <v>2025</v>
      </c>
      <c r="AN613">
        <v>13.112795</v>
      </c>
    </row>
    <row r="614" spans="1:40" x14ac:dyDescent="0.2">
      <c r="A614" t="s">
        <v>361</v>
      </c>
      <c r="B614" t="s">
        <v>54</v>
      </c>
      <c r="C614" t="s">
        <v>362</v>
      </c>
      <c r="D614" t="s">
        <v>395</v>
      </c>
      <c r="E614" t="s">
        <v>55</v>
      </c>
      <c r="F614" t="s">
        <v>118</v>
      </c>
      <c r="G614" t="s">
        <v>1880</v>
      </c>
      <c r="H614" t="s">
        <v>1881</v>
      </c>
      <c r="I614" t="s">
        <v>1881</v>
      </c>
      <c r="J614" t="s">
        <v>9</v>
      </c>
      <c r="K614" t="s">
        <v>282</v>
      </c>
      <c r="L614" t="s">
        <v>287</v>
      </c>
      <c r="M614" t="s">
        <v>274</v>
      </c>
      <c r="N614" t="s">
        <v>8</v>
      </c>
      <c r="O614">
        <v>2025</v>
      </c>
      <c r="P614" t="s">
        <v>317</v>
      </c>
      <c r="Q614" t="s">
        <v>274</v>
      </c>
      <c r="R614" t="s">
        <v>8</v>
      </c>
      <c r="S614">
        <v>2025</v>
      </c>
      <c r="T614" t="s">
        <v>282</v>
      </c>
      <c r="U614" t="s">
        <v>281</v>
      </c>
      <c r="V614" t="s">
        <v>7</v>
      </c>
      <c r="W614">
        <v>2025</v>
      </c>
      <c r="X614" t="s">
        <v>282</v>
      </c>
      <c r="Y614" t="s">
        <v>281</v>
      </c>
      <c r="Z614" t="s">
        <v>7</v>
      </c>
      <c r="AA614">
        <v>2025</v>
      </c>
      <c r="AB614" t="s">
        <v>282</v>
      </c>
      <c r="AC614" t="s">
        <v>281</v>
      </c>
      <c r="AD614" t="s">
        <v>7</v>
      </c>
      <c r="AE614">
        <v>2025</v>
      </c>
      <c r="AF614" t="s">
        <v>282</v>
      </c>
      <c r="AG614" t="s">
        <v>282</v>
      </c>
      <c r="AH614" t="s">
        <v>8</v>
      </c>
      <c r="AI614" t="s">
        <v>69</v>
      </c>
      <c r="AJ614" t="s">
        <v>274</v>
      </c>
      <c r="AK614" t="s">
        <v>282</v>
      </c>
      <c r="AL614" t="s">
        <v>9</v>
      </c>
      <c r="AM614">
        <v>2025</v>
      </c>
      <c r="AN614">
        <v>14.602917</v>
      </c>
    </row>
    <row r="615" spans="1:40" x14ac:dyDescent="0.2">
      <c r="A615" t="s">
        <v>361</v>
      </c>
      <c r="B615" t="s">
        <v>74</v>
      </c>
      <c r="C615" t="s">
        <v>363</v>
      </c>
      <c r="D615" t="s">
        <v>363</v>
      </c>
      <c r="E615" t="s">
        <v>55</v>
      </c>
      <c r="F615" t="s">
        <v>118</v>
      </c>
      <c r="G615" t="s">
        <v>1882</v>
      </c>
      <c r="H615" t="s">
        <v>1883</v>
      </c>
      <c r="I615" t="s">
        <v>1883</v>
      </c>
      <c r="J615" t="s">
        <v>9</v>
      </c>
      <c r="K615" t="s">
        <v>282</v>
      </c>
      <c r="L615" t="s">
        <v>287</v>
      </c>
      <c r="M615" t="s">
        <v>274</v>
      </c>
      <c r="N615" t="s">
        <v>8</v>
      </c>
      <c r="O615">
        <v>2025</v>
      </c>
      <c r="P615" t="s">
        <v>317</v>
      </c>
      <c r="Q615" t="s">
        <v>274</v>
      </c>
      <c r="R615" t="s">
        <v>8</v>
      </c>
      <c r="S615">
        <v>2025</v>
      </c>
      <c r="T615" t="s">
        <v>282</v>
      </c>
      <c r="U615" t="s">
        <v>281</v>
      </c>
      <c r="V615" t="s">
        <v>7</v>
      </c>
      <c r="W615">
        <v>2025</v>
      </c>
      <c r="X615" t="s">
        <v>366</v>
      </c>
      <c r="Y615" t="s">
        <v>281</v>
      </c>
      <c r="Z615" t="s">
        <v>7</v>
      </c>
      <c r="AA615">
        <v>2025</v>
      </c>
      <c r="AB615" t="s">
        <v>282</v>
      </c>
      <c r="AC615" t="s">
        <v>281</v>
      </c>
      <c r="AD615" t="s">
        <v>7</v>
      </c>
      <c r="AE615">
        <v>2025</v>
      </c>
      <c r="AF615" t="s">
        <v>282</v>
      </c>
      <c r="AG615" t="s">
        <v>282</v>
      </c>
      <c r="AH615" t="s">
        <v>8</v>
      </c>
      <c r="AI615" t="s">
        <v>69</v>
      </c>
      <c r="AJ615" t="s">
        <v>274</v>
      </c>
      <c r="AK615" t="s">
        <v>282</v>
      </c>
      <c r="AL615" t="s">
        <v>9</v>
      </c>
      <c r="AM615">
        <v>2025</v>
      </c>
      <c r="AN615">
        <v>10.918676999999999</v>
      </c>
    </row>
    <row r="616" spans="1:40" x14ac:dyDescent="0.2">
      <c r="A616" t="s">
        <v>361</v>
      </c>
      <c r="B616" t="s">
        <v>54</v>
      </c>
      <c r="C616" t="s">
        <v>363</v>
      </c>
      <c r="D616" t="s">
        <v>363</v>
      </c>
      <c r="E616" t="s">
        <v>55</v>
      </c>
      <c r="F616" t="s">
        <v>118</v>
      </c>
      <c r="G616" t="s">
        <v>1884</v>
      </c>
      <c r="H616" t="s">
        <v>1885</v>
      </c>
      <c r="I616" t="s">
        <v>1885</v>
      </c>
      <c r="J616" t="s">
        <v>9</v>
      </c>
      <c r="K616" t="s">
        <v>282</v>
      </c>
      <c r="L616" t="s">
        <v>287</v>
      </c>
      <c r="M616" t="s">
        <v>274</v>
      </c>
      <c r="N616" t="s">
        <v>8</v>
      </c>
      <c r="O616">
        <v>2025</v>
      </c>
      <c r="P616" t="s">
        <v>317</v>
      </c>
      <c r="Q616" t="s">
        <v>274</v>
      </c>
      <c r="R616" t="s">
        <v>8</v>
      </c>
      <c r="S616">
        <v>2025</v>
      </c>
      <c r="T616" t="s">
        <v>282</v>
      </c>
      <c r="U616" t="s">
        <v>281</v>
      </c>
      <c r="V616" t="s">
        <v>7</v>
      </c>
      <c r="W616">
        <v>2025</v>
      </c>
      <c r="X616" t="s">
        <v>366</v>
      </c>
      <c r="Y616" t="s">
        <v>281</v>
      </c>
      <c r="Z616" t="s">
        <v>7</v>
      </c>
      <c r="AA616">
        <v>2025</v>
      </c>
      <c r="AB616" t="s">
        <v>282</v>
      </c>
      <c r="AC616" t="s">
        <v>281</v>
      </c>
      <c r="AD616" t="s">
        <v>7</v>
      </c>
      <c r="AE616">
        <v>2025</v>
      </c>
      <c r="AF616" t="s">
        <v>282</v>
      </c>
      <c r="AG616" t="s">
        <v>282</v>
      </c>
      <c r="AH616" t="s">
        <v>8</v>
      </c>
      <c r="AI616" t="s">
        <v>69</v>
      </c>
      <c r="AJ616" t="s">
        <v>274</v>
      </c>
      <c r="AK616" t="s">
        <v>282</v>
      </c>
      <c r="AL616" t="s">
        <v>9</v>
      </c>
      <c r="AM616">
        <v>2025</v>
      </c>
      <c r="AN616">
        <v>7.4610810000000001</v>
      </c>
    </row>
    <row r="617" spans="1:40" x14ac:dyDescent="0.2">
      <c r="A617" t="s">
        <v>361</v>
      </c>
      <c r="B617" t="s">
        <v>74</v>
      </c>
      <c r="C617" t="s">
        <v>362</v>
      </c>
      <c r="D617" t="s">
        <v>362</v>
      </c>
      <c r="E617" t="s">
        <v>55</v>
      </c>
      <c r="F617" t="s">
        <v>118</v>
      </c>
      <c r="G617" t="s">
        <v>1886</v>
      </c>
      <c r="H617" t="s">
        <v>1887</v>
      </c>
      <c r="I617" t="s">
        <v>1887</v>
      </c>
      <c r="J617" t="s">
        <v>9</v>
      </c>
      <c r="K617" t="s">
        <v>282</v>
      </c>
      <c r="L617" t="s">
        <v>287</v>
      </c>
      <c r="M617" t="s">
        <v>274</v>
      </c>
      <c r="N617" t="s">
        <v>8</v>
      </c>
      <c r="O617">
        <v>2025</v>
      </c>
      <c r="P617" t="s">
        <v>317</v>
      </c>
      <c r="Q617" t="s">
        <v>274</v>
      </c>
      <c r="R617" t="s">
        <v>8</v>
      </c>
      <c r="S617">
        <v>2025</v>
      </c>
      <c r="T617" t="s">
        <v>282</v>
      </c>
      <c r="U617" t="s">
        <v>281</v>
      </c>
      <c r="V617" t="s">
        <v>7</v>
      </c>
      <c r="W617">
        <v>2025</v>
      </c>
      <c r="X617" t="s">
        <v>282</v>
      </c>
      <c r="Y617" t="s">
        <v>281</v>
      </c>
      <c r="Z617" t="s">
        <v>7</v>
      </c>
      <c r="AA617">
        <v>2025</v>
      </c>
      <c r="AB617" t="s">
        <v>282</v>
      </c>
      <c r="AC617" t="s">
        <v>281</v>
      </c>
      <c r="AD617" t="s">
        <v>7</v>
      </c>
      <c r="AE617">
        <v>2025</v>
      </c>
      <c r="AF617" t="s">
        <v>282</v>
      </c>
      <c r="AG617" t="s">
        <v>282</v>
      </c>
      <c r="AH617" t="s">
        <v>8</v>
      </c>
      <c r="AI617" t="s">
        <v>69</v>
      </c>
      <c r="AJ617" t="s">
        <v>274</v>
      </c>
      <c r="AK617" t="s">
        <v>282</v>
      </c>
      <c r="AL617" t="s">
        <v>9</v>
      </c>
      <c r="AM617">
        <v>2025</v>
      </c>
      <c r="AN617">
        <v>6.8729530000000008</v>
      </c>
    </row>
    <row r="618" spans="1:40" x14ac:dyDescent="0.2">
      <c r="A618" t="s">
        <v>361</v>
      </c>
      <c r="B618" t="s">
        <v>74</v>
      </c>
      <c r="C618" t="s">
        <v>363</v>
      </c>
      <c r="D618" t="s">
        <v>363</v>
      </c>
      <c r="E618" t="s">
        <v>55</v>
      </c>
      <c r="F618" t="s">
        <v>118</v>
      </c>
      <c r="G618" t="s">
        <v>1888</v>
      </c>
      <c r="H618" t="s">
        <v>1889</v>
      </c>
      <c r="I618" t="s">
        <v>1889</v>
      </c>
      <c r="J618" t="s">
        <v>9</v>
      </c>
      <c r="K618" t="s">
        <v>282</v>
      </c>
      <c r="L618" t="s">
        <v>287</v>
      </c>
      <c r="M618" t="s">
        <v>274</v>
      </c>
      <c r="N618" t="s">
        <v>8</v>
      </c>
      <c r="O618">
        <v>2025</v>
      </c>
      <c r="P618" t="s">
        <v>317</v>
      </c>
      <c r="Q618" t="s">
        <v>274</v>
      </c>
      <c r="R618" t="s">
        <v>8</v>
      </c>
      <c r="S618">
        <v>2025</v>
      </c>
      <c r="T618" t="s">
        <v>282</v>
      </c>
      <c r="U618" t="s">
        <v>281</v>
      </c>
      <c r="V618" t="s">
        <v>7</v>
      </c>
      <c r="W618">
        <v>2025</v>
      </c>
      <c r="X618" t="s">
        <v>366</v>
      </c>
      <c r="Y618" t="s">
        <v>281</v>
      </c>
      <c r="Z618" t="s">
        <v>7</v>
      </c>
      <c r="AA618">
        <v>2025</v>
      </c>
      <c r="AB618" t="s">
        <v>282</v>
      </c>
      <c r="AC618" t="s">
        <v>281</v>
      </c>
      <c r="AD618" t="s">
        <v>7</v>
      </c>
      <c r="AE618">
        <v>2025</v>
      </c>
      <c r="AF618" t="s">
        <v>282</v>
      </c>
      <c r="AG618" t="s">
        <v>282</v>
      </c>
      <c r="AH618" t="s">
        <v>8</v>
      </c>
      <c r="AI618" t="s">
        <v>69</v>
      </c>
      <c r="AJ618" t="s">
        <v>274</v>
      </c>
      <c r="AK618" t="s">
        <v>282</v>
      </c>
      <c r="AL618" t="s">
        <v>9</v>
      </c>
      <c r="AM618">
        <v>2025</v>
      </c>
      <c r="AN618">
        <v>14.604387000000001</v>
      </c>
    </row>
    <row r="619" spans="1:40" x14ac:dyDescent="0.2">
      <c r="A619" t="s">
        <v>361</v>
      </c>
      <c r="B619" t="s">
        <v>74</v>
      </c>
      <c r="C619" t="s">
        <v>363</v>
      </c>
      <c r="D619" t="s">
        <v>363</v>
      </c>
      <c r="E619" t="s">
        <v>55</v>
      </c>
      <c r="F619" t="s">
        <v>118</v>
      </c>
      <c r="G619" t="s">
        <v>1890</v>
      </c>
      <c r="H619" t="s">
        <v>1891</v>
      </c>
      <c r="I619" t="s">
        <v>1891</v>
      </c>
      <c r="J619" t="s">
        <v>9</v>
      </c>
      <c r="K619" t="s">
        <v>282</v>
      </c>
      <c r="L619" t="s">
        <v>287</v>
      </c>
      <c r="M619" t="s">
        <v>274</v>
      </c>
      <c r="N619" t="s">
        <v>8</v>
      </c>
      <c r="O619">
        <v>2025</v>
      </c>
      <c r="P619" t="s">
        <v>317</v>
      </c>
      <c r="Q619" t="s">
        <v>274</v>
      </c>
      <c r="R619" t="s">
        <v>8</v>
      </c>
      <c r="S619">
        <v>2025</v>
      </c>
      <c r="T619" t="s">
        <v>282</v>
      </c>
      <c r="U619" t="s">
        <v>281</v>
      </c>
      <c r="V619" t="s">
        <v>7</v>
      </c>
      <c r="W619">
        <v>2025</v>
      </c>
      <c r="X619" t="s">
        <v>366</v>
      </c>
      <c r="Y619" t="s">
        <v>281</v>
      </c>
      <c r="Z619" t="s">
        <v>7</v>
      </c>
      <c r="AA619">
        <v>2025</v>
      </c>
      <c r="AB619" t="s">
        <v>282</v>
      </c>
      <c r="AC619" t="s">
        <v>281</v>
      </c>
      <c r="AD619" t="s">
        <v>7</v>
      </c>
      <c r="AE619">
        <v>2025</v>
      </c>
      <c r="AF619" t="s">
        <v>282</v>
      </c>
      <c r="AG619" t="s">
        <v>282</v>
      </c>
      <c r="AH619" t="s">
        <v>8</v>
      </c>
      <c r="AI619" t="s">
        <v>69</v>
      </c>
      <c r="AJ619" t="s">
        <v>274</v>
      </c>
      <c r="AK619" t="s">
        <v>282</v>
      </c>
      <c r="AL619" t="s">
        <v>9</v>
      </c>
      <c r="AM619">
        <v>2025</v>
      </c>
      <c r="AN619">
        <v>4.6766610000000002</v>
      </c>
    </row>
    <row r="620" spans="1:40" x14ac:dyDescent="0.2">
      <c r="A620" t="s">
        <v>361</v>
      </c>
      <c r="B620" t="s">
        <v>74</v>
      </c>
      <c r="C620" t="s">
        <v>363</v>
      </c>
      <c r="D620" t="s">
        <v>363</v>
      </c>
      <c r="E620" t="s">
        <v>55</v>
      </c>
      <c r="F620" t="s">
        <v>118</v>
      </c>
      <c r="G620" t="s">
        <v>1892</v>
      </c>
      <c r="H620" t="s">
        <v>1893</v>
      </c>
      <c r="I620" t="s">
        <v>1893</v>
      </c>
      <c r="J620" t="s">
        <v>9</v>
      </c>
      <c r="K620" t="s">
        <v>282</v>
      </c>
      <c r="L620" t="s">
        <v>287</v>
      </c>
      <c r="M620" t="s">
        <v>274</v>
      </c>
      <c r="N620" t="s">
        <v>8</v>
      </c>
      <c r="O620">
        <v>2025</v>
      </c>
      <c r="P620" t="s">
        <v>317</v>
      </c>
      <c r="Q620" t="s">
        <v>274</v>
      </c>
      <c r="R620" t="s">
        <v>8</v>
      </c>
      <c r="S620">
        <v>2025</v>
      </c>
      <c r="T620" t="s">
        <v>282</v>
      </c>
      <c r="U620" t="s">
        <v>281</v>
      </c>
      <c r="V620" t="s">
        <v>7</v>
      </c>
      <c r="W620">
        <v>2025</v>
      </c>
      <c r="X620" t="s">
        <v>366</v>
      </c>
      <c r="Y620" t="s">
        <v>281</v>
      </c>
      <c r="Z620" t="s">
        <v>7</v>
      </c>
      <c r="AA620">
        <v>2025</v>
      </c>
      <c r="AB620" t="s">
        <v>282</v>
      </c>
      <c r="AC620" t="s">
        <v>281</v>
      </c>
      <c r="AD620" t="s">
        <v>7</v>
      </c>
      <c r="AE620">
        <v>2025</v>
      </c>
      <c r="AF620" t="s">
        <v>282</v>
      </c>
      <c r="AG620" t="s">
        <v>282</v>
      </c>
      <c r="AH620" t="s">
        <v>8</v>
      </c>
      <c r="AI620" t="s">
        <v>69</v>
      </c>
      <c r="AJ620" t="s">
        <v>274</v>
      </c>
      <c r="AK620" t="s">
        <v>282</v>
      </c>
      <c r="AL620" t="s">
        <v>9</v>
      </c>
      <c r="AM620">
        <v>2025</v>
      </c>
      <c r="AN620">
        <v>10.068063</v>
      </c>
    </row>
    <row r="621" spans="1:40" x14ac:dyDescent="0.2">
      <c r="A621" t="s">
        <v>361</v>
      </c>
      <c r="B621" t="s">
        <v>74</v>
      </c>
      <c r="C621" t="s">
        <v>362</v>
      </c>
      <c r="D621" t="s">
        <v>362</v>
      </c>
      <c r="E621" t="s">
        <v>55</v>
      </c>
      <c r="F621" t="s">
        <v>118</v>
      </c>
      <c r="G621" t="s">
        <v>1894</v>
      </c>
      <c r="H621" t="s">
        <v>1895</v>
      </c>
      <c r="I621" t="s">
        <v>1895</v>
      </c>
      <c r="J621" t="s">
        <v>9</v>
      </c>
      <c r="K621" t="s">
        <v>282</v>
      </c>
      <c r="L621" t="s">
        <v>287</v>
      </c>
      <c r="M621" t="s">
        <v>274</v>
      </c>
      <c r="N621" t="s">
        <v>8</v>
      </c>
      <c r="O621">
        <v>2025</v>
      </c>
      <c r="P621" t="s">
        <v>317</v>
      </c>
      <c r="Q621" t="s">
        <v>274</v>
      </c>
      <c r="R621" t="s">
        <v>8</v>
      </c>
      <c r="S621">
        <v>2025</v>
      </c>
      <c r="T621" t="s">
        <v>282</v>
      </c>
      <c r="U621" t="s">
        <v>281</v>
      </c>
      <c r="V621" t="s">
        <v>7</v>
      </c>
      <c r="W621">
        <v>2025</v>
      </c>
      <c r="X621" t="s">
        <v>282</v>
      </c>
      <c r="Y621" t="s">
        <v>281</v>
      </c>
      <c r="Z621" t="s">
        <v>7</v>
      </c>
      <c r="AA621">
        <v>2025</v>
      </c>
      <c r="AB621" t="s">
        <v>282</v>
      </c>
      <c r="AC621" t="s">
        <v>281</v>
      </c>
      <c r="AD621" t="s">
        <v>7</v>
      </c>
      <c r="AE621">
        <v>2025</v>
      </c>
      <c r="AF621" t="s">
        <v>282</v>
      </c>
      <c r="AG621" t="s">
        <v>282</v>
      </c>
      <c r="AH621" t="s">
        <v>8</v>
      </c>
      <c r="AI621" t="s">
        <v>69</v>
      </c>
      <c r="AJ621" t="s">
        <v>274</v>
      </c>
      <c r="AK621" t="s">
        <v>282</v>
      </c>
      <c r="AL621" t="s">
        <v>9</v>
      </c>
      <c r="AM621">
        <v>2025</v>
      </c>
      <c r="AN621">
        <v>5.0682430000000007</v>
      </c>
    </row>
    <row r="622" spans="1:40" x14ac:dyDescent="0.2">
      <c r="A622" t="s">
        <v>361</v>
      </c>
      <c r="B622" t="s">
        <v>54</v>
      </c>
      <c r="C622" t="s">
        <v>395</v>
      </c>
      <c r="D622" t="s">
        <v>395</v>
      </c>
      <c r="E622" t="s">
        <v>55</v>
      </c>
      <c r="F622" t="s">
        <v>118</v>
      </c>
      <c r="G622" t="s">
        <v>1896</v>
      </c>
      <c r="H622" t="s">
        <v>1897</v>
      </c>
      <c r="I622" t="s">
        <v>1898</v>
      </c>
      <c r="J622" t="s">
        <v>9</v>
      </c>
      <c r="K622" t="s">
        <v>282</v>
      </c>
      <c r="L622" t="s">
        <v>287</v>
      </c>
      <c r="M622" t="s">
        <v>274</v>
      </c>
      <c r="N622" t="s">
        <v>8</v>
      </c>
      <c r="O622">
        <v>2025</v>
      </c>
      <c r="P622" t="s">
        <v>317</v>
      </c>
      <c r="Q622" t="s">
        <v>274</v>
      </c>
      <c r="R622" t="s">
        <v>8</v>
      </c>
      <c r="S622">
        <v>2025</v>
      </c>
      <c r="T622" t="s">
        <v>282</v>
      </c>
      <c r="U622" t="s">
        <v>281</v>
      </c>
      <c r="V622" t="s">
        <v>7</v>
      </c>
      <c r="W622">
        <v>2025</v>
      </c>
      <c r="X622" t="s">
        <v>282</v>
      </c>
      <c r="Y622" t="s">
        <v>281</v>
      </c>
      <c r="Z622" t="s">
        <v>7</v>
      </c>
      <c r="AA622">
        <v>2025</v>
      </c>
      <c r="AB622" t="s">
        <v>282</v>
      </c>
      <c r="AC622" t="s">
        <v>281</v>
      </c>
      <c r="AD622" t="s">
        <v>7</v>
      </c>
      <c r="AE622">
        <v>2025</v>
      </c>
      <c r="AF622" t="s">
        <v>282</v>
      </c>
      <c r="AG622" t="s">
        <v>282</v>
      </c>
      <c r="AH622" t="s">
        <v>8</v>
      </c>
      <c r="AI622" t="s">
        <v>69</v>
      </c>
      <c r="AJ622" t="s">
        <v>274</v>
      </c>
      <c r="AK622" t="s">
        <v>282</v>
      </c>
      <c r="AL622" t="s">
        <v>9</v>
      </c>
      <c r="AM622">
        <v>2025</v>
      </c>
      <c r="AN622">
        <v>7.9529260000000006</v>
      </c>
    </row>
    <row r="623" spans="1:40" x14ac:dyDescent="0.2">
      <c r="A623" t="s">
        <v>361</v>
      </c>
      <c r="B623" t="s">
        <v>54</v>
      </c>
      <c r="C623" t="s">
        <v>395</v>
      </c>
      <c r="D623" t="s">
        <v>395</v>
      </c>
      <c r="E623" t="s">
        <v>55</v>
      </c>
      <c r="F623" t="s">
        <v>118</v>
      </c>
      <c r="G623" t="s">
        <v>1899</v>
      </c>
      <c r="H623" t="s">
        <v>1900</v>
      </c>
      <c r="I623" t="s">
        <v>1901</v>
      </c>
      <c r="J623" t="s">
        <v>9</v>
      </c>
      <c r="K623" t="s">
        <v>282</v>
      </c>
      <c r="L623" t="s">
        <v>287</v>
      </c>
      <c r="M623" t="s">
        <v>274</v>
      </c>
      <c r="N623" t="s">
        <v>8</v>
      </c>
      <c r="O623">
        <v>2025</v>
      </c>
      <c r="P623" t="s">
        <v>282</v>
      </c>
      <c r="Q623" t="s">
        <v>274</v>
      </c>
      <c r="R623" t="s">
        <v>8</v>
      </c>
      <c r="S623">
        <v>2025</v>
      </c>
      <c r="T623" t="s">
        <v>282</v>
      </c>
      <c r="U623" t="s">
        <v>281</v>
      </c>
      <c r="V623" t="s">
        <v>7</v>
      </c>
      <c r="W623">
        <v>2025</v>
      </c>
      <c r="X623" t="s">
        <v>282</v>
      </c>
      <c r="Y623" t="s">
        <v>281</v>
      </c>
      <c r="Z623" t="s">
        <v>7</v>
      </c>
      <c r="AA623">
        <v>2025</v>
      </c>
      <c r="AB623" t="s">
        <v>282</v>
      </c>
      <c r="AC623" t="s">
        <v>281</v>
      </c>
      <c r="AD623" t="s">
        <v>7</v>
      </c>
      <c r="AE623">
        <v>2025</v>
      </c>
      <c r="AF623" t="s">
        <v>282</v>
      </c>
      <c r="AG623" t="s">
        <v>282</v>
      </c>
      <c r="AH623" t="s">
        <v>8</v>
      </c>
      <c r="AI623" t="s">
        <v>69</v>
      </c>
      <c r="AJ623" t="s">
        <v>274</v>
      </c>
      <c r="AK623" t="s">
        <v>282</v>
      </c>
      <c r="AL623" t="s">
        <v>9</v>
      </c>
      <c r="AM623">
        <v>2025</v>
      </c>
      <c r="AN623">
        <v>11.519093000000002</v>
      </c>
    </row>
    <row r="624" spans="1:40" x14ac:dyDescent="0.2">
      <c r="A624" t="s">
        <v>361</v>
      </c>
      <c r="B624" t="s">
        <v>74</v>
      </c>
      <c r="C624" t="s">
        <v>362</v>
      </c>
      <c r="D624" t="s">
        <v>362</v>
      </c>
      <c r="E624" t="s">
        <v>55</v>
      </c>
      <c r="F624" t="s">
        <v>118</v>
      </c>
      <c r="G624" t="s">
        <v>1902</v>
      </c>
      <c r="H624" t="s">
        <v>1903</v>
      </c>
      <c r="I624" t="s">
        <v>1903</v>
      </c>
      <c r="J624" t="s">
        <v>9</v>
      </c>
      <c r="K624" t="s">
        <v>282</v>
      </c>
      <c r="L624" t="s">
        <v>287</v>
      </c>
      <c r="M624" t="s">
        <v>274</v>
      </c>
      <c r="N624" t="s">
        <v>8</v>
      </c>
      <c r="O624">
        <v>2025</v>
      </c>
      <c r="P624" t="s">
        <v>317</v>
      </c>
      <c r="Q624" t="s">
        <v>274</v>
      </c>
      <c r="R624" t="s">
        <v>8</v>
      </c>
      <c r="S624">
        <v>2025</v>
      </c>
      <c r="T624" t="s">
        <v>282</v>
      </c>
      <c r="U624" t="s">
        <v>281</v>
      </c>
      <c r="V624" t="s">
        <v>7</v>
      </c>
      <c r="W624">
        <v>2025</v>
      </c>
      <c r="X624" t="s">
        <v>282</v>
      </c>
      <c r="Y624" t="s">
        <v>281</v>
      </c>
      <c r="Z624" t="s">
        <v>7</v>
      </c>
      <c r="AA624">
        <v>2025</v>
      </c>
      <c r="AB624" t="s">
        <v>282</v>
      </c>
      <c r="AC624" t="s">
        <v>281</v>
      </c>
      <c r="AD624" t="s">
        <v>7</v>
      </c>
      <c r="AE624">
        <v>2025</v>
      </c>
      <c r="AF624" t="s">
        <v>282</v>
      </c>
      <c r="AG624" t="s">
        <v>282</v>
      </c>
      <c r="AH624" t="s">
        <v>8</v>
      </c>
      <c r="AI624" t="s">
        <v>69</v>
      </c>
      <c r="AJ624" t="s">
        <v>274</v>
      </c>
      <c r="AK624" t="s">
        <v>282</v>
      </c>
      <c r="AL624" t="s">
        <v>9</v>
      </c>
      <c r="AM624">
        <v>2025</v>
      </c>
      <c r="AN624">
        <v>7.0193469999999998</v>
      </c>
    </row>
    <row r="625" spans="1:40" x14ac:dyDescent="0.2">
      <c r="A625" t="s">
        <v>361</v>
      </c>
      <c r="B625" t="s">
        <v>54</v>
      </c>
      <c r="C625" t="s">
        <v>362</v>
      </c>
      <c r="D625" t="s">
        <v>362</v>
      </c>
      <c r="E625" t="s">
        <v>55</v>
      </c>
      <c r="F625" t="s">
        <v>118</v>
      </c>
      <c r="G625" t="s">
        <v>1904</v>
      </c>
      <c r="H625" t="s">
        <v>1905</v>
      </c>
      <c r="I625" t="s">
        <v>1905</v>
      </c>
      <c r="J625" t="s">
        <v>9</v>
      </c>
      <c r="K625" t="s">
        <v>282</v>
      </c>
      <c r="L625" t="s">
        <v>287</v>
      </c>
      <c r="M625" t="s">
        <v>274</v>
      </c>
      <c r="N625" t="s">
        <v>8</v>
      </c>
      <c r="O625">
        <v>2025</v>
      </c>
      <c r="P625" t="s">
        <v>282</v>
      </c>
      <c r="Q625" t="s">
        <v>274</v>
      </c>
      <c r="R625" t="s">
        <v>8</v>
      </c>
      <c r="S625">
        <v>2025</v>
      </c>
      <c r="T625" t="s">
        <v>282</v>
      </c>
      <c r="U625" t="s">
        <v>281</v>
      </c>
      <c r="V625" t="s">
        <v>7</v>
      </c>
      <c r="W625">
        <v>2025</v>
      </c>
      <c r="X625" t="s">
        <v>282</v>
      </c>
      <c r="Y625" t="s">
        <v>281</v>
      </c>
      <c r="Z625" t="s">
        <v>7</v>
      </c>
      <c r="AA625">
        <v>2025</v>
      </c>
      <c r="AB625" t="s">
        <v>282</v>
      </c>
      <c r="AC625" t="s">
        <v>281</v>
      </c>
      <c r="AD625" t="s">
        <v>7</v>
      </c>
      <c r="AE625">
        <v>2025</v>
      </c>
      <c r="AF625" t="s">
        <v>282</v>
      </c>
      <c r="AG625" t="s">
        <v>282</v>
      </c>
      <c r="AH625" t="s">
        <v>8</v>
      </c>
      <c r="AI625" t="s">
        <v>69</v>
      </c>
      <c r="AJ625" t="s">
        <v>274</v>
      </c>
      <c r="AK625" t="s">
        <v>282</v>
      </c>
      <c r="AL625" t="s">
        <v>9</v>
      </c>
      <c r="AM625">
        <v>2025</v>
      </c>
      <c r="AN625">
        <v>8.0918419999999998</v>
      </c>
    </row>
    <row r="626" spans="1:40" x14ac:dyDescent="0.2">
      <c r="A626" t="s">
        <v>361</v>
      </c>
      <c r="B626" t="s">
        <v>74</v>
      </c>
      <c r="C626" t="s">
        <v>363</v>
      </c>
      <c r="D626" t="s">
        <v>363</v>
      </c>
      <c r="E626" t="s">
        <v>55</v>
      </c>
      <c r="F626" t="s">
        <v>118</v>
      </c>
      <c r="G626" t="s">
        <v>1906</v>
      </c>
      <c r="H626" t="s">
        <v>1907</v>
      </c>
      <c r="I626" t="s">
        <v>1907</v>
      </c>
      <c r="J626" t="s">
        <v>9</v>
      </c>
      <c r="K626" t="s">
        <v>282</v>
      </c>
      <c r="L626" t="s">
        <v>287</v>
      </c>
      <c r="M626" t="s">
        <v>274</v>
      </c>
      <c r="N626" t="s">
        <v>8</v>
      </c>
      <c r="O626">
        <v>2025</v>
      </c>
      <c r="P626" t="s">
        <v>317</v>
      </c>
      <c r="Q626" t="s">
        <v>274</v>
      </c>
      <c r="R626" t="s">
        <v>8</v>
      </c>
      <c r="S626">
        <v>2025</v>
      </c>
      <c r="T626" t="s">
        <v>282</v>
      </c>
      <c r="U626" t="s">
        <v>281</v>
      </c>
      <c r="V626" t="s">
        <v>7</v>
      </c>
      <c r="W626">
        <v>2025</v>
      </c>
      <c r="X626" t="s">
        <v>366</v>
      </c>
      <c r="Y626" t="s">
        <v>281</v>
      </c>
      <c r="Z626" t="s">
        <v>7</v>
      </c>
      <c r="AA626">
        <v>2025</v>
      </c>
      <c r="AB626" t="s">
        <v>282</v>
      </c>
      <c r="AC626" t="s">
        <v>281</v>
      </c>
      <c r="AD626" t="s">
        <v>7</v>
      </c>
      <c r="AE626">
        <v>2025</v>
      </c>
      <c r="AF626" t="s">
        <v>282</v>
      </c>
      <c r="AG626" t="s">
        <v>282</v>
      </c>
      <c r="AH626" t="s">
        <v>8</v>
      </c>
      <c r="AI626" t="s">
        <v>69</v>
      </c>
      <c r="AJ626" t="s">
        <v>274</v>
      </c>
      <c r="AK626" t="s">
        <v>282</v>
      </c>
      <c r="AL626" t="s">
        <v>9</v>
      </c>
      <c r="AM626">
        <v>2025</v>
      </c>
      <c r="AN626">
        <v>5.5266830000000002</v>
      </c>
    </row>
    <row r="627" spans="1:40" x14ac:dyDescent="0.2">
      <c r="A627" t="s">
        <v>361</v>
      </c>
      <c r="B627" t="s">
        <v>54</v>
      </c>
      <c r="C627" t="s">
        <v>362</v>
      </c>
      <c r="D627" t="s">
        <v>395</v>
      </c>
      <c r="E627" t="s">
        <v>55</v>
      </c>
      <c r="F627" t="s">
        <v>118</v>
      </c>
      <c r="G627" t="s">
        <v>1908</v>
      </c>
      <c r="H627" t="s">
        <v>1909</v>
      </c>
      <c r="I627" t="s">
        <v>1909</v>
      </c>
      <c r="J627" t="s">
        <v>7</v>
      </c>
      <c r="K627" t="s">
        <v>275</v>
      </c>
      <c r="L627" t="s">
        <v>292</v>
      </c>
      <c r="M627" t="s">
        <v>274</v>
      </c>
      <c r="N627" t="s">
        <v>6</v>
      </c>
      <c r="O627">
        <v>2025</v>
      </c>
      <c r="P627" t="s">
        <v>275</v>
      </c>
      <c r="Q627" t="s">
        <v>274</v>
      </c>
      <c r="R627" t="s">
        <v>7</v>
      </c>
      <c r="S627">
        <v>2023</v>
      </c>
      <c r="T627" t="s">
        <v>275</v>
      </c>
      <c r="U627" t="s">
        <v>274</v>
      </c>
      <c r="V627" t="s">
        <v>7</v>
      </c>
      <c r="W627">
        <v>2023</v>
      </c>
      <c r="X627" t="s">
        <v>275</v>
      </c>
      <c r="Y627" t="s">
        <v>274</v>
      </c>
      <c r="Z627" t="s">
        <v>6</v>
      </c>
      <c r="AA627">
        <v>2023</v>
      </c>
      <c r="AB627" t="s">
        <v>275</v>
      </c>
      <c r="AC627" t="s">
        <v>274</v>
      </c>
      <c r="AD627" t="s">
        <v>7</v>
      </c>
      <c r="AE627">
        <v>2023</v>
      </c>
      <c r="AF627" t="s">
        <v>275</v>
      </c>
      <c r="AG627" t="s">
        <v>275</v>
      </c>
      <c r="AH627" t="s">
        <v>7</v>
      </c>
      <c r="AI627" t="s">
        <v>292</v>
      </c>
      <c r="AJ627" t="s">
        <v>274</v>
      </c>
      <c r="AK627" t="s">
        <v>275</v>
      </c>
      <c r="AL627" t="s">
        <v>7</v>
      </c>
      <c r="AM627">
        <v>2023</v>
      </c>
      <c r="AN627">
        <v>31.871762</v>
      </c>
    </row>
    <row r="628" spans="1:40" x14ac:dyDescent="0.2">
      <c r="A628" t="s">
        <v>361</v>
      </c>
      <c r="B628" t="s">
        <v>74</v>
      </c>
      <c r="C628" t="s">
        <v>363</v>
      </c>
      <c r="D628" t="s">
        <v>363</v>
      </c>
      <c r="E628" t="s">
        <v>55</v>
      </c>
      <c r="F628" t="s">
        <v>118</v>
      </c>
      <c r="G628" t="s">
        <v>1910</v>
      </c>
      <c r="H628" t="s">
        <v>1911</v>
      </c>
      <c r="I628" t="s">
        <v>1911</v>
      </c>
      <c r="J628" t="s">
        <v>9</v>
      </c>
      <c r="K628" t="s">
        <v>282</v>
      </c>
      <c r="L628" t="s">
        <v>287</v>
      </c>
      <c r="M628" t="s">
        <v>274</v>
      </c>
      <c r="N628" t="s">
        <v>8</v>
      </c>
      <c r="O628">
        <v>2025</v>
      </c>
      <c r="P628" t="s">
        <v>317</v>
      </c>
      <c r="Q628" t="s">
        <v>274</v>
      </c>
      <c r="R628" t="s">
        <v>8</v>
      </c>
      <c r="S628">
        <v>2025</v>
      </c>
      <c r="T628" t="s">
        <v>282</v>
      </c>
      <c r="U628" t="s">
        <v>281</v>
      </c>
      <c r="V628" t="s">
        <v>7</v>
      </c>
      <c r="W628">
        <v>2025</v>
      </c>
      <c r="X628" t="s">
        <v>366</v>
      </c>
      <c r="Y628" t="s">
        <v>281</v>
      </c>
      <c r="Z628" t="s">
        <v>7</v>
      </c>
      <c r="AA628">
        <v>2025</v>
      </c>
      <c r="AB628" t="s">
        <v>282</v>
      </c>
      <c r="AC628" t="s">
        <v>281</v>
      </c>
      <c r="AD628" t="s">
        <v>7</v>
      </c>
      <c r="AE628">
        <v>2025</v>
      </c>
      <c r="AF628" t="s">
        <v>282</v>
      </c>
      <c r="AG628" t="s">
        <v>282</v>
      </c>
      <c r="AH628" t="s">
        <v>8</v>
      </c>
      <c r="AI628" t="s">
        <v>69</v>
      </c>
      <c r="AJ628" t="s">
        <v>274</v>
      </c>
      <c r="AK628" t="s">
        <v>282</v>
      </c>
      <c r="AL628" t="s">
        <v>9</v>
      </c>
      <c r="AM628">
        <v>2025</v>
      </c>
      <c r="AN628">
        <v>11.206072000000001</v>
      </c>
    </row>
    <row r="629" spans="1:40" x14ac:dyDescent="0.2">
      <c r="A629" t="s">
        <v>361</v>
      </c>
      <c r="B629" t="s">
        <v>54</v>
      </c>
      <c r="C629" t="s">
        <v>363</v>
      </c>
      <c r="D629" t="s">
        <v>363</v>
      </c>
      <c r="E629" t="s">
        <v>55</v>
      </c>
      <c r="F629" t="s">
        <v>118</v>
      </c>
      <c r="G629" t="s">
        <v>1912</v>
      </c>
      <c r="H629" t="s">
        <v>1913</v>
      </c>
      <c r="I629" t="s">
        <v>1913</v>
      </c>
      <c r="J629" t="s">
        <v>7</v>
      </c>
      <c r="K629" t="s">
        <v>282</v>
      </c>
      <c r="L629" t="s">
        <v>292</v>
      </c>
      <c r="M629" t="s">
        <v>274</v>
      </c>
      <c r="N629" t="s">
        <v>7</v>
      </c>
      <c r="O629">
        <v>2025</v>
      </c>
      <c r="P629" t="s">
        <v>282</v>
      </c>
      <c r="Q629" t="s">
        <v>281</v>
      </c>
      <c r="R629" t="s">
        <v>7</v>
      </c>
      <c r="S629">
        <v>2025</v>
      </c>
      <c r="T629" t="s">
        <v>282</v>
      </c>
      <c r="U629" t="s">
        <v>281</v>
      </c>
      <c r="V629" t="s">
        <v>7</v>
      </c>
      <c r="W629">
        <v>2025</v>
      </c>
      <c r="X629" t="s">
        <v>366</v>
      </c>
      <c r="Y629" t="s">
        <v>281</v>
      </c>
      <c r="Z629" t="s">
        <v>7</v>
      </c>
      <c r="AA629">
        <v>2025</v>
      </c>
      <c r="AB629" t="s">
        <v>282</v>
      </c>
      <c r="AC629" t="s">
        <v>281</v>
      </c>
      <c r="AD629" t="s">
        <v>7</v>
      </c>
      <c r="AE629">
        <v>2025</v>
      </c>
      <c r="AF629" t="s">
        <v>282</v>
      </c>
      <c r="AG629" t="s">
        <v>282</v>
      </c>
      <c r="AH629" t="s">
        <v>7</v>
      </c>
      <c r="AI629" t="s">
        <v>292</v>
      </c>
      <c r="AJ629" t="s">
        <v>281</v>
      </c>
      <c r="AK629" t="s">
        <v>282</v>
      </c>
      <c r="AL629" t="s">
        <v>7</v>
      </c>
      <c r="AM629">
        <v>2025</v>
      </c>
      <c r="AN629">
        <v>4.0758109999999999</v>
      </c>
    </row>
    <row r="630" spans="1:40" x14ac:dyDescent="0.2">
      <c r="A630" t="s">
        <v>361</v>
      </c>
      <c r="B630" t="s">
        <v>54</v>
      </c>
      <c r="C630" t="s">
        <v>362</v>
      </c>
      <c r="D630" t="s">
        <v>362</v>
      </c>
      <c r="E630" t="s">
        <v>55</v>
      </c>
      <c r="F630" t="s">
        <v>118</v>
      </c>
      <c r="G630" t="s">
        <v>1914</v>
      </c>
      <c r="H630" t="s">
        <v>1915</v>
      </c>
      <c r="I630" t="s">
        <v>1915</v>
      </c>
      <c r="J630" t="s">
        <v>9</v>
      </c>
      <c r="K630" t="s">
        <v>282</v>
      </c>
      <c r="L630" t="s">
        <v>287</v>
      </c>
      <c r="M630" t="s">
        <v>274</v>
      </c>
      <c r="N630" t="s">
        <v>8</v>
      </c>
      <c r="O630">
        <v>2025</v>
      </c>
      <c r="P630" t="s">
        <v>317</v>
      </c>
      <c r="Q630" t="s">
        <v>274</v>
      </c>
      <c r="R630" t="s">
        <v>8</v>
      </c>
      <c r="S630">
        <v>2025</v>
      </c>
      <c r="T630" t="s">
        <v>282</v>
      </c>
      <c r="U630" t="s">
        <v>281</v>
      </c>
      <c r="V630" t="s">
        <v>7</v>
      </c>
      <c r="W630">
        <v>2025</v>
      </c>
      <c r="X630" t="s">
        <v>282</v>
      </c>
      <c r="Y630" t="s">
        <v>281</v>
      </c>
      <c r="Z630" t="s">
        <v>7</v>
      </c>
      <c r="AA630">
        <v>2025</v>
      </c>
      <c r="AB630" t="s">
        <v>282</v>
      </c>
      <c r="AC630" t="s">
        <v>281</v>
      </c>
      <c r="AD630" t="s">
        <v>7</v>
      </c>
      <c r="AE630">
        <v>2025</v>
      </c>
      <c r="AF630" t="s">
        <v>282</v>
      </c>
      <c r="AG630" t="s">
        <v>282</v>
      </c>
      <c r="AH630" t="s">
        <v>8</v>
      </c>
      <c r="AI630" t="s">
        <v>69</v>
      </c>
      <c r="AJ630" t="s">
        <v>274</v>
      </c>
      <c r="AK630" t="s">
        <v>282</v>
      </c>
      <c r="AL630" t="s">
        <v>9</v>
      </c>
      <c r="AM630">
        <v>2025</v>
      </c>
      <c r="AN630">
        <v>7.5636130000000001</v>
      </c>
    </row>
    <row r="631" spans="1:40" x14ac:dyDescent="0.2">
      <c r="A631" t="s">
        <v>361</v>
      </c>
      <c r="B631" t="s">
        <v>74</v>
      </c>
      <c r="C631" t="s">
        <v>362</v>
      </c>
      <c r="D631" t="s">
        <v>362</v>
      </c>
      <c r="E631" t="s">
        <v>55</v>
      </c>
      <c r="F631" t="s">
        <v>118</v>
      </c>
      <c r="G631" t="s">
        <v>1916</v>
      </c>
      <c r="H631" t="s">
        <v>1917</v>
      </c>
      <c r="I631" t="s">
        <v>1917</v>
      </c>
      <c r="J631" t="s">
        <v>9</v>
      </c>
      <c r="K631" t="s">
        <v>282</v>
      </c>
      <c r="L631" t="s">
        <v>287</v>
      </c>
      <c r="M631" t="s">
        <v>274</v>
      </c>
      <c r="N631" t="s">
        <v>8</v>
      </c>
      <c r="O631">
        <v>2025</v>
      </c>
      <c r="P631" t="s">
        <v>317</v>
      </c>
      <c r="Q631" t="s">
        <v>274</v>
      </c>
      <c r="R631" t="s">
        <v>8</v>
      </c>
      <c r="S631">
        <v>2025</v>
      </c>
      <c r="T631" t="s">
        <v>282</v>
      </c>
      <c r="U631" t="s">
        <v>281</v>
      </c>
      <c r="V631" t="s">
        <v>7</v>
      </c>
      <c r="W631">
        <v>2025</v>
      </c>
      <c r="X631" t="s">
        <v>282</v>
      </c>
      <c r="Y631" t="s">
        <v>281</v>
      </c>
      <c r="Z631" t="s">
        <v>7</v>
      </c>
      <c r="AA631">
        <v>2025</v>
      </c>
      <c r="AB631" t="s">
        <v>282</v>
      </c>
      <c r="AC631" t="s">
        <v>281</v>
      </c>
      <c r="AD631" t="s">
        <v>7</v>
      </c>
      <c r="AE631">
        <v>2025</v>
      </c>
      <c r="AF631" t="s">
        <v>282</v>
      </c>
      <c r="AG631" t="s">
        <v>282</v>
      </c>
      <c r="AH631" t="s">
        <v>8</v>
      </c>
      <c r="AI631" t="s">
        <v>69</v>
      </c>
      <c r="AJ631" t="s">
        <v>274</v>
      </c>
      <c r="AK631" t="s">
        <v>282</v>
      </c>
      <c r="AL631" t="s">
        <v>9</v>
      </c>
      <c r="AM631">
        <v>2025</v>
      </c>
      <c r="AN631">
        <v>4.4405760000000001</v>
      </c>
    </row>
    <row r="632" spans="1:40" x14ac:dyDescent="0.2">
      <c r="A632" t="s">
        <v>361</v>
      </c>
      <c r="B632" t="s">
        <v>74</v>
      </c>
      <c r="C632" t="s">
        <v>363</v>
      </c>
      <c r="D632" t="s">
        <v>363</v>
      </c>
      <c r="E632" t="s">
        <v>55</v>
      </c>
      <c r="F632" t="s">
        <v>118</v>
      </c>
      <c r="G632" t="s">
        <v>1918</v>
      </c>
      <c r="H632" t="s">
        <v>1919</v>
      </c>
      <c r="I632" t="s">
        <v>1919</v>
      </c>
      <c r="J632" t="s">
        <v>9</v>
      </c>
      <c r="K632" t="s">
        <v>282</v>
      </c>
      <c r="L632" t="s">
        <v>287</v>
      </c>
      <c r="M632" t="s">
        <v>274</v>
      </c>
      <c r="N632" t="s">
        <v>8</v>
      </c>
      <c r="O632">
        <v>2025</v>
      </c>
      <c r="P632" t="s">
        <v>282</v>
      </c>
      <c r="Q632" t="s">
        <v>274</v>
      </c>
      <c r="R632" t="s">
        <v>8</v>
      </c>
      <c r="S632">
        <v>2025</v>
      </c>
      <c r="T632" t="s">
        <v>282</v>
      </c>
      <c r="U632" t="s">
        <v>281</v>
      </c>
      <c r="V632" t="s">
        <v>7</v>
      </c>
      <c r="W632">
        <v>2025</v>
      </c>
      <c r="X632" t="s">
        <v>366</v>
      </c>
      <c r="Y632" t="s">
        <v>281</v>
      </c>
      <c r="Z632" t="s">
        <v>7</v>
      </c>
      <c r="AA632">
        <v>2025</v>
      </c>
      <c r="AB632" t="s">
        <v>282</v>
      </c>
      <c r="AC632" t="s">
        <v>281</v>
      </c>
      <c r="AD632" t="s">
        <v>7</v>
      </c>
      <c r="AE632">
        <v>2025</v>
      </c>
      <c r="AF632" t="s">
        <v>282</v>
      </c>
      <c r="AG632" t="s">
        <v>282</v>
      </c>
      <c r="AH632" t="s">
        <v>8</v>
      </c>
      <c r="AI632" t="s">
        <v>69</v>
      </c>
      <c r="AJ632" t="s">
        <v>274</v>
      </c>
      <c r="AK632" t="s">
        <v>282</v>
      </c>
      <c r="AL632" t="s">
        <v>9</v>
      </c>
      <c r="AM632">
        <v>2025</v>
      </c>
      <c r="AN632">
        <v>5.8939390000000005</v>
      </c>
    </row>
    <row r="633" spans="1:40" x14ac:dyDescent="0.2">
      <c r="A633" t="s">
        <v>361</v>
      </c>
      <c r="B633" t="s">
        <v>54</v>
      </c>
      <c r="C633" t="s">
        <v>362</v>
      </c>
      <c r="D633" t="s">
        <v>362</v>
      </c>
      <c r="E633" t="s">
        <v>55</v>
      </c>
      <c r="F633" t="s">
        <v>118</v>
      </c>
      <c r="G633" t="s">
        <v>1920</v>
      </c>
      <c r="H633" t="s">
        <v>1921</v>
      </c>
      <c r="I633" t="s">
        <v>1921</v>
      </c>
      <c r="J633" t="s">
        <v>9</v>
      </c>
      <c r="K633" t="s">
        <v>282</v>
      </c>
      <c r="L633" t="s">
        <v>389</v>
      </c>
      <c r="M633" t="s">
        <v>274</v>
      </c>
      <c r="N633" t="s">
        <v>8</v>
      </c>
      <c r="O633">
        <v>2025</v>
      </c>
      <c r="P633" t="s">
        <v>282</v>
      </c>
      <c r="Q633" t="s">
        <v>274</v>
      </c>
      <c r="R633" t="s">
        <v>8</v>
      </c>
      <c r="S633">
        <v>2025</v>
      </c>
      <c r="T633" t="s">
        <v>282</v>
      </c>
      <c r="U633" t="s">
        <v>274</v>
      </c>
      <c r="V633" t="s">
        <v>8</v>
      </c>
      <c r="W633">
        <v>2025</v>
      </c>
      <c r="X633" t="s">
        <v>282</v>
      </c>
      <c r="Y633" t="s">
        <v>274</v>
      </c>
      <c r="Z633" t="s">
        <v>8</v>
      </c>
      <c r="AA633">
        <v>2025</v>
      </c>
      <c r="AB633" t="s">
        <v>282</v>
      </c>
      <c r="AC633" t="s">
        <v>274</v>
      </c>
      <c r="AD633" t="s">
        <v>8</v>
      </c>
      <c r="AE633">
        <v>2025</v>
      </c>
      <c r="AF633" t="s">
        <v>282</v>
      </c>
      <c r="AG633" t="s">
        <v>282</v>
      </c>
      <c r="AH633" t="s">
        <v>8</v>
      </c>
      <c r="AI633" t="s">
        <v>388</v>
      </c>
      <c r="AJ633" t="s">
        <v>274</v>
      </c>
      <c r="AK633" t="s">
        <v>282</v>
      </c>
      <c r="AL633" t="s">
        <v>9</v>
      </c>
      <c r="AM633">
        <v>2025</v>
      </c>
      <c r="AN633">
        <v>10.158201999999999</v>
      </c>
    </row>
    <row r="634" spans="1:40" x14ac:dyDescent="0.2">
      <c r="A634" t="s">
        <v>361</v>
      </c>
      <c r="B634" t="s">
        <v>54</v>
      </c>
      <c r="C634" t="s">
        <v>362</v>
      </c>
      <c r="D634" t="s">
        <v>1251</v>
      </c>
      <c r="E634" t="s">
        <v>55</v>
      </c>
      <c r="F634" t="s">
        <v>118</v>
      </c>
      <c r="G634" t="s">
        <v>1922</v>
      </c>
      <c r="H634" t="s">
        <v>1923</v>
      </c>
      <c r="I634" t="s">
        <v>1923</v>
      </c>
      <c r="J634" t="s">
        <v>9</v>
      </c>
      <c r="K634" t="s">
        <v>282</v>
      </c>
      <c r="L634" t="s">
        <v>287</v>
      </c>
      <c r="M634" t="s">
        <v>274</v>
      </c>
      <c r="N634" t="s">
        <v>8</v>
      </c>
      <c r="O634">
        <v>2025</v>
      </c>
      <c r="P634" t="s">
        <v>317</v>
      </c>
      <c r="Q634" t="s">
        <v>274</v>
      </c>
      <c r="R634" t="s">
        <v>8</v>
      </c>
      <c r="S634">
        <v>2025</v>
      </c>
      <c r="T634" t="s">
        <v>282</v>
      </c>
      <c r="U634" t="s">
        <v>274</v>
      </c>
      <c r="V634" t="s">
        <v>7</v>
      </c>
      <c r="W634">
        <v>2025</v>
      </c>
      <c r="X634" t="s">
        <v>282</v>
      </c>
      <c r="Y634" t="s">
        <v>281</v>
      </c>
      <c r="Z634" t="s">
        <v>7</v>
      </c>
      <c r="AA634">
        <v>2025</v>
      </c>
      <c r="AB634" t="s">
        <v>282</v>
      </c>
      <c r="AC634" t="s">
        <v>281</v>
      </c>
      <c r="AD634" t="s">
        <v>7</v>
      </c>
      <c r="AE634">
        <v>2025</v>
      </c>
      <c r="AF634" t="s">
        <v>282</v>
      </c>
      <c r="AG634" t="s">
        <v>282</v>
      </c>
      <c r="AH634" t="s">
        <v>8</v>
      </c>
      <c r="AI634" t="s">
        <v>69</v>
      </c>
      <c r="AJ634" t="s">
        <v>274</v>
      </c>
      <c r="AK634" t="s">
        <v>282</v>
      </c>
      <c r="AL634" t="s">
        <v>9</v>
      </c>
      <c r="AM634">
        <v>2025</v>
      </c>
      <c r="AN634">
        <v>6.8762889999999999</v>
      </c>
    </row>
    <row r="635" spans="1:40" x14ac:dyDescent="0.2">
      <c r="A635" t="s">
        <v>361</v>
      </c>
      <c r="B635" t="s">
        <v>1867</v>
      </c>
      <c r="C635" t="s">
        <v>362</v>
      </c>
      <c r="D635" t="s">
        <v>362</v>
      </c>
      <c r="E635" t="s">
        <v>55</v>
      </c>
      <c r="F635" t="s">
        <v>118</v>
      </c>
      <c r="G635" t="s">
        <v>1924</v>
      </c>
      <c r="H635" t="s">
        <v>1925</v>
      </c>
      <c r="I635" t="s">
        <v>1925</v>
      </c>
      <c r="J635" t="s">
        <v>9</v>
      </c>
      <c r="K635" t="s">
        <v>282</v>
      </c>
      <c r="L635" t="s">
        <v>287</v>
      </c>
      <c r="M635" t="s">
        <v>274</v>
      </c>
      <c r="N635" t="s">
        <v>8</v>
      </c>
      <c r="O635">
        <v>2025</v>
      </c>
      <c r="P635" t="s">
        <v>282</v>
      </c>
      <c r="Q635" t="s">
        <v>274</v>
      </c>
      <c r="R635" t="s">
        <v>8</v>
      </c>
      <c r="S635">
        <v>2025</v>
      </c>
      <c r="T635" t="s">
        <v>282</v>
      </c>
      <c r="U635" t="s">
        <v>281</v>
      </c>
      <c r="V635" t="s">
        <v>7</v>
      </c>
      <c r="W635">
        <v>2025</v>
      </c>
      <c r="X635" t="s">
        <v>282</v>
      </c>
      <c r="Y635" t="s">
        <v>281</v>
      </c>
      <c r="Z635" t="s">
        <v>7</v>
      </c>
      <c r="AA635">
        <v>2025</v>
      </c>
      <c r="AB635" t="s">
        <v>282</v>
      </c>
      <c r="AC635" t="s">
        <v>281</v>
      </c>
      <c r="AD635" t="s">
        <v>7</v>
      </c>
      <c r="AE635">
        <v>2025</v>
      </c>
      <c r="AF635" t="s">
        <v>282</v>
      </c>
      <c r="AG635" t="s">
        <v>282</v>
      </c>
      <c r="AH635" t="s">
        <v>8</v>
      </c>
      <c r="AI635" t="s">
        <v>69</v>
      </c>
      <c r="AJ635" t="s">
        <v>274</v>
      </c>
      <c r="AK635" t="s">
        <v>282</v>
      </c>
      <c r="AL635" t="s">
        <v>9</v>
      </c>
      <c r="AM635">
        <v>2025</v>
      </c>
      <c r="AN635">
        <v>9.2781789999999997</v>
      </c>
    </row>
    <row r="636" spans="1:40" x14ac:dyDescent="0.2">
      <c r="A636" t="s">
        <v>361</v>
      </c>
      <c r="B636" t="s">
        <v>54</v>
      </c>
      <c r="C636" t="s">
        <v>362</v>
      </c>
      <c r="D636" t="s">
        <v>362</v>
      </c>
      <c r="E636" t="s">
        <v>60</v>
      </c>
      <c r="F636" t="s">
        <v>61</v>
      </c>
      <c r="G636" t="s">
        <v>1926</v>
      </c>
      <c r="H636" t="s">
        <v>1927</v>
      </c>
      <c r="I636" t="s">
        <v>1927</v>
      </c>
      <c r="J636" t="s">
        <v>9</v>
      </c>
      <c r="K636" t="s">
        <v>282</v>
      </c>
      <c r="L636" t="s">
        <v>287</v>
      </c>
      <c r="M636" t="s">
        <v>274</v>
      </c>
      <c r="N636" t="s">
        <v>8</v>
      </c>
      <c r="O636">
        <v>2025</v>
      </c>
      <c r="P636" t="s">
        <v>317</v>
      </c>
      <c r="Q636" t="s">
        <v>274</v>
      </c>
      <c r="R636" t="s">
        <v>8</v>
      </c>
      <c r="S636">
        <v>2025</v>
      </c>
      <c r="T636" t="s">
        <v>282</v>
      </c>
      <c r="U636" t="s">
        <v>281</v>
      </c>
      <c r="V636" t="s">
        <v>7</v>
      </c>
      <c r="W636">
        <v>2025</v>
      </c>
      <c r="X636" t="s">
        <v>282</v>
      </c>
      <c r="Y636" t="s">
        <v>281</v>
      </c>
      <c r="Z636" t="s">
        <v>7</v>
      </c>
      <c r="AA636">
        <v>2025</v>
      </c>
      <c r="AB636" t="s">
        <v>282</v>
      </c>
      <c r="AC636" t="s">
        <v>281</v>
      </c>
      <c r="AD636" t="s">
        <v>7</v>
      </c>
      <c r="AE636">
        <v>2025</v>
      </c>
      <c r="AF636" t="s">
        <v>282</v>
      </c>
      <c r="AG636" t="s">
        <v>282</v>
      </c>
      <c r="AH636" t="s">
        <v>8</v>
      </c>
      <c r="AI636" t="s">
        <v>69</v>
      </c>
      <c r="AJ636" t="s">
        <v>274</v>
      </c>
      <c r="AK636" t="s">
        <v>282</v>
      </c>
      <c r="AL636" t="s">
        <v>9</v>
      </c>
      <c r="AM636">
        <v>2025</v>
      </c>
      <c r="AN636">
        <v>1.480162</v>
      </c>
    </row>
  </sheetData>
  <autoFilter ref="A2:AU636" xr:uid="{59A80B67-5455-2A42-985C-76111A55922C}"/>
  <mergeCells count="9">
    <mergeCell ref="AG1:AI1"/>
    <mergeCell ref="J1:L1"/>
    <mergeCell ref="AJ1:AM1"/>
    <mergeCell ref="A1:I1"/>
    <mergeCell ref="M1:P1"/>
    <mergeCell ref="Q1:T1"/>
    <mergeCell ref="U1:X1"/>
    <mergeCell ref="Y1:AB1"/>
    <mergeCell ref="AC1:A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1A2BB-E01A-AB4F-ACE7-96F11490727E}">
  <dimension ref="A1:BK22"/>
  <sheetViews>
    <sheetView workbookViewId="0">
      <selection activeCell="M33" sqref="M33"/>
    </sheetView>
  </sheetViews>
  <sheetFormatPr baseColWidth="10" defaultRowHeight="16" x14ac:dyDescent="0.2"/>
  <cols>
    <col min="1" max="1" width="10.83203125" style="46"/>
    <col min="2" max="2" width="28.5" style="46" bestFit="1" customWidth="1"/>
    <col min="3" max="3" width="7.6640625" style="46" customWidth="1"/>
    <col min="4" max="4" width="8.6640625" style="46" customWidth="1"/>
    <col min="5" max="5" width="34.33203125" style="46" customWidth="1"/>
    <col min="6" max="6" width="10.83203125" style="46"/>
    <col min="7" max="9" width="15.1640625" style="46" customWidth="1"/>
    <col min="10" max="11" width="10.83203125" style="46"/>
    <col min="12" max="14" width="15.1640625" style="46" customWidth="1"/>
    <col min="15" max="16" width="10.83203125" style="46"/>
    <col min="17" max="19" width="15.1640625" style="46" customWidth="1"/>
    <col min="20" max="20" width="10.83203125" style="46"/>
    <col min="21" max="23" width="15.1640625" style="46" customWidth="1"/>
    <col min="24" max="24" width="10.83203125" style="46"/>
    <col min="25" max="27" width="15.1640625" style="46" customWidth="1"/>
    <col min="28" max="29" width="10.83203125" style="46"/>
    <col min="30" max="32" width="15.1640625" style="46" customWidth="1"/>
    <col min="33" max="33" width="10.83203125" style="46"/>
    <col min="34" max="36" width="15.1640625" style="46" customWidth="1"/>
    <col min="37" max="37" width="16.1640625" style="46" customWidth="1"/>
    <col min="38" max="38" width="15.1640625" style="46" customWidth="1"/>
    <col min="39" max="39" width="15.6640625" style="46" customWidth="1"/>
    <col min="40" max="40" width="15.33203125" style="46" customWidth="1"/>
    <col min="41" max="41" width="14.6640625" style="46" customWidth="1"/>
    <col min="42" max="42" width="17.5" style="46" customWidth="1"/>
    <col min="43" max="43" width="10.83203125" style="46"/>
    <col min="44" max="44" width="12.33203125" style="46" customWidth="1"/>
    <col min="45" max="45" width="10.83203125" style="46"/>
    <col min="46" max="48" width="15.1640625" style="46" customWidth="1"/>
    <col min="49" max="49" width="10.83203125" style="46"/>
    <col min="50" max="51" width="12.6640625" style="46" customWidth="1"/>
    <col min="52" max="52" width="15" style="46" customWidth="1"/>
    <col min="53" max="54" width="14.1640625" style="46" customWidth="1"/>
    <col min="55" max="16384" width="10.83203125" style="46"/>
  </cols>
  <sheetData>
    <row r="1" spans="1:63" s="45" customFormat="1" ht="20" x14ac:dyDescent="0.2">
      <c r="F1" s="92" t="s">
        <v>0</v>
      </c>
      <c r="G1" s="92"/>
      <c r="H1" s="92"/>
      <c r="I1" s="92"/>
      <c r="J1" s="92"/>
      <c r="K1" s="92" t="s">
        <v>1</v>
      </c>
      <c r="L1" s="92"/>
      <c r="M1" s="92"/>
      <c r="N1" s="92"/>
      <c r="O1" s="92"/>
      <c r="P1" s="89" t="s">
        <v>2</v>
      </c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1"/>
      <c r="AC1" s="89" t="s">
        <v>1930</v>
      </c>
      <c r="AD1" s="90"/>
      <c r="AE1" s="90"/>
      <c r="AF1" s="90"/>
      <c r="AG1" s="91"/>
      <c r="AH1" s="93" t="s">
        <v>1931</v>
      </c>
      <c r="AI1" s="94"/>
      <c r="AJ1" s="94"/>
      <c r="AK1" s="94"/>
      <c r="AL1" s="95"/>
      <c r="AM1" s="80" t="s">
        <v>345</v>
      </c>
      <c r="AN1" s="81"/>
      <c r="AO1" s="81"/>
      <c r="AP1" s="81"/>
      <c r="AQ1" s="96"/>
      <c r="AR1" s="89" t="s">
        <v>5</v>
      </c>
      <c r="AS1" s="90"/>
      <c r="AT1" s="90"/>
      <c r="AU1" s="90"/>
      <c r="AV1" s="90"/>
      <c r="AW1" s="90"/>
      <c r="AX1" s="90"/>
      <c r="AY1" s="90"/>
      <c r="AZ1" s="90"/>
      <c r="BA1" s="90"/>
      <c r="BB1" s="91"/>
    </row>
    <row r="2" spans="1:63" ht="51" x14ac:dyDescent="0.2">
      <c r="F2" s="47"/>
      <c r="G2" s="48"/>
      <c r="H2" s="48"/>
      <c r="I2" s="49" t="s">
        <v>1932</v>
      </c>
      <c r="J2" s="48"/>
      <c r="K2" s="48"/>
      <c r="L2" s="48"/>
      <c r="M2" s="48"/>
      <c r="N2" s="49" t="s">
        <v>1932</v>
      </c>
      <c r="O2" s="48"/>
      <c r="P2" s="48"/>
      <c r="Q2" s="48"/>
      <c r="R2" s="48"/>
      <c r="S2" s="49" t="s">
        <v>1932</v>
      </c>
      <c r="T2" s="48"/>
      <c r="U2" s="48"/>
      <c r="V2" s="48"/>
      <c r="W2" s="49" t="s">
        <v>1932</v>
      </c>
      <c r="X2" s="48"/>
      <c r="Y2" s="48"/>
      <c r="Z2" s="48"/>
      <c r="AA2" s="49" t="s">
        <v>1932</v>
      </c>
      <c r="AB2" s="48"/>
      <c r="AC2" s="48"/>
      <c r="AD2" s="48"/>
      <c r="AE2" s="48"/>
      <c r="AF2" s="49" t="s">
        <v>1932</v>
      </c>
      <c r="AG2" s="47"/>
      <c r="AH2" s="48"/>
      <c r="AI2" s="48"/>
      <c r="AJ2" s="49" t="s">
        <v>1932</v>
      </c>
      <c r="AK2" s="49"/>
      <c r="AL2" s="49"/>
      <c r="AM2" s="50"/>
      <c r="AN2" s="51"/>
      <c r="AO2" s="52"/>
      <c r="AP2" s="52"/>
      <c r="AQ2" s="52"/>
      <c r="AR2" s="47"/>
      <c r="AS2" s="47"/>
      <c r="AT2" s="47"/>
      <c r="AU2" s="47"/>
      <c r="AV2" s="49" t="s">
        <v>1932</v>
      </c>
      <c r="AW2" s="47"/>
      <c r="AX2" s="47"/>
      <c r="AY2" s="47"/>
      <c r="AZ2" s="47"/>
      <c r="BA2" s="47"/>
      <c r="BB2" s="49" t="s">
        <v>1932</v>
      </c>
      <c r="BE2" s="53">
        <f>SUM(BE4:BE19)</f>
        <v>1448577.2775000001</v>
      </c>
      <c r="BG2" s="20" t="s">
        <v>6</v>
      </c>
      <c r="BH2" s="20" t="s">
        <v>7</v>
      </c>
      <c r="BI2" s="20" t="s">
        <v>8</v>
      </c>
      <c r="BJ2" s="20" t="s">
        <v>9</v>
      </c>
      <c r="BK2" s="20" t="s">
        <v>10</v>
      </c>
    </row>
    <row r="3" spans="1:63" ht="85" x14ac:dyDescent="0.2">
      <c r="A3" s="54" t="s">
        <v>1933</v>
      </c>
      <c r="B3" s="54" t="s">
        <v>1934</v>
      </c>
      <c r="C3" s="55" t="s">
        <v>1935</v>
      </c>
      <c r="D3" s="55" t="s">
        <v>1936</v>
      </c>
      <c r="E3" s="54" t="s">
        <v>1937</v>
      </c>
      <c r="F3" s="56" t="s">
        <v>19</v>
      </c>
      <c r="G3" s="57" t="s">
        <v>1938</v>
      </c>
      <c r="H3" s="57" t="s">
        <v>1939</v>
      </c>
      <c r="I3" s="57" t="s">
        <v>1940</v>
      </c>
      <c r="J3" s="58" t="s">
        <v>1941</v>
      </c>
      <c r="K3" s="56" t="s">
        <v>23</v>
      </c>
      <c r="L3" s="57" t="s">
        <v>1942</v>
      </c>
      <c r="M3" s="57" t="s">
        <v>1943</v>
      </c>
      <c r="N3" s="57" t="s">
        <v>1944</v>
      </c>
      <c r="O3" s="58" t="s">
        <v>1941</v>
      </c>
      <c r="P3" s="56" t="s">
        <v>27</v>
      </c>
      <c r="Q3" s="57" t="s">
        <v>31</v>
      </c>
      <c r="R3" s="57" t="s">
        <v>32</v>
      </c>
      <c r="S3" s="57" t="s">
        <v>33</v>
      </c>
      <c r="T3" s="58" t="s">
        <v>1941</v>
      </c>
      <c r="U3" s="57" t="s">
        <v>34</v>
      </c>
      <c r="V3" s="57" t="s">
        <v>35</v>
      </c>
      <c r="W3" s="57" t="s">
        <v>36</v>
      </c>
      <c r="X3" s="58" t="s">
        <v>1941</v>
      </c>
      <c r="Y3" s="57" t="s">
        <v>37</v>
      </c>
      <c r="Z3" s="57" t="s">
        <v>38</v>
      </c>
      <c r="AA3" s="57" t="s">
        <v>39</v>
      </c>
      <c r="AB3" s="58" t="s">
        <v>1941</v>
      </c>
      <c r="AC3" s="56" t="s">
        <v>1945</v>
      </c>
      <c r="AD3" s="57" t="s">
        <v>1946</v>
      </c>
      <c r="AE3" s="57" t="s">
        <v>1947</v>
      </c>
      <c r="AF3" s="57" t="s">
        <v>1948</v>
      </c>
      <c r="AG3" s="58" t="s">
        <v>1941</v>
      </c>
      <c r="AH3" s="59" t="s">
        <v>40</v>
      </c>
      <c r="AI3" s="60" t="s">
        <v>41</v>
      </c>
      <c r="AJ3" s="60" t="s">
        <v>42</v>
      </c>
      <c r="AK3" s="61" t="s">
        <v>43</v>
      </c>
      <c r="AL3" s="61" t="s">
        <v>1949</v>
      </c>
      <c r="AM3" s="59" t="s">
        <v>44</v>
      </c>
      <c r="AN3" s="62" t="s">
        <v>45</v>
      </c>
      <c r="AO3" s="62" t="s">
        <v>46</v>
      </c>
      <c r="AP3" s="62" t="s">
        <v>47</v>
      </c>
      <c r="AQ3" s="62" t="s">
        <v>1950</v>
      </c>
      <c r="AR3" s="61" t="s">
        <v>1951</v>
      </c>
      <c r="AS3" s="56" t="s">
        <v>48</v>
      </c>
      <c r="AT3" s="63" t="s">
        <v>1952</v>
      </c>
      <c r="AU3" s="63" t="s">
        <v>1953</v>
      </c>
      <c r="AV3" s="63" t="s">
        <v>1954</v>
      </c>
      <c r="AW3" s="58" t="s">
        <v>1941</v>
      </c>
      <c r="AX3" s="64" t="s">
        <v>1955</v>
      </c>
      <c r="AY3" s="64" t="s">
        <v>1956</v>
      </c>
      <c r="AZ3" s="57" t="s">
        <v>1957</v>
      </c>
      <c r="BA3" s="57" t="s">
        <v>1958</v>
      </c>
      <c r="BB3" s="57" t="s">
        <v>1959</v>
      </c>
      <c r="BC3" s="65" t="s">
        <v>1960</v>
      </c>
      <c r="BD3" s="65" t="s">
        <v>1961</v>
      </c>
      <c r="BE3" s="61" t="s">
        <v>1962</v>
      </c>
      <c r="BG3" s="42">
        <f>SUMIF($AN$4:$AN$19,BG2,$BE$4:$BE$19)/$BE$2</f>
        <v>0</v>
      </c>
      <c r="BH3" s="42">
        <f t="shared" ref="BH3:BK3" si="0">SUMIF($AN$4:$AN$19,BH2,$BE$4:$BE$19)/$BE$2</f>
        <v>0</v>
      </c>
      <c r="BI3" s="42">
        <f t="shared" si="0"/>
        <v>8.0597260990793076E-2</v>
      </c>
      <c r="BJ3" s="42">
        <f t="shared" si="0"/>
        <v>0.91661597701680086</v>
      </c>
      <c r="BK3" s="43">
        <f t="shared" si="0"/>
        <v>2.786761992406028E-3</v>
      </c>
    </row>
    <row r="4" spans="1:63" x14ac:dyDescent="0.2">
      <c r="A4" s="46" t="s">
        <v>1963</v>
      </c>
      <c r="B4" s="46" t="s">
        <v>1964</v>
      </c>
      <c r="C4" s="46" t="s">
        <v>54</v>
      </c>
      <c r="E4" s="46" t="s">
        <v>1965</v>
      </c>
      <c r="F4" s="46" t="str">
        <f>IF(D4="jah","Mitteasjakohane","Jah")</f>
        <v>Jah</v>
      </c>
      <c r="G4" s="46" t="str" cm="1">
        <f t="array" ref="G4">_xlfn.LET(_xlpm.tulemus,_xlfn.XLOOKUP($A4&amp;"|FÜKE",[1]algandmed!$H$2:$H$30000&amp;"|"&amp;[1]algandmed!$L$2:$L$30000,[1]algandmed!$V$2:$V$30000,""),IF(_xlpm.tulemus="","hindamata",_xlpm.tulemus))</f>
        <v>hea</v>
      </c>
      <c r="H4" s="46" cm="1">
        <f t="array" ref="H4">_xlfn.LET(_xlpm.hinnang,_xlfn.XLOOKUP($A4&amp;"|FÜKE",[1]algandmed!$H$2:$H$30000&amp;"|"&amp;[1]algandmed!$L$2:$L$30000,[1]algandmed!$V$2:$V$30000,""),IF(_xlpm.hinnang="",2025,_xlfn.XLOOKUP($A4&amp;"|FÜKE",[1]algandmed!$H$2:$H$30000&amp;"|"&amp;[1]algandmed!$L$2:$L$30000,[1]algandmed!$W$2:$W$30000,"")))</f>
        <v>2024</v>
      </c>
      <c r="I4" s="46" t="str">
        <f>IF(G4="hindamata","Ekspertarvamus","Mõõtmised")</f>
        <v>Mõõtmised</v>
      </c>
      <c r="J4" s="66" t="str">
        <f>IF(H4&lt;2020,"Vanad mõõtmised","")</f>
        <v/>
      </c>
      <c r="K4" s="46" t="str">
        <f>IF(D4="jah","Mitteasjakohane",IF(BC4="jah","Ei","Jah"))</f>
        <v>Jah</v>
      </c>
      <c r="L4" s="46" t="str" cm="1">
        <f t="array" ref="L4">_xlfn.LET(_xlpm.tulemus,_xlfn.XLOOKUP($A4&amp;"|SPETS",[1]algandmed!$H$2:$H$30000&amp;"|"&amp;[1]algandmed!$L$2:$L$30000,[1]algandmed!$V$2:$V$30000,""),IF(_xlpm.tulemus="","hindamata",_xlpm.tulemus))</f>
        <v>hea</v>
      </c>
      <c r="M4" s="46" cm="1">
        <f t="array" ref="M4">_xlfn.LET(_xlpm.hinnang,_xlfn.XLOOKUP($A4&amp;"|SPETS",[1]algandmed!$H$2:$H$30000&amp;"|"&amp;[1]algandmed!$L$2:$L$30000,[1]algandmed!$V$2:$V$30000,""),IF(_xlpm.hinnang="",2025,_xlfn.XLOOKUP($A4&amp;"|SPETS",[1]algandmed!$H$2:$H$30000&amp;"|"&amp;[1]algandmed!$L$2:$L$30000,[1]algandmed!$W$2:$W$30000,"")))</f>
        <v>2024</v>
      </c>
      <c r="N4" s="46" t="str">
        <f>IF(L4="hindamata","Ekspertarvamus","Mõõtmised")</f>
        <v>Mõõtmised</v>
      </c>
      <c r="O4" s="66" t="str">
        <f>IF(M4&lt;2020,"Vanad mõõtmised","")</f>
        <v/>
      </c>
      <c r="P4" s="46" t="str">
        <f>IF(D4="jah","Mitteasjakohane","Jah")</f>
        <v>Jah</v>
      </c>
      <c r="Q4" s="46" t="str" cm="1">
        <f t="array" ref="Q4">_xlfn.LET(_xlpm.tulemus,_xlfn.XLOOKUP($A4&amp;"|SUSE",[1]algandmed!$H$2:$H$30000&amp;"|"&amp;[1]algandmed!$L$2:$L$30000,[1]algandmed!$V$2:$V$30000,""),IF(_xlpm.tulemus="","hindamata",_xlpm.tulemus))</f>
        <v>hea</v>
      </c>
      <c r="R4" s="46" cm="1">
        <f t="array" ref="R4">_xlfn.LET(_xlpm.hinnang,_xlfn.XLOOKUP($A4&amp;"|SUSE",[1]algandmed!$H$2:$H$30000&amp;"|"&amp;[1]algandmed!$L$2:$L$30000,[1]algandmed!$V$2:$V$30000,""),IF(_xlpm.hinnang="",2025,_xlfn.XLOOKUP($A4&amp;"|SUSE",[1]algandmed!$H$2:$H$30000&amp;"|"&amp;[1]algandmed!$L$2:$L$30000,[1]algandmed!$W$2:$W$30000,"")))</f>
        <v>2024</v>
      </c>
      <c r="S4" s="46" t="str">
        <f>IF(Q4="hindamata","Ekspertarvamus","Mõõtmised")</f>
        <v>Mõõtmised</v>
      </c>
      <c r="T4" s="66" t="str">
        <f>IF(R4&lt;2020,"Vanad mõõtmised","")</f>
        <v/>
      </c>
      <c r="U4" s="46" t="str" cm="1">
        <f t="array" ref="U4">_xlfn.LET(_xlpm.tulemus,_xlfn.XLOOKUP($A4&amp;"|MAFÜ-FÜBE",[1]algandmed!$H$2:$H$30000&amp;"|"&amp;[1]algandmed!$L$2:$L$30000,[1]algandmed!$V$2:$V$30000,""),IF(_xlpm.tulemus="","hindamata",_xlpm.tulemus))</f>
        <v>kesine</v>
      </c>
      <c r="V4" s="46" cm="1">
        <f t="array" ref="V4">_xlfn.LET(_xlpm.hinnang,_xlfn.XLOOKUP($A4&amp;"|MAFÜ-FÜBE",[1]algandmed!$H$2:$H$30000&amp;"|"&amp;[1]algandmed!$L$2:$L$30000,[1]algandmed!$V$2:$V$30000,""),IF(_xlpm.hinnang="",2025,_xlfn.XLOOKUP($A4&amp;"|MAFÜ-FÜBE",[1]algandmed!$H$2:$H$30000&amp;"|"&amp;[1]algandmed!$L$2:$L$30000,[1]algandmed!$W$2:$W$30000,"")))</f>
        <v>2024</v>
      </c>
      <c r="W4" s="46" t="str">
        <f>IF(U4="hindamata","Ekspertarvamus","Mõõtmised")</f>
        <v>Mõõtmised</v>
      </c>
      <c r="X4" s="66" t="str">
        <f>IF(V4&lt;2020,"Vanad mõõtmised","")</f>
        <v/>
      </c>
      <c r="Y4" s="46" t="str" cm="1">
        <f t="array" ref="Y4">_xlfn.LET(_xlpm.tulemus,_xlfn.XLOOKUP($A4&amp;"|FÜPLA",[1]algandmed!$H$2:$H$30000&amp;"|"&amp;[1]algandmed!$L$2:$L$30000,[1]algandmed!$V$2:$V$30000,""),IF(_xlpm.tulemus="","hindamata",_xlpm.tulemus))</f>
        <v>kesine</v>
      </c>
      <c r="Z4" s="46" cm="1">
        <f t="array" ref="Z4">_xlfn.LET(_xlpm.hinnang,_xlfn.XLOOKUP($A4&amp;"|FÜPLA",[1]algandmed!$H$2:$H$30000&amp;"|"&amp;[1]algandmed!$L$2:$L$30000,[1]algandmed!$V$2:$V$30000,""),IF(_xlpm.hinnang="",2025,_xlfn.XLOOKUP($A4&amp;"|FÜPLA",[1]algandmed!$H$2:$H$30000&amp;"|"&amp;[1]algandmed!$L$2:$L$30000,[1]algandmed!$W$2:$W$30000,"")))</f>
        <v>2024</v>
      </c>
      <c r="AA4" s="46" t="str">
        <f>IF(Y4="hindamata","Ekspertarvamus","Mõõtmised")</f>
        <v>Mõõtmised</v>
      </c>
      <c r="AB4" s="66" t="str">
        <f>IF(Z4&lt;2020,"Vanad mõõtmised","")</f>
        <v/>
      </c>
      <c r="AC4" s="66" t="str">
        <f>IF(D4="jah","Mitteasjakohane","Jah")</f>
        <v>Jah</v>
      </c>
      <c r="AD4" s="46" t="str" cm="1">
        <f t="array" ref="AD4">_xlfn.LET(_xlpm.tulemus,_xlfn.XLOOKUP($A4&amp;"|HÜMO",[1]algandmed!$H$2:$H$30000&amp;"|"&amp;[1]algandmed!$L$2:$L$30000,[1]algandmed!$V$2:$V$30000,""),IF(_xlpm.tulemus="","hindamata",_xlpm.tulemus))</f>
        <v>väga hea</v>
      </c>
      <c r="AE4" s="46" cm="1">
        <f t="array" ref="AE4">_xlfn.LET(_xlpm.hinnang,_xlfn.XLOOKUP($A4&amp;"|HÜMO",[1]algandmed!$H$2:$H$30000&amp;"|"&amp;[1]algandmed!$L$2:$L$30000,[1]algandmed!$V$2:$V$30000,""),IF(_xlpm.hinnang="",2025,_xlfn.XLOOKUP($A4&amp;"|HÜMO",[1]algandmed!$H$2:$H$30000&amp;"|"&amp;[1]algandmed!$L$2:$L$30000,[1]algandmed!$W$2:$W$30000,"")))</f>
        <v>2024</v>
      </c>
      <c r="AF4" s="46" t="str">
        <f>IF(AD4="hindamata","Ekspertarvamus","Mõõtmised")</f>
        <v>Mõõtmised</v>
      </c>
      <c r="AG4" s="66" t="str">
        <f>IF(AE4&lt;2020,"Vanad mõõtmised","")</f>
        <v/>
      </c>
      <c r="AH4" s="46" t="str" cm="1">
        <f t="array" ref="AH4">_xlfn.LET(_xlpm.tulemus,_xlfn.XLOOKUP($A4&amp;"|ÖSE",[1]algandmed!$H$2:$H$30000&amp;"|"&amp;[1]algandmed!$L$2:$L$30000,[1]algandmed!$V$2:$V$30000,""),IF(_xlpm.tulemus="","hindamata",_xlpm.tulemus))</f>
        <v>kesine</v>
      </c>
      <c r="AI4" s="67" t="str" cm="1">
        <f t="array" ref="AI4">_xlfn.LET(_xlpm.ratings,LOWER(TRIM(SUBSTITUTE(CHOOSE({1;2;3;4;5;6},G4,L4,Q4,U4,Y4,AD4),CHAR(160),""))),_xlpm.methods,TRIM(SUBSTITUTE(CHOOSE({1;2;3;4;5;6},I4,N4,S4,W4,AA4,AF4),CHAR(160),"")),_xlpm.vaj,LOWER(TRIM(SUBSTITUTE(CHOOSE({1;2;3;4;5;6},F4,K4,P4,P4,P4,AC4),CHAR(160),""))),_xlpm.isrel,(_xlpm.vaj="jah"),_xlpm.bad_ranks,_xlfn.XLOOKUP(_xlpm.ratings,{"kesine";"halb";"väga halb"},{1;2;3},0),_xlpm.worstbad,MAX(_xlpm.bad_ranks*_xlpm.isrel),_xlpm.all_ranks,_xlfn.XLOOKUP(_xlpm.ratings,{"väga hea";"hea";"kesine";"halb";"väga halb";"hindamata"},{1;2;3;4;5;6},0),_xlpm.worstall,MAX(_xlpm.all_ranks*_xlpm.isrel),_xlpm.picked,IF(AL4="",IF(_xlpm.worstall=0,"",_xlfn.TEXTJOIN(", ",TRUE,_xlfn.UNIQUE(_xlfn._xlws.FILTER(_xlpm.methods,(_xlpm.all_ranks*_xlpm.isrel=_xlpm.worstall)*(_xlpm.methods&lt;&gt;""))))),IF(_xlpm.worstbad&gt;0,_xlfn.TEXTJOIN(", ",TRUE,_xlfn.UNIQUE(_xlfn._xlws.FILTER(_xlpm.methods,(_xlpm.bad_ranks*_xlpm.isrel=_xlpm.worstbad)*(_xlpm.methods&lt;&gt;"")))),_xlfn.TEXTJOIN(", ",TRUE,_xlfn.UNIQUE(_xlfn._xlws.FILTER(_xlpm.methods,(_xlpm.ratings="hindamata")*_xlpm.isrel*(_xlpm.methods&lt;&gt;"")))))),IF(AND(ISNUMBER(SEARCH("Koormus",_xlpm.picked)),ISNUMBER(SEARCH("Mõõtmised",_xlpm.picked))),"Koormus, Mõõtmised",IF(ISNUMBER(SEARCH("Koormus",_xlpm.picked)),"Koormus",IF(ISNUMBER(SEARCH("Mõõtmised",_xlpm.picked)),"Mõõtmised",_xlpm.picked))))</f>
        <v>Mõõtmised</v>
      </c>
      <c r="AJ4" s="68" t="str" cm="1">
        <f t="array" ref="AJ4">IF(AL4="",_xlfn.LET(_xlpm.ratings,LOWER(TRIM(SUBSTITUTE(CHOOSE({1;2;3;4;5;6},G4,L4,Q4,U4,Y4,AD4),CHAR(160),""))),_xlpm.relev,CHOOSE({1;2;3;4;5;6},F4,K4,P4,P4,P4,AC4),_xlpm.isrel,--(LOWER(TRIM(SUBSTITUTE(_xlpm.relev,CHAR(160),"")))="jah"),_xlpm.scale,{"väga hea";"hea";"kesine";"halb";"väga halb";"hindamata"},_xlpm.ranks,_xlfn.XLOOKUP(_xlpm.ratings,_xlpm.scale,{1;2;3;4;5;6},0),_xlpm.elig,_xlpm.ranks*_xlpm.isrel,_xlpm.worst,MAX(_xlpm.elig),IF(_xlpm.worst=0,"",INDEX({"Väga hea";"Hea";"Kesine";"Halb";"Väga halb";"Hindamata"},_xlpm.worst))),_xlfn.LET(_xlpm.ratings,LOWER(TRIM(SUBSTITUTE(CHOOSE({1;2;3;4;5;6},G4,L4,Q4,U4,Y4,AD4),CHAR(160),""))),_xlpm.relev,CHOOSE({1;2;3;4;5;6},F4,K4,P4,P4,P4,AC4),_xlpm.isrel,--(LOWER(TRIM(SUBSTITUTE(_xlpm.relev,CHAR(160),"")))="jah"),_xlpm.badranks,_xlfn.XLOOKUP(_xlpm.ratings,{"kesine";"halb";"väga halb"},{1;2;3},0),_xlpm.eligbad,_xlpm.badranks*_xlpm.isrel,_xlpm.worstbad,MAX(_xlpm.eligbad),IF(_xlpm.worstbad&gt;0,INDEX({"Kesine";"Halb";"Väga halb"},_xlpm.worstbad),"Hindamata")))</f>
        <v>Kesine</v>
      </c>
      <c r="AK4" s="46" t="str" cm="1">
        <f t="array" ref="AK4">_xlfn.LET(_xlpm.scale,{"väga hea";"hea";"kesine";"halb";"väga halb";"hindamata"},_xlpm.bg,LOWER(TRIM(SUBSTITUTE(AJ4,CHAR(160),""))),_xlpm.bg_rank,_xlfn.XLOOKUP(_xlpm.bg,_xlpm.scale,{1;2;3;4;5;6},0),IF(_xlpm.bg_rank&lt;=2,"",_xlfn.LET(_xlpm.labels,CHOOSE({1;2;3;4;5;6},"FÜKE","SPETS","SUSE","MAFÜ-FÜBE","FÜPLA","HÜMO"),_xlpm.ratings,LOWER(TRIM(SUBSTITUTE(CHOOSE({1;2;3;4;5;6},G4,L4,Q4,U4,Y4,AD4),CHAR(160),""))),_xlpm.vaj,LOWER(TRIM(SUBSTITUTE(CHOOSE({1;2;3;4;5;6},F4,K4,P4,P4,P4,AC4),CHAR(160),""))),_xlpm.ranks,_xlfn.XLOOKUP(_xlpm.ratings,_xlpm.scale,{1;2;3;4;5;6},0),_xlfn.TEXTJOIN(", ",TRUE,IF((_xlpm.ranks&gt;=3)*(_xlpm.ranks&lt;=5)*(_xlpm.vaj="jah"),_xlpm.labels,"")))))</f>
        <v>MAFÜ-FÜBE, FÜPLA</v>
      </c>
      <c r="AL4" s="46" t="str" cm="1">
        <f t="array" ref="AL4">_xlfn.LET(_xlpm.labels,{"FÜKE";"SPETS";"SUSE";"MAFÜ-FÜBE";"FÜPLA";"HÜMO"},_xlpm.jah,LOWER(TRIM(SUBSTITUTE(CHOOSE({1;2;3;4;5;6},F4,K4,P4,P4,P4,AC4),CHAR(160),""))),_xlpm.hind,LOWER(TRIM(SUBSTITUTE(CHOOSE({1;2;3;4;5;6},G4,L4,Q4,U4,Y4,AD4),CHAR(160),""))),_xlpm.mask,(_xlpm.jah="jah")*(_xlpm.hind="hindamata"),_xlfn.TEXTJOIN(", ",TRUE,IF(_xlpm.mask,_xlpm.labels,"")))</f>
        <v/>
      </c>
      <c r="AM4" s="46" t="str" cm="1">
        <f t="array" ref="AM4">_xlfn.LET(_xlpm.tulemus,_xlfn.XLOOKUP($A4&amp;"|KOOND",[1]algandmed!$H$2:$H$30000&amp;"|"&amp;[1]algandmed!$L$2:$L$30000,[1]algandmed!$V$2:$V$30000,""),IF(_xlpm.tulemus="","hindamata",_xlpm.tulemus))</f>
        <v>halb</v>
      </c>
      <c r="AN4" s="69" t="str" cm="1">
        <f t="array" ref="AN4">IF(AS4&lt;&gt;"Jah",AJ4,IF(AND(AJ4="Väga hea",AZ4="Hea"),"Väga hea",_xlfn.LET(_xlpm.scale,{"Väga halb";"Halb";"Kesine";"Hindamata";"Hea";"Väga hea"},_xlpm.a,AJ4,_xlpm.b,AZ4,_xlpm.ra,_xlfn.XLOOKUP(_xlpm.a,_xlpm.scale,_xlfn.SEQUENCE(ROWS(_xlpm.scale)),0),_xlpm.rb,_xlfn.XLOOKUP(_xlpm.b,_xlpm.scale,_xlfn.SEQUENCE(ROWS(_xlpm.scale)),0),INDEX(_xlpm.scale,MIN(_xlpm.ra,_xlpm.rb)))))</f>
        <v>Halb</v>
      </c>
      <c r="AO4" s="70" t="str" cm="1">
        <f t="array" ref="AO4">IFERROR(_xlfn.LET(_xlpm.scale,{"Väga halb";"Halb";"Kesine";"Hindamata";"Hea";"Väga hea"},_xlpm.a,TRIM(SUBSTITUTE(AJ4,CHAR(160)," ")),_xlpm.b,TRIM(SUBSTITUTE(AZ4,CHAR(160)," ")),_xlpm.ra,_xlfn.XLOOKUP(_xlpm.a,_xlpm.scale,_xlfn.SEQUENCE(ROWS(_xlpm.scale)),0),_xlpm.rb,_xlfn.XLOOKUP(_xlpm.b,_xlpm.scale,_xlfn.SEQUENCE(ROWS(_xlpm.scale)),0),_xlpm.worst,MIN(_xlpm.ra,_xlpm.rb),_xlpm.norm,_xlfn.LAMBDA(_xlpm.t,_xlfn.LET(_xlpm.items,_xlfn.UNIQUE(_xlfn._xlws.FILTER(TRIM(_xlfn.TEXTSPLIT(SUBSTITUTE(_xlpm.t,";",","),",")),TRIM(_xlfn.TEXTSPLIT(SUBSTITUTE(_xlpm.t,";",","),","))&lt;&gt;"")),_xlfn.TEXTJOIN(", ",TRUE,_xlfn._xlws.FILTER({"Koormus";"Mõõtmised";"Ekspertarvamus";"Analoogia - Tüüp"},ISNUMBER(_xlfn.XMATCH({"Koormus";"Mõõtmised";"Ekspertarvamus";"Analoogia - Tüüp"},_xlpm.items)))))),IF(_xlpm.ra=_xlpm.rb,_xlpm.norm(AI4&amp;","&amp;BB4),IF(_xlpm.ra=_xlpm.worst,_xlpm.norm(AI4),_xlpm.norm(BB4)))),"")</f>
        <v>Mõõtmised</v>
      </c>
      <c r="AP4" s="46" t="str">
        <f>IF(AND(AS4="Jah",AZ4="Halb"),IF(AK4&lt;&gt;"",AK4&amp;", KESE","KESE"),AK4)</f>
        <v>MAFÜ-FÜBE, FÜPLA, KESE</v>
      </c>
      <c r="AR4" s="46" t="str">
        <f>IF(AND(AS4="Jah",AZ4="Hindamata"),"KESE","")</f>
        <v/>
      </c>
      <c r="AS4" s="66" t="str">
        <f>IF(D4="jah","Mitteasjakohane",IF(BC4="jah","Ei","Jah"))</f>
        <v>Jah</v>
      </c>
      <c r="AT4" s="46" t="str" cm="1">
        <f t="array" ref="AT4">_xlfn.LET(_xlpm.tulemus,_xlfn.XLOOKUP($A4&amp;"|KESE",[1]algandmed!$H$2:$H$30000&amp;"|"&amp;[1]algandmed!$L$2:$L$30000,[1]algandmed!$V$2:$V$30000,""),IF(_xlpm.tulemus="","hindamata",_xlpm.tulemus))</f>
        <v>halb</v>
      </c>
      <c r="AU4" s="46" cm="1">
        <f t="array" ref="AU4">_xlfn.LET(_xlpm.hinnang,_xlfn.XLOOKUP($A4&amp;"|KESE",[1]algandmed!$H$2:$H$30000&amp;"|"&amp;[1]algandmed!$L$2:$L$30000,[1]algandmed!$V$2:$V$30000,""),IF(_xlpm.hinnang="",2025,_xlfn.XLOOKUP($A4&amp;"|KESE",[1]algandmed!$H$2:$H$30000&amp;"|"&amp;[1]algandmed!$L$2:$L$30000,[1]algandmed!$W$2:$W$30000,"")))</f>
        <v>2024</v>
      </c>
      <c r="AV4" s="46" t="str">
        <f>IF(AT4="hindamata","Ekspertarvamus","Mõõtmised")</f>
        <v>Mõõtmised</v>
      </c>
      <c r="AW4" s="66" t="str">
        <f>IF(AU4&lt;2020,"Vanad mõõtmised","")</f>
        <v/>
      </c>
      <c r="AX4" s="46" t="str">
        <f>IF(BC4="jah","hea","halb")</f>
        <v>halb</v>
      </c>
      <c r="AY4" s="46">
        <v>2025</v>
      </c>
      <c r="AZ4" s="68" t="str">
        <f>IF(AS4="Mitteasjakohane","",IF(BC4="jah","Hea",IF(AND(AV4="Mõõtmised",AU4&gt;=2020,AT4&lt;&gt;""),UPPER(LEFT(AT4,1))&amp;MID(AT4,2,999),IF(AX4&lt;&gt;"",UPPER(LEFT(AX4,1))&amp;MID(AX4,2,999),UPPER(LEFT(AT4,1))&amp;MID(AT4,2,999)))))</f>
        <v>Halb</v>
      </c>
      <c r="BA4" s="68">
        <f>IF(AS4="Mitteasjakohane","",IF(BC4="jah",2025,IF(AND(AV4="Mõõtmised",AU4&gt;=2020,AT4&lt;&gt;""),AU4,IF(AX4&lt;&gt;"",AY4,AU4))))</f>
        <v>2024</v>
      </c>
      <c r="BB4" s="46" t="str">
        <f>IF(AS4="Mitteasjakohane","",IF(BC4="jah","Koormus",IF(AND(AV4="Mõõtmised",AU4&gt;=2020,AT4&lt;&gt;""),AV4,IF(AX4&lt;&gt;"","Koormus",AV4))))</f>
        <v>Mõõtmised</v>
      </c>
      <c r="BE4" s="71">
        <v>95735.424400000004</v>
      </c>
    </row>
    <row r="5" spans="1:63" x14ac:dyDescent="0.2">
      <c r="A5" s="46" t="s">
        <v>1966</v>
      </c>
      <c r="B5" s="46" t="s">
        <v>1967</v>
      </c>
      <c r="C5" s="46" t="s">
        <v>54</v>
      </c>
      <c r="E5" s="46" t="s">
        <v>1965</v>
      </c>
      <c r="F5" s="46" t="str">
        <f t="shared" ref="F5:F19" si="1">IF(D5="jah","Mitteasjakohane","Jah")</f>
        <v>Jah</v>
      </c>
      <c r="G5" s="46" t="str" cm="1">
        <f t="array" ref="G5">_xlfn.LET(_xlpm.tulemus,_xlfn.XLOOKUP($A5&amp;"|FÜKE",[1]algandmed!$H$2:$H$30000&amp;"|"&amp;[1]algandmed!$L$2:$L$30000,[1]algandmed!$V$2:$V$30000,""),IF(_xlpm.tulemus="","hindamata",_xlpm.tulemus))</f>
        <v>kesine</v>
      </c>
      <c r="H5" s="46" cm="1">
        <f t="array" ref="H5">_xlfn.LET(_xlpm.hinnang,_xlfn.XLOOKUP($A5&amp;"|FÜKE",[1]algandmed!$H$2:$H$30000&amp;"|"&amp;[1]algandmed!$L$2:$L$30000,[1]algandmed!$V$2:$V$30000,""),IF(_xlpm.hinnang="",2025,_xlfn.XLOOKUP($A5&amp;"|FÜKE",[1]algandmed!$H$2:$H$30000&amp;"|"&amp;[1]algandmed!$L$2:$L$30000,[1]algandmed!$W$2:$W$30000,"")))</f>
        <v>2020</v>
      </c>
      <c r="I5" s="46" t="str">
        <f t="shared" ref="I5:I19" si="2">IF(G5="hindamata","Ekspertarvamus","Mõõtmised")</f>
        <v>Mõõtmised</v>
      </c>
      <c r="J5" s="46" t="str">
        <f t="shared" ref="J5:J19" si="3">IF(H5&lt;2020,"Vanad mõõtmised","")</f>
        <v/>
      </c>
      <c r="K5" s="46" t="str">
        <f t="shared" ref="K5:K19" si="4">IF(D5="jah","Mitteasjakohane",IF(BC5="jah","Ei","Jah"))</f>
        <v>Ei</v>
      </c>
      <c r="L5" s="46" t="str" cm="1">
        <f t="array" ref="L5">_xlfn.LET(_xlpm.tulemus,_xlfn.XLOOKUP($A5&amp;"|SPETS",[1]algandmed!$H$2:$H$30000&amp;"|"&amp;[1]algandmed!$L$2:$L$30000,[1]algandmed!$V$2:$V$30000,""),IF(_xlpm.tulemus="","hindamata",_xlpm.tulemus))</f>
        <v>hea</v>
      </c>
      <c r="M5" s="46" cm="1">
        <f t="array" ref="M5">_xlfn.LET(_xlpm.hinnang,_xlfn.XLOOKUP($A5&amp;"|SPETS",[1]algandmed!$H$2:$H$30000&amp;"|"&amp;[1]algandmed!$L$2:$L$30000,[1]algandmed!$V$2:$V$30000,""),IF(_xlpm.hinnang="",2025,_xlfn.XLOOKUP($A5&amp;"|SPETS",[1]algandmed!$H$2:$H$30000&amp;"|"&amp;[1]algandmed!$L$2:$L$30000,[1]algandmed!$W$2:$W$30000,"")))</f>
        <v>2020</v>
      </c>
      <c r="N5" s="46" t="str">
        <f t="shared" ref="N5:N19" si="5">IF(L5="hindamata","Ekspertarvamus","Mõõtmised")</f>
        <v>Mõõtmised</v>
      </c>
      <c r="O5" s="46" t="str">
        <f t="shared" ref="O5:O19" si="6">IF(M5&lt;2020,"Vanad mõõtmised","")</f>
        <v/>
      </c>
      <c r="P5" s="46" t="str">
        <f t="shared" ref="P5:P19" si="7">IF(D5="jah","Mitteasjakohane","Jah")</f>
        <v>Jah</v>
      </c>
      <c r="Q5" s="46" t="str" cm="1">
        <f t="array" ref="Q5">_xlfn.LET(_xlpm.tulemus,_xlfn.XLOOKUP($A5&amp;"|SUSE",[1]algandmed!$H$2:$H$30000&amp;"|"&amp;[1]algandmed!$L$2:$L$30000,[1]algandmed!$V$2:$V$30000,""),IF(_xlpm.tulemus="","hindamata",_xlpm.tulemus))</f>
        <v>hea</v>
      </c>
      <c r="R5" s="46" cm="1">
        <f t="array" ref="R5">_xlfn.LET(_xlpm.hinnang,_xlfn.XLOOKUP($A5&amp;"|SUSE",[1]algandmed!$H$2:$H$30000&amp;"|"&amp;[1]algandmed!$L$2:$L$30000,[1]algandmed!$V$2:$V$30000,""),IF(_xlpm.hinnang="",2025,_xlfn.XLOOKUP($A5&amp;"|SUSE",[1]algandmed!$H$2:$H$30000&amp;"|"&amp;[1]algandmed!$L$2:$L$30000,[1]algandmed!$W$2:$W$30000,"")))</f>
        <v>2020</v>
      </c>
      <c r="S5" s="46" t="str">
        <f t="shared" ref="S5:S19" si="8">IF(Q5="hindamata","Ekspertarvamus","Mõõtmised")</f>
        <v>Mõõtmised</v>
      </c>
      <c r="T5" s="46" t="str">
        <f t="shared" ref="T5:T19" si="9">IF(R5&lt;2020,"Vanad mõõtmised","")</f>
        <v/>
      </c>
      <c r="U5" s="46" t="str" cm="1">
        <f t="array" ref="U5">_xlfn.LET(_xlpm.tulemus,_xlfn.XLOOKUP($A5&amp;"|MAFÜ-FÜBE",[1]algandmed!$H$2:$H$30000&amp;"|"&amp;[1]algandmed!$L$2:$L$30000,[1]algandmed!$V$2:$V$30000,""),IF(_xlpm.tulemus="","hindamata",_xlpm.tulemus))</f>
        <v>väga hea</v>
      </c>
      <c r="V5" s="46" cm="1">
        <f t="array" ref="V5">_xlfn.LET(_xlpm.hinnang,_xlfn.XLOOKUP($A5&amp;"|MAFÜ-FÜBE",[1]algandmed!$H$2:$H$30000&amp;"|"&amp;[1]algandmed!$L$2:$L$30000,[1]algandmed!$V$2:$V$30000,""),IF(_xlpm.hinnang="",2025,_xlfn.XLOOKUP($A5&amp;"|MAFÜ-FÜBE",[1]algandmed!$H$2:$H$30000&amp;"|"&amp;[1]algandmed!$L$2:$L$30000,[1]algandmed!$W$2:$W$30000,"")))</f>
        <v>2020</v>
      </c>
      <c r="W5" s="46" t="str">
        <f t="shared" ref="W5:W19" si="10">IF(U5="hindamata","Ekspertarvamus","Mõõtmised")</f>
        <v>Mõõtmised</v>
      </c>
      <c r="X5" s="46" t="str">
        <f t="shared" ref="X5:X19" si="11">IF(V5&lt;2020,"Vanad mõõtmised","")</f>
        <v/>
      </c>
      <c r="Y5" s="46" t="str" cm="1">
        <f t="array" ref="Y5">_xlfn.LET(_xlpm.tulemus,_xlfn.XLOOKUP($A5&amp;"|FÜPLA",[1]algandmed!$H$2:$H$30000&amp;"|"&amp;[1]algandmed!$L$2:$L$30000,[1]algandmed!$V$2:$V$30000,""),IF(_xlpm.tulemus="","hindamata",_xlpm.tulemus))</f>
        <v>hea</v>
      </c>
      <c r="Z5" s="46" cm="1">
        <f t="array" ref="Z5">_xlfn.LET(_xlpm.hinnang,_xlfn.XLOOKUP($A5&amp;"|FÜPLA",[1]algandmed!$H$2:$H$30000&amp;"|"&amp;[1]algandmed!$L$2:$L$30000,[1]algandmed!$V$2:$V$30000,""),IF(_xlpm.hinnang="",2025,_xlfn.XLOOKUP($A5&amp;"|FÜPLA",[1]algandmed!$H$2:$H$30000&amp;"|"&amp;[1]algandmed!$L$2:$L$30000,[1]algandmed!$W$2:$W$30000,"")))</f>
        <v>2020</v>
      </c>
      <c r="AA5" s="46" t="str">
        <f t="shared" ref="AA5:AA19" si="12">IF(Y5="hindamata","Ekspertarvamus","Mõõtmised")</f>
        <v>Mõõtmised</v>
      </c>
      <c r="AB5" s="46" t="str">
        <f t="shared" ref="AB5:AB19" si="13">IF(Z5&lt;2020,"Vanad mõõtmised","")</f>
        <v/>
      </c>
      <c r="AC5" s="46" t="str">
        <f t="shared" ref="AC5:AC19" si="14">IF(D5="jah","Mitteasjakohane","Jah")</f>
        <v>Jah</v>
      </c>
      <c r="AD5" s="46" t="str" cm="1">
        <f t="array" ref="AD5">_xlfn.LET(_xlpm.tulemus,_xlfn.XLOOKUP($A5&amp;"|HÜMO",[1]algandmed!$H$2:$H$30000&amp;"|"&amp;[1]algandmed!$L$2:$L$30000,[1]algandmed!$V$2:$V$30000,""),IF(_xlpm.tulemus="","hindamata",_xlpm.tulemus))</f>
        <v>väga hea</v>
      </c>
      <c r="AE5" s="46" cm="1">
        <f t="array" ref="AE5">_xlfn.LET(_xlpm.hinnang,_xlfn.XLOOKUP($A5&amp;"|HÜMO",[1]algandmed!$H$2:$H$30000&amp;"|"&amp;[1]algandmed!$L$2:$L$30000,[1]algandmed!$V$2:$V$30000,""),IF(_xlpm.hinnang="",2025,_xlfn.XLOOKUP($A5&amp;"|HÜMO",[1]algandmed!$H$2:$H$30000&amp;"|"&amp;[1]algandmed!$L$2:$L$30000,[1]algandmed!$W$2:$W$30000,"")))</f>
        <v>2020</v>
      </c>
      <c r="AF5" s="46" t="str">
        <f t="shared" ref="AF5:AF19" si="15">IF(AD5="hindamata","Ekspertarvamus","Mõõtmised")</f>
        <v>Mõõtmised</v>
      </c>
      <c r="AG5" s="46" t="str">
        <f t="shared" ref="AG5:AG19" si="16">IF(AE5&lt;2020,"Vanad mõõtmised","")</f>
        <v/>
      </c>
      <c r="AH5" s="46" t="str" cm="1">
        <f t="array" ref="AH5">_xlfn.LET(_xlpm.tulemus,_xlfn.XLOOKUP($A5&amp;"|ÖSE",[1]algandmed!$H$2:$H$30000&amp;"|"&amp;[1]algandmed!$L$2:$L$30000,[1]algandmed!$V$2:$V$30000,""),IF(_xlpm.tulemus="","hindamata",_xlpm.tulemus))</f>
        <v>hea</v>
      </c>
      <c r="AI5" s="67" t="str" cm="1">
        <f t="array" ref="AI5">_xlfn.LET(_xlpm.ratings,LOWER(TRIM(SUBSTITUTE(CHOOSE({1;2;3;4;5;6},G5,L5,Q5,U5,Y5,AD5),CHAR(160),""))),_xlpm.methods,TRIM(SUBSTITUTE(CHOOSE({1;2;3;4;5;6},I5,N5,S5,W5,AA5,AF5),CHAR(160),"")),_xlpm.vaj,LOWER(TRIM(SUBSTITUTE(CHOOSE({1;2;3;4;5;6},F5,K5,P5,P5,P5,AC5),CHAR(160),""))),_xlpm.isrel,(_xlpm.vaj="jah"),_xlpm.bad_ranks,_xlfn.XLOOKUP(_xlpm.ratings,{"kesine";"halb";"väga halb"},{1;2;3},0),_xlpm.worstbad,MAX(_xlpm.bad_ranks*_xlpm.isrel),_xlpm.all_ranks,_xlfn.XLOOKUP(_xlpm.ratings,{"väga hea";"hea";"kesine";"halb";"väga halb";"hindamata"},{1;2;3;4;5;6},0),_xlpm.worstall,MAX(_xlpm.all_ranks*_xlpm.isrel),_xlpm.picked,IF(AL5="",IF(_xlpm.worstall=0,"",_xlfn.TEXTJOIN(", ",TRUE,_xlfn.UNIQUE(_xlfn._xlws.FILTER(_xlpm.methods,(_xlpm.all_ranks*_xlpm.isrel=_xlpm.worstall)*(_xlpm.methods&lt;&gt;""))))),IF(_xlpm.worstbad&gt;0,_xlfn.TEXTJOIN(", ",TRUE,_xlfn.UNIQUE(_xlfn._xlws.FILTER(_xlpm.methods,(_xlpm.bad_ranks*_xlpm.isrel=_xlpm.worstbad)*(_xlpm.methods&lt;&gt;"")))),_xlfn.TEXTJOIN(", ",TRUE,_xlfn.UNIQUE(_xlfn._xlws.FILTER(_xlpm.methods,(_xlpm.ratings="hindamata")*_xlpm.isrel*(_xlpm.methods&lt;&gt;"")))))),IF(AND(ISNUMBER(SEARCH("Koormus",_xlpm.picked)),ISNUMBER(SEARCH("Mõõtmised",_xlpm.picked))),"Koormus, Mõõtmised",IF(ISNUMBER(SEARCH("Koormus",_xlpm.picked)),"Koormus",IF(ISNUMBER(SEARCH("Mõõtmised",_xlpm.picked)),"Mõõtmised",_xlpm.picked))))</f>
        <v>Mõõtmised</v>
      </c>
      <c r="AJ5" s="68" t="str" cm="1">
        <f t="array" ref="AJ5">IF(AL5="",_xlfn.LET(_xlpm.ratings,LOWER(TRIM(SUBSTITUTE(CHOOSE({1;2;3;4;5;6},G5,L5,Q5,U5,Y5,AD5),CHAR(160),""))),_xlpm.relev,CHOOSE({1;2;3;4;5;6},F5,K5,P5,P5,P5,AC5),_xlpm.isrel,--(LOWER(TRIM(SUBSTITUTE(_xlpm.relev,CHAR(160),"")))="jah"),_xlpm.scale,{"väga hea";"hea";"kesine";"halb";"väga halb";"hindamata"},_xlpm.ranks,_xlfn.XLOOKUP(_xlpm.ratings,_xlpm.scale,{1;2;3;4;5;6},0),_xlpm.elig,_xlpm.ranks*_xlpm.isrel,_xlpm.worst,MAX(_xlpm.elig),IF(_xlpm.worst=0,"",INDEX({"Väga hea";"Hea";"Kesine";"Halb";"Väga halb";"Hindamata"},_xlpm.worst))),_xlfn.LET(_xlpm.ratings,LOWER(TRIM(SUBSTITUTE(CHOOSE({1;2;3;4;5;6},G5,L5,Q5,U5,Y5,AD5),CHAR(160),""))),_xlpm.relev,CHOOSE({1;2;3;4;5;6},F5,K5,P5,P5,P5,AC5),_xlpm.isrel,--(LOWER(TRIM(SUBSTITUTE(_xlpm.relev,CHAR(160),"")))="jah"),_xlpm.badranks,_xlfn.XLOOKUP(_xlpm.ratings,{"kesine";"halb";"väga halb"},{1;2;3},0),_xlpm.eligbad,_xlpm.badranks*_xlpm.isrel,_xlpm.worstbad,MAX(_xlpm.eligbad),IF(_xlpm.worstbad&gt;0,INDEX({"Kesine";"Halb";"Väga halb"},_xlpm.worstbad),"Hindamata")))</f>
        <v>Kesine</v>
      </c>
      <c r="AK5" s="46" t="str" cm="1">
        <f t="array" ref="AK5">_xlfn.LET(_xlpm.scale,{"väga hea";"hea";"kesine";"halb";"väga halb";"hindamata"},_xlpm.bg,LOWER(TRIM(SUBSTITUTE(AJ5,CHAR(160),""))),_xlpm.bg_rank,_xlfn.XLOOKUP(_xlpm.bg,_xlpm.scale,{1;2;3;4;5;6},0),IF(_xlpm.bg_rank&lt;=2,"",_xlfn.LET(_xlpm.labels,CHOOSE({1;2;3;4;5;6},"FÜKE","SPETS","SUSE","MAFÜ-FÜBE","FÜPLA","HÜMO"),_xlpm.ratings,LOWER(TRIM(SUBSTITUTE(CHOOSE({1;2;3;4;5;6},G5,L5,Q5,U5,Y5,AD5),CHAR(160),""))),_xlpm.vaj,LOWER(TRIM(SUBSTITUTE(CHOOSE({1;2;3;4;5;6},F5,K5,P5,P5,P5,AC5),CHAR(160),""))),_xlpm.ranks,_xlfn.XLOOKUP(_xlpm.ratings,_xlpm.scale,{1;2;3;4;5;6},0),_xlfn.TEXTJOIN(", ",TRUE,IF((_xlpm.ranks&gt;=3)*(_xlpm.ranks&lt;=5)*(_xlpm.vaj="jah"),_xlpm.labels,"")))))</f>
        <v>FÜKE</v>
      </c>
      <c r="AL5" s="46" t="str" cm="1">
        <f t="array" ref="AL5">_xlfn.LET(_xlpm.labels,{"FÜKE";"SPETS";"SUSE";"MAFÜ-FÜBE";"FÜPLA";"HÜMO"},_xlpm.jah,LOWER(TRIM(SUBSTITUTE(CHOOSE({1;2;3;4;5;6},F5,K5,P5,P5,P5,AC5),CHAR(160),""))),_xlpm.hind,LOWER(TRIM(SUBSTITUTE(CHOOSE({1;2;3;4;5;6},G5,L5,Q5,U5,Y5,AD5),CHAR(160),""))),_xlpm.mask,(_xlpm.jah="jah")*(_xlpm.hind="hindamata"),_xlfn.TEXTJOIN(", ",TRUE,IF(_xlpm.mask,_xlpm.labels,"")))</f>
        <v/>
      </c>
      <c r="AM5" s="46" t="str" cm="1">
        <f t="array" ref="AM5">_xlfn.LET(_xlpm.tulemus,_xlfn.XLOOKUP($A5&amp;"|KOOND",[1]algandmed!$H$2:$H$30000&amp;"|"&amp;[1]algandmed!$L$2:$L$30000,[1]algandmed!$V$2:$V$30000,""),IF(_xlpm.tulemus="","hindamata",_xlpm.tulemus))</f>
        <v>halb</v>
      </c>
      <c r="AN5" s="69" t="str" cm="1">
        <f t="array" ref="AN5">IF(AS5&lt;&gt;"Jah",AJ5,IF(AND(AJ5="Väga hea",AZ5="Hea"),"Väga hea",_xlfn.LET(_xlpm.scale,{"Väga halb";"Halb";"Kesine";"Hindamata";"Hea";"Väga hea"},_xlpm.a,AJ5,_xlpm.b,AZ5,_xlpm.ra,_xlfn.XLOOKUP(_xlpm.a,_xlpm.scale,_xlfn.SEQUENCE(ROWS(_xlpm.scale)),0),_xlpm.rb,_xlfn.XLOOKUP(_xlpm.b,_xlpm.scale,_xlfn.SEQUENCE(ROWS(_xlpm.scale)),0),INDEX(_xlpm.scale,MIN(_xlpm.ra,_xlpm.rb)))))</f>
        <v>Kesine</v>
      </c>
      <c r="AO5" s="70" t="str" cm="1">
        <f t="array" ref="AO5">IFERROR(_xlfn.LET(_xlpm.scale,{"Väga halb";"Halb";"Kesine";"Hindamata";"Hea";"Väga hea"},_xlpm.a,TRIM(SUBSTITUTE(AJ5,CHAR(160)," ")),_xlpm.b,TRIM(SUBSTITUTE(AZ5,CHAR(160)," ")),_xlpm.ra,_xlfn.XLOOKUP(_xlpm.a,_xlpm.scale,_xlfn.SEQUENCE(ROWS(_xlpm.scale)),0),_xlpm.rb,_xlfn.XLOOKUP(_xlpm.b,_xlpm.scale,_xlfn.SEQUENCE(ROWS(_xlpm.scale)),0),_xlpm.worst,MIN(_xlpm.ra,_xlpm.rb),_xlpm.norm,_xlfn.LAMBDA(_xlpm.t,_xlfn.LET(_xlpm.items,_xlfn.UNIQUE(_xlfn._xlws.FILTER(TRIM(_xlfn.TEXTSPLIT(SUBSTITUTE(_xlpm.t,";",","),",")),TRIM(_xlfn.TEXTSPLIT(SUBSTITUTE(_xlpm.t,";",","),","))&lt;&gt;"")),_xlfn.TEXTJOIN(", ",TRUE,_xlfn._xlws.FILTER({"Koormus";"Mõõtmised";"Ekspertarvamus";"Analoogia - Tüüp"},ISNUMBER(_xlfn.XMATCH({"Koormus";"Mõõtmised";"Ekspertarvamus";"Analoogia - Tüüp"},_xlpm.items)))))),IF(_xlpm.ra=_xlpm.rb,_xlpm.norm(AI5&amp;","&amp;BB5),IF(_xlpm.ra=_xlpm.worst,_xlpm.norm(AI5),_xlpm.norm(BB5)))),"")</f>
        <v>Mõõtmised</v>
      </c>
      <c r="AP5" s="46" t="str">
        <f t="shared" ref="AP5:AP22" si="17">IF(AND(AS5="Jah",AZ5="Halb"),IF(AK5&lt;&gt;"",AK5&amp;", KESE","KESE"),AK5)</f>
        <v>FÜKE</v>
      </c>
      <c r="AR5" s="46" t="str">
        <f t="shared" ref="AR5:AR19" si="18">IF(AND(AS5="Jah",AZ5="Hindamata"),"KESE","")</f>
        <v/>
      </c>
      <c r="AS5" s="46" t="str">
        <f t="shared" ref="AS5:AS22" si="19">IF(D5="jah","Mitteasjakohane",IF(BC5="jah","Ei","Jah"))</f>
        <v>Ei</v>
      </c>
      <c r="AT5" s="46" t="str" cm="1">
        <f t="array" ref="AT5">_xlfn.LET(_xlpm.tulemus,_xlfn.XLOOKUP($A5&amp;"|KESE",[1]algandmed!$H$2:$H$30000&amp;"|"&amp;[1]algandmed!$L$2:$L$30000,[1]algandmed!$V$2:$V$30000,""),IF(_xlpm.tulemus="","hindamata",_xlpm.tulemus))</f>
        <v>halb</v>
      </c>
      <c r="AU5" s="46" cm="1">
        <f t="array" ref="AU5">_xlfn.LET(_xlpm.hinnang,_xlfn.XLOOKUP($A5&amp;"|KESE",[1]algandmed!$H$2:$H$30000&amp;"|"&amp;[1]algandmed!$L$2:$L$30000,[1]algandmed!$V$2:$V$30000,""),IF(_xlpm.hinnang="",2025,_xlfn.XLOOKUP($A5&amp;"|KESE",[1]algandmed!$H$2:$H$30000&amp;"|"&amp;[1]algandmed!$L$2:$L$30000,[1]algandmed!$W$2:$W$30000,"")))</f>
        <v>2020</v>
      </c>
      <c r="AV5" s="46" t="str">
        <f t="shared" ref="AV5:AV19" si="20">IF(AT5="hindamata","Ekspertarvamus","Mõõtmised")</f>
        <v>Mõõtmised</v>
      </c>
      <c r="AW5" s="46" t="str">
        <f t="shared" ref="AW5:AW19" si="21">IF(AU5&lt;2020,"Vanad mõõtmised","")</f>
        <v/>
      </c>
      <c r="AX5" s="46" t="str">
        <f t="shared" ref="AX5:AX19" si="22">IF(BC5="jah","hea","halb")</f>
        <v>hea</v>
      </c>
      <c r="AY5" s="46">
        <v>2021</v>
      </c>
      <c r="AZ5" s="68" t="str">
        <f t="shared" ref="AZ5:AZ22" si="23">IF(AS5="Mitteasjakohane","",IF(BC5="jah","Hea",IF(AND(AV5="Mõõtmised",AU5&gt;=2020,AT5&lt;&gt;""),UPPER(LEFT(AT5,1))&amp;MID(AT5,2,999),IF(AX5&lt;&gt;"",UPPER(LEFT(AX5,1))&amp;MID(AX5,2,999),UPPER(LEFT(AT5,1))&amp;MID(AT5,2,999)))))</f>
        <v>Hea</v>
      </c>
      <c r="BA5" s="68">
        <f t="shared" ref="BA5:BA22" si="24">IF(AS5="Mitteasjakohane","",IF(BC5="jah",2025,IF(AND(AV5="Mõõtmised",AU5&gt;=2020,AT5&lt;&gt;""),AU5,IF(AX5&lt;&gt;"",AY5,AU5))))</f>
        <v>2025</v>
      </c>
      <c r="BB5" s="46" t="str">
        <f t="shared" ref="BB5:BB22" si="25">IF(AS5="Mitteasjakohane","",IF(BC5="jah","Koormus",IF(AND(AV5="Mõõtmised",AU5&gt;=2020,AT5&lt;&gt;""),AV5,IF(AX5&lt;&gt;"","Koormus",AV5))))</f>
        <v>Koormus</v>
      </c>
      <c r="BC5" s="46" t="s">
        <v>1968</v>
      </c>
      <c r="BE5" s="71">
        <v>59669.727599999998</v>
      </c>
    </row>
    <row r="6" spans="1:63" x14ac:dyDescent="0.2">
      <c r="A6" s="46" t="s">
        <v>1969</v>
      </c>
      <c r="B6" s="46" t="s">
        <v>1970</v>
      </c>
      <c r="C6" s="46" t="s">
        <v>54</v>
      </c>
      <c r="E6" s="46" t="s">
        <v>1971</v>
      </c>
      <c r="F6" s="46" t="str">
        <f t="shared" si="1"/>
        <v>Jah</v>
      </c>
      <c r="G6" s="46" t="str" cm="1">
        <f t="array" ref="G6">_xlfn.LET(_xlpm.tulemus,_xlfn.XLOOKUP($A6&amp;"|FÜKE",[1]algandmed!$H$2:$H$30000&amp;"|"&amp;[1]algandmed!$L$2:$L$30000,[1]algandmed!$V$2:$V$30000,""),IF(_xlpm.tulemus="","hindamata",_xlpm.tulemus))</f>
        <v>kesine</v>
      </c>
      <c r="H6" s="46" cm="1">
        <f t="array" ref="H6">_xlfn.LET(_xlpm.hinnang,_xlfn.XLOOKUP($A6&amp;"|FÜKE",[1]algandmed!$H$2:$H$30000&amp;"|"&amp;[1]algandmed!$L$2:$L$30000,[1]algandmed!$V$2:$V$30000,""),IF(_xlpm.hinnang="",2025,_xlfn.XLOOKUP($A6&amp;"|FÜKE",[1]algandmed!$H$2:$H$30000&amp;"|"&amp;[1]algandmed!$L$2:$L$30000,[1]algandmed!$W$2:$W$30000,"")))</f>
        <v>2020</v>
      </c>
      <c r="I6" s="46" t="str">
        <f t="shared" si="2"/>
        <v>Mõõtmised</v>
      </c>
      <c r="J6" s="46" t="str">
        <f t="shared" si="3"/>
        <v/>
      </c>
      <c r="K6" s="46" t="str">
        <f t="shared" si="4"/>
        <v>Ei</v>
      </c>
      <c r="L6" s="46" t="str" cm="1">
        <f t="array" ref="L6">_xlfn.LET(_xlpm.tulemus,_xlfn.XLOOKUP($A6&amp;"|SPETS",[1]algandmed!$H$2:$H$30000&amp;"|"&amp;[1]algandmed!$L$2:$L$30000,[1]algandmed!$V$2:$V$30000,""),IF(_xlpm.tulemus="","hindamata",_xlpm.tulemus))</f>
        <v>hea</v>
      </c>
      <c r="M6" s="46" cm="1">
        <f t="array" ref="M6">_xlfn.LET(_xlpm.hinnang,_xlfn.XLOOKUP($A6&amp;"|SPETS",[1]algandmed!$H$2:$H$30000&amp;"|"&amp;[1]algandmed!$L$2:$L$30000,[1]algandmed!$V$2:$V$30000,""),IF(_xlpm.hinnang="",2025,_xlfn.XLOOKUP($A6&amp;"|SPETS",[1]algandmed!$H$2:$H$30000&amp;"|"&amp;[1]algandmed!$L$2:$L$30000,[1]algandmed!$W$2:$W$30000,"")))</f>
        <v>2020</v>
      </c>
      <c r="N6" s="46" t="str">
        <f t="shared" si="5"/>
        <v>Mõõtmised</v>
      </c>
      <c r="O6" s="46" t="str">
        <f t="shared" si="6"/>
        <v/>
      </c>
      <c r="P6" s="46" t="str">
        <f t="shared" si="7"/>
        <v>Jah</v>
      </c>
      <c r="Q6" s="46" t="str" cm="1">
        <f t="array" ref="Q6">_xlfn.LET(_xlpm.tulemus,_xlfn.XLOOKUP($A6&amp;"|SUSE",[1]algandmed!$H$2:$H$30000&amp;"|"&amp;[1]algandmed!$L$2:$L$30000,[1]algandmed!$V$2:$V$30000,""),IF(_xlpm.tulemus="","hindamata",_xlpm.tulemus))</f>
        <v>hea</v>
      </c>
      <c r="R6" s="46" cm="1">
        <f t="array" ref="R6">_xlfn.LET(_xlpm.hinnang,_xlfn.XLOOKUP($A6&amp;"|SUSE",[1]algandmed!$H$2:$H$30000&amp;"|"&amp;[1]algandmed!$L$2:$L$30000,[1]algandmed!$V$2:$V$30000,""),IF(_xlpm.hinnang="",2025,_xlfn.XLOOKUP($A6&amp;"|SUSE",[1]algandmed!$H$2:$H$30000&amp;"|"&amp;[1]algandmed!$L$2:$L$30000,[1]algandmed!$W$2:$W$30000,"")))</f>
        <v>2020</v>
      </c>
      <c r="S6" s="46" t="str">
        <f t="shared" si="8"/>
        <v>Mõõtmised</v>
      </c>
      <c r="T6" s="46" t="str">
        <f t="shared" si="9"/>
        <v/>
      </c>
      <c r="U6" s="46" t="str" cm="1">
        <f t="array" ref="U6">_xlfn.LET(_xlpm.tulemus,_xlfn.XLOOKUP($A6&amp;"|MAFÜ-FÜBE",[1]algandmed!$H$2:$H$30000&amp;"|"&amp;[1]algandmed!$L$2:$L$30000,[1]algandmed!$V$2:$V$30000,""),IF(_xlpm.tulemus="","hindamata",_xlpm.tulemus))</f>
        <v>kesine</v>
      </c>
      <c r="V6" s="46" cm="1">
        <f t="array" ref="V6">_xlfn.LET(_xlpm.hinnang,_xlfn.XLOOKUP($A6&amp;"|MAFÜ-FÜBE",[1]algandmed!$H$2:$H$30000&amp;"|"&amp;[1]algandmed!$L$2:$L$30000,[1]algandmed!$V$2:$V$30000,""),IF(_xlpm.hinnang="",2025,_xlfn.XLOOKUP($A6&amp;"|MAFÜ-FÜBE",[1]algandmed!$H$2:$H$30000&amp;"|"&amp;[1]algandmed!$L$2:$L$30000,[1]algandmed!$W$2:$W$30000,"")))</f>
        <v>2020</v>
      </c>
      <c r="W6" s="46" t="str">
        <f t="shared" si="10"/>
        <v>Mõõtmised</v>
      </c>
      <c r="X6" s="46" t="str">
        <f t="shared" si="11"/>
        <v/>
      </c>
      <c r="Y6" s="46" t="str" cm="1">
        <f t="array" ref="Y6">_xlfn.LET(_xlpm.tulemus,_xlfn.XLOOKUP($A6&amp;"|FÜPLA",[1]algandmed!$H$2:$H$30000&amp;"|"&amp;[1]algandmed!$L$2:$L$30000,[1]algandmed!$V$2:$V$30000,""),IF(_xlpm.tulemus="","hindamata",_xlpm.tulemus))</f>
        <v>kesine</v>
      </c>
      <c r="Z6" s="46" cm="1">
        <f t="array" ref="Z6">_xlfn.LET(_xlpm.hinnang,_xlfn.XLOOKUP($A6&amp;"|FÜPLA",[1]algandmed!$H$2:$H$30000&amp;"|"&amp;[1]algandmed!$L$2:$L$30000,[1]algandmed!$V$2:$V$30000,""),IF(_xlpm.hinnang="",2025,_xlfn.XLOOKUP($A6&amp;"|FÜPLA",[1]algandmed!$H$2:$H$30000&amp;"|"&amp;[1]algandmed!$L$2:$L$30000,[1]algandmed!$W$2:$W$30000,"")))</f>
        <v>2020</v>
      </c>
      <c r="AA6" s="46" t="str">
        <f t="shared" si="12"/>
        <v>Mõõtmised</v>
      </c>
      <c r="AB6" s="46" t="str">
        <f t="shared" si="13"/>
        <v/>
      </c>
      <c r="AC6" s="46" t="str">
        <f t="shared" si="14"/>
        <v>Jah</v>
      </c>
      <c r="AD6" s="46" t="str" cm="1">
        <f t="array" ref="AD6">_xlfn.LET(_xlpm.tulemus,_xlfn.XLOOKUP($A6&amp;"|HÜMO",[1]algandmed!$H$2:$H$30000&amp;"|"&amp;[1]algandmed!$L$2:$L$30000,[1]algandmed!$V$2:$V$30000,""),IF(_xlpm.tulemus="","hindamata",_xlpm.tulemus))</f>
        <v>väga hea</v>
      </c>
      <c r="AE6" s="46" cm="1">
        <f t="array" ref="AE6">_xlfn.LET(_xlpm.hinnang,_xlfn.XLOOKUP($A6&amp;"|HÜMO",[1]algandmed!$H$2:$H$30000&amp;"|"&amp;[1]algandmed!$L$2:$L$30000,[1]algandmed!$V$2:$V$30000,""),IF(_xlpm.hinnang="",2025,_xlfn.XLOOKUP($A6&amp;"|HÜMO",[1]algandmed!$H$2:$H$30000&amp;"|"&amp;[1]algandmed!$L$2:$L$30000,[1]algandmed!$W$2:$W$30000,"")))</f>
        <v>2020</v>
      </c>
      <c r="AF6" s="46" t="str">
        <f t="shared" si="15"/>
        <v>Mõõtmised</v>
      </c>
      <c r="AG6" s="46" t="str">
        <f t="shared" si="16"/>
        <v/>
      </c>
      <c r="AH6" s="46" t="str" cm="1">
        <f t="array" ref="AH6">_xlfn.LET(_xlpm.tulemus,_xlfn.XLOOKUP($A6&amp;"|ÖSE",[1]algandmed!$H$2:$H$30000&amp;"|"&amp;[1]algandmed!$L$2:$L$30000,[1]algandmed!$V$2:$V$30000,""),IF(_xlpm.tulemus="","hindamata",_xlpm.tulemus))</f>
        <v>kesine</v>
      </c>
      <c r="AI6" s="67" t="str" cm="1">
        <f t="array" ref="AI6">_xlfn.LET(_xlpm.ratings,LOWER(TRIM(SUBSTITUTE(CHOOSE({1;2;3;4;5;6},G6,L6,Q6,U6,Y6,AD6),CHAR(160),""))),_xlpm.methods,TRIM(SUBSTITUTE(CHOOSE({1;2;3;4;5;6},I6,N6,S6,W6,AA6,AF6),CHAR(160),"")),_xlpm.vaj,LOWER(TRIM(SUBSTITUTE(CHOOSE({1;2;3;4;5;6},F6,K6,P6,P6,P6,AC6),CHAR(160),""))),_xlpm.isrel,(_xlpm.vaj="jah"),_xlpm.bad_ranks,_xlfn.XLOOKUP(_xlpm.ratings,{"kesine";"halb";"väga halb"},{1;2;3},0),_xlpm.worstbad,MAX(_xlpm.bad_ranks*_xlpm.isrel),_xlpm.all_ranks,_xlfn.XLOOKUP(_xlpm.ratings,{"väga hea";"hea";"kesine";"halb";"väga halb";"hindamata"},{1;2;3;4;5;6},0),_xlpm.worstall,MAX(_xlpm.all_ranks*_xlpm.isrel),_xlpm.picked,IF(AL6="",IF(_xlpm.worstall=0,"",_xlfn.TEXTJOIN(", ",TRUE,_xlfn.UNIQUE(_xlfn._xlws.FILTER(_xlpm.methods,(_xlpm.all_ranks*_xlpm.isrel=_xlpm.worstall)*(_xlpm.methods&lt;&gt;""))))),IF(_xlpm.worstbad&gt;0,_xlfn.TEXTJOIN(", ",TRUE,_xlfn.UNIQUE(_xlfn._xlws.FILTER(_xlpm.methods,(_xlpm.bad_ranks*_xlpm.isrel=_xlpm.worstbad)*(_xlpm.methods&lt;&gt;"")))),_xlfn.TEXTJOIN(", ",TRUE,_xlfn.UNIQUE(_xlfn._xlws.FILTER(_xlpm.methods,(_xlpm.ratings="hindamata")*_xlpm.isrel*(_xlpm.methods&lt;&gt;"")))))),IF(AND(ISNUMBER(SEARCH("Koormus",_xlpm.picked)),ISNUMBER(SEARCH("Mõõtmised",_xlpm.picked))),"Koormus, Mõõtmised",IF(ISNUMBER(SEARCH("Koormus",_xlpm.picked)),"Koormus",IF(ISNUMBER(SEARCH("Mõõtmised",_xlpm.picked)),"Mõõtmised",_xlpm.picked))))</f>
        <v>Mõõtmised</v>
      </c>
      <c r="AJ6" s="68" t="str" cm="1">
        <f t="array" ref="AJ6">IF(AL6="",_xlfn.LET(_xlpm.ratings,LOWER(TRIM(SUBSTITUTE(CHOOSE({1;2;3;4;5;6},G6,L6,Q6,U6,Y6,AD6),CHAR(160),""))),_xlpm.relev,CHOOSE({1;2;3;4;5;6},F6,K6,P6,P6,P6,AC6),_xlpm.isrel,--(LOWER(TRIM(SUBSTITUTE(_xlpm.relev,CHAR(160),"")))="jah"),_xlpm.scale,{"väga hea";"hea";"kesine";"halb";"väga halb";"hindamata"},_xlpm.ranks,_xlfn.XLOOKUP(_xlpm.ratings,_xlpm.scale,{1;2;3;4;5;6},0),_xlpm.elig,_xlpm.ranks*_xlpm.isrel,_xlpm.worst,MAX(_xlpm.elig),IF(_xlpm.worst=0,"",INDEX({"Väga hea";"Hea";"Kesine";"Halb";"Väga halb";"Hindamata"},_xlpm.worst))),_xlfn.LET(_xlpm.ratings,LOWER(TRIM(SUBSTITUTE(CHOOSE({1;2;3;4;5;6},G6,L6,Q6,U6,Y6,AD6),CHAR(160),""))),_xlpm.relev,CHOOSE({1;2;3;4;5;6},F6,K6,P6,P6,P6,AC6),_xlpm.isrel,--(LOWER(TRIM(SUBSTITUTE(_xlpm.relev,CHAR(160),"")))="jah"),_xlpm.badranks,_xlfn.XLOOKUP(_xlpm.ratings,{"kesine";"halb";"väga halb"},{1;2;3},0),_xlpm.eligbad,_xlpm.badranks*_xlpm.isrel,_xlpm.worstbad,MAX(_xlpm.eligbad),IF(_xlpm.worstbad&gt;0,INDEX({"Kesine";"Halb";"Väga halb"},_xlpm.worstbad),"Hindamata")))</f>
        <v>Kesine</v>
      </c>
      <c r="AK6" s="46" t="str" cm="1">
        <f t="array" ref="AK6">_xlfn.LET(_xlpm.scale,{"väga hea";"hea";"kesine";"halb";"väga halb";"hindamata"},_xlpm.bg,LOWER(TRIM(SUBSTITUTE(AJ6,CHAR(160),""))),_xlpm.bg_rank,_xlfn.XLOOKUP(_xlpm.bg,_xlpm.scale,{1;2;3;4;5;6},0),IF(_xlpm.bg_rank&lt;=2,"",_xlfn.LET(_xlpm.labels,CHOOSE({1;2;3;4;5;6},"FÜKE","SPETS","SUSE","MAFÜ-FÜBE","FÜPLA","HÜMO"),_xlpm.ratings,LOWER(TRIM(SUBSTITUTE(CHOOSE({1;2;3;4;5;6},G6,L6,Q6,U6,Y6,AD6),CHAR(160),""))),_xlpm.vaj,LOWER(TRIM(SUBSTITUTE(CHOOSE({1;2;3;4;5;6},F6,K6,P6,P6,P6,AC6),CHAR(160),""))),_xlpm.ranks,_xlfn.XLOOKUP(_xlpm.ratings,_xlpm.scale,{1;2;3;4;5;6},0),_xlfn.TEXTJOIN(", ",TRUE,IF((_xlpm.ranks&gt;=3)*(_xlpm.ranks&lt;=5)*(_xlpm.vaj="jah"),_xlpm.labels,"")))))</f>
        <v>FÜKE, MAFÜ-FÜBE, FÜPLA</v>
      </c>
      <c r="AL6" s="46" t="str" cm="1">
        <f t="array" ref="AL6">_xlfn.LET(_xlpm.labels,{"FÜKE";"SPETS";"SUSE";"MAFÜ-FÜBE";"FÜPLA";"HÜMO"},_xlpm.jah,LOWER(TRIM(SUBSTITUTE(CHOOSE({1;2;3;4;5;6},F6,K6,P6,P6,P6,AC6),CHAR(160),""))),_xlpm.hind,LOWER(TRIM(SUBSTITUTE(CHOOSE({1;2;3;4;5;6},G6,L6,Q6,U6,Y6,AD6),CHAR(160),""))),_xlpm.mask,(_xlpm.jah="jah")*(_xlpm.hind="hindamata"),_xlfn.TEXTJOIN(", ",TRUE,IF(_xlpm.mask,_xlpm.labels,"")))</f>
        <v/>
      </c>
      <c r="AM6" s="46" t="str" cm="1">
        <f t="array" ref="AM6">_xlfn.LET(_xlpm.tulemus,_xlfn.XLOOKUP($A6&amp;"|KOOND",[1]algandmed!$H$2:$H$30000&amp;"|"&amp;[1]algandmed!$L$2:$L$30000,[1]algandmed!$V$2:$V$30000,""),IF(_xlpm.tulemus="","hindamata",_xlpm.tulemus))</f>
        <v>halb</v>
      </c>
      <c r="AN6" s="69" t="str" cm="1">
        <f t="array" ref="AN6">IF(AS6&lt;&gt;"Jah",AJ6,IF(AND(AJ6="Väga hea",AZ6="Hea"),"Väga hea",_xlfn.LET(_xlpm.scale,{"Väga halb";"Halb";"Kesine";"Hindamata";"Hea";"Väga hea"},_xlpm.a,AJ6,_xlpm.b,AZ6,_xlpm.ra,_xlfn.XLOOKUP(_xlpm.a,_xlpm.scale,_xlfn.SEQUENCE(ROWS(_xlpm.scale)),0),_xlpm.rb,_xlfn.XLOOKUP(_xlpm.b,_xlpm.scale,_xlfn.SEQUENCE(ROWS(_xlpm.scale)),0),INDEX(_xlpm.scale,MIN(_xlpm.ra,_xlpm.rb)))))</f>
        <v>Kesine</v>
      </c>
      <c r="AO6" s="70" t="str" cm="1">
        <f t="array" ref="AO6">IFERROR(_xlfn.LET(_xlpm.scale,{"Väga halb";"Halb";"Kesine";"Hindamata";"Hea";"Väga hea"},_xlpm.a,TRIM(SUBSTITUTE(AJ6,CHAR(160)," ")),_xlpm.b,TRIM(SUBSTITUTE(AZ6,CHAR(160)," ")),_xlpm.ra,_xlfn.XLOOKUP(_xlpm.a,_xlpm.scale,_xlfn.SEQUENCE(ROWS(_xlpm.scale)),0),_xlpm.rb,_xlfn.XLOOKUP(_xlpm.b,_xlpm.scale,_xlfn.SEQUENCE(ROWS(_xlpm.scale)),0),_xlpm.worst,MIN(_xlpm.ra,_xlpm.rb),_xlpm.norm,_xlfn.LAMBDA(_xlpm.t,_xlfn.LET(_xlpm.items,_xlfn.UNIQUE(_xlfn._xlws.FILTER(TRIM(_xlfn.TEXTSPLIT(SUBSTITUTE(_xlpm.t,";",","),",")),TRIM(_xlfn.TEXTSPLIT(SUBSTITUTE(_xlpm.t,";",","),","))&lt;&gt;"")),_xlfn.TEXTJOIN(", ",TRUE,_xlfn._xlws.FILTER({"Koormus";"Mõõtmised";"Ekspertarvamus";"Analoogia - Tüüp"},ISNUMBER(_xlfn.XMATCH({"Koormus";"Mõõtmised";"Ekspertarvamus";"Analoogia - Tüüp"},_xlpm.items)))))),IF(_xlpm.ra=_xlpm.rb,_xlpm.norm(AI6&amp;","&amp;BB6),IF(_xlpm.ra=_xlpm.worst,_xlpm.norm(AI6),_xlpm.norm(BB6)))),"")</f>
        <v>Mõõtmised</v>
      </c>
      <c r="AP6" s="46" t="str">
        <f t="shared" si="17"/>
        <v>FÜKE, MAFÜ-FÜBE, FÜPLA</v>
      </c>
      <c r="AR6" s="46" t="str">
        <f t="shared" si="18"/>
        <v/>
      </c>
      <c r="AS6" s="46" t="str">
        <f t="shared" si="19"/>
        <v>Ei</v>
      </c>
      <c r="AT6" s="46" t="str" cm="1">
        <f t="array" ref="AT6">_xlfn.LET(_xlpm.tulemus,_xlfn.XLOOKUP($A6&amp;"|KESE",[1]algandmed!$H$2:$H$30000&amp;"|"&amp;[1]algandmed!$L$2:$L$30000,[1]algandmed!$V$2:$V$30000,""),IF(_xlpm.tulemus="","hindamata",_xlpm.tulemus))</f>
        <v>halb</v>
      </c>
      <c r="AU6" s="46" cm="1">
        <f t="array" ref="AU6">_xlfn.LET(_xlpm.hinnang,_xlfn.XLOOKUP($A6&amp;"|KESE",[1]algandmed!$H$2:$H$30000&amp;"|"&amp;[1]algandmed!$L$2:$L$30000,[1]algandmed!$V$2:$V$30000,""),IF(_xlpm.hinnang="",2025,_xlfn.XLOOKUP($A6&amp;"|KESE",[1]algandmed!$H$2:$H$30000&amp;"|"&amp;[1]algandmed!$L$2:$L$30000,[1]algandmed!$W$2:$W$30000,"")))</f>
        <v>2020</v>
      </c>
      <c r="AV6" s="46" t="str">
        <f t="shared" si="20"/>
        <v>Mõõtmised</v>
      </c>
      <c r="AW6" s="46" t="str">
        <f t="shared" si="21"/>
        <v/>
      </c>
      <c r="AX6" s="46" t="str">
        <f t="shared" si="22"/>
        <v>hea</v>
      </c>
      <c r="AY6" s="46">
        <v>2021</v>
      </c>
      <c r="AZ6" s="68" t="str">
        <f t="shared" si="23"/>
        <v>Hea</v>
      </c>
      <c r="BA6" s="68">
        <f t="shared" si="24"/>
        <v>2025</v>
      </c>
      <c r="BB6" s="46" t="str">
        <f t="shared" si="25"/>
        <v>Koormus</v>
      </c>
      <c r="BC6" s="46" t="s">
        <v>1968</v>
      </c>
      <c r="BE6" s="71">
        <v>57081.633300000001</v>
      </c>
    </row>
    <row r="7" spans="1:63" x14ac:dyDescent="0.2">
      <c r="A7" s="46" t="s">
        <v>1972</v>
      </c>
      <c r="B7" s="46" t="s">
        <v>1973</v>
      </c>
      <c r="C7" s="46" t="s">
        <v>54</v>
      </c>
      <c r="E7" s="46" t="s">
        <v>1971</v>
      </c>
      <c r="F7" s="46" t="str">
        <f t="shared" si="1"/>
        <v>Jah</v>
      </c>
      <c r="G7" s="46" t="str" cm="1">
        <f t="array" ref="G7">_xlfn.LET(_xlpm.tulemus,_xlfn.XLOOKUP($A7&amp;"|FÜKE",[1]algandmed!$H$2:$H$30000&amp;"|"&amp;[1]algandmed!$L$2:$L$30000,[1]algandmed!$V$2:$V$30000,""),IF(_xlpm.tulemus="","hindamata",_xlpm.tulemus))</f>
        <v>kesine</v>
      </c>
      <c r="H7" s="46" cm="1">
        <f t="array" ref="H7">_xlfn.LET(_xlpm.hinnang,_xlfn.XLOOKUP($A7&amp;"|FÜKE",[1]algandmed!$H$2:$H$30000&amp;"|"&amp;[1]algandmed!$L$2:$L$30000,[1]algandmed!$V$2:$V$30000,""),IF(_xlpm.hinnang="",2025,_xlfn.XLOOKUP($A7&amp;"|FÜKE",[1]algandmed!$H$2:$H$30000&amp;"|"&amp;[1]algandmed!$L$2:$L$30000,[1]algandmed!$W$2:$W$30000,"")))</f>
        <v>2024</v>
      </c>
      <c r="I7" s="46" t="str">
        <f t="shared" si="2"/>
        <v>Mõõtmised</v>
      </c>
      <c r="J7" s="46" t="str">
        <f t="shared" si="3"/>
        <v/>
      </c>
      <c r="K7" s="46" t="str">
        <f t="shared" si="4"/>
        <v>Jah</v>
      </c>
      <c r="L7" s="46" t="str" cm="1">
        <f t="array" ref="L7">_xlfn.LET(_xlpm.tulemus,_xlfn.XLOOKUP($A7&amp;"|SPETS",[1]algandmed!$H$2:$H$30000&amp;"|"&amp;[1]algandmed!$L$2:$L$30000,[1]algandmed!$V$2:$V$30000,""),IF(_xlpm.tulemus="","hindamata",_xlpm.tulemus))</f>
        <v>hea</v>
      </c>
      <c r="M7" s="46" cm="1">
        <f t="array" ref="M7">_xlfn.LET(_xlpm.hinnang,_xlfn.XLOOKUP($A7&amp;"|SPETS",[1]algandmed!$H$2:$H$30000&amp;"|"&amp;[1]algandmed!$L$2:$L$30000,[1]algandmed!$V$2:$V$30000,""),IF(_xlpm.hinnang="",2025,_xlfn.XLOOKUP($A7&amp;"|SPETS",[1]algandmed!$H$2:$H$30000&amp;"|"&amp;[1]algandmed!$L$2:$L$30000,[1]algandmed!$W$2:$W$30000,"")))</f>
        <v>2025</v>
      </c>
      <c r="N7" s="46" t="str">
        <f t="shared" si="5"/>
        <v>Mõõtmised</v>
      </c>
      <c r="O7" s="46" t="str">
        <f t="shared" si="6"/>
        <v/>
      </c>
      <c r="P7" s="46" t="str">
        <f t="shared" si="7"/>
        <v>Jah</v>
      </c>
      <c r="Q7" s="46" t="str" cm="1">
        <f t="array" ref="Q7">_xlfn.LET(_xlpm.tulemus,_xlfn.XLOOKUP($A7&amp;"|SUSE",[1]algandmed!$H$2:$H$30000&amp;"|"&amp;[1]algandmed!$L$2:$L$30000,[1]algandmed!$V$2:$V$30000,""),IF(_xlpm.tulemus="","hindamata",_xlpm.tulemus))</f>
        <v>hea</v>
      </c>
      <c r="R7" s="46" cm="1">
        <f t="array" ref="R7">_xlfn.LET(_xlpm.hinnang,_xlfn.XLOOKUP($A7&amp;"|SUSE",[1]algandmed!$H$2:$H$30000&amp;"|"&amp;[1]algandmed!$L$2:$L$30000,[1]algandmed!$V$2:$V$30000,""),IF(_xlpm.hinnang="",2025,_xlfn.XLOOKUP($A7&amp;"|SUSE",[1]algandmed!$H$2:$H$30000&amp;"|"&amp;[1]algandmed!$L$2:$L$30000,[1]algandmed!$W$2:$W$30000,"")))</f>
        <v>2024</v>
      </c>
      <c r="S7" s="46" t="str">
        <f t="shared" si="8"/>
        <v>Mõõtmised</v>
      </c>
      <c r="T7" s="46" t="str">
        <f t="shared" si="9"/>
        <v/>
      </c>
      <c r="U7" s="46" t="str" cm="1">
        <f t="array" ref="U7">_xlfn.LET(_xlpm.tulemus,_xlfn.XLOOKUP($A7&amp;"|MAFÜ-FÜBE",[1]algandmed!$H$2:$H$30000&amp;"|"&amp;[1]algandmed!$L$2:$L$30000,[1]algandmed!$V$2:$V$30000,""),IF(_xlpm.tulemus="","hindamata",_xlpm.tulemus))</f>
        <v>kesine</v>
      </c>
      <c r="V7" s="46" cm="1">
        <f t="array" ref="V7">_xlfn.LET(_xlpm.hinnang,_xlfn.XLOOKUP($A7&amp;"|MAFÜ-FÜBE",[1]algandmed!$H$2:$H$30000&amp;"|"&amp;[1]algandmed!$L$2:$L$30000,[1]algandmed!$V$2:$V$30000,""),IF(_xlpm.hinnang="",2025,_xlfn.XLOOKUP($A7&amp;"|MAFÜ-FÜBE",[1]algandmed!$H$2:$H$30000&amp;"|"&amp;[1]algandmed!$L$2:$L$30000,[1]algandmed!$W$2:$W$30000,"")))</f>
        <v>2024</v>
      </c>
      <c r="W7" s="46" t="str">
        <f t="shared" si="10"/>
        <v>Mõõtmised</v>
      </c>
      <c r="X7" s="46" t="str">
        <f t="shared" si="11"/>
        <v/>
      </c>
      <c r="Y7" s="46" t="str" cm="1">
        <f t="array" ref="Y7">_xlfn.LET(_xlpm.tulemus,_xlfn.XLOOKUP($A7&amp;"|FÜPLA",[1]algandmed!$H$2:$H$30000&amp;"|"&amp;[1]algandmed!$L$2:$L$30000,[1]algandmed!$V$2:$V$30000,""),IF(_xlpm.tulemus="","hindamata",_xlpm.tulemus))</f>
        <v>kesine</v>
      </c>
      <c r="Z7" s="46" cm="1">
        <f t="array" ref="Z7">_xlfn.LET(_xlpm.hinnang,_xlfn.XLOOKUP($A7&amp;"|FÜPLA",[1]algandmed!$H$2:$H$30000&amp;"|"&amp;[1]algandmed!$L$2:$L$30000,[1]algandmed!$V$2:$V$30000,""),IF(_xlpm.hinnang="",2025,_xlfn.XLOOKUP($A7&amp;"|FÜPLA",[1]algandmed!$H$2:$H$30000&amp;"|"&amp;[1]algandmed!$L$2:$L$30000,[1]algandmed!$W$2:$W$30000,"")))</f>
        <v>2024</v>
      </c>
      <c r="AA7" s="46" t="str">
        <f t="shared" si="12"/>
        <v>Mõõtmised</v>
      </c>
      <c r="AB7" s="46" t="str">
        <f t="shared" si="13"/>
        <v/>
      </c>
      <c r="AC7" s="46" t="str">
        <f t="shared" si="14"/>
        <v>Jah</v>
      </c>
      <c r="AD7" s="46" t="str" cm="1">
        <f t="array" ref="AD7">_xlfn.LET(_xlpm.tulemus,_xlfn.XLOOKUP($A7&amp;"|HÜMO",[1]algandmed!$H$2:$H$30000&amp;"|"&amp;[1]algandmed!$L$2:$L$30000,[1]algandmed!$V$2:$V$30000,""),IF(_xlpm.tulemus="","hindamata",_xlpm.tulemus))</f>
        <v>kesine</v>
      </c>
      <c r="AE7" s="46" cm="1">
        <f t="array" ref="AE7">_xlfn.LET(_xlpm.hinnang,_xlfn.XLOOKUP($A7&amp;"|HÜMO",[1]algandmed!$H$2:$H$30000&amp;"|"&amp;[1]algandmed!$L$2:$L$30000,[1]algandmed!$V$2:$V$30000,""),IF(_xlpm.hinnang="",2025,_xlfn.XLOOKUP($A7&amp;"|HÜMO",[1]algandmed!$H$2:$H$30000&amp;"|"&amp;[1]algandmed!$L$2:$L$30000,[1]algandmed!$W$2:$W$30000,"")))</f>
        <v>2024</v>
      </c>
      <c r="AF7" s="46" t="str">
        <f t="shared" si="15"/>
        <v>Mõõtmised</v>
      </c>
      <c r="AG7" s="46" t="str">
        <f t="shared" si="16"/>
        <v/>
      </c>
      <c r="AH7" s="46" t="str" cm="1">
        <f t="array" ref="AH7">_xlfn.LET(_xlpm.tulemus,_xlfn.XLOOKUP($A7&amp;"|ÖSE",[1]algandmed!$H$2:$H$30000&amp;"|"&amp;[1]algandmed!$L$2:$L$30000,[1]algandmed!$V$2:$V$30000,""),IF(_xlpm.tulemus="","hindamata",_xlpm.tulemus))</f>
        <v>kesine</v>
      </c>
      <c r="AI7" s="67" t="str" cm="1">
        <f t="array" ref="AI7">_xlfn.LET(_xlpm.ratings,LOWER(TRIM(SUBSTITUTE(CHOOSE({1;2;3;4;5;6},G7,L7,Q7,U7,Y7,AD7),CHAR(160),""))),_xlpm.methods,TRIM(SUBSTITUTE(CHOOSE({1;2;3;4;5;6},I7,N7,S7,W7,AA7,AF7),CHAR(160),"")),_xlpm.vaj,LOWER(TRIM(SUBSTITUTE(CHOOSE({1;2;3;4;5;6},F7,K7,P7,P7,P7,AC7),CHAR(160),""))),_xlpm.isrel,(_xlpm.vaj="jah"),_xlpm.bad_ranks,_xlfn.XLOOKUP(_xlpm.ratings,{"kesine";"halb";"väga halb"},{1;2;3},0),_xlpm.worstbad,MAX(_xlpm.bad_ranks*_xlpm.isrel),_xlpm.all_ranks,_xlfn.XLOOKUP(_xlpm.ratings,{"väga hea";"hea";"kesine";"halb";"väga halb";"hindamata"},{1;2;3;4;5;6},0),_xlpm.worstall,MAX(_xlpm.all_ranks*_xlpm.isrel),_xlpm.picked,IF(AL7="",IF(_xlpm.worstall=0,"",_xlfn.TEXTJOIN(", ",TRUE,_xlfn.UNIQUE(_xlfn._xlws.FILTER(_xlpm.methods,(_xlpm.all_ranks*_xlpm.isrel=_xlpm.worstall)*(_xlpm.methods&lt;&gt;""))))),IF(_xlpm.worstbad&gt;0,_xlfn.TEXTJOIN(", ",TRUE,_xlfn.UNIQUE(_xlfn._xlws.FILTER(_xlpm.methods,(_xlpm.bad_ranks*_xlpm.isrel=_xlpm.worstbad)*(_xlpm.methods&lt;&gt;"")))),_xlfn.TEXTJOIN(", ",TRUE,_xlfn.UNIQUE(_xlfn._xlws.FILTER(_xlpm.methods,(_xlpm.ratings="hindamata")*_xlpm.isrel*(_xlpm.methods&lt;&gt;"")))))),IF(AND(ISNUMBER(SEARCH("Koormus",_xlpm.picked)),ISNUMBER(SEARCH("Mõõtmised",_xlpm.picked))),"Koormus, Mõõtmised",IF(ISNUMBER(SEARCH("Koormus",_xlpm.picked)),"Koormus",IF(ISNUMBER(SEARCH("Mõõtmised",_xlpm.picked)),"Mõõtmised",_xlpm.picked))))</f>
        <v>Mõõtmised</v>
      </c>
      <c r="AJ7" s="68" t="str" cm="1">
        <f t="array" ref="AJ7">IF(AL7="",_xlfn.LET(_xlpm.ratings,LOWER(TRIM(SUBSTITUTE(CHOOSE({1;2;3;4;5;6},G7,L7,Q7,U7,Y7,AD7),CHAR(160),""))),_xlpm.relev,CHOOSE({1;2;3;4;5;6},F7,K7,P7,P7,P7,AC7),_xlpm.isrel,--(LOWER(TRIM(SUBSTITUTE(_xlpm.relev,CHAR(160),"")))="jah"),_xlpm.scale,{"väga hea";"hea";"kesine";"halb";"väga halb";"hindamata"},_xlpm.ranks,_xlfn.XLOOKUP(_xlpm.ratings,_xlpm.scale,{1;2;3;4;5;6},0),_xlpm.elig,_xlpm.ranks*_xlpm.isrel,_xlpm.worst,MAX(_xlpm.elig),IF(_xlpm.worst=0,"",INDEX({"Väga hea";"Hea";"Kesine";"Halb";"Väga halb";"Hindamata"},_xlpm.worst))),_xlfn.LET(_xlpm.ratings,LOWER(TRIM(SUBSTITUTE(CHOOSE({1;2;3;4;5;6},G7,L7,Q7,U7,Y7,AD7),CHAR(160),""))),_xlpm.relev,CHOOSE({1;2;3;4;5;6},F7,K7,P7,P7,P7,AC7),_xlpm.isrel,--(LOWER(TRIM(SUBSTITUTE(_xlpm.relev,CHAR(160),"")))="jah"),_xlpm.badranks,_xlfn.XLOOKUP(_xlpm.ratings,{"kesine";"halb";"väga halb"},{1;2;3},0),_xlpm.eligbad,_xlpm.badranks*_xlpm.isrel,_xlpm.worstbad,MAX(_xlpm.eligbad),IF(_xlpm.worstbad&gt;0,INDEX({"Kesine";"Halb";"Väga halb"},_xlpm.worstbad),"Hindamata")))</f>
        <v>Kesine</v>
      </c>
      <c r="AK7" s="46" t="str" cm="1">
        <f t="array" ref="AK7">_xlfn.LET(_xlpm.scale,{"väga hea";"hea";"kesine";"halb";"väga halb";"hindamata"},_xlpm.bg,LOWER(TRIM(SUBSTITUTE(AJ7,CHAR(160),""))),_xlpm.bg_rank,_xlfn.XLOOKUP(_xlpm.bg,_xlpm.scale,{1;2;3;4;5;6},0),IF(_xlpm.bg_rank&lt;=2,"",_xlfn.LET(_xlpm.labels,CHOOSE({1;2;3;4;5;6},"FÜKE","SPETS","SUSE","MAFÜ-FÜBE","FÜPLA","HÜMO"),_xlpm.ratings,LOWER(TRIM(SUBSTITUTE(CHOOSE({1;2;3;4;5;6},G7,L7,Q7,U7,Y7,AD7),CHAR(160),""))),_xlpm.vaj,LOWER(TRIM(SUBSTITUTE(CHOOSE({1;2;3;4;5;6},F7,K7,P7,P7,P7,AC7),CHAR(160),""))),_xlpm.ranks,_xlfn.XLOOKUP(_xlpm.ratings,_xlpm.scale,{1;2;3;4;5;6},0),_xlfn.TEXTJOIN(", ",TRUE,IF((_xlpm.ranks&gt;=3)*(_xlpm.ranks&lt;=5)*(_xlpm.vaj="jah"),_xlpm.labels,"")))))</f>
        <v>FÜKE, MAFÜ-FÜBE, FÜPLA, HÜMO</v>
      </c>
      <c r="AL7" s="46" t="str" cm="1">
        <f t="array" ref="AL7">_xlfn.LET(_xlpm.labels,{"FÜKE";"SPETS";"SUSE";"MAFÜ-FÜBE";"FÜPLA";"HÜMO"},_xlpm.jah,LOWER(TRIM(SUBSTITUTE(CHOOSE({1;2;3;4;5;6},F7,K7,P7,P7,P7,AC7),CHAR(160),""))),_xlpm.hind,LOWER(TRIM(SUBSTITUTE(CHOOSE({1;2;3;4;5;6},G7,L7,Q7,U7,Y7,AD7),CHAR(160),""))),_xlpm.mask,(_xlpm.jah="jah")*(_xlpm.hind="hindamata"),_xlfn.TEXTJOIN(", ",TRUE,IF(_xlpm.mask,_xlpm.labels,"")))</f>
        <v/>
      </c>
      <c r="AM7" s="46" t="str" cm="1">
        <f t="array" ref="AM7">_xlfn.LET(_xlpm.tulemus,_xlfn.XLOOKUP($A7&amp;"|KOOND",[1]algandmed!$H$2:$H$30000&amp;"|"&amp;[1]algandmed!$L$2:$L$30000,[1]algandmed!$V$2:$V$30000,""),IF(_xlpm.tulemus="","hindamata",_xlpm.tulemus))</f>
        <v>halb</v>
      </c>
      <c r="AN7" s="69" t="str" cm="1">
        <f t="array" ref="AN7">IF(AS7&lt;&gt;"Jah",AJ7,IF(AND(AJ7="Väga hea",AZ7="Hea"),"Väga hea",_xlfn.LET(_xlpm.scale,{"Väga halb";"Halb";"Kesine";"Hindamata";"Hea";"Väga hea"},_xlpm.a,AJ7,_xlpm.b,AZ7,_xlpm.ra,_xlfn.XLOOKUP(_xlpm.a,_xlpm.scale,_xlfn.SEQUENCE(ROWS(_xlpm.scale)),0),_xlpm.rb,_xlfn.XLOOKUP(_xlpm.b,_xlpm.scale,_xlfn.SEQUENCE(ROWS(_xlpm.scale)),0),INDEX(_xlpm.scale,MIN(_xlpm.ra,_xlpm.rb)))))</f>
        <v>Halb</v>
      </c>
      <c r="AO7" s="70" t="str" cm="1">
        <f t="array" ref="AO7">IFERROR(_xlfn.LET(_xlpm.scale,{"Väga halb";"Halb";"Kesine";"Hindamata";"Hea";"Väga hea"},_xlpm.a,TRIM(SUBSTITUTE(AJ7,CHAR(160)," ")),_xlpm.b,TRIM(SUBSTITUTE(AZ7,CHAR(160)," ")),_xlpm.ra,_xlfn.XLOOKUP(_xlpm.a,_xlpm.scale,_xlfn.SEQUENCE(ROWS(_xlpm.scale)),0),_xlpm.rb,_xlfn.XLOOKUP(_xlpm.b,_xlpm.scale,_xlfn.SEQUENCE(ROWS(_xlpm.scale)),0),_xlpm.worst,MIN(_xlpm.ra,_xlpm.rb),_xlpm.norm,_xlfn.LAMBDA(_xlpm.t,_xlfn.LET(_xlpm.items,_xlfn.UNIQUE(_xlfn._xlws.FILTER(TRIM(_xlfn.TEXTSPLIT(SUBSTITUTE(_xlpm.t,";",","),",")),TRIM(_xlfn.TEXTSPLIT(SUBSTITUTE(_xlpm.t,";",","),","))&lt;&gt;"")),_xlfn.TEXTJOIN(", ",TRUE,_xlfn._xlws.FILTER({"Koormus";"Mõõtmised";"Ekspertarvamus";"Analoogia - Tüüp"},ISNUMBER(_xlfn.XMATCH({"Koormus";"Mõõtmised";"Ekspertarvamus";"Analoogia - Tüüp"},_xlpm.items)))))),IF(_xlpm.ra=_xlpm.rb,_xlpm.norm(AI7&amp;","&amp;BB7),IF(_xlpm.ra=_xlpm.worst,_xlpm.norm(AI7),_xlpm.norm(BB7)))),"")</f>
        <v>Mõõtmised</v>
      </c>
      <c r="AP7" s="46" t="str">
        <f t="shared" si="17"/>
        <v>FÜKE, MAFÜ-FÜBE, FÜPLA, HÜMO, KESE</v>
      </c>
      <c r="AR7" s="46" t="str">
        <f t="shared" si="18"/>
        <v/>
      </c>
      <c r="AS7" s="46" t="str">
        <f t="shared" si="19"/>
        <v>Jah</v>
      </c>
      <c r="AT7" s="46" t="str" cm="1">
        <f t="array" ref="AT7">_xlfn.LET(_xlpm.tulemus,_xlfn.XLOOKUP($A7&amp;"|KESE",[1]algandmed!$H$2:$H$30000&amp;"|"&amp;[1]algandmed!$L$2:$L$30000,[1]algandmed!$V$2:$V$30000,""),IF(_xlpm.tulemus="","hindamata",_xlpm.tulemus))</f>
        <v>halb</v>
      </c>
      <c r="AU7" s="46" cm="1">
        <f t="array" ref="AU7">_xlfn.LET(_xlpm.hinnang,_xlfn.XLOOKUP($A7&amp;"|KESE",[1]algandmed!$H$2:$H$30000&amp;"|"&amp;[1]algandmed!$L$2:$L$30000,[1]algandmed!$V$2:$V$30000,""),IF(_xlpm.hinnang="",2025,_xlfn.XLOOKUP($A7&amp;"|KESE",[1]algandmed!$H$2:$H$30000&amp;"|"&amp;[1]algandmed!$L$2:$L$30000,[1]algandmed!$W$2:$W$30000,"")))</f>
        <v>2025</v>
      </c>
      <c r="AV7" s="46" t="str">
        <f t="shared" si="20"/>
        <v>Mõõtmised</v>
      </c>
      <c r="AW7" s="46" t="str">
        <f t="shared" si="21"/>
        <v/>
      </c>
      <c r="AX7" s="46" t="str">
        <f t="shared" si="22"/>
        <v>halb</v>
      </c>
      <c r="AY7" s="46">
        <v>2025</v>
      </c>
      <c r="AZ7" s="68" t="str">
        <f t="shared" si="23"/>
        <v>Halb</v>
      </c>
      <c r="BA7" s="68">
        <f t="shared" si="24"/>
        <v>2025</v>
      </c>
      <c r="BB7" s="46" t="str">
        <f t="shared" si="25"/>
        <v>Mõõtmised</v>
      </c>
      <c r="BE7" s="71">
        <v>91765.867599999998</v>
      </c>
    </row>
    <row r="8" spans="1:63" x14ac:dyDescent="0.2">
      <c r="A8" s="46" t="s">
        <v>1974</v>
      </c>
      <c r="B8" s="46" t="s">
        <v>1975</v>
      </c>
      <c r="C8" s="46" t="s">
        <v>54</v>
      </c>
      <c r="E8" s="46" t="s">
        <v>1971</v>
      </c>
      <c r="F8" s="46" t="str">
        <f t="shared" si="1"/>
        <v>Jah</v>
      </c>
      <c r="G8" s="46" t="str" cm="1">
        <f t="array" ref="G8">_xlfn.LET(_xlpm.tulemus,_xlfn.XLOOKUP($A8&amp;"|FÜKE",[1]algandmed!$H$2:$H$30000&amp;"|"&amp;[1]algandmed!$L$2:$L$30000,[1]algandmed!$V$2:$V$30000,""),IF(_xlpm.tulemus="","hindamata",_xlpm.tulemus))</f>
        <v>hea</v>
      </c>
      <c r="H8" s="46" cm="1">
        <f t="array" ref="H8">_xlfn.LET(_xlpm.hinnang,_xlfn.XLOOKUP($A8&amp;"|FÜKE",[1]algandmed!$H$2:$H$30000&amp;"|"&amp;[1]algandmed!$L$2:$L$30000,[1]algandmed!$V$2:$V$30000,""),IF(_xlpm.hinnang="",2025,_xlfn.XLOOKUP($A8&amp;"|FÜKE",[1]algandmed!$H$2:$H$30000&amp;"|"&amp;[1]algandmed!$L$2:$L$30000,[1]algandmed!$W$2:$W$30000,"")))</f>
        <v>2023</v>
      </c>
      <c r="I8" s="46" t="str">
        <f t="shared" si="2"/>
        <v>Mõõtmised</v>
      </c>
      <c r="J8" s="46" t="str">
        <f t="shared" si="3"/>
        <v/>
      </c>
      <c r="K8" s="46" t="str">
        <f t="shared" si="4"/>
        <v>Jah</v>
      </c>
      <c r="L8" s="46" t="str" cm="1">
        <f t="array" ref="L8">_xlfn.LET(_xlpm.tulemus,_xlfn.XLOOKUP($A8&amp;"|SPETS",[1]algandmed!$H$2:$H$30000&amp;"|"&amp;[1]algandmed!$L$2:$L$30000,[1]algandmed!$V$2:$V$30000,""),IF(_xlpm.tulemus="","hindamata",_xlpm.tulemus))</f>
        <v>halb</v>
      </c>
      <c r="M8" s="46" cm="1">
        <f t="array" ref="M8">_xlfn.LET(_xlpm.hinnang,_xlfn.XLOOKUP($A8&amp;"|SPETS",[1]algandmed!$H$2:$H$30000&amp;"|"&amp;[1]algandmed!$L$2:$L$30000,[1]algandmed!$V$2:$V$30000,""),IF(_xlpm.hinnang="",2025,_xlfn.XLOOKUP($A8&amp;"|SPETS",[1]algandmed!$H$2:$H$30000&amp;"|"&amp;[1]algandmed!$L$2:$L$30000,[1]algandmed!$W$2:$W$30000,"")))</f>
        <v>2024</v>
      </c>
      <c r="N8" s="46" t="str">
        <f t="shared" si="5"/>
        <v>Mõõtmised</v>
      </c>
      <c r="O8" s="46" t="str">
        <f t="shared" si="6"/>
        <v/>
      </c>
      <c r="P8" s="46" t="str">
        <f t="shared" si="7"/>
        <v>Jah</v>
      </c>
      <c r="Q8" s="46" t="str" cm="1">
        <f t="array" ref="Q8">_xlfn.LET(_xlpm.tulemus,_xlfn.XLOOKUP($A8&amp;"|SUSE",[1]algandmed!$H$2:$H$30000&amp;"|"&amp;[1]algandmed!$L$2:$L$30000,[1]algandmed!$V$2:$V$30000,""),IF(_xlpm.tulemus="","hindamata",_xlpm.tulemus))</f>
        <v>väga hea</v>
      </c>
      <c r="R8" s="46" cm="1">
        <f t="array" ref="R8">_xlfn.LET(_xlpm.hinnang,_xlfn.XLOOKUP($A8&amp;"|SUSE",[1]algandmed!$H$2:$H$30000&amp;"|"&amp;[1]algandmed!$L$2:$L$30000,[1]algandmed!$V$2:$V$30000,""),IF(_xlpm.hinnang="",2025,_xlfn.XLOOKUP($A8&amp;"|SUSE",[1]algandmed!$H$2:$H$30000&amp;"|"&amp;[1]algandmed!$L$2:$L$30000,[1]algandmed!$W$2:$W$30000,"")))</f>
        <v>2023</v>
      </c>
      <c r="S8" s="46" t="str">
        <f t="shared" si="8"/>
        <v>Mõõtmised</v>
      </c>
      <c r="T8" s="46" t="str">
        <f t="shared" si="9"/>
        <v/>
      </c>
      <c r="U8" s="46" t="str" cm="1">
        <f t="array" ref="U8">_xlfn.LET(_xlpm.tulemus,_xlfn.XLOOKUP($A8&amp;"|MAFÜ-FÜBE",[1]algandmed!$H$2:$H$30000&amp;"|"&amp;[1]algandmed!$L$2:$L$30000,[1]algandmed!$V$2:$V$30000,""),IF(_xlpm.tulemus="","hindamata",_xlpm.tulemus))</f>
        <v>kesine</v>
      </c>
      <c r="V8" s="46" cm="1">
        <f t="array" ref="V8">_xlfn.LET(_xlpm.hinnang,_xlfn.XLOOKUP($A8&amp;"|MAFÜ-FÜBE",[1]algandmed!$H$2:$H$30000&amp;"|"&amp;[1]algandmed!$L$2:$L$30000,[1]algandmed!$V$2:$V$30000,""),IF(_xlpm.hinnang="",2025,_xlfn.XLOOKUP($A8&amp;"|MAFÜ-FÜBE",[1]algandmed!$H$2:$H$30000&amp;"|"&amp;[1]algandmed!$L$2:$L$30000,[1]algandmed!$W$2:$W$30000,"")))</f>
        <v>2023</v>
      </c>
      <c r="W8" s="46" t="str">
        <f t="shared" si="10"/>
        <v>Mõõtmised</v>
      </c>
      <c r="X8" s="46" t="str">
        <f t="shared" si="11"/>
        <v/>
      </c>
      <c r="Y8" s="46" t="str" cm="1">
        <f t="array" ref="Y8">_xlfn.LET(_xlpm.tulemus,_xlfn.XLOOKUP($A8&amp;"|FÜPLA",[1]algandmed!$H$2:$H$30000&amp;"|"&amp;[1]algandmed!$L$2:$L$30000,[1]algandmed!$V$2:$V$30000,""),IF(_xlpm.tulemus="","hindamata",_xlpm.tulemus))</f>
        <v>kesine</v>
      </c>
      <c r="Z8" s="46" cm="1">
        <f t="array" ref="Z8">_xlfn.LET(_xlpm.hinnang,_xlfn.XLOOKUP($A8&amp;"|FÜPLA",[1]algandmed!$H$2:$H$30000&amp;"|"&amp;[1]algandmed!$L$2:$L$30000,[1]algandmed!$V$2:$V$30000,""),IF(_xlpm.hinnang="",2025,_xlfn.XLOOKUP($A8&amp;"|FÜPLA",[1]algandmed!$H$2:$H$30000&amp;"|"&amp;[1]algandmed!$L$2:$L$30000,[1]algandmed!$W$2:$W$30000,"")))</f>
        <v>2023</v>
      </c>
      <c r="AA8" s="46" t="str">
        <f t="shared" si="12"/>
        <v>Mõõtmised</v>
      </c>
      <c r="AB8" s="46" t="str">
        <f t="shared" si="13"/>
        <v/>
      </c>
      <c r="AC8" s="46" t="str">
        <f t="shared" si="14"/>
        <v>Jah</v>
      </c>
      <c r="AD8" s="46" t="str" cm="1">
        <f t="array" ref="AD8">_xlfn.LET(_xlpm.tulemus,_xlfn.XLOOKUP($A8&amp;"|HÜMO",[1]algandmed!$H$2:$H$30000&amp;"|"&amp;[1]algandmed!$L$2:$L$30000,[1]algandmed!$V$2:$V$30000,""),IF(_xlpm.tulemus="","hindamata",_xlpm.tulemus))</f>
        <v>väga hea</v>
      </c>
      <c r="AE8" s="46" cm="1">
        <f t="array" ref="AE8">_xlfn.LET(_xlpm.hinnang,_xlfn.XLOOKUP($A8&amp;"|HÜMO",[1]algandmed!$H$2:$H$30000&amp;"|"&amp;[1]algandmed!$L$2:$L$30000,[1]algandmed!$V$2:$V$30000,""),IF(_xlpm.hinnang="",2025,_xlfn.XLOOKUP($A8&amp;"|HÜMO",[1]algandmed!$H$2:$H$30000&amp;"|"&amp;[1]algandmed!$L$2:$L$30000,[1]algandmed!$W$2:$W$30000,"")))</f>
        <v>2024</v>
      </c>
      <c r="AF8" s="46" t="str">
        <f t="shared" si="15"/>
        <v>Mõõtmised</v>
      </c>
      <c r="AG8" s="46" t="str">
        <f t="shared" si="16"/>
        <v/>
      </c>
      <c r="AH8" s="46" t="str" cm="1">
        <f t="array" ref="AH8">_xlfn.LET(_xlpm.tulemus,_xlfn.XLOOKUP($A8&amp;"|ÖSE",[1]algandmed!$H$2:$H$30000&amp;"|"&amp;[1]algandmed!$L$2:$L$30000,[1]algandmed!$V$2:$V$30000,""),IF(_xlpm.tulemus="","hindamata",_xlpm.tulemus))</f>
        <v>kesine</v>
      </c>
      <c r="AI8" s="67" t="str" cm="1">
        <f t="array" ref="AI8">_xlfn.LET(_xlpm.ratings,LOWER(TRIM(SUBSTITUTE(CHOOSE({1;2;3;4;5;6},G8,L8,Q8,U8,Y8,AD8),CHAR(160),""))),_xlpm.methods,TRIM(SUBSTITUTE(CHOOSE({1;2;3;4;5;6},I8,N8,S8,W8,AA8,AF8),CHAR(160),"")),_xlpm.vaj,LOWER(TRIM(SUBSTITUTE(CHOOSE({1;2;3;4;5;6},F8,K8,P8,P8,P8,AC8),CHAR(160),""))),_xlpm.isrel,(_xlpm.vaj="jah"),_xlpm.bad_ranks,_xlfn.XLOOKUP(_xlpm.ratings,{"kesine";"halb";"väga halb"},{1;2;3},0),_xlpm.worstbad,MAX(_xlpm.bad_ranks*_xlpm.isrel),_xlpm.all_ranks,_xlfn.XLOOKUP(_xlpm.ratings,{"väga hea";"hea";"kesine";"halb";"väga halb";"hindamata"},{1;2;3;4;5;6},0),_xlpm.worstall,MAX(_xlpm.all_ranks*_xlpm.isrel),_xlpm.picked,IF(AL8="",IF(_xlpm.worstall=0,"",_xlfn.TEXTJOIN(", ",TRUE,_xlfn.UNIQUE(_xlfn._xlws.FILTER(_xlpm.methods,(_xlpm.all_ranks*_xlpm.isrel=_xlpm.worstall)*(_xlpm.methods&lt;&gt;""))))),IF(_xlpm.worstbad&gt;0,_xlfn.TEXTJOIN(", ",TRUE,_xlfn.UNIQUE(_xlfn._xlws.FILTER(_xlpm.methods,(_xlpm.bad_ranks*_xlpm.isrel=_xlpm.worstbad)*(_xlpm.methods&lt;&gt;"")))),_xlfn.TEXTJOIN(", ",TRUE,_xlfn.UNIQUE(_xlfn._xlws.FILTER(_xlpm.methods,(_xlpm.ratings="hindamata")*_xlpm.isrel*(_xlpm.methods&lt;&gt;"")))))),IF(AND(ISNUMBER(SEARCH("Koormus",_xlpm.picked)),ISNUMBER(SEARCH("Mõõtmised",_xlpm.picked))),"Koormus, Mõõtmised",IF(ISNUMBER(SEARCH("Koormus",_xlpm.picked)),"Koormus",IF(ISNUMBER(SEARCH("Mõõtmised",_xlpm.picked)),"Mõõtmised",_xlpm.picked))))</f>
        <v>Mõõtmised</v>
      </c>
      <c r="AJ8" s="68" t="str" cm="1">
        <f t="array" ref="AJ8">IF(AL8="",_xlfn.LET(_xlpm.ratings,LOWER(TRIM(SUBSTITUTE(CHOOSE({1;2;3;4;5;6},G8,L8,Q8,U8,Y8,AD8),CHAR(160),""))),_xlpm.relev,CHOOSE({1;2;3;4;5;6},F8,K8,P8,P8,P8,AC8),_xlpm.isrel,--(LOWER(TRIM(SUBSTITUTE(_xlpm.relev,CHAR(160),"")))="jah"),_xlpm.scale,{"väga hea";"hea";"kesine";"halb";"väga halb";"hindamata"},_xlpm.ranks,_xlfn.XLOOKUP(_xlpm.ratings,_xlpm.scale,{1;2;3;4;5;6},0),_xlpm.elig,_xlpm.ranks*_xlpm.isrel,_xlpm.worst,MAX(_xlpm.elig),IF(_xlpm.worst=0,"",INDEX({"Väga hea";"Hea";"Kesine";"Halb";"Väga halb";"Hindamata"},_xlpm.worst))),_xlfn.LET(_xlpm.ratings,LOWER(TRIM(SUBSTITUTE(CHOOSE({1;2;3;4;5;6},G8,L8,Q8,U8,Y8,AD8),CHAR(160),""))),_xlpm.relev,CHOOSE({1;2;3;4;5;6},F8,K8,P8,P8,P8,AC8),_xlpm.isrel,--(LOWER(TRIM(SUBSTITUTE(_xlpm.relev,CHAR(160),"")))="jah"),_xlpm.badranks,_xlfn.XLOOKUP(_xlpm.ratings,{"kesine";"halb";"väga halb"},{1;2;3},0),_xlpm.eligbad,_xlpm.badranks*_xlpm.isrel,_xlpm.worstbad,MAX(_xlpm.eligbad),IF(_xlpm.worstbad&gt;0,INDEX({"Kesine";"Halb";"Väga halb"},_xlpm.worstbad),"Hindamata")))</f>
        <v>Halb</v>
      </c>
      <c r="AK8" s="46" t="str" cm="1">
        <f t="array" ref="AK8">_xlfn.LET(_xlpm.scale,{"väga hea";"hea";"kesine";"halb";"väga halb";"hindamata"},_xlpm.bg,LOWER(TRIM(SUBSTITUTE(AJ8,CHAR(160),""))),_xlpm.bg_rank,_xlfn.XLOOKUP(_xlpm.bg,_xlpm.scale,{1;2;3;4;5;6},0),IF(_xlpm.bg_rank&lt;=2,"",_xlfn.LET(_xlpm.labels,CHOOSE({1;2;3;4;5;6},"FÜKE","SPETS","SUSE","MAFÜ-FÜBE","FÜPLA","HÜMO"),_xlpm.ratings,LOWER(TRIM(SUBSTITUTE(CHOOSE({1;2;3;4;5;6},G8,L8,Q8,U8,Y8,AD8),CHAR(160),""))),_xlpm.vaj,LOWER(TRIM(SUBSTITUTE(CHOOSE({1;2;3;4;5;6},F8,K8,P8,P8,P8,AC8),CHAR(160),""))),_xlpm.ranks,_xlfn.XLOOKUP(_xlpm.ratings,_xlpm.scale,{1;2;3;4;5;6},0),_xlfn.TEXTJOIN(", ",TRUE,IF((_xlpm.ranks&gt;=3)*(_xlpm.ranks&lt;=5)*(_xlpm.vaj="jah"),_xlpm.labels,"")))))</f>
        <v>SPETS, MAFÜ-FÜBE, FÜPLA</v>
      </c>
      <c r="AL8" s="46" t="str" cm="1">
        <f t="array" ref="AL8">_xlfn.LET(_xlpm.labels,{"FÜKE";"SPETS";"SUSE";"MAFÜ-FÜBE";"FÜPLA";"HÜMO"},_xlpm.jah,LOWER(TRIM(SUBSTITUTE(CHOOSE({1;2;3;4;5;6},F8,K8,P8,P8,P8,AC8),CHAR(160),""))),_xlpm.hind,LOWER(TRIM(SUBSTITUTE(CHOOSE({1;2;3;4;5;6},G8,L8,Q8,U8,Y8,AD8),CHAR(160),""))),_xlpm.mask,(_xlpm.jah="jah")*(_xlpm.hind="hindamata"),_xlfn.TEXTJOIN(", ",TRUE,IF(_xlpm.mask,_xlpm.labels,"")))</f>
        <v/>
      </c>
      <c r="AM8" s="46" t="str" cm="1">
        <f t="array" ref="AM8">_xlfn.LET(_xlpm.tulemus,_xlfn.XLOOKUP($A8&amp;"|KOOND",[1]algandmed!$H$2:$H$30000&amp;"|"&amp;[1]algandmed!$L$2:$L$30000,[1]algandmed!$V$2:$V$30000,""),IF(_xlpm.tulemus="","hindamata",_xlpm.tulemus))</f>
        <v>halb</v>
      </c>
      <c r="AN8" s="69" t="str" cm="1">
        <f t="array" ref="AN8">IF(AS8&lt;&gt;"Jah",AJ8,IF(AND(AJ8="Väga hea",AZ8="Hea"),"Väga hea",_xlfn.LET(_xlpm.scale,{"Väga halb";"Halb";"Kesine";"Hindamata";"Hea";"Väga hea"},_xlpm.a,AJ8,_xlpm.b,AZ8,_xlpm.ra,_xlfn.XLOOKUP(_xlpm.a,_xlpm.scale,_xlfn.SEQUENCE(ROWS(_xlpm.scale)),0),_xlpm.rb,_xlfn.XLOOKUP(_xlpm.b,_xlpm.scale,_xlfn.SEQUENCE(ROWS(_xlpm.scale)),0),INDEX(_xlpm.scale,MIN(_xlpm.ra,_xlpm.rb)))))</f>
        <v>Halb</v>
      </c>
      <c r="AO8" s="70" t="str" cm="1">
        <f t="array" ref="AO8">IFERROR(_xlfn.LET(_xlpm.scale,{"Väga halb";"Halb";"Kesine";"Hindamata";"Hea";"Väga hea"},_xlpm.a,TRIM(SUBSTITUTE(AJ8,CHAR(160)," ")),_xlpm.b,TRIM(SUBSTITUTE(AZ8,CHAR(160)," ")),_xlpm.ra,_xlfn.XLOOKUP(_xlpm.a,_xlpm.scale,_xlfn.SEQUENCE(ROWS(_xlpm.scale)),0),_xlpm.rb,_xlfn.XLOOKUP(_xlpm.b,_xlpm.scale,_xlfn.SEQUENCE(ROWS(_xlpm.scale)),0),_xlpm.worst,MIN(_xlpm.ra,_xlpm.rb),_xlpm.norm,_xlfn.LAMBDA(_xlpm.t,_xlfn.LET(_xlpm.items,_xlfn.UNIQUE(_xlfn._xlws.FILTER(TRIM(_xlfn.TEXTSPLIT(SUBSTITUTE(_xlpm.t,";",","),",")),TRIM(_xlfn.TEXTSPLIT(SUBSTITUTE(_xlpm.t,";",","),","))&lt;&gt;"")),_xlfn.TEXTJOIN(", ",TRUE,_xlfn._xlws.FILTER({"Koormus";"Mõõtmised";"Ekspertarvamus";"Analoogia - Tüüp"},ISNUMBER(_xlfn.XMATCH({"Koormus";"Mõõtmised";"Ekspertarvamus";"Analoogia - Tüüp"},_xlpm.items)))))),IF(_xlpm.ra=_xlpm.rb,_xlpm.norm(AI8&amp;","&amp;BB8),IF(_xlpm.ra=_xlpm.worst,_xlpm.norm(AI8),_xlpm.norm(BB8)))),"")</f>
        <v>Mõõtmised</v>
      </c>
      <c r="AP8" s="46" t="str">
        <f t="shared" si="17"/>
        <v>SPETS, MAFÜ-FÜBE, FÜPLA, KESE</v>
      </c>
      <c r="AR8" s="46" t="str">
        <f t="shared" si="18"/>
        <v/>
      </c>
      <c r="AS8" s="46" t="str">
        <f t="shared" si="19"/>
        <v>Jah</v>
      </c>
      <c r="AT8" s="46" t="str" cm="1">
        <f t="array" ref="AT8">_xlfn.LET(_xlpm.tulemus,_xlfn.XLOOKUP($A8&amp;"|KESE",[1]algandmed!$H$2:$H$30000&amp;"|"&amp;[1]algandmed!$L$2:$L$30000,[1]algandmed!$V$2:$V$30000,""),IF(_xlpm.tulemus="","hindamata",_xlpm.tulemus))</f>
        <v>halb</v>
      </c>
      <c r="AU8" s="46" cm="1">
        <f t="array" ref="AU8">_xlfn.LET(_xlpm.hinnang,_xlfn.XLOOKUP($A8&amp;"|KESE",[1]algandmed!$H$2:$H$30000&amp;"|"&amp;[1]algandmed!$L$2:$L$30000,[1]algandmed!$V$2:$V$30000,""),IF(_xlpm.hinnang="",2025,_xlfn.XLOOKUP($A8&amp;"|KESE",[1]algandmed!$H$2:$H$30000&amp;"|"&amp;[1]algandmed!$L$2:$L$30000,[1]algandmed!$W$2:$W$30000,"")))</f>
        <v>2024</v>
      </c>
      <c r="AV8" s="46" t="str">
        <f t="shared" si="20"/>
        <v>Mõõtmised</v>
      </c>
      <c r="AW8" s="46" t="str">
        <f t="shared" si="21"/>
        <v/>
      </c>
      <c r="AX8" s="46" t="str">
        <f t="shared" si="22"/>
        <v>halb</v>
      </c>
      <c r="AY8" s="46">
        <v>2025</v>
      </c>
      <c r="AZ8" s="68" t="str">
        <f t="shared" si="23"/>
        <v>Halb</v>
      </c>
      <c r="BA8" s="68">
        <f t="shared" si="24"/>
        <v>2024</v>
      </c>
      <c r="BB8" s="46" t="str">
        <f t="shared" si="25"/>
        <v>Mõõtmised</v>
      </c>
      <c r="BE8" s="71">
        <v>63755.444900000002</v>
      </c>
    </row>
    <row r="9" spans="1:63" x14ac:dyDescent="0.2">
      <c r="A9" s="46" t="s">
        <v>1976</v>
      </c>
      <c r="B9" s="46" t="s">
        <v>1977</v>
      </c>
      <c r="C9" s="46" t="s">
        <v>54</v>
      </c>
      <c r="E9" s="46" t="s">
        <v>1978</v>
      </c>
      <c r="F9" s="46" t="str">
        <f t="shared" si="1"/>
        <v>Jah</v>
      </c>
      <c r="G9" s="46" t="str" cm="1">
        <f t="array" ref="G9">_xlfn.LET(_xlpm.tulemus,_xlfn.XLOOKUP($A9&amp;"|FÜKE",[1]algandmed!$H$2:$H$30000&amp;"|"&amp;[1]algandmed!$L$2:$L$30000,[1]algandmed!$V$2:$V$30000,""),IF(_xlpm.tulemus="","hindamata",_xlpm.tulemus))</f>
        <v>kesine</v>
      </c>
      <c r="H9" s="46" cm="1">
        <f t="array" ref="H9">_xlfn.LET(_xlpm.hinnang,_xlfn.XLOOKUP($A9&amp;"|FÜKE",[1]algandmed!$H$2:$H$30000&amp;"|"&amp;[1]algandmed!$L$2:$L$30000,[1]algandmed!$V$2:$V$30000,""),IF(_xlpm.hinnang="",2025,_xlfn.XLOOKUP($A9&amp;"|FÜKE",[1]algandmed!$H$2:$H$30000&amp;"|"&amp;[1]algandmed!$L$2:$L$30000,[1]algandmed!$W$2:$W$30000,"")))</f>
        <v>2023</v>
      </c>
      <c r="I9" s="46" t="str">
        <f t="shared" si="2"/>
        <v>Mõõtmised</v>
      </c>
      <c r="J9" s="46" t="str">
        <f t="shared" si="3"/>
        <v/>
      </c>
      <c r="K9" s="46" t="str">
        <f t="shared" si="4"/>
        <v>Jah</v>
      </c>
      <c r="L9" s="46" t="str" cm="1">
        <f t="array" ref="L9">_xlfn.LET(_xlpm.tulemus,_xlfn.XLOOKUP($A9&amp;"|SPETS",[1]algandmed!$H$2:$H$30000&amp;"|"&amp;[1]algandmed!$L$2:$L$30000,[1]algandmed!$V$2:$V$30000,""),IF(_xlpm.tulemus="","hindamata",_xlpm.tulemus))</f>
        <v>hea</v>
      </c>
      <c r="M9" s="46" cm="1">
        <f t="array" ref="M9">_xlfn.LET(_xlpm.hinnang,_xlfn.XLOOKUP($A9&amp;"|SPETS",[1]algandmed!$H$2:$H$30000&amp;"|"&amp;[1]algandmed!$L$2:$L$30000,[1]algandmed!$V$2:$V$30000,""),IF(_xlpm.hinnang="",2025,_xlfn.XLOOKUP($A9&amp;"|SPETS",[1]algandmed!$H$2:$H$30000&amp;"|"&amp;[1]algandmed!$L$2:$L$30000,[1]algandmed!$W$2:$W$30000,"")))</f>
        <v>2023</v>
      </c>
      <c r="N9" s="46" t="str">
        <f t="shared" si="5"/>
        <v>Mõõtmised</v>
      </c>
      <c r="O9" s="46" t="str">
        <f t="shared" si="6"/>
        <v/>
      </c>
      <c r="P9" s="46" t="str">
        <f t="shared" si="7"/>
        <v>Jah</v>
      </c>
      <c r="Q9" s="46" t="str" cm="1">
        <f t="array" ref="Q9">_xlfn.LET(_xlpm.tulemus,_xlfn.XLOOKUP($A9&amp;"|SUSE",[1]algandmed!$H$2:$H$30000&amp;"|"&amp;[1]algandmed!$L$2:$L$30000,[1]algandmed!$V$2:$V$30000,""),IF(_xlpm.tulemus="","hindamata",_xlpm.tulemus))</f>
        <v>väga hea</v>
      </c>
      <c r="R9" s="46" cm="1">
        <f t="array" ref="R9">_xlfn.LET(_xlpm.hinnang,_xlfn.XLOOKUP($A9&amp;"|SUSE",[1]algandmed!$H$2:$H$30000&amp;"|"&amp;[1]algandmed!$L$2:$L$30000,[1]algandmed!$V$2:$V$30000,""),IF(_xlpm.hinnang="",2025,_xlfn.XLOOKUP($A9&amp;"|SUSE",[1]algandmed!$H$2:$H$30000&amp;"|"&amp;[1]algandmed!$L$2:$L$30000,[1]algandmed!$W$2:$W$30000,"")))</f>
        <v>2023</v>
      </c>
      <c r="S9" s="46" t="str">
        <f t="shared" si="8"/>
        <v>Mõõtmised</v>
      </c>
      <c r="T9" s="46" t="str">
        <f t="shared" si="9"/>
        <v/>
      </c>
      <c r="U9" s="46" t="str" cm="1">
        <f t="array" ref="U9">_xlfn.LET(_xlpm.tulemus,_xlfn.XLOOKUP($A9&amp;"|MAFÜ-FÜBE",[1]algandmed!$H$2:$H$30000&amp;"|"&amp;[1]algandmed!$L$2:$L$30000,[1]algandmed!$V$2:$V$30000,""),IF(_xlpm.tulemus="","hindamata",_xlpm.tulemus))</f>
        <v>hea</v>
      </c>
      <c r="V9" s="46" cm="1">
        <f t="array" ref="V9">_xlfn.LET(_xlpm.hinnang,_xlfn.XLOOKUP($A9&amp;"|MAFÜ-FÜBE",[1]algandmed!$H$2:$H$30000&amp;"|"&amp;[1]algandmed!$L$2:$L$30000,[1]algandmed!$V$2:$V$30000,""),IF(_xlpm.hinnang="",2025,_xlfn.XLOOKUP($A9&amp;"|MAFÜ-FÜBE",[1]algandmed!$H$2:$H$30000&amp;"|"&amp;[1]algandmed!$L$2:$L$30000,[1]algandmed!$W$2:$W$30000,"")))</f>
        <v>2023</v>
      </c>
      <c r="W9" s="46" t="str">
        <f t="shared" si="10"/>
        <v>Mõõtmised</v>
      </c>
      <c r="X9" s="46" t="str">
        <f t="shared" si="11"/>
        <v/>
      </c>
      <c r="Y9" s="46" t="str" cm="1">
        <f t="array" ref="Y9">_xlfn.LET(_xlpm.tulemus,_xlfn.XLOOKUP($A9&amp;"|FÜPLA",[1]algandmed!$H$2:$H$30000&amp;"|"&amp;[1]algandmed!$L$2:$L$30000,[1]algandmed!$V$2:$V$30000,""),IF(_xlpm.tulemus="","hindamata",_xlpm.tulemus))</f>
        <v>kesine</v>
      </c>
      <c r="Z9" s="46" cm="1">
        <f t="array" ref="Z9">_xlfn.LET(_xlpm.hinnang,_xlfn.XLOOKUP($A9&amp;"|FÜPLA",[1]algandmed!$H$2:$H$30000&amp;"|"&amp;[1]algandmed!$L$2:$L$30000,[1]algandmed!$V$2:$V$30000,""),IF(_xlpm.hinnang="",2025,_xlfn.XLOOKUP($A9&amp;"|FÜPLA",[1]algandmed!$H$2:$H$30000&amp;"|"&amp;[1]algandmed!$L$2:$L$30000,[1]algandmed!$W$2:$W$30000,"")))</f>
        <v>2023</v>
      </c>
      <c r="AA9" s="46" t="str">
        <f t="shared" si="12"/>
        <v>Mõõtmised</v>
      </c>
      <c r="AB9" s="46" t="str">
        <f t="shared" si="13"/>
        <v/>
      </c>
      <c r="AC9" s="46" t="str">
        <f t="shared" si="14"/>
        <v>Jah</v>
      </c>
      <c r="AD9" s="46" t="str" cm="1">
        <f t="array" ref="AD9">_xlfn.LET(_xlpm.tulemus,_xlfn.XLOOKUP($A9&amp;"|HÜMO",[1]algandmed!$H$2:$H$30000&amp;"|"&amp;[1]algandmed!$L$2:$L$30000,[1]algandmed!$V$2:$V$30000,""),IF(_xlpm.tulemus="","hindamata",_xlpm.tulemus))</f>
        <v>väga hea</v>
      </c>
      <c r="AE9" s="46" cm="1">
        <f t="array" ref="AE9">_xlfn.LET(_xlpm.hinnang,_xlfn.XLOOKUP($A9&amp;"|HÜMO",[1]algandmed!$H$2:$H$30000&amp;"|"&amp;[1]algandmed!$L$2:$L$30000,[1]algandmed!$V$2:$V$30000,""),IF(_xlpm.hinnang="",2025,_xlfn.XLOOKUP($A9&amp;"|HÜMO",[1]algandmed!$H$2:$H$30000&amp;"|"&amp;[1]algandmed!$L$2:$L$30000,[1]algandmed!$W$2:$W$30000,"")))</f>
        <v>2023</v>
      </c>
      <c r="AF9" s="46" t="str">
        <f t="shared" si="15"/>
        <v>Mõõtmised</v>
      </c>
      <c r="AG9" s="46" t="str">
        <f t="shared" si="16"/>
        <v/>
      </c>
      <c r="AH9" s="46" t="str" cm="1">
        <f t="array" ref="AH9">_xlfn.LET(_xlpm.tulemus,_xlfn.XLOOKUP($A9&amp;"|ÖSE",[1]algandmed!$H$2:$H$30000&amp;"|"&amp;[1]algandmed!$L$2:$L$30000,[1]algandmed!$V$2:$V$30000,""),IF(_xlpm.tulemus="","hindamata",_xlpm.tulemus))</f>
        <v>kesine</v>
      </c>
      <c r="AI9" s="67" t="str" cm="1">
        <f t="array" ref="AI9">_xlfn.LET(_xlpm.ratings,LOWER(TRIM(SUBSTITUTE(CHOOSE({1;2;3;4;5;6},G9,L9,Q9,U9,Y9,AD9),CHAR(160),""))),_xlpm.methods,TRIM(SUBSTITUTE(CHOOSE({1;2;3;4;5;6},I9,N9,S9,W9,AA9,AF9),CHAR(160),"")),_xlpm.vaj,LOWER(TRIM(SUBSTITUTE(CHOOSE({1;2;3;4;5;6},F9,K9,P9,P9,P9,AC9),CHAR(160),""))),_xlpm.isrel,(_xlpm.vaj="jah"),_xlpm.bad_ranks,_xlfn.XLOOKUP(_xlpm.ratings,{"kesine";"halb";"väga halb"},{1;2;3},0),_xlpm.worstbad,MAX(_xlpm.bad_ranks*_xlpm.isrel),_xlpm.all_ranks,_xlfn.XLOOKUP(_xlpm.ratings,{"väga hea";"hea";"kesine";"halb";"väga halb";"hindamata"},{1;2;3;4;5;6},0),_xlpm.worstall,MAX(_xlpm.all_ranks*_xlpm.isrel),_xlpm.picked,IF(AL9="",IF(_xlpm.worstall=0,"",_xlfn.TEXTJOIN(", ",TRUE,_xlfn.UNIQUE(_xlfn._xlws.FILTER(_xlpm.methods,(_xlpm.all_ranks*_xlpm.isrel=_xlpm.worstall)*(_xlpm.methods&lt;&gt;""))))),IF(_xlpm.worstbad&gt;0,_xlfn.TEXTJOIN(", ",TRUE,_xlfn.UNIQUE(_xlfn._xlws.FILTER(_xlpm.methods,(_xlpm.bad_ranks*_xlpm.isrel=_xlpm.worstbad)*(_xlpm.methods&lt;&gt;"")))),_xlfn.TEXTJOIN(", ",TRUE,_xlfn.UNIQUE(_xlfn._xlws.FILTER(_xlpm.methods,(_xlpm.ratings="hindamata")*_xlpm.isrel*(_xlpm.methods&lt;&gt;"")))))),IF(AND(ISNUMBER(SEARCH("Koormus",_xlpm.picked)),ISNUMBER(SEARCH("Mõõtmised",_xlpm.picked))),"Koormus, Mõõtmised",IF(ISNUMBER(SEARCH("Koormus",_xlpm.picked)),"Koormus",IF(ISNUMBER(SEARCH("Mõõtmised",_xlpm.picked)),"Mõõtmised",_xlpm.picked))))</f>
        <v>Mõõtmised</v>
      </c>
      <c r="AJ9" s="68" t="str" cm="1">
        <f t="array" ref="AJ9">IF(AL9="",_xlfn.LET(_xlpm.ratings,LOWER(TRIM(SUBSTITUTE(CHOOSE({1;2;3;4;5;6},G9,L9,Q9,U9,Y9,AD9),CHAR(160),""))),_xlpm.relev,CHOOSE({1;2;3;4;5;6},F9,K9,P9,P9,P9,AC9),_xlpm.isrel,--(LOWER(TRIM(SUBSTITUTE(_xlpm.relev,CHAR(160),"")))="jah"),_xlpm.scale,{"väga hea";"hea";"kesine";"halb";"väga halb";"hindamata"},_xlpm.ranks,_xlfn.XLOOKUP(_xlpm.ratings,_xlpm.scale,{1;2;3;4;5;6},0),_xlpm.elig,_xlpm.ranks*_xlpm.isrel,_xlpm.worst,MAX(_xlpm.elig),IF(_xlpm.worst=0,"",INDEX({"Väga hea";"Hea";"Kesine";"Halb";"Väga halb";"Hindamata"},_xlpm.worst))),_xlfn.LET(_xlpm.ratings,LOWER(TRIM(SUBSTITUTE(CHOOSE({1;2;3;4;5;6},G9,L9,Q9,U9,Y9,AD9),CHAR(160),""))),_xlpm.relev,CHOOSE({1;2;3;4;5;6},F9,K9,P9,P9,P9,AC9),_xlpm.isrel,--(LOWER(TRIM(SUBSTITUTE(_xlpm.relev,CHAR(160),"")))="jah"),_xlpm.badranks,_xlfn.XLOOKUP(_xlpm.ratings,{"kesine";"halb";"väga halb"},{1;2;3},0),_xlpm.eligbad,_xlpm.badranks*_xlpm.isrel,_xlpm.worstbad,MAX(_xlpm.eligbad),IF(_xlpm.worstbad&gt;0,INDEX({"Kesine";"Halb";"Väga halb"},_xlpm.worstbad),"Hindamata")))</f>
        <v>Kesine</v>
      </c>
      <c r="AK9" s="46" t="str" cm="1">
        <f t="array" ref="AK9">_xlfn.LET(_xlpm.scale,{"väga hea";"hea";"kesine";"halb";"väga halb";"hindamata"},_xlpm.bg,LOWER(TRIM(SUBSTITUTE(AJ9,CHAR(160),""))),_xlpm.bg_rank,_xlfn.XLOOKUP(_xlpm.bg,_xlpm.scale,{1;2;3;4;5;6},0),IF(_xlpm.bg_rank&lt;=2,"",_xlfn.LET(_xlpm.labels,CHOOSE({1;2;3;4;5;6},"FÜKE","SPETS","SUSE","MAFÜ-FÜBE","FÜPLA","HÜMO"),_xlpm.ratings,LOWER(TRIM(SUBSTITUTE(CHOOSE({1;2;3;4;5;6},G9,L9,Q9,U9,Y9,AD9),CHAR(160),""))),_xlpm.vaj,LOWER(TRIM(SUBSTITUTE(CHOOSE({1;2;3;4;5;6},F9,K9,P9,P9,P9,AC9),CHAR(160),""))),_xlpm.ranks,_xlfn.XLOOKUP(_xlpm.ratings,_xlpm.scale,{1;2;3;4;5;6},0),_xlfn.TEXTJOIN(", ",TRUE,IF((_xlpm.ranks&gt;=3)*(_xlpm.ranks&lt;=5)*(_xlpm.vaj="jah"),_xlpm.labels,"")))))</f>
        <v>FÜKE, FÜPLA</v>
      </c>
      <c r="AL9" s="46" t="str" cm="1">
        <f t="array" ref="AL9">_xlfn.LET(_xlpm.labels,{"FÜKE";"SPETS";"SUSE";"MAFÜ-FÜBE";"FÜPLA";"HÜMO"},_xlpm.jah,LOWER(TRIM(SUBSTITUTE(CHOOSE({1;2;3;4;5;6},F9,K9,P9,P9,P9,AC9),CHAR(160),""))),_xlpm.hind,LOWER(TRIM(SUBSTITUTE(CHOOSE({1;2;3;4;5;6},G9,L9,Q9,U9,Y9,AD9),CHAR(160),""))),_xlpm.mask,(_xlpm.jah="jah")*(_xlpm.hind="hindamata"),_xlfn.TEXTJOIN(", ",TRUE,IF(_xlpm.mask,_xlpm.labels,"")))</f>
        <v/>
      </c>
      <c r="AM9" s="46" t="str" cm="1">
        <f t="array" ref="AM9">_xlfn.LET(_xlpm.tulemus,_xlfn.XLOOKUP($A9&amp;"|KOOND",[1]algandmed!$H$2:$H$30000&amp;"|"&amp;[1]algandmed!$L$2:$L$30000,[1]algandmed!$V$2:$V$30000,""),IF(_xlpm.tulemus="","hindamata",_xlpm.tulemus))</f>
        <v>halb</v>
      </c>
      <c r="AN9" s="69" t="str" cm="1">
        <f t="array" ref="AN9">IF(AS9&lt;&gt;"Jah",AJ9,IF(AND(AJ9="Väga hea",AZ9="Hea"),"Väga hea",_xlfn.LET(_xlpm.scale,{"Väga halb";"Halb";"Kesine";"Hindamata";"Hea";"Väga hea"},_xlpm.a,AJ9,_xlpm.b,AZ9,_xlpm.ra,_xlfn.XLOOKUP(_xlpm.a,_xlpm.scale,_xlfn.SEQUENCE(ROWS(_xlpm.scale)),0),_xlpm.rb,_xlfn.XLOOKUP(_xlpm.b,_xlpm.scale,_xlfn.SEQUENCE(ROWS(_xlpm.scale)),0),INDEX(_xlpm.scale,MIN(_xlpm.ra,_xlpm.rb)))))</f>
        <v>Halb</v>
      </c>
      <c r="AO9" s="70" t="str" cm="1">
        <f t="array" ref="AO9">IFERROR(_xlfn.LET(_xlpm.scale,{"Väga halb";"Halb";"Kesine";"Hindamata";"Hea";"Väga hea"},_xlpm.a,TRIM(SUBSTITUTE(AJ9,CHAR(160)," ")),_xlpm.b,TRIM(SUBSTITUTE(AZ9,CHAR(160)," ")),_xlpm.ra,_xlfn.XLOOKUP(_xlpm.a,_xlpm.scale,_xlfn.SEQUENCE(ROWS(_xlpm.scale)),0),_xlpm.rb,_xlfn.XLOOKUP(_xlpm.b,_xlpm.scale,_xlfn.SEQUENCE(ROWS(_xlpm.scale)),0),_xlpm.worst,MIN(_xlpm.ra,_xlpm.rb),_xlpm.norm,_xlfn.LAMBDA(_xlpm.t,_xlfn.LET(_xlpm.items,_xlfn.UNIQUE(_xlfn._xlws.FILTER(TRIM(_xlfn.TEXTSPLIT(SUBSTITUTE(_xlpm.t,";",","),",")),TRIM(_xlfn.TEXTSPLIT(SUBSTITUTE(_xlpm.t,";",","),","))&lt;&gt;"")),_xlfn.TEXTJOIN(", ",TRUE,_xlfn._xlws.FILTER({"Koormus";"Mõõtmised";"Ekspertarvamus";"Analoogia - Tüüp"},ISNUMBER(_xlfn.XMATCH({"Koormus";"Mõõtmised";"Ekspertarvamus";"Analoogia - Tüüp"},_xlpm.items)))))),IF(_xlpm.ra=_xlpm.rb,_xlpm.norm(AI9&amp;","&amp;BB9),IF(_xlpm.ra=_xlpm.worst,_xlpm.norm(AI9),_xlpm.norm(BB9)))),"")</f>
        <v>Mõõtmised</v>
      </c>
      <c r="AP9" s="46" t="str">
        <f t="shared" si="17"/>
        <v>FÜKE, FÜPLA, KESE</v>
      </c>
      <c r="AR9" s="46" t="str">
        <f t="shared" si="18"/>
        <v/>
      </c>
      <c r="AS9" s="46" t="str">
        <f t="shared" si="19"/>
        <v>Jah</v>
      </c>
      <c r="AT9" s="46" t="str" cm="1">
        <f t="array" ref="AT9">_xlfn.LET(_xlpm.tulemus,_xlfn.XLOOKUP($A9&amp;"|KESE",[1]algandmed!$H$2:$H$30000&amp;"|"&amp;[1]algandmed!$L$2:$L$30000,[1]algandmed!$V$2:$V$30000,""),IF(_xlpm.tulemus="","hindamata",_xlpm.tulemus))</f>
        <v>halb</v>
      </c>
      <c r="AU9" s="46" cm="1">
        <f t="array" ref="AU9">_xlfn.LET(_xlpm.hinnang,_xlfn.XLOOKUP($A9&amp;"|KESE",[1]algandmed!$H$2:$H$30000&amp;"|"&amp;[1]algandmed!$L$2:$L$30000,[1]algandmed!$V$2:$V$30000,""),IF(_xlpm.hinnang="",2025,_xlfn.XLOOKUP($A9&amp;"|KESE",[1]algandmed!$H$2:$H$30000&amp;"|"&amp;[1]algandmed!$L$2:$L$30000,[1]algandmed!$W$2:$W$30000,"")))</f>
        <v>2023</v>
      </c>
      <c r="AV9" s="46" t="str">
        <f t="shared" si="20"/>
        <v>Mõõtmised</v>
      </c>
      <c r="AW9" s="46" t="str">
        <f t="shared" si="21"/>
        <v/>
      </c>
      <c r="AX9" s="46" t="str">
        <f t="shared" si="22"/>
        <v>halb</v>
      </c>
      <c r="AY9" s="46">
        <v>2025</v>
      </c>
      <c r="AZ9" s="68" t="str">
        <f t="shared" si="23"/>
        <v>Halb</v>
      </c>
      <c r="BA9" s="68">
        <f t="shared" si="24"/>
        <v>2023</v>
      </c>
      <c r="BB9" s="46" t="str">
        <f t="shared" si="25"/>
        <v>Mõõtmised</v>
      </c>
      <c r="BE9" s="71">
        <v>136312.95069999999</v>
      </c>
    </row>
    <row r="10" spans="1:63" x14ac:dyDescent="0.2">
      <c r="A10" s="46" t="s">
        <v>1979</v>
      </c>
      <c r="B10" s="46" t="s">
        <v>1980</v>
      </c>
      <c r="C10" s="46" t="s">
        <v>54</v>
      </c>
      <c r="E10" s="46" t="s">
        <v>1981</v>
      </c>
      <c r="F10" s="46" t="str">
        <f t="shared" si="1"/>
        <v>Jah</v>
      </c>
      <c r="G10" s="46" t="str" cm="1">
        <f t="array" ref="G10">_xlfn.LET(_xlpm.tulemus,_xlfn.XLOOKUP($A10&amp;"|FÜKE",[1]algandmed!$H$2:$H$30000&amp;"|"&amp;[1]algandmed!$L$2:$L$30000,[1]algandmed!$V$2:$V$30000,""),IF(_xlpm.tulemus="","hindamata",_xlpm.tulemus))</f>
        <v>halb</v>
      </c>
      <c r="H10" s="46" cm="1">
        <f t="array" ref="H10">_xlfn.LET(_xlpm.hinnang,_xlfn.XLOOKUP($A10&amp;"|FÜKE",[1]algandmed!$H$2:$H$30000&amp;"|"&amp;[1]algandmed!$L$2:$L$30000,[1]algandmed!$V$2:$V$30000,""),IF(_xlpm.hinnang="",2025,_xlfn.XLOOKUP($A10&amp;"|FÜKE",[1]algandmed!$H$2:$H$30000&amp;"|"&amp;[1]algandmed!$L$2:$L$30000,[1]algandmed!$W$2:$W$30000,"")))</f>
        <v>2024</v>
      </c>
      <c r="I10" s="46" t="str">
        <f t="shared" si="2"/>
        <v>Mõõtmised</v>
      </c>
      <c r="J10" s="46" t="str">
        <f t="shared" si="3"/>
        <v/>
      </c>
      <c r="K10" s="46" t="str">
        <f t="shared" si="4"/>
        <v>Jah</v>
      </c>
      <c r="L10" s="46" t="str" cm="1">
        <f t="array" ref="L10">_xlfn.LET(_xlpm.tulemus,_xlfn.XLOOKUP($A10&amp;"|SPETS",[1]algandmed!$H$2:$H$30000&amp;"|"&amp;[1]algandmed!$L$2:$L$30000,[1]algandmed!$V$2:$V$30000,""),IF(_xlpm.tulemus="","hindamata",_xlpm.tulemus))</f>
        <v>hea</v>
      </c>
      <c r="M10" s="46" cm="1">
        <f t="array" ref="M10">_xlfn.LET(_xlpm.hinnang,_xlfn.XLOOKUP($A10&amp;"|SPETS",[1]algandmed!$H$2:$H$30000&amp;"|"&amp;[1]algandmed!$L$2:$L$30000,[1]algandmed!$V$2:$V$30000,""),IF(_xlpm.hinnang="",2025,_xlfn.XLOOKUP($A10&amp;"|SPETS",[1]algandmed!$H$2:$H$30000&amp;"|"&amp;[1]algandmed!$L$2:$L$30000,[1]algandmed!$W$2:$W$30000,"")))</f>
        <v>2023</v>
      </c>
      <c r="N10" s="46" t="str">
        <f t="shared" si="5"/>
        <v>Mõõtmised</v>
      </c>
      <c r="O10" s="46" t="str">
        <f t="shared" si="6"/>
        <v/>
      </c>
      <c r="P10" s="46" t="str">
        <f t="shared" si="7"/>
        <v>Jah</v>
      </c>
      <c r="Q10" s="46" t="str" cm="1">
        <f t="array" ref="Q10">_xlfn.LET(_xlpm.tulemus,_xlfn.XLOOKUP($A10&amp;"|SUSE",[1]algandmed!$H$2:$H$30000&amp;"|"&amp;[1]algandmed!$L$2:$L$30000,[1]algandmed!$V$2:$V$30000,""),IF(_xlpm.tulemus="","hindamata",_xlpm.tulemus))</f>
        <v>väga hea</v>
      </c>
      <c r="R10" s="46" cm="1">
        <f t="array" ref="R10">_xlfn.LET(_xlpm.hinnang,_xlfn.XLOOKUP($A10&amp;"|SUSE",[1]algandmed!$H$2:$H$30000&amp;"|"&amp;[1]algandmed!$L$2:$L$30000,[1]algandmed!$V$2:$V$30000,""),IF(_xlpm.hinnang="",2025,_xlfn.XLOOKUP($A10&amp;"|SUSE",[1]algandmed!$H$2:$H$30000&amp;"|"&amp;[1]algandmed!$L$2:$L$30000,[1]algandmed!$W$2:$W$30000,"")))</f>
        <v>2024</v>
      </c>
      <c r="S10" s="46" t="str">
        <f t="shared" si="8"/>
        <v>Mõõtmised</v>
      </c>
      <c r="T10" s="46" t="str">
        <f t="shared" si="9"/>
        <v/>
      </c>
      <c r="U10" s="46" t="str" cm="1">
        <f t="array" ref="U10">_xlfn.LET(_xlpm.tulemus,_xlfn.XLOOKUP($A10&amp;"|MAFÜ-FÜBE",[1]algandmed!$H$2:$H$30000&amp;"|"&amp;[1]algandmed!$L$2:$L$30000,[1]algandmed!$V$2:$V$30000,""),IF(_xlpm.tulemus="","hindamata",_xlpm.tulemus))</f>
        <v>hea</v>
      </c>
      <c r="V10" s="46" cm="1">
        <f t="array" ref="V10">_xlfn.LET(_xlpm.hinnang,_xlfn.XLOOKUP($A10&amp;"|MAFÜ-FÜBE",[1]algandmed!$H$2:$H$30000&amp;"|"&amp;[1]algandmed!$L$2:$L$30000,[1]algandmed!$V$2:$V$30000,""),IF(_xlpm.hinnang="",2025,_xlfn.XLOOKUP($A10&amp;"|MAFÜ-FÜBE",[1]algandmed!$H$2:$H$30000&amp;"|"&amp;[1]algandmed!$L$2:$L$30000,[1]algandmed!$W$2:$W$30000,"")))</f>
        <v>2024</v>
      </c>
      <c r="W10" s="46" t="str">
        <f t="shared" si="10"/>
        <v>Mõõtmised</v>
      </c>
      <c r="X10" s="46" t="str">
        <f t="shared" si="11"/>
        <v/>
      </c>
      <c r="Y10" s="46" t="str" cm="1">
        <f t="array" ref="Y10">_xlfn.LET(_xlpm.tulemus,_xlfn.XLOOKUP($A10&amp;"|FÜPLA",[1]algandmed!$H$2:$H$30000&amp;"|"&amp;[1]algandmed!$L$2:$L$30000,[1]algandmed!$V$2:$V$30000,""),IF(_xlpm.tulemus="","hindamata",_xlpm.tulemus))</f>
        <v>väga halb</v>
      </c>
      <c r="Z10" s="46" cm="1">
        <f t="array" ref="Z10">_xlfn.LET(_xlpm.hinnang,_xlfn.XLOOKUP($A10&amp;"|FÜPLA",[1]algandmed!$H$2:$H$30000&amp;"|"&amp;[1]algandmed!$L$2:$L$30000,[1]algandmed!$V$2:$V$30000,""),IF(_xlpm.hinnang="",2025,_xlfn.XLOOKUP($A10&amp;"|FÜPLA",[1]algandmed!$H$2:$H$30000&amp;"|"&amp;[1]algandmed!$L$2:$L$30000,[1]algandmed!$W$2:$W$30000,"")))</f>
        <v>2024</v>
      </c>
      <c r="AA10" s="46" t="str">
        <f t="shared" si="12"/>
        <v>Mõõtmised</v>
      </c>
      <c r="AB10" s="46" t="str">
        <f t="shared" si="13"/>
        <v/>
      </c>
      <c r="AC10" s="46" t="str">
        <f t="shared" si="14"/>
        <v>Jah</v>
      </c>
      <c r="AD10" s="46" t="str" cm="1">
        <f t="array" ref="AD10">_xlfn.LET(_xlpm.tulemus,_xlfn.XLOOKUP($A10&amp;"|HÜMO",[1]algandmed!$H$2:$H$30000&amp;"|"&amp;[1]algandmed!$L$2:$L$30000,[1]algandmed!$V$2:$V$30000,""),IF(_xlpm.tulemus="","hindamata",_xlpm.tulemus))</f>
        <v>kesine</v>
      </c>
      <c r="AE10" s="46" cm="1">
        <f t="array" ref="AE10">_xlfn.LET(_xlpm.hinnang,_xlfn.XLOOKUP($A10&amp;"|HÜMO",[1]algandmed!$H$2:$H$30000&amp;"|"&amp;[1]algandmed!$L$2:$L$30000,[1]algandmed!$V$2:$V$30000,""),IF(_xlpm.hinnang="",2025,_xlfn.XLOOKUP($A10&amp;"|HÜMO",[1]algandmed!$H$2:$H$30000&amp;"|"&amp;[1]algandmed!$L$2:$L$30000,[1]algandmed!$W$2:$W$30000,"")))</f>
        <v>2024</v>
      </c>
      <c r="AF10" s="46" t="str">
        <f t="shared" si="15"/>
        <v>Mõõtmised</v>
      </c>
      <c r="AG10" s="46" t="str">
        <f t="shared" si="16"/>
        <v/>
      </c>
      <c r="AH10" s="46" t="str" cm="1">
        <f t="array" ref="AH10">_xlfn.LET(_xlpm.tulemus,_xlfn.XLOOKUP($A10&amp;"|ÖSE",[1]algandmed!$H$2:$H$30000&amp;"|"&amp;[1]algandmed!$L$2:$L$30000,[1]algandmed!$V$2:$V$30000,""),IF(_xlpm.tulemus="","hindamata",_xlpm.tulemus))</f>
        <v>väga halb</v>
      </c>
      <c r="AI10" s="67" t="str" cm="1">
        <f t="array" ref="AI10">_xlfn.LET(_xlpm.ratings,LOWER(TRIM(SUBSTITUTE(CHOOSE({1;2;3;4;5;6},G10,L10,Q10,U10,Y10,AD10),CHAR(160),""))),_xlpm.methods,TRIM(SUBSTITUTE(CHOOSE({1;2;3;4;5;6},I10,N10,S10,W10,AA10,AF10),CHAR(160),"")),_xlpm.vaj,LOWER(TRIM(SUBSTITUTE(CHOOSE({1;2;3;4;5;6},F10,K10,P10,P10,P10,AC10),CHAR(160),""))),_xlpm.isrel,(_xlpm.vaj="jah"),_xlpm.bad_ranks,_xlfn.XLOOKUP(_xlpm.ratings,{"kesine";"halb";"väga halb"},{1;2;3},0),_xlpm.worstbad,MAX(_xlpm.bad_ranks*_xlpm.isrel),_xlpm.all_ranks,_xlfn.XLOOKUP(_xlpm.ratings,{"väga hea";"hea";"kesine";"halb";"väga halb";"hindamata"},{1;2;3;4;5;6},0),_xlpm.worstall,MAX(_xlpm.all_ranks*_xlpm.isrel),_xlpm.picked,IF(AL10="",IF(_xlpm.worstall=0,"",_xlfn.TEXTJOIN(", ",TRUE,_xlfn.UNIQUE(_xlfn._xlws.FILTER(_xlpm.methods,(_xlpm.all_ranks*_xlpm.isrel=_xlpm.worstall)*(_xlpm.methods&lt;&gt;""))))),IF(_xlpm.worstbad&gt;0,_xlfn.TEXTJOIN(", ",TRUE,_xlfn.UNIQUE(_xlfn._xlws.FILTER(_xlpm.methods,(_xlpm.bad_ranks*_xlpm.isrel=_xlpm.worstbad)*(_xlpm.methods&lt;&gt;"")))),_xlfn.TEXTJOIN(", ",TRUE,_xlfn.UNIQUE(_xlfn._xlws.FILTER(_xlpm.methods,(_xlpm.ratings="hindamata")*_xlpm.isrel*(_xlpm.methods&lt;&gt;"")))))),IF(AND(ISNUMBER(SEARCH("Koormus",_xlpm.picked)),ISNUMBER(SEARCH("Mõõtmised",_xlpm.picked))),"Koormus, Mõõtmised",IF(ISNUMBER(SEARCH("Koormus",_xlpm.picked)),"Koormus",IF(ISNUMBER(SEARCH("Mõõtmised",_xlpm.picked)),"Mõõtmised",_xlpm.picked))))</f>
        <v>Mõõtmised</v>
      </c>
      <c r="AJ10" s="68" t="str" cm="1">
        <f t="array" ref="AJ10">IF(AL10="",_xlfn.LET(_xlpm.ratings,LOWER(TRIM(SUBSTITUTE(CHOOSE({1;2;3;4;5;6},G10,L10,Q10,U10,Y10,AD10),CHAR(160),""))),_xlpm.relev,CHOOSE({1;2;3;4;5;6},F10,K10,P10,P10,P10,AC10),_xlpm.isrel,--(LOWER(TRIM(SUBSTITUTE(_xlpm.relev,CHAR(160),"")))="jah"),_xlpm.scale,{"väga hea";"hea";"kesine";"halb";"väga halb";"hindamata"},_xlpm.ranks,_xlfn.XLOOKUP(_xlpm.ratings,_xlpm.scale,{1;2;3;4;5;6},0),_xlpm.elig,_xlpm.ranks*_xlpm.isrel,_xlpm.worst,MAX(_xlpm.elig),IF(_xlpm.worst=0,"",INDEX({"Väga hea";"Hea";"Kesine";"Halb";"Väga halb";"Hindamata"},_xlpm.worst))),_xlfn.LET(_xlpm.ratings,LOWER(TRIM(SUBSTITUTE(CHOOSE({1;2;3;4;5;6},G10,L10,Q10,U10,Y10,AD10),CHAR(160),""))),_xlpm.relev,CHOOSE({1;2;3;4;5;6},F10,K10,P10,P10,P10,AC10),_xlpm.isrel,--(LOWER(TRIM(SUBSTITUTE(_xlpm.relev,CHAR(160),"")))="jah"),_xlpm.badranks,_xlfn.XLOOKUP(_xlpm.ratings,{"kesine";"halb";"väga halb"},{1;2;3},0),_xlpm.eligbad,_xlpm.badranks*_xlpm.isrel,_xlpm.worstbad,MAX(_xlpm.eligbad),IF(_xlpm.worstbad&gt;0,INDEX({"Kesine";"Halb";"Väga halb"},_xlpm.worstbad),"Hindamata")))</f>
        <v>Väga halb</v>
      </c>
      <c r="AK10" s="46" t="str" cm="1">
        <f t="array" ref="AK10">_xlfn.LET(_xlpm.scale,{"väga hea";"hea";"kesine";"halb";"väga halb";"hindamata"},_xlpm.bg,LOWER(TRIM(SUBSTITUTE(AJ10,CHAR(160),""))),_xlpm.bg_rank,_xlfn.XLOOKUP(_xlpm.bg,_xlpm.scale,{1;2;3;4;5;6},0),IF(_xlpm.bg_rank&lt;=2,"",_xlfn.LET(_xlpm.labels,CHOOSE({1;2;3;4;5;6},"FÜKE","SPETS","SUSE","MAFÜ-FÜBE","FÜPLA","HÜMO"),_xlpm.ratings,LOWER(TRIM(SUBSTITUTE(CHOOSE({1;2;3;4;5;6},G10,L10,Q10,U10,Y10,AD10),CHAR(160),""))),_xlpm.vaj,LOWER(TRIM(SUBSTITUTE(CHOOSE({1;2;3;4;5;6},F10,K10,P10,P10,P10,AC10),CHAR(160),""))),_xlpm.ranks,_xlfn.XLOOKUP(_xlpm.ratings,_xlpm.scale,{1;2;3;4;5;6},0),_xlfn.TEXTJOIN(", ",TRUE,IF((_xlpm.ranks&gt;=3)*(_xlpm.ranks&lt;=5)*(_xlpm.vaj="jah"),_xlpm.labels,"")))))</f>
        <v>FÜKE, FÜPLA, HÜMO</v>
      </c>
      <c r="AL10" s="46" t="str" cm="1">
        <f t="array" ref="AL10">_xlfn.LET(_xlpm.labels,{"FÜKE";"SPETS";"SUSE";"MAFÜ-FÜBE";"FÜPLA";"HÜMO"},_xlpm.jah,LOWER(TRIM(SUBSTITUTE(CHOOSE({1;2;3;4;5;6},F10,K10,P10,P10,P10,AC10),CHAR(160),""))),_xlpm.hind,LOWER(TRIM(SUBSTITUTE(CHOOSE({1;2;3;4;5;6},G10,L10,Q10,U10,Y10,AD10),CHAR(160),""))),_xlpm.mask,(_xlpm.jah="jah")*(_xlpm.hind="hindamata"),_xlfn.TEXTJOIN(", ",TRUE,IF(_xlpm.mask,_xlpm.labels,"")))</f>
        <v/>
      </c>
      <c r="AM10" s="46" t="str" cm="1">
        <f t="array" ref="AM10">_xlfn.LET(_xlpm.tulemus,_xlfn.XLOOKUP($A10&amp;"|KOOND",[1]algandmed!$H$2:$H$30000&amp;"|"&amp;[1]algandmed!$L$2:$L$30000,[1]algandmed!$V$2:$V$30000,""),IF(_xlpm.tulemus="","hindamata",_xlpm.tulemus))</f>
        <v>väga halb</v>
      </c>
      <c r="AN10" s="69" t="str" cm="1">
        <f t="array" ref="AN10">IF(AS10&lt;&gt;"Jah",AJ10,IF(AND(AJ10="Väga hea",AZ10="Hea"),"Väga hea",_xlfn.LET(_xlpm.scale,{"Väga halb";"Halb";"Kesine";"Hindamata";"Hea";"Väga hea"},_xlpm.a,AJ10,_xlpm.b,AZ10,_xlpm.ra,_xlfn.XLOOKUP(_xlpm.a,_xlpm.scale,_xlfn.SEQUENCE(ROWS(_xlpm.scale)),0),_xlpm.rb,_xlfn.XLOOKUP(_xlpm.b,_xlpm.scale,_xlfn.SEQUENCE(ROWS(_xlpm.scale)),0),INDEX(_xlpm.scale,MIN(_xlpm.ra,_xlpm.rb)))))</f>
        <v>Väga halb</v>
      </c>
      <c r="AO10" s="70" t="str" cm="1">
        <f t="array" ref="AO10">IFERROR(_xlfn.LET(_xlpm.scale,{"Väga halb";"Halb";"Kesine";"Hindamata";"Hea";"Väga hea"},_xlpm.a,TRIM(SUBSTITUTE(AJ10,CHAR(160)," ")),_xlpm.b,TRIM(SUBSTITUTE(AZ10,CHAR(160)," ")),_xlpm.ra,_xlfn.XLOOKUP(_xlpm.a,_xlpm.scale,_xlfn.SEQUENCE(ROWS(_xlpm.scale)),0),_xlpm.rb,_xlfn.XLOOKUP(_xlpm.b,_xlpm.scale,_xlfn.SEQUENCE(ROWS(_xlpm.scale)),0),_xlpm.worst,MIN(_xlpm.ra,_xlpm.rb),_xlpm.norm,_xlfn.LAMBDA(_xlpm.t,_xlfn.LET(_xlpm.items,_xlfn.UNIQUE(_xlfn._xlws.FILTER(TRIM(_xlfn.TEXTSPLIT(SUBSTITUTE(_xlpm.t,";",","),",")),TRIM(_xlfn.TEXTSPLIT(SUBSTITUTE(_xlpm.t,";",","),","))&lt;&gt;"")),_xlfn.TEXTJOIN(", ",TRUE,_xlfn._xlws.FILTER({"Koormus";"Mõõtmised";"Ekspertarvamus";"Analoogia - Tüüp"},ISNUMBER(_xlfn.XMATCH({"Koormus";"Mõõtmised";"Ekspertarvamus";"Analoogia - Tüüp"},_xlpm.items)))))),IF(_xlpm.ra=_xlpm.rb,_xlpm.norm(AI10&amp;","&amp;BB10),IF(_xlpm.ra=_xlpm.worst,_xlpm.norm(AI10),_xlpm.norm(BB10)))),"")</f>
        <v>Mõõtmised</v>
      </c>
      <c r="AP10" s="46" t="str">
        <f t="shared" si="17"/>
        <v>FÜKE, FÜPLA, HÜMO, KESE</v>
      </c>
      <c r="AR10" s="46" t="str">
        <f t="shared" si="18"/>
        <v/>
      </c>
      <c r="AS10" s="46" t="str">
        <f t="shared" si="19"/>
        <v>Jah</v>
      </c>
      <c r="AT10" s="46" t="str" cm="1">
        <f t="array" ref="AT10">_xlfn.LET(_xlpm.tulemus,_xlfn.XLOOKUP($A10&amp;"|KESE",[1]algandmed!$H$2:$H$30000&amp;"|"&amp;[1]algandmed!$L$2:$L$30000,[1]algandmed!$V$2:$V$30000,""),IF(_xlpm.tulemus="","hindamata",_xlpm.tulemus))</f>
        <v>halb</v>
      </c>
      <c r="AU10" s="46" cm="1">
        <f t="array" ref="AU10">_xlfn.LET(_xlpm.hinnang,_xlfn.XLOOKUP($A10&amp;"|KESE",[1]algandmed!$H$2:$H$30000&amp;"|"&amp;[1]algandmed!$L$2:$L$30000,[1]algandmed!$V$2:$V$30000,""),IF(_xlpm.hinnang="",2025,_xlfn.XLOOKUP($A10&amp;"|KESE",[1]algandmed!$H$2:$H$30000&amp;"|"&amp;[1]algandmed!$L$2:$L$30000,[1]algandmed!$W$2:$W$30000,"")))</f>
        <v>2023</v>
      </c>
      <c r="AV10" s="46" t="str">
        <f t="shared" si="20"/>
        <v>Mõõtmised</v>
      </c>
      <c r="AW10" s="46" t="str">
        <f t="shared" si="21"/>
        <v/>
      </c>
      <c r="AX10" s="46" t="str">
        <f t="shared" si="22"/>
        <v>halb</v>
      </c>
      <c r="AY10" s="46">
        <v>2025</v>
      </c>
      <c r="AZ10" s="68" t="str">
        <f t="shared" si="23"/>
        <v>Halb</v>
      </c>
      <c r="BA10" s="68">
        <f t="shared" si="24"/>
        <v>2023</v>
      </c>
      <c r="BB10" s="46" t="str">
        <f t="shared" si="25"/>
        <v>Mõõtmised</v>
      </c>
      <c r="BE10" s="71">
        <v>4036.8400999999999</v>
      </c>
    </row>
    <row r="11" spans="1:63" x14ac:dyDescent="0.2">
      <c r="A11" s="46" t="s">
        <v>1982</v>
      </c>
      <c r="B11" s="46" t="s">
        <v>1983</v>
      </c>
      <c r="C11" s="46" t="s">
        <v>54</v>
      </c>
      <c r="E11" s="46" t="s">
        <v>1981</v>
      </c>
      <c r="F11" s="46" t="str">
        <f t="shared" si="1"/>
        <v>Jah</v>
      </c>
      <c r="G11" s="46" t="str" cm="1">
        <f t="array" ref="G11">_xlfn.LET(_xlpm.tulemus,_xlfn.XLOOKUP($A11&amp;"|FÜKE",[1]algandmed!$H$2:$H$30000&amp;"|"&amp;[1]algandmed!$L$2:$L$30000,[1]algandmed!$V$2:$V$30000,""),IF(_xlpm.tulemus="","hindamata",_xlpm.tulemus))</f>
        <v>kesine</v>
      </c>
      <c r="H11" s="46" cm="1">
        <f t="array" ref="H11">_xlfn.LET(_xlpm.hinnang,_xlfn.XLOOKUP($A11&amp;"|FÜKE",[1]algandmed!$H$2:$H$30000&amp;"|"&amp;[1]algandmed!$L$2:$L$30000,[1]algandmed!$V$2:$V$30000,""),IF(_xlpm.hinnang="",2025,_xlfn.XLOOKUP($A11&amp;"|FÜKE",[1]algandmed!$H$2:$H$30000&amp;"|"&amp;[1]algandmed!$L$2:$L$30000,[1]algandmed!$W$2:$W$30000,"")))</f>
        <v>2021</v>
      </c>
      <c r="I11" s="46" t="str">
        <f t="shared" si="2"/>
        <v>Mõõtmised</v>
      </c>
      <c r="J11" s="46" t="str">
        <f t="shared" si="3"/>
        <v/>
      </c>
      <c r="K11" s="46" t="str">
        <f t="shared" si="4"/>
        <v>Jah</v>
      </c>
      <c r="L11" s="46" t="str" cm="1">
        <f t="array" ref="L11">_xlfn.LET(_xlpm.tulemus,_xlfn.XLOOKUP($A11&amp;"|SPETS",[1]algandmed!$H$2:$H$30000&amp;"|"&amp;[1]algandmed!$L$2:$L$30000,[1]algandmed!$V$2:$V$30000,""),IF(_xlpm.tulemus="","hindamata",_xlpm.tulemus))</f>
        <v>hea</v>
      </c>
      <c r="M11" s="46" cm="1">
        <f t="array" ref="M11">_xlfn.LET(_xlpm.hinnang,_xlfn.XLOOKUP($A11&amp;"|SPETS",[1]algandmed!$H$2:$H$30000&amp;"|"&amp;[1]algandmed!$L$2:$L$30000,[1]algandmed!$V$2:$V$30000,""),IF(_xlpm.hinnang="",2025,_xlfn.XLOOKUP($A11&amp;"|SPETS",[1]algandmed!$H$2:$H$30000&amp;"|"&amp;[1]algandmed!$L$2:$L$30000,[1]algandmed!$W$2:$W$30000,"")))</f>
        <v>2021</v>
      </c>
      <c r="N11" s="46" t="str">
        <f t="shared" si="5"/>
        <v>Mõõtmised</v>
      </c>
      <c r="O11" s="46" t="str">
        <f t="shared" si="6"/>
        <v/>
      </c>
      <c r="P11" s="46" t="str">
        <f t="shared" si="7"/>
        <v>Jah</v>
      </c>
      <c r="Q11" s="46" t="str" cm="1">
        <f t="array" ref="Q11">_xlfn.LET(_xlpm.tulemus,_xlfn.XLOOKUP($A11&amp;"|SUSE",[1]algandmed!$H$2:$H$30000&amp;"|"&amp;[1]algandmed!$L$2:$L$30000,[1]algandmed!$V$2:$V$30000,""),IF(_xlpm.tulemus="","hindamata",_xlpm.tulemus))</f>
        <v>kesine</v>
      </c>
      <c r="R11" s="46" cm="1">
        <f t="array" ref="R11">_xlfn.LET(_xlpm.hinnang,_xlfn.XLOOKUP($A11&amp;"|SUSE",[1]algandmed!$H$2:$H$30000&amp;"|"&amp;[1]algandmed!$L$2:$L$30000,[1]algandmed!$V$2:$V$30000,""),IF(_xlpm.hinnang="",2025,_xlfn.XLOOKUP($A11&amp;"|SUSE",[1]algandmed!$H$2:$H$30000&amp;"|"&amp;[1]algandmed!$L$2:$L$30000,[1]algandmed!$W$2:$W$30000,"")))</f>
        <v>2021</v>
      </c>
      <c r="S11" s="46" t="str">
        <f t="shared" si="8"/>
        <v>Mõõtmised</v>
      </c>
      <c r="T11" s="46" t="str">
        <f t="shared" si="9"/>
        <v/>
      </c>
      <c r="U11" s="46" t="str" cm="1">
        <f t="array" ref="U11">_xlfn.LET(_xlpm.tulemus,_xlfn.XLOOKUP($A11&amp;"|MAFÜ-FÜBE",[1]algandmed!$H$2:$H$30000&amp;"|"&amp;[1]algandmed!$L$2:$L$30000,[1]algandmed!$V$2:$V$30000,""),IF(_xlpm.tulemus="","hindamata",_xlpm.tulemus))</f>
        <v>halb</v>
      </c>
      <c r="V11" s="46" cm="1">
        <f t="array" ref="V11">_xlfn.LET(_xlpm.hinnang,_xlfn.XLOOKUP($A11&amp;"|MAFÜ-FÜBE",[1]algandmed!$H$2:$H$30000&amp;"|"&amp;[1]algandmed!$L$2:$L$30000,[1]algandmed!$V$2:$V$30000,""),IF(_xlpm.hinnang="",2025,_xlfn.XLOOKUP($A11&amp;"|MAFÜ-FÜBE",[1]algandmed!$H$2:$H$30000&amp;"|"&amp;[1]algandmed!$L$2:$L$30000,[1]algandmed!$W$2:$W$30000,"")))</f>
        <v>2021</v>
      </c>
      <c r="W11" s="46" t="str">
        <f t="shared" si="10"/>
        <v>Mõõtmised</v>
      </c>
      <c r="X11" s="46" t="str">
        <f t="shared" si="11"/>
        <v/>
      </c>
      <c r="Y11" s="46" t="str" cm="1">
        <f t="array" ref="Y11">_xlfn.LET(_xlpm.tulemus,_xlfn.XLOOKUP($A11&amp;"|FÜPLA",[1]algandmed!$H$2:$H$30000&amp;"|"&amp;[1]algandmed!$L$2:$L$30000,[1]algandmed!$V$2:$V$30000,""),IF(_xlpm.tulemus="","hindamata",_xlpm.tulemus))</f>
        <v>kesine</v>
      </c>
      <c r="Z11" s="46" cm="1">
        <f t="array" ref="Z11">_xlfn.LET(_xlpm.hinnang,_xlfn.XLOOKUP($A11&amp;"|FÜPLA",[1]algandmed!$H$2:$H$30000&amp;"|"&amp;[1]algandmed!$L$2:$L$30000,[1]algandmed!$V$2:$V$30000,""),IF(_xlpm.hinnang="",2025,_xlfn.XLOOKUP($A11&amp;"|FÜPLA",[1]algandmed!$H$2:$H$30000&amp;"|"&amp;[1]algandmed!$L$2:$L$30000,[1]algandmed!$W$2:$W$30000,"")))</f>
        <v>2021</v>
      </c>
      <c r="AA11" s="46" t="str">
        <f t="shared" si="12"/>
        <v>Mõõtmised</v>
      </c>
      <c r="AB11" s="46" t="str">
        <f t="shared" si="13"/>
        <v/>
      </c>
      <c r="AC11" s="46" t="str">
        <f t="shared" si="14"/>
        <v>Jah</v>
      </c>
      <c r="AD11" s="46" t="str" cm="1">
        <f t="array" ref="AD11">_xlfn.LET(_xlpm.tulemus,_xlfn.XLOOKUP($A11&amp;"|HÜMO",[1]algandmed!$H$2:$H$30000&amp;"|"&amp;[1]algandmed!$L$2:$L$30000,[1]algandmed!$V$2:$V$30000,""),IF(_xlpm.tulemus="","hindamata",_xlpm.tulemus))</f>
        <v>väga hea</v>
      </c>
      <c r="AE11" s="46" cm="1">
        <f t="array" ref="AE11">_xlfn.LET(_xlpm.hinnang,_xlfn.XLOOKUP($A11&amp;"|HÜMO",[1]algandmed!$H$2:$H$30000&amp;"|"&amp;[1]algandmed!$L$2:$L$30000,[1]algandmed!$V$2:$V$30000,""),IF(_xlpm.hinnang="",2025,_xlfn.XLOOKUP($A11&amp;"|HÜMO",[1]algandmed!$H$2:$H$30000&amp;"|"&amp;[1]algandmed!$L$2:$L$30000,[1]algandmed!$W$2:$W$30000,"")))</f>
        <v>2021</v>
      </c>
      <c r="AF11" s="46" t="str">
        <f t="shared" si="15"/>
        <v>Mõõtmised</v>
      </c>
      <c r="AG11" s="46" t="str">
        <f t="shared" si="16"/>
        <v/>
      </c>
      <c r="AH11" s="46" t="str" cm="1">
        <f t="array" ref="AH11">_xlfn.LET(_xlpm.tulemus,_xlfn.XLOOKUP($A11&amp;"|ÖSE",[1]algandmed!$H$2:$H$30000&amp;"|"&amp;[1]algandmed!$L$2:$L$30000,[1]algandmed!$V$2:$V$30000,""),IF(_xlpm.tulemus="","hindamata",_xlpm.tulemus))</f>
        <v>halb</v>
      </c>
      <c r="AI11" s="67" t="str" cm="1">
        <f t="array" ref="AI11">_xlfn.LET(_xlpm.ratings,LOWER(TRIM(SUBSTITUTE(CHOOSE({1;2;3;4;5;6},G11,L11,Q11,U11,Y11,AD11),CHAR(160),""))),_xlpm.methods,TRIM(SUBSTITUTE(CHOOSE({1;2;3;4;5;6},I11,N11,S11,W11,AA11,AF11),CHAR(160),"")),_xlpm.vaj,LOWER(TRIM(SUBSTITUTE(CHOOSE({1;2;3;4;5;6},F11,K11,P11,P11,P11,AC11),CHAR(160),""))),_xlpm.isrel,(_xlpm.vaj="jah"),_xlpm.bad_ranks,_xlfn.XLOOKUP(_xlpm.ratings,{"kesine";"halb";"väga halb"},{1;2;3},0),_xlpm.worstbad,MAX(_xlpm.bad_ranks*_xlpm.isrel),_xlpm.all_ranks,_xlfn.XLOOKUP(_xlpm.ratings,{"väga hea";"hea";"kesine";"halb";"väga halb";"hindamata"},{1;2;3;4;5;6},0),_xlpm.worstall,MAX(_xlpm.all_ranks*_xlpm.isrel),_xlpm.picked,IF(AL11="",IF(_xlpm.worstall=0,"",_xlfn.TEXTJOIN(", ",TRUE,_xlfn.UNIQUE(_xlfn._xlws.FILTER(_xlpm.methods,(_xlpm.all_ranks*_xlpm.isrel=_xlpm.worstall)*(_xlpm.methods&lt;&gt;""))))),IF(_xlpm.worstbad&gt;0,_xlfn.TEXTJOIN(", ",TRUE,_xlfn.UNIQUE(_xlfn._xlws.FILTER(_xlpm.methods,(_xlpm.bad_ranks*_xlpm.isrel=_xlpm.worstbad)*(_xlpm.methods&lt;&gt;"")))),_xlfn.TEXTJOIN(", ",TRUE,_xlfn.UNIQUE(_xlfn._xlws.FILTER(_xlpm.methods,(_xlpm.ratings="hindamata")*_xlpm.isrel*(_xlpm.methods&lt;&gt;"")))))),IF(AND(ISNUMBER(SEARCH("Koormus",_xlpm.picked)),ISNUMBER(SEARCH("Mõõtmised",_xlpm.picked))),"Koormus, Mõõtmised",IF(ISNUMBER(SEARCH("Koormus",_xlpm.picked)),"Koormus",IF(ISNUMBER(SEARCH("Mõõtmised",_xlpm.picked)),"Mõõtmised",_xlpm.picked))))</f>
        <v>Mõõtmised</v>
      </c>
      <c r="AJ11" s="68" t="str" cm="1">
        <f t="array" ref="AJ11">IF(AL11="",_xlfn.LET(_xlpm.ratings,LOWER(TRIM(SUBSTITUTE(CHOOSE({1;2;3;4;5;6},G11,L11,Q11,U11,Y11,AD11),CHAR(160),""))),_xlpm.relev,CHOOSE({1;2;3;4;5;6},F11,K11,P11,P11,P11,AC11),_xlpm.isrel,--(LOWER(TRIM(SUBSTITUTE(_xlpm.relev,CHAR(160),"")))="jah"),_xlpm.scale,{"väga hea";"hea";"kesine";"halb";"väga halb";"hindamata"},_xlpm.ranks,_xlfn.XLOOKUP(_xlpm.ratings,_xlpm.scale,{1;2;3;4;5;6},0),_xlpm.elig,_xlpm.ranks*_xlpm.isrel,_xlpm.worst,MAX(_xlpm.elig),IF(_xlpm.worst=0,"",INDEX({"Väga hea";"Hea";"Kesine";"Halb";"Väga halb";"Hindamata"},_xlpm.worst))),_xlfn.LET(_xlpm.ratings,LOWER(TRIM(SUBSTITUTE(CHOOSE({1;2;3;4;5;6},G11,L11,Q11,U11,Y11,AD11),CHAR(160),""))),_xlpm.relev,CHOOSE({1;2;3;4;5;6},F11,K11,P11,P11,P11,AC11),_xlpm.isrel,--(LOWER(TRIM(SUBSTITUTE(_xlpm.relev,CHAR(160),"")))="jah"),_xlpm.badranks,_xlfn.XLOOKUP(_xlpm.ratings,{"kesine";"halb";"väga halb"},{1;2;3},0),_xlpm.eligbad,_xlpm.badranks*_xlpm.isrel,_xlpm.worstbad,MAX(_xlpm.eligbad),IF(_xlpm.worstbad&gt;0,INDEX({"Kesine";"Halb";"Väga halb"},_xlpm.worstbad),"Hindamata")))</f>
        <v>Halb</v>
      </c>
      <c r="AK11" s="46" t="str" cm="1">
        <f t="array" ref="AK11">_xlfn.LET(_xlpm.scale,{"väga hea";"hea";"kesine";"halb";"väga halb";"hindamata"},_xlpm.bg,LOWER(TRIM(SUBSTITUTE(AJ11,CHAR(160),""))),_xlpm.bg_rank,_xlfn.XLOOKUP(_xlpm.bg,_xlpm.scale,{1;2;3;4;5;6},0),IF(_xlpm.bg_rank&lt;=2,"",_xlfn.LET(_xlpm.labels,CHOOSE({1;2;3;4;5;6},"FÜKE","SPETS","SUSE","MAFÜ-FÜBE","FÜPLA","HÜMO"),_xlpm.ratings,LOWER(TRIM(SUBSTITUTE(CHOOSE({1;2;3;4;5;6},G11,L11,Q11,U11,Y11,AD11),CHAR(160),""))),_xlpm.vaj,LOWER(TRIM(SUBSTITUTE(CHOOSE({1;2;3;4;5;6},F11,K11,P11,P11,P11,AC11),CHAR(160),""))),_xlpm.ranks,_xlfn.XLOOKUP(_xlpm.ratings,_xlpm.scale,{1;2;3;4;5;6},0),_xlfn.TEXTJOIN(", ",TRUE,IF((_xlpm.ranks&gt;=3)*(_xlpm.ranks&lt;=5)*(_xlpm.vaj="jah"),_xlpm.labels,"")))))</f>
        <v>FÜKE, SUSE, MAFÜ-FÜBE, FÜPLA</v>
      </c>
      <c r="AL11" s="46" t="str" cm="1">
        <f t="array" ref="AL11">_xlfn.LET(_xlpm.labels,{"FÜKE";"SPETS";"SUSE";"MAFÜ-FÜBE";"FÜPLA";"HÜMO"},_xlpm.jah,LOWER(TRIM(SUBSTITUTE(CHOOSE({1;2;3;4;5;6},F11,K11,P11,P11,P11,AC11),CHAR(160),""))),_xlpm.hind,LOWER(TRIM(SUBSTITUTE(CHOOSE({1;2;3;4;5;6},G11,L11,Q11,U11,Y11,AD11),CHAR(160),""))),_xlpm.mask,(_xlpm.jah="jah")*(_xlpm.hind="hindamata"),_xlfn.TEXTJOIN(", ",TRUE,IF(_xlpm.mask,_xlpm.labels,"")))</f>
        <v/>
      </c>
      <c r="AM11" s="46" t="str" cm="1">
        <f t="array" ref="AM11">_xlfn.LET(_xlpm.tulemus,_xlfn.XLOOKUP($A11&amp;"|KOOND",[1]algandmed!$H$2:$H$30000&amp;"|"&amp;[1]algandmed!$L$2:$L$30000,[1]algandmed!$V$2:$V$30000,""),IF(_xlpm.tulemus="","hindamata",_xlpm.tulemus))</f>
        <v>halb</v>
      </c>
      <c r="AN11" s="69" t="str" cm="1">
        <f t="array" ref="AN11">IF(AS11&lt;&gt;"Jah",AJ11,IF(AND(AJ11="Väga hea",AZ11="Hea"),"Väga hea",_xlfn.LET(_xlpm.scale,{"Väga halb";"Halb";"Kesine";"Hindamata";"Hea";"Väga hea"},_xlpm.a,AJ11,_xlpm.b,AZ11,_xlpm.ra,_xlfn.XLOOKUP(_xlpm.a,_xlpm.scale,_xlfn.SEQUENCE(ROWS(_xlpm.scale)),0),_xlpm.rb,_xlfn.XLOOKUP(_xlpm.b,_xlpm.scale,_xlfn.SEQUENCE(ROWS(_xlpm.scale)),0),INDEX(_xlpm.scale,MIN(_xlpm.ra,_xlpm.rb)))))</f>
        <v>Halb</v>
      </c>
      <c r="AO11" s="70" t="str" cm="1">
        <f t="array" ref="AO11">IFERROR(_xlfn.LET(_xlpm.scale,{"Väga halb";"Halb";"Kesine";"Hindamata";"Hea";"Väga hea"},_xlpm.a,TRIM(SUBSTITUTE(AJ11,CHAR(160)," ")),_xlpm.b,TRIM(SUBSTITUTE(AZ11,CHAR(160)," ")),_xlpm.ra,_xlfn.XLOOKUP(_xlpm.a,_xlpm.scale,_xlfn.SEQUENCE(ROWS(_xlpm.scale)),0),_xlpm.rb,_xlfn.XLOOKUP(_xlpm.b,_xlpm.scale,_xlfn.SEQUENCE(ROWS(_xlpm.scale)),0),_xlpm.worst,MIN(_xlpm.ra,_xlpm.rb),_xlpm.norm,_xlfn.LAMBDA(_xlpm.t,_xlfn.LET(_xlpm.items,_xlfn.UNIQUE(_xlfn._xlws.FILTER(TRIM(_xlfn.TEXTSPLIT(SUBSTITUTE(_xlpm.t,";",","),",")),TRIM(_xlfn.TEXTSPLIT(SUBSTITUTE(_xlpm.t,";",","),","))&lt;&gt;"")),_xlfn.TEXTJOIN(", ",TRUE,_xlfn._xlws.FILTER({"Koormus";"Mõõtmised";"Ekspertarvamus";"Analoogia - Tüüp"},ISNUMBER(_xlfn.XMATCH({"Koormus";"Mõõtmised";"Ekspertarvamus";"Analoogia - Tüüp"},_xlpm.items)))))),IF(_xlpm.ra=_xlpm.rb,_xlpm.norm(AI11&amp;","&amp;BB11),IF(_xlpm.ra=_xlpm.worst,_xlpm.norm(AI11),_xlpm.norm(BB11)))),"")</f>
        <v>Mõõtmised</v>
      </c>
      <c r="AP11" s="46" t="str">
        <f t="shared" si="17"/>
        <v>FÜKE, SUSE, MAFÜ-FÜBE, FÜPLA, KESE</v>
      </c>
      <c r="AR11" s="46" t="str">
        <f t="shared" si="18"/>
        <v/>
      </c>
      <c r="AS11" s="46" t="str">
        <f t="shared" si="19"/>
        <v>Jah</v>
      </c>
      <c r="AT11" s="46" t="str" cm="1">
        <f t="array" ref="AT11">_xlfn.LET(_xlpm.tulemus,_xlfn.XLOOKUP($A11&amp;"|KESE",[1]algandmed!$H$2:$H$30000&amp;"|"&amp;[1]algandmed!$L$2:$L$30000,[1]algandmed!$V$2:$V$30000,""),IF(_xlpm.tulemus="","hindamata",_xlpm.tulemus))</f>
        <v>halb</v>
      </c>
      <c r="AU11" s="46" cm="1">
        <f t="array" ref="AU11">_xlfn.LET(_xlpm.hinnang,_xlfn.XLOOKUP($A11&amp;"|KESE",[1]algandmed!$H$2:$H$30000&amp;"|"&amp;[1]algandmed!$L$2:$L$30000,[1]algandmed!$V$2:$V$30000,""),IF(_xlpm.hinnang="",2025,_xlfn.XLOOKUP($A11&amp;"|KESE",[1]algandmed!$H$2:$H$30000&amp;"|"&amp;[1]algandmed!$L$2:$L$30000,[1]algandmed!$W$2:$W$30000,"")))</f>
        <v>2021</v>
      </c>
      <c r="AV11" s="46" t="str">
        <f t="shared" si="20"/>
        <v>Mõõtmised</v>
      </c>
      <c r="AW11" s="46" t="str">
        <f t="shared" si="21"/>
        <v/>
      </c>
      <c r="AX11" s="46" t="str">
        <f t="shared" si="22"/>
        <v>halb</v>
      </c>
      <c r="AY11" s="46">
        <v>2025</v>
      </c>
      <c r="AZ11" s="68" t="str">
        <f t="shared" si="23"/>
        <v>Halb</v>
      </c>
      <c r="BA11" s="68">
        <f t="shared" si="24"/>
        <v>2021</v>
      </c>
      <c r="BB11" s="46" t="str">
        <f t="shared" si="25"/>
        <v>Mõõtmised</v>
      </c>
      <c r="BE11" s="71">
        <v>9424.0226999999995</v>
      </c>
    </row>
    <row r="12" spans="1:63" x14ac:dyDescent="0.2">
      <c r="A12" s="46" t="s">
        <v>1984</v>
      </c>
      <c r="B12" s="46" t="s">
        <v>1985</v>
      </c>
      <c r="C12" s="46" t="s">
        <v>54</v>
      </c>
      <c r="E12" s="46" t="s">
        <v>1978</v>
      </c>
      <c r="F12" s="46" t="str">
        <f t="shared" si="1"/>
        <v>Jah</v>
      </c>
      <c r="G12" s="46" t="str" cm="1">
        <f t="array" ref="G12">_xlfn.LET(_xlpm.tulemus,_xlfn.XLOOKUP($A12&amp;"|FÜKE",[1]algandmed!$H$2:$H$30000&amp;"|"&amp;[1]algandmed!$L$2:$L$30000,[1]algandmed!$V$2:$V$30000,""),IF(_xlpm.tulemus="","hindamata",_xlpm.tulemus))</f>
        <v>kesine</v>
      </c>
      <c r="H12" s="46" cm="1">
        <f t="array" ref="H12">_xlfn.LET(_xlpm.hinnang,_xlfn.XLOOKUP($A12&amp;"|FÜKE",[1]algandmed!$H$2:$H$30000&amp;"|"&amp;[1]algandmed!$L$2:$L$30000,[1]algandmed!$V$2:$V$30000,""),IF(_xlpm.hinnang="",2025,_xlfn.XLOOKUP($A12&amp;"|FÜKE",[1]algandmed!$H$2:$H$30000&amp;"|"&amp;[1]algandmed!$L$2:$L$30000,[1]algandmed!$W$2:$W$30000,"")))</f>
        <v>2024</v>
      </c>
      <c r="I12" s="46" t="str">
        <f t="shared" si="2"/>
        <v>Mõõtmised</v>
      </c>
      <c r="J12" s="46" t="str">
        <f t="shared" si="3"/>
        <v/>
      </c>
      <c r="K12" s="46" t="str">
        <f t="shared" si="4"/>
        <v>Jah</v>
      </c>
      <c r="L12" s="46" t="str" cm="1">
        <f t="array" ref="L12">_xlfn.LET(_xlpm.tulemus,_xlfn.XLOOKUP($A12&amp;"|SPETS",[1]algandmed!$H$2:$H$30000&amp;"|"&amp;[1]algandmed!$L$2:$L$30000,[1]algandmed!$V$2:$V$30000,""),IF(_xlpm.tulemus="","hindamata",_xlpm.tulemus))</f>
        <v>hea</v>
      </c>
      <c r="M12" s="46" cm="1">
        <f t="array" ref="M12">_xlfn.LET(_xlpm.hinnang,_xlfn.XLOOKUP($A12&amp;"|SPETS",[1]algandmed!$H$2:$H$30000&amp;"|"&amp;[1]algandmed!$L$2:$L$30000,[1]algandmed!$V$2:$V$30000,""),IF(_xlpm.hinnang="",2025,_xlfn.XLOOKUP($A12&amp;"|SPETS",[1]algandmed!$H$2:$H$30000&amp;"|"&amp;[1]algandmed!$L$2:$L$30000,[1]algandmed!$W$2:$W$30000,"")))</f>
        <v>2023</v>
      </c>
      <c r="N12" s="46" t="str">
        <f t="shared" si="5"/>
        <v>Mõõtmised</v>
      </c>
      <c r="O12" s="46" t="str">
        <f t="shared" si="6"/>
        <v/>
      </c>
      <c r="P12" s="46" t="str">
        <f t="shared" si="7"/>
        <v>Jah</v>
      </c>
      <c r="Q12" s="46" t="str" cm="1">
        <f t="array" ref="Q12">_xlfn.LET(_xlpm.tulemus,_xlfn.XLOOKUP($A12&amp;"|SUSE",[1]algandmed!$H$2:$H$30000&amp;"|"&amp;[1]algandmed!$L$2:$L$30000,[1]algandmed!$V$2:$V$30000,""),IF(_xlpm.tulemus="","hindamata",_xlpm.tulemus))</f>
        <v>väga hea</v>
      </c>
      <c r="R12" s="46" cm="1">
        <f t="array" ref="R12">_xlfn.LET(_xlpm.hinnang,_xlfn.XLOOKUP($A12&amp;"|SUSE",[1]algandmed!$H$2:$H$30000&amp;"|"&amp;[1]algandmed!$L$2:$L$30000,[1]algandmed!$V$2:$V$30000,""),IF(_xlpm.hinnang="",2025,_xlfn.XLOOKUP($A12&amp;"|SUSE",[1]algandmed!$H$2:$H$30000&amp;"|"&amp;[1]algandmed!$L$2:$L$30000,[1]algandmed!$W$2:$W$30000,"")))</f>
        <v>2024</v>
      </c>
      <c r="S12" s="46" t="str">
        <f t="shared" si="8"/>
        <v>Mõõtmised</v>
      </c>
      <c r="T12" s="46" t="str">
        <f t="shared" si="9"/>
        <v/>
      </c>
      <c r="U12" s="46" t="str" cm="1">
        <f t="array" ref="U12">_xlfn.LET(_xlpm.tulemus,_xlfn.XLOOKUP($A12&amp;"|MAFÜ-FÜBE",[1]algandmed!$H$2:$H$30000&amp;"|"&amp;[1]algandmed!$L$2:$L$30000,[1]algandmed!$V$2:$V$30000,""),IF(_xlpm.tulemus="","hindamata",_xlpm.tulemus))</f>
        <v>hea</v>
      </c>
      <c r="V12" s="46" cm="1">
        <f t="array" ref="V12">_xlfn.LET(_xlpm.hinnang,_xlfn.XLOOKUP($A12&amp;"|MAFÜ-FÜBE",[1]algandmed!$H$2:$H$30000&amp;"|"&amp;[1]algandmed!$L$2:$L$30000,[1]algandmed!$V$2:$V$30000,""),IF(_xlpm.hinnang="",2025,_xlfn.XLOOKUP($A12&amp;"|MAFÜ-FÜBE",[1]algandmed!$H$2:$H$30000&amp;"|"&amp;[1]algandmed!$L$2:$L$30000,[1]algandmed!$W$2:$W$30000,"")))</f>
        <v>2024</v>
      </c>
      <c r="W12" s="46" t="str">
        <f t="shared" si="10"/>
        <v>Mõõtmised</v>
      </c>
      <c r="X12" s="46" t="str">
        <f t="shared" si="11"/>
        <v/>
      </c>
      <c r="Y12" s="46" t="str" cm="1">
        <f t="array" ref="Y12">_xlfn.LET(_xlpm.tulemus,_xlfn.XLOOKUP($A12&amp;"|FÜPLA",[1]algandmed!$H$2:$H$30000&amp;"|"&amp;[1]algandmed!$L$2:$L$30000,[1]algandmed!$V$2:$V$30000,""),IF(_xlpm.tulemus="","hindamata",_xlpm.tulemus))</f>
        <v>halb</v>
      </c>
      <c r="Z12" s="46" cm="1">
        <f t="array" ref="Z12">_xlfn.LET(_xlpm.hinnang,_xlfn.XLOOKUP($A12&amp;"|FÜPLA",[1]algandmed!$H$2:$H$30000&amp;"|"&amp;[1]algandmed!$L$2:$L$30000,[1]algandmed!$V$2:$V$30000,""),IF(_xlpm.hinnang="",2025,_xlfn.XLOOKUP($A12&amp;"|FÜPLA",[1]algandmed!$H$2:$H$30000&amp;"|"&amp;[1]algandmed!$L$2:$L$30000,[1]algandmed!$W$2:$W$30000,"")))</f>
        <v>2024</v>
      </c>
      <c r="AA12" s="46" t="str">
        <f t="shared" si="12"/>
        <v>Mõõtmised</v>
      </c>
      <c r="AB12" s="46" t="str">
        <f t="shared" si="13"/>
        <v/>
      </c>
      <c r="AC12" s="46" t="str">
        <f t="shared" si="14"/>
        <v>Jah</v>
      </c>
      <c r="AD12" s="46" t="str" cm="1">
        <f t="array" ref="AD12">_xlfn.LET(_xlpm.tulemus,_xlfn.XLOOKUP($A12&amp;"|HÜMO",[1]algandmed!$H$2:$H$30000&amp;"|"&amp;[1]algandmed!$L$2:$L$30000,[1]algandmed!$V$2:$V$30000,""),IF(_xlpm.tulemus="","hindamata",_xlpm.tulemus))</f>
        <v>väga hea</v>
      </c>
      <c r="AE12" s="46" cm="1">
        <f t="array" ref="AE12">_xlfn.LET(_xlpm.hinnang,_xlfn.XLOOKUP($A12&amp;"|HÜMO",[1]algandmed!$H$2:$H$30000&amp;"|"&amp;[1]algandmed!$L$2:$L$30000,[1]algandmed!$V$2:$V$30000,""),IF(_xlpm.hinnang="",2025,_xlfn.XLOOKUP($A12&amp;"|HÜMO",[1]algandmed!$H$2:$H$30000&amp;"|"&amp;[1]algandmed!$L$2:$L$30000,[1]algandmed!$W$2:$W$30000,"")))</f>
        <v>2024</v>
      </c>
      <c r="AF12" s="46" t="str">
        <f t="shared" si="15"/>
        <v>Mõõtmised</v>
      </c>
      <c r="AG12" s="46" t="str">
        <f t="shared" si="16"/>
        <v/>
      </c>
      <c r="AH12" s="46" t="str" cm="1">
        <f t="array" ref="AH12">_xlfn.LET(_xlpm.tulemus,_xlfn.XLOOKUP($A12&amp;"|ÖSE",[1]algandmed!$H$2:$H$30000&amp;"|"&amp;[1]algandmed!$L$2:$L$30000,[1]algandmed!$V$2:$V$30000,""),IF(_xlpm.tulemus="","hindamata",_xlpm.tulemus))</f>
        <v>halb</v>
      </c>
      <c r="AI12" s="67" t="str" cm="1">
        <f t="array" ref="AI12">_xlfn.LET(_xlpm.ratings,LOWER(TRIM(SUBSTITUTE(CHOOSE({1;2;3;4;5;6},G12,L12,Q12,U12,Y12,AD12),CHAR(160),""))),_xlpm.methods,TRIM(SUBSTITUTE(CHOOSE({1;2;3;4;5;6},I12,N12,S12,W12,AA12,AF12),CHAR(160),"")),_xlpm.vaj,LOWER(TRIM(SUBSTITUTE(CHOOSE({1;2;3;4;5;6},F12,K12,P12,P12,P12,AC12),CHAR(160),""))),_xlpm.isrel,(_xlpm.vaj="jah"),_xlpm.bad_ranks,_xlfn.XLOOKUP(_xlpm.ratings,{"kesine";"halb";"väga halb"},{1;2;3},0),_xlpm.worstbad,MAX(_xlpm.bad_ranks*_xlpm.isrel),_xlpm.all_ranks,_xlfn.XLOOKUP(_xlpm.ratings,{"väga hea";"hea";"kesine";"halb";"väga halb";"hindamata"},{1;2;3;4;5;6},0),_xlpm.worstall,MAX(_xlpm.all_ranks*_xlpm.isrel),_xlpm.picked,IF(AL12="",IF(_xlpm.worstall=0,"",_xlfn.TEXTJOIN(", ",TRUE,_xlfn.UNIQUE(_xlfn._xlws.FILTER(_xlpm.methods,(_xlpm.all_ranks*_xlpm.isrel=_xlpm.worstall)*(_xlpm.methods&lt;&gt;""))))),IF(_xlpm.worstbad&gt;0,_xlfn.TEXTJOIN(", ",TRUE,_xlfn.UNIQUE(_xlfn._xlws.FILTER(_xlpm.methods,(_xlpm.bad_ranks*_xlpm.isrel=_xlpm.worstbad)*(_xlpm.methods&lt;&gt;"")))),_xlfn.TEXTJOIN(", ",TRUE,_xlfn.UNIQUE(_xlfn._xlws.FILTER(_xlpm.methods,(_xlpm.ratings="hindamata")*_xlpm.isrel*(_xlpm.methods&lt;&gt;"")))))),IF(AND(ISNUMBER(SEARCH("Koormus",_xlpm.picked)),ISNUMBER(SEARCH("Mõõtmised",_xlpm.picked))),"Koormus, Mõõtmised",IF(ISNUMBER(SEARCH("Koormus",_xlpm.picked)),"Koormus",IF(ISNUMBER(SEARCH("Mõõtmised",_xlpm.picked)),"Mõõtmised",_xlpm.picked))))</f>
        <v>Mõõtmised</v>
      </c>
      <c r="AJ12" s="68" t="str" cm="1">
        <f t="array" ref="AJ12">IF(AL12="",_xlfn.LET(_xlpm.ratings,LOWER(TRIM(SUBSTITUTE(CHOOSE({1;2;3;4;5;6},G12,L12,Q12,U12,Y12,AD12),CHAR(160),""))),_xlpm.relev,CHOOSE({1;2;3;4;5;6},F12,K12,P12,P12,P12,AC12),_xlpm.isrel,--(LOWER(TRIM(SUBSTITUTE(_xlpm.relev,CHAR(160),"")))="jah"),_xlpm.scale,{"väga hea";"hea";"kesine";"halb";"väga halb";"hindamata"},_xlpm.ranks,_xlfn.XLOOKUP(_xlpm.ratings,_xlpm.scale,{1;2;3;4;5;6},0),_xlpm.elig,_xlpm.ranks*_xlpm.isrel,_xlpm.worst,MAX(_xlpm.elig),IF(_xlpm.worst=0,"",INDEX({"Väga hea";"Hea";"Kesine";"Halb";"Väga halb";"Hindamata"},_xlpm.worst))),_xlfn.LET(_xlpm.ratings,LOWER(TRIM(SUBSTITUTE(CHOOSE({1;2;3;4;5;6},G12,L12,Q12,U12,Y12,AD12),CHAR(160),""))),_xlpm.relev,CHOOSE({1;2;3;4;5;6},F12,K12,P12,P12,P12,AC12),_xlpm.isrel,--(LOWER(TRIM(SUBSTITUTE(_xlpm.relev,CHAR(160),"")))="jah"),_xlpm.badranks,_xlfn.XLOOKUP(_xlpm.ratings,{"kesine";"halb";"väga halb"},{1;2;3},0),_xlpm.eligbad,_xlpm.badranks*_xlpm.isrel,_xlpm.worstbad,MAX(_xlpm.eligbad),IF(_xlpm.worstbad&gt;0,INDEX({"Kesine";"Halb";"Väga halb"},_xlpm.worstbad),"Hindamata")))</f>
        <v>Halb</v>
      </c>
      <c r="AK12" s="46" t="str" cm="1">
        <f t="array" ref="AK12">_xlfn.LET(_xlpm.scale,{"väga hea";"hea";"kesine";"halb";"väga halb";"hindamata"},_xlpm.bg,LOWER(TRIM(SUBSTITUTE(AJ12,CHAR(160),""))),_xlpm.bg_rank,_xlfn.XLOOKUP(_xlpm.bg,_xlpm.scale,{1;2;3;4;5;6},0),IF(_xlpm.bg_rank&lt;=2,"",_xlfn.LET(_xlpm.labels,CHOOSE({1;2;3;4;5;6},"FÜKE","SPETS","SUSE","MAFÜ-FÜBE","FÜPLA","HÜMO"),_xlpm.ratings,LOWER(TRIM(SUBSTITUTE(CHOOSE({1;2;3;4;5;6},G12,L12,Q12,U12,Y12,AD12),CHAR(160),""))),_xlpm.vaj,LOWER(TRIM(SUBSTITUTE(CHOOSE({1;2;3;4;5;6},F12,K12,P12,P12,P12,AC12),CHAR(160),""))),_xlpm.ranks,_xlfn.XLOOKUP(_xlpm.ratings,_xlpm.scale,{1;2;3;4;5;6},0),_xlfn.TEXTJOIN(", ",TRUE,IF((_xlpm.ranks&gt;=3)*(_xlpm.ranks&lt;=5)*(_xlpm.vaj="jah"),_xlpm.labels,"")))))</f>
        <v>FÜKE, FÜPLA</v>
      </c>
      <c r="AL12" s="46" t="str" cm="1">
        <f t="array" ref="AL12">_xlfn.LET(_xlpm.labels,{"FÜKE";"SPETS";"SUSE";"MAFÜ-FÜBE";"FÜPLA";"HÜMO"},_xlpm.jah,LOWER(TRIM(SUBSTITUTE(CHOOSE({1;2;3;4;5;6},F12,K12,P12,P12,P12,AC12),CHAR(160),""))),_xlpm.hind,LOWER(TRIM(SUBSTITUTE(CHOOSE({1;2;3;4;5;6},G12,L12,Q12,U12,Y12,AD12),CHAR(160),""))),_xlpm.mask,(_xlpm.jah="jah")*(_xlpm.hind="hindamata"),_xlfn.TEXTJOIN(", ",TRUE,IF(_xlpm.mask,_xlpm.labels,"")))</f>
        <v/>
      </c>
      <c r="AM12" s="46" t="str" cm="1">
        <f t="array" ref="AM12">_xlfn.LET(_xlpm.tulemus,_xlfn.XLOOKUP($A12&amp;"|KOOND",[1]algandmed!$H$2:$H$30000&amp;"|"&amp;[1]algandmed!$L$2:$L$30000,[1]algandmed!$V$2:$V$30000,""),IF(_xlpm.tulemus="","hindamata",_xlpm.tulemus))</f>
        <v>halb</v>
      </c>
      <c r="AN12" s="69" t="str" cm="1">
        <f t="array" ref="AN12">IF(AS12&lt;&gt;"Jah",AJ12,IF(AND(AJ12="Väga hea",AZ12="Hea"),"Väga hea",_xlfn.LET(_xlpm.scale,{"Väga halb";"Halb";"Kesine";"Hindamata";"Hea";"Väga hea"},_xlpm.a,AJ12,_xlpm.b,AZ12,_xlpm.ra,_xlfn.XLOOKUP(_xlpm.a,_xlpm.scale,_xlfn.SEQUENCE(ROWS(_xlpm.scale)),0),_xlpm.rb,_xlfn.XLOOKUP(_xlpm.b,_xlpm.scale,_xlfn.SEQUENCE(ROWS(_xlpm.scale)),0),INDEX(_xlpm.scale,MIN(_xlpm.ra,_xlpm.rb)))))</f>
        <v>Halb</v>
      </c>
      <c r="AO12" s="70" t="str" cm="1">
        <f t="array" ref="AO12">IFERROR(_xlfn.LET(_xlpm.scale,{"Väga halb";"Halb";"Kesine";"Hindamata";"Hea";"Väga hea"},_xlpm.a,TRIM(SUBSTITUTE(AJ12,CHAR(160)," ")),_xlpm.b,TRIM(SUBSTITUTE(AZ12,CHAR(160)," ")),_xlpm.ra,_xlfn.XLOOKUP(_xlpm.a,_xlpm.scale,_xlfn.SEQUENCE(ROWS(_xlpm.scale)),0),_xlpm.rb,_xlfn.XLOOKUP(_xlpm.b,_xlpm.scale,_xlfn.SEQUENCE(ROWS(_xlpm.scale)),0),_xlpm.worst,MIN(_xlpm.ra,_xlpm.rb),_xlpm.norm,_xlfn.LAMBDA(_xlpm.t,_xlfn.LET(_xlpm.items,_xlfn.UNIQUE(_xlfn._xlws.FILTER(TRIM(_xlfn.TEXTSPLIT(SUBSTITUTE(_xlpm.t,";",","),",")),TRIM(_xlfn.TEXTSPLIT(SUBSTITUTE(_xlpm.t,";",","),","))&lt;&gt;"")),_xlfn.TEXTJOIN(", ",TRUE,_xlfn._xlws.FILTER({"Koormus";"Mõõtmised";"Ekspertarvamus";"Analoogia - Tüüp"},ISNUMBER(_xlfn.XMATCH({"Koormus";"Mõõtmised";"Ekspertarvamus";"Analoogia - Tüüp"},_xlpm.items)))))),IF(_xlpm.ra=_xlpm.rb,_xlpm.norm(AI12&amp;","&amp;BB12),IF(_xlpm.ra=_xlpm.worst,_xlpm.norm(AI12),_xlpm.norm(BB12)))),"")</f>
        <v>Mõõtmised</v>
      </c>
      <c r="AP12" s="46" t="str">
        <f t="shared" si="17"/>
        <v>FÜKE, FÜPLA, KESE</v>
      </c>
      <c r="AR12" s="46" t="str">
        <f t="shared" si="18"/>
        <v/>
      </c>
      <c r="AS12" s="46" t="str">
        <f t="shared" si="19"/>
        <v>Jah</v>
      </c>
      <c r="AT12" s="46" t="str" cm="1">
        <f t="array" ref="AT12">_xlfn.LET(_xlpm.tulemus,_xlfn.XLOOKUP($A12&amp;"|KESE",[1]algandmed!$H$2:$H$30000&amp;"|"&amp;[1]algandmed!$L$2:$L$30000,[1]algandmed!$V$2:$V$30000,""),IF(_xlpm.tulemus="","hindamata",_xlpm.tulemus))</f>
        <v>halb</v>
      </c>
      <c r="AU12" s="46" cm="1">
        <f t="array" ref="AU12">_xlfn.LET(_xlpm.hinnang,_xlfn.XLOOKUP($A12&amp;"|KESE",[1]algandmed!$H$2:$H$30000&amp;"|"&amp;[1]algandmed!$L$2:$L$30000,[1]algandmed!$V$2:$V$30000,""),IF(_xlpm.hinnang="",2025,_xlfn.XLOOKUP($A12&amp;"|KESE",[1]algandmed!$H$2:$H$30000&amp;"|"&amp;[1]algandmed!$L$2:$L$30000,[1]algandmed!$W$2:$W$30000,"")))</f>
        <v>2023</v>
      </c>
      <c r="AV12" s="46" t="str">
        <f t="shared" si="20"/>
        <v>Mõõtmised</v>
      </c>
      <c r="AW12" s="46" t="str">
        <f t="shared" si="21"/>
        <v/>
      </c>
      <c r="AX12" s="46" t="str">
        <f t="shared" si="22"/>
        <v>halb</v>
      </c>
      <c r="AY12" s="46">
        <v>2025</v>
      </c>
      <c r="AZ12" s="68" t="str">
        <f t="shared" si="23"/>
        <v>Halb</v>
      </c>
      <c r="BA12" s="68">
        <f t="shared" si="24"/>
        <v>2023</v>
      </c>
      <c r="BB12" s="46" t="str">
        <f t="shared" si="25"/>
        <v>Mõõtmised</v>
      </c>
      <c r="BE12" s="71">
        <v>120886.63</v>
      </c>
    </row>
    <row r="13" spans="1:63" x14ac:dyDescent="0.2">
      <c r="A13" s="46" t="s">
        <v>1986</v>
      </c>
      <c r="B13" s="46" t="s">
        <v>1987</v>
      </c>
      <c r="C13" s="46" t="s">
        <v>54</v>
      </c>
      <c r="E13" s="46" t="s">
        <v>1978</v>
      </c>
      <c r="F13" s="46" t="str">
        <f t="shared" si="1"/>
        <v>Jah</v>
      </c>
      <c r="G13" s="46" t="str" cm="1">
        <f t="array" ref="G13">_xlfn.LET(_xlpm.tulemus,_xlfn.XLOOKUP($A13&amp;"|FÜKE",[1]algandmed!$H$2:$H$30000&amp;"|"&amp;[1]algandmed!$L$2:$L$30000,[1]algandmed!$V$2:$V$30000,""),IF(_xlpm.tulemus="","hindamata",_xlpm.tulemus))</f>
        <v>kesine</v>
      </c>
      <c r="H13" s="46" cm="1">
        <f t="array" ref="H13">_xlfn.LET(_xlpm.hinnang,_xlfn.XLOOKUP($A13&amp;"|FÜKE",[1]algandmed!$H$2:$H$30000&amp;"|"&amp;[1]algandmed!$L$2:$L$30000,[1]algandmed!$V$2:$V$30000,""),IF(_xlpm.hinnang="",2025,_xlfn.XLOOKUP($A13&amp;"|FÜKE",[1]algandmed!$H$2:$H$30000&amp;"|"&amp;[1]algandmed!$L$2:$L$30000,[1]algandmed!$W$2:$W$30000,"")))</f>
        <v>2024</v>
      </c>
      <c r="I13" s="46" t="str">
        <f t="shared" si="2"/>
        <v>Mõõtmised</v>
      </c>
      <c r="J13" s="46" t="str">
        <f t="shared" si="3"/>
        <v/>
      </c>
      <c r="K13" s="46" t="str">
        <f t="shared" si="4"/>
        <v>Jah</v>
      </c>
      <c r="L13" s="46" t="str" cm="1">
        <f t="array" ref="L13">_xlfn.LET(_xlpm.tulemus,_xlfn.XLOOKUP($A13&amp;"|SPETS",[1]algandmed!$H$2:$H$30000&amp;"|"&amp;[1]algandmed!$L$2:$L$30000,[1]algandmed!$V$2:$V$30000,""),IF(_xlpm.tulemus="","hindamata",_xlpm.tulemus))</f>
        <v>hea</v>
      </c>
      <c r="M13" s="46" cm="1">
        <f t="array" ref="M13">_xlfn.LET(_xlpm.hinnang,_xlfn.XLOOKUP($A13&amp;"|SPETS",[1]algandmed!$H$2:$H$30000&amp;"|"&amp;[1]algandmed!$L$2:$L$30000,[1]algandmed!$V$2:$V$30000,""),IF(_xlpm.hinnang="",2025,_xlfn.XLOOKUP($A13&amp;"|SPETS",[1]algandmed!$H$2:$H$30000&amp;"|"&amp;[1]algandmed!$L$2:$L$30000,[1]algandmed!$W$2:$W$30000,"")))</f>
        <v>2024</v>
      </c>
      <c r="N13" s="46" t="str">
        <f t="shared" si="5"/>
        <v>Mõõtmised</v>
      </c>
      <c r="O13" s="46" t="str">
        <f t="shared" si="6"/>
        <v/>
      </c>
      <c r="P13" s="46" t="str">
        <f t="shared" si="7"/>
        <v>Jah</v>
      </c>
      <c r="Q13" s="46" t="str" cm="1">
        <f t="array" ref="Q13">_xlfn.LET(_xlpm.tulemus,_xlfn.XLOOKUP($A13&amp;"|SUSE",[1]algandmed!$H$2:$H$30000&amp;"|"&amp;[1]algandmed!$L$2:$L$30000,[1]algandmed!$V$2:$V$30000,""),IF(_xlpm.tulemus="","hindamata",_xlpm.tulemus))</f>
        <v>väga hea</v>
      </c>
      <c r="R13" s="46" cm="1">
        <f t="array" ref="R13">_xlfn.LET(_xlpm.hinnang,_xlfn.XLOOKUP($A13&amp;"|SUSE",[1]algandmed!$H$2:$H$30000&amp;"|"&amp;[1]algandmed!$L$2:$L$30000,[1]algandmed!$V$2:$V$30000,""),IF(_xlpm.hinnang="",2025,_xlfn.XLOOKUP($A13&amp;"|SUSE",[1]algandmed!$H$2:$H$30000&amp;"|"&amp;[1]algandmed!$L$2:$L$30000,[1]algandmed!$W$2:$W$30000,"")))</f>
        <v>2024</v>
      </c>
      <c r="S13" s="46" t="str">
        <f t="shared" si="8"/>
        <v>Mõõtmised</v>
      </c>
      <c r="T13" s="46" t="str">
        <f t="shared" si="9"/>
        <v/>
      </c>
      <c r="U13" s="46" t="str" cm="1">
        <f t="array" ref="U13">_xlfn.LET(_xlpm.tulemus,_xlfn.XLOOKUP($A13&amp;"|MAFÜ-FÜBE",[1]algandmed!$H$2:$H$30000&amp;"|"&amp;[1]algandmed!$L$2:$L$30000,[1]algandmed!$V$2:$V$30000,""),IF(_xlpm.tulemus="","hindamata",_xlpm.tulemus))</f>
        <v>hea</v>
      </c>
      <c r="V13" s="46" cm="1">
        <f t="array" ref="V13">_xlfn.LET(_xlpm.hinnang,_xlfn.XLOOKUP($A13&amp;"|MAFÜ-FÜBE",[1]algandmed!$H$2:$H$30000&amp;"|"&amp;[1]algandmed!$L$2:$L$30000,[1]algandmed!$V$2:$V$30000,""),IF(_xlpm.hinnang="",2025,_xlfn.XLOOKUP($A13&amp;"|MAFÜ-FÜBE",[1]algandmed!$H$2:$H$30000&amp;"|"&amp;[1]algandmed!$L$2:$L$30000,[1]algandmed!$W$2:$W$30000,"")))</f>
        <v>2024</v>
      </c>
      <c r="W13" s="46" t="str">
        <f t="shared" si="10"/>
        <v>Mõõtmised</v>
      </c>
      <c r="X13" s="46" t="str">
        <f t="shared" si="11"/>
        <v/>
      </c>
      <c r="Y13" s="46" t="str" cm="1">
        <f t="array" ref="Y13">_xlfn.LET(_xlpm.tulemus,_xlfn.XLOOKUP($A13&amp;"|FÜPLA",[1]algandmed!$H$2:$H$30000&amp;"|"&amp;[1]algandmed!$L$2:$L$30000,[1]algandmed!$V$2:$V$30000,""),IF(_xlpm.tulemus="","hindamata",_xlpm.tulemus))</f>
        <v>kesine</v>
      </c>
      <c r="Z13" s="46" cm="1">
        <f t="array" ref="Z13">_xlfn.LET(_xlpm.hinnang,_xlfn.XLOOKUP($A13&amp;"|FÜPLA",[1]algandmed!$H$2:$H$30000&amp;"|"&amp;[1]algandmed!$L$2:$L$30000,[1]algandmed!$V$2:$V$30000,""),IF(_xlpm.hinnang="",2025,_xlfn.XLOOKUP($A13&amp;"|FÜPLA",[1]algandmed!$H$2:$H$30000&amp;"|"&amp;[1]algandmed!$L$2:$L$30000,[1]algandmed!$W$2:$W$30000,"")))</f>
        <v>2024</v>
      </c>
      <c r="AA13" s="46" t="str">
        <f t="shared" si="12"/>
        <v>Mõõtmised</v>
      </c>
      <c r="AB13" s="46" t="str">
        <f t="shared" si="13"/>
        <v/>
      </c>
      <c r="AC13" s="46" t="str">
        <f t="shared" si="14"/>
        <v>Jah</v>
      </c>
      <c r="AD13" s="46" t="str" cm="1">
        <f t="array" ref="AD13">_xlfn.LET(_xlpm.tulemus,_xlfn.XLOOKUP($A13&amp;"|HÜMO",[1]algandmed!$H$2:$H$30000&amp;"|"&amp;[1]algandmed!$L$2:$L$30000,[1]algandmed!$V$2:$V$30000,""),IF(_xlpm.tulemus="","hindamata",_xlpm.tulemus))</f>
        <v>väga hea</v>
      </c>
      <c r="AE13" s="46" cm="1">
        <f t="array" ref="AE13">_xlfn.LET(_xlpm.hinnang,_xlfn.XLOOKUP($A13&amp;"|HÜMO",[1]algandmed!$H$2:$H$30000&amp;"|"&amp;[1]algandmed!$L$2:$L$30000,[1]algandmed!$V$2:$V$30000,""),IF(_xlpm.hinnang="",2025,_xlfn.XLOOKUP($A13&amp;"|HÜMO",[1]algandmed!$H$2:$H$30000&amp;"|"&amp;[1]algandmed!$L$2:$L$30000,[1]algandmed!$W$2:$W$30000,"")))</f>
        <v>2024</v>
      </c>
      <c r="AF13" s="46" t="str">
        <f t="shared" si="15"/>
        <v>Mõõtmised</v>
      </c>
      <c r="AG13" s="46" t="str">
        <f t="shared" si="16"/>
        <v/>
      </c>
      <c r="AH13" s="46" t="str" cm="1">
        <f t="array" ref="AH13">_xlfn.LET(_xlpm.tulemus,_xlfn.XLOOKUP($A13&amp;"|ÖSE",[1]algandmed!$H$2:$H$30000&amp;"|"&amp;[1]algandmed!$L$2:$L$30000,[1]algandmed!$V$2:$V$30000,""),IF(_xlpm.tulemus="","hindamata",_xlpm.tulemus))</f>
        <v>kesine</v>
      </c>
      <c r="AI13" s="67" t="str" cm="1">
        <f t="array" ref="AI13">_xlfn.LET(_xlpm.ratings,LOWER(TRIM(SUBSTITUTE(CHOOSE({1;2;3;4;5;6},G13,L13,Q13,U13,Y13,AD13),CHAR(160),""))),_xlpm.methods,TRIM(SUBSTITUTE(CHOOSE({1;2;3;4;5;6},I13,N13,S13,W13,AA13,AF13),CHAR(160),"")),_xlpm.vaj,LOWER(TRIM(SUBSTITUTE(CHOOSE({1;2;3;4;5;6},F13,K13,P13,P13,P13,AC13),CHAR(160),""))),_xlpm.isrel,(_xlpm.vaj="jah"),_xlpm.bad_ranks,_xlfn.XLOOKUP(_xlpm.ratings,{"kesine";"halb";"väga halb"},{1;2;3},0),_xlpm.worstbad,MAX(_xlpm.bad_ranks*_xlpm.isrel),_xlpm.all_ranks,_xlfn.XLOOKUP(_xlpm.ratings,{"väga hea";"hea";"kesine";"halb";"väga halb";"hindamata"},{1;2;3;4;5;6},0),_xlpm.worstall,MAX(_xlpm.all_ranks*_xlpm.isrel),_xlpm.picked,IF(AL13="",IF(_xlpm.worstall=0,"",_xlfn.TEXTJOIN(", ",TRUE,_xlfn.UNIQUE(_xlfn._xlws.FILTER(_xlpm.methods,(_xlpm.all_ranks*_xlpm.isrel=_xlpm.worstall)*(_xlpm.methods&lt;&gt;""))))),IF(_xlpm.worstbad&gt;0,_xlfn.TEXTJOIN(", ",TRUE,_xlfn.UNIQUE(_xlfn._xlws.FILTER(_xlpm.methods,(_xlpm.bad_ranks*_xlpm.isrel=_xlpm.worstbad)*(_xlpm.methods&lt;&gt;"")))),_xlfn.TEXTJOIN(", ",TRUE,_xlfn.UNIQUE(_xlfn._xlws.FILTER(_xlpm.methods,(_xlpm.ratings="hindamata")*_xlpm.isrel*(_xlpm.methods&lt;&gt;"")))))),IF(AND(ISNUMBER(SEARCH("Koormus",_xlpm.picked)),ISNUMBER(SEARCH("Mõõtmised",_xlpm.picked))),"Koormus, Mõõtmised",IF(ISNUMBER(SEARCH("Koormus",_xlpm.picked)),"Koormus",IF(ISNUMBER(SEARCH("Mõõtmised",_xlpm.picked)),"Mõõtmised",_xlpm.picked))))</f>
        <v>Mõõtmised</v>
      </c>
      <c r="AJ13" s="68" t="str" cm="1">
        <f t="array" ref="AJ13">IF(AL13="",_xlfn.LET(_xlpm.ratings,LOWER(TRIM(SUBSTITUTE(CHOOSE({1;2;3;4;5;6},G13,L13,Q13,U13,Y13,AD13),CHAR(160),""))),_xlpm.relev,CHOOSE({1;2;3;4;5;6},F13,K13,P13,P13,P13,AC13),_xlpm.isrel,--(LOWER(TRIM(SUBSTITUTE(_xlpm.relev,CHAR(160),"")))="jah"),_xlpm.scale,{"väga hea";"hea";"kesine";"halb";"väga halb";"hindamata"},_xlpm.ranks,_xlfn.XLOOKUP(_xlpm.ratings,_xlpm.scale,{1;2;3;4;5;6},0),_xlpm.elig,_xlpm.ranks*_xlpm.isrel,_xlpm.worst,MAX(_xlpm.elig),IF(_xlpm.worst=0,"",INDEX({"Väga hea";"Hea";"Kesine";"Halb";"Väga halb";"Hindamata"},_xlpm.worst))),_xlfn.LET(_xlpm.ratings,LOWER(TRIM(SUBSTITUTE(CHOOSE({1;2;3;4;5;6},G13,L13,Q13,U13,Y13,AD13),CHAR(160),""))),_xlpm.relev,CHOOSE({1;2;3;4;5;6},F13,K13,P13,P13,P13,AC13),_xlpm.isrel,--(LOWER(TRIM(SUBSTITUTE(_xlpm.relev,CHAR(160),"")))="jah"),_xlpm.badranks,_xlfn.XLOOKUP(_xlpm.ratings,{"kesine";"halb";"väga halb"},{1;2;3},0),_xlpm.eligbad,_xlpm.badranks*_xlpm.isrel,_xlpm.worstbad,MAX(_xlpm.eligbad),IF(_xlpm.worstbad&gt;0,INDEX({"Kesine";"Halb";"Väga halb"},_xlpm.worstbad),"Hindamata")))</f>
        <v>Kesine</v>
      </c>
      <c r="AK13" s="46" t="str" cm="1">
        <f t="array" ref="AK13">_xlfn.LET(_xlpm.scale,{"väga hea";"hea";"kesine";"halb";"väga halb";"hindamata"},_xlpm.bg,LOWER(TRIM(SUBSTITUTE(AJ13,CHAR(160),""))),_xlpm.bg_rank,_xlfn.XLOOKUP(_xlpm.bg,_xlpm.scale,{1;2;3;4;5;6},0),IF(_xlpm.bg_rank&lt;=2,"",_xlfn.LET(_xlpm.labels,CHOOSE({1;2;3;4;5;6},"FÜKE","SPETS","SUSE","MAFÜ-FÜBE","FÜPLA","HÜMO"),_xlpm.ratings,LOWER(TRIM(SUBSTITUTE(CHOOSE({1;2;3;4;5;6},G13,L13,Q13,U13,Y13,AD13),CHAR(160),""))),_xlpm.vaj,LOWER(TRIM(SUBSTITUTE(CHOOSE({1;2;3;4;5;6},F13,K13,P13,P13,P13,AC13),CHAR(160),""))),_xlpm.ranks,_xlfn.XLOOKUP(_xlpm.ratings,_xlpm.scale,{1;2;3;4;5;6},0),_xlfn.TEXTJOIN(", ",TRUE,IF((_xlpm.ranks&gt;=3)*(_xlpm.ranks&lt;=5)*(_xlpm.vaj="jah"),_xlpm.labels,"")))))</f>
        <v>FÜKE, FÜPLA</v>
      </c>
      <c r="AL13" s="46" t="str" cm="1">
        <f t="array" ref="AL13">_xlfn.LET(_xlpm.labels,{"FÜKE";"SPETS";"SUSE";"MAFÜ-FÜBE";"FÜPLA";"HÜMO"},_xlpm.jah,LOWER(TRIM(SUBSTITUTE(CHOOSE({1;2;3;4;5;6},F13,K13,P13,P13,P13,AC13),CHAR(160),""))),_xlpm.hind,LOWER(TRIM(SUBSTITUTE(CHOOSE({1;2;3;4;5;6},G13,L13,Q13,U13,Y13,AD13),CHAR(160),""))),_xlpm.mask,(_xlpm.jah="jah")*(_xlpm.hind="hindamata"),_xlfn.TEXTJOIN(", ",TRUE,IF(_xlpm.mask,_xlpm.labels,"")))</f>
        <v/>
      </c>
      <c r="AM13" s="46" t="str" cm="1">
        <f t="array" ref="AM13">_xlfn.LET(_xlpm.tulemus,_xlfn.XLOOKUP($A13&amp;"|KOOND",[1]algandmed!$H$2:$H$30000&amp;"|"&amp;[1]algandmed!$L$2:$L$30000,[1]algandmed!$V$2:$V$30000,""),IF(_xlpm.tulemus="","hindamata",_xlpm.tulemus))</f>
        <v>halb</v>
      </c>
      <c r="AN13" s="69" t="str" cm="1">
        <f t="array" ref="AN13">IF(AS13&lt;&gt;"Jah",AJ13,IF(AND(AJ13="Väga hea",AZ13="Hea"),"Väga hea",_xlfn.LET(_xlpm.scale,{"Väga halb";"Halb";"Kesine";"Hindamata";"Hea";"Väga hea"},_xlpm.a,AJ13,_xlpm.b,AZ13,_xlpm.ra,_xlfn.XLOOKUP(_xlpm.a,_xlpm.scale,_xlfn.SEQUENCE(ROWS(_xlpm.scale)),0),_xlpm.rb,_xlfn.XLOOKUP(_xlpm.b,_xlpm.scale,_xlfn.SEQUENCE(ROWS(_xlpm.scale)),0),INDEX(_xlpm.scale,MIN(_xlpm.ra,_xlpm.rb)))))</f>
        <v>Halb</v>
      </c>
      <c r="AO13" s="70" t="str" cm="1">
        <f t="array" ref="AO13">IFERROR(_xlfn.LET(_xlpm.scale,{"Väga halb";"Halb";"Kesine";"Hindamata";"Hea";"Väga hea"},_xlpm.a,TRIM(SUBSTITUTE(AJ13,CHAR(160)," ")),_xlpm.b,TRIM(SUBSTITUTE(AZ13,CHAR(160)," ")),_xlpm.ra,_xlfn.XLOOKUP(_xlpm.a,_xlpm.scale,_xlfn.SEQUENCE(ROWS(_xlpm.scale)),0),_xlpm.rb,_xlfn.XLOOKUP(_xlpm.b,_xlpm.scale,_xlfn.SEQUENCE(ROWS(_xlpm.scale)),0),_xlpm.worst,MIN(_xlpm.ra,_xlpm.rb),_xlpm.norm,_xlfn.LAMBDA(_xlpm.t,_xlfn.LET(_xlpm.items,_xlfn.UNIQUE(_xlfn._xlws.FILTER(TRIM(_xlfn.TEXTSPLIT(SUBSTITUTE(_xlpm.t,";",","),",")),TRIM(_xlfn.TEXTSPLIT(SUBSTITUTE(_xlpm.t,";",","),","))&lt;&gt;"")),_xlfn.TEXTJOIN(", ",TRUE,_xlfn._xlws.FILTER({"Koormus";"Mõõtmised";"Ekspertarvamus";"Analoogia - Tüüp"},ISNUMBER(_xlfn.XMATCH({"Koormus";"Mõõtmised";"Ekspertarvamus";"Analoogia - Tüüp"},_xlpm.items)))))),IF(_xlpm.ra=_xlpm.rb,_xlpm.norm(AI13&amp;","&amp;BB13),IF(_xlpm.ra=_xlpm.worst,_xlpm.norm(AI13),_xlpm.norm(BB13)))),"")</f>
        <v>Mõõtmised</v>
      </c>
      <c r="AP13" s="46" t="str">
        <f t="shared" si="17"/>
        <v>FÜKE, FÜPLA, KESE</v>
      </c>
      <c r="AR13" s="46" t="str">
        <f t="shared" si="18"/>
        <v/>
      </c>
      <c r="AS13" s="46" t="str">
        <f t="shared" si="19"/>
        <v>Jah</v>
      </c>
      <c r="AT13" s="46" t="str" cm="1">
        <f t="array" ref="AT13">_xlfn.LET(_xlpm.tulemus,_xlfn.XLOOKUP($A13&amp;"|KESE",[1]algandmed!$H$2:$H$30000&amp;"|"&amp;[1]algandmed!$L$2:$L$30000,[1]algandmed!$V$2:$V$30000,""),IF(_xlpm.tulemus="","hindamata",_xlpm.tulemus))</f>
        <v>halb</v>
      </c>
      <c r="AU13" s="46" cm="1">
        <f t="array" ref="AU13">_xlfn.LET(_xlpm.hinnang,_xlfn.XLOOKUP($A13&amp;"|KESE",[1]algandmed!$H$2:$H$30000&amp;"|"&amp;[1]algandmed!$L$2:$L$30000,[1]algandmed!$V$2:$V$30000,""),IF(_xlpm.hinnang="",2025,_xlfn.XLOOKUP($A13&amp;"|KESE",[1]algandmed!$H$2:$H$30000&amp;"|"&amp;[1]algandmed!$L$2:$L$30000,[1]algandmed!$W$2:$W$30000,"")))</f>
        <v>2024</v>
      </c>
      <c r="AV13" s="46" t="str">
        <f t="shared" si="20"/>
        <v>Mõõtmised</v>
      </c>
      <c r="AW13" s="46" t="str">
        <f t="shared" si="21"/>
        <v/>
      </c>
      <c r="AX13" s="46" t="str">
        <f t="shared" si="22"/>
        <v>halb</v>
      </c>
      <c r="AY13" s="46">
        <v>2025</v>
      </c>
      <c r="AZ13" s="68" t="str">
        <f t="shared" si="23"/>
        <v>Halb</v>
      </c>
      <c r="BA13" s="68">
        <f t="shared" si="24"/>
        <v>2024</v>
      </c>
      <c r="BB13" s="46" t="str">
        <f t="shared" si="25"/>
        <v>Mõõtmised</v>
      </c>
      <c r="BD13" s="46" t="s">
        <v>1968</v>
      </c>
      <c r="BE13" s="71">
        <v>76499.337299999999</v>
      </c>
    </row>
    <row r="14" spans="1:63" x14ac:dyDescent="0.2">
      <c r="A14" s="46" t="s">
        <v>1988</v>
      </c>
      <c r="B14" s="46" t="s">
        <v>1989</v>
      </c>
      <c r="C14" s="46" t="s">
        <v>54</v>
      </c>
      <c r="E14" s="46" t="s">
        <v>1990</v>
      </c>
      <c r="F14" s="46" t="str">
        <f t="shared" si="1"/>
        <v>Jah</v>
      </c>
      <c r="G14" s="46" t="str" cm="1">
        <f t="array" ref="G14">_xlfn.LET(_xlpm.tulemus,_xlfn.XLOOKUP($A14&amp;"|FÜKE",[1]algandmed!$H$2:$H$30000&amp;"|"&amp;[1]algandmed!$L$2:$L$30000,[1]algandmed!$V$2:$V$30000,""),IF(_xlpm.tulemus="","hindamata",_xlpm.tulemus))</f>
        <v>kesine</v>
      </c>
      <c r="H14" s="46" cm="1">
        <f t="array" ref="H14">_xlfn.LET(_xlpm.hinnang,_xlfn.XLOOKUP($A14&amp;"|FÜKE",[1]algandmed!$H$2:$H$30000&amp;"|"&amp;[1]algandmed!$L$2:$L$30000,[1]algandmed!$V$2:$V$30000,""),IF(_xlpm.hinnang="",2025,_xlfn.XLOOKUP($A14&amp;"|FÜKE",[1]algandmed!$H$2:$H$30000&amp;"|"&amp;[1]algandmed!$L$2:$L$30000,[1]algandmed!$W$2:$W$30000,"")))</f>
        <v>2024</v>
      </c>
      <c r="I14" s="46" t="str">
        <f t="shared" si="2"/>
        <v>Mõõtmised</v>
      </c>
      <c r="J14" s="46" t="str">
        <f t="shared" si="3"/>
        <v/>
      </c>
      <c r="K14" s="46" t="str">
        <f t="shared" si="4"/>
        <v>Jah</v>
      </c>
      <c r="L14" s="46" t="str" cm="1">
        <f t="array" ref="L14">_xlfn.LET(_xlpm.tulemus,_xlfn.XLOOKUP($A14&amp;"|SPETS",[1]algandmed!$H$2:$H$30000&amp;"|"&amp;[1]algandmed!$L$2:$L$30000,[1]algandmed!$V$2:$V$30000,""),IF(_xlpm.tulemus="","hindamata",_xlpm.tulemus))</f>
        <v>hea</v>
      </c>
      <c r="M14" s="46" cm="1">
        <f t="array" ref="M14">_xlfn.LET(_xlpm.hinnang,_xlfn.XLOOKUP($A14&amp;"|SPETS",[1]algandmed!$H$2:$H$30000&amp;"|"&amp;[1]algandmed!$L$2:$L$30000,[1]algandmed!$V$2:$V$30000,""),IF(_xlpm.hinnang="",2025,_xlfn.XLOOKUP($A14&amp;"|SPETS",[1]algandmed!$H$2:$H$30000&amp;"|"&amp;[1]algandmed!$L$2:$L$30000,[1]algandmed!$W$2:$W$30000,"")))</f>
        <v>2024</v>
      </c>
      <c r="N14" s="46" t="str">
        <f t="shared" si="5"/>
        <v>Mõõtmised</v>
      </c>
      <c r="O14" s="46" t="str">
        <f t="shared" si="6"/>
        <v/>
      </c>
      <c r="P14" s="46" t="str">
        <f t="shared" si="7"/>
        <v>Jah</v>
      </c>
      <c r="Q14" s="46" t="str" cm="1">
        <f t="array" ref="Q14">_xlfn.LET(_xlpm.tulemus,_xlfn.XLOOKUP($A14&amp;"|SUSE",[1]algandmed!$H$2:$H$30000&amp;"|"&amp;[1]algandmed!$L$2:$L$30000,[1]algandmed!$V$2:$V$30000,""),IF(_xlpm.tulemus="","hindamata",_xlpm.tulemus))</f>
        <v>hea</v>
      </c>
      <c r="R14" s="46" cm="1">
        <f t="array" ref="R14">_xlfn.LET(_xlpm.hinnang,_xlfn.XLOOKUP($A14&amp;"|SUSE",[1]algandmed!$H$2:$H$30000&amp;"|"&amp;[1]algandmed!$L$2:$L$30000,[1]algandmed!$V$2:$V$30000,""),IF(_xlpm.hinnang="",2025,_xlfn.XLOOKUP($A14&amp;"|SUSE",[1]algandmed!$H$2:$H$30000&amp;"|"&amp;[1]algandmed!$L$2:$L$30000,[1]algandmed!$W$2:$W$30000,"")))</f>
        <v>2024</v>
      </c>
      <c r="S14" s="46" t="str">
        <f t="shared" si="8"/>
        <v>Mõõtmised</v>
      </c>
      <c r="T14" s="46" t="str">
        <f t="shared" si="9"/>
        <v/>
      </c>
      <c r="U14" s="46" t="str" cm="1">
        <f t="array" ref="U14">_xlfn.LET(_xlpm.tulemus,_xlfn.XLOOKUP($A14&amp;"|MAFÜ-FÜBE",[1]algandmed!$H$2:$H$30000&amp;"|"&amp;[1]algandmed!$L$2:$L$30000,[1]algandmed!$V$2:$V$30000,""),IF(_xlpm.tulemus="","hindamata",_xlpm.tulemus))</f>
        <v>halb</v>
      </c>
      <c r="V14" s="46" cm="1">
        <f t="array" ref="V14">_xlfn.LET(_xlpm.hinnang,_xlfn.XLOOKUP($A14&amp;"|MAFÜ-FÜBE",[1]algandmed!$H$2:$H$30000&amp;"|"&amp;[1]algandmed!$L$2:$L$30000,[1]algandmed!$V$2:$V$30000,""),IF(_xlpm.hinnang="",2025,_xlfn.XLOOKUP($A14&amp;"|MAFÜ-FÜBE",[1]algandmed!$H$2:$H$30000&amp;"|"&amp;[1]algandmed!$L$2:$L$30000,[1]algandmed!$W$2:$W$30000,"")))</f>
        <v>2024</v>
      </c>
      <c r="W14" s="46" t="str">
        <f t="shared" si="10"/>
        <v>Mõõtmised</v>
      </c>
      <c r="X14" s="46" t="str">
        <f t="shared" si="11"/>
        <v/>
      </c>
      <c r="Y14" s="46" t="str" cm="1">
        <f t="array" ref="Y14">_xlfn.LET(_xlpm.tulemus,_xlfn.XLOOKUP($A14&amp;"|FÜPLA",[1]algandmed!$H$2:$H$30000&amp;"|"&amp;[1]algandmed!$L$2:$L$30000,[1]algandmed!$V$2:$V$30000,""),IF(_xlpm.tulemus="","hindamata",_xlpm.tulemus))</f>
        <v>halb</v>
      </c>
      <c r="Z14" s="46" cm="1">
        <f t="array" ref="Z14">_xlfn.LET(_xlpm.hinnang,_xlfn.XLOOKUP($A14&amp;"|FÜPLA",[1]algandmed!$H$2:$H$30000&amp;"|"&amp;[1]algandmed!$L$2:$L$30000,[1]algandmed!$V$2:$V$30000,""),IF(_xlpm.hinnang="",2025,_xlfn.XLOOKUP($A14&amp;"|FÜPLA",[1]algandmed!$H$2:$H$30000&amp;"|"&amp;[1]algandmed!$L$2:$L$30000,[1]algandmed!$W$2:$W$30000,"")))</f>
        <v>2024</v>
      </c>
      <c r="AA14" s="46" t="str">
        <f t="shared" si="12"/>
        <v>Mõõtmised</v>
      </c>
      <c r="AB14" s="46" t="str">
        <f t="shared" si="13"/>
        <v/>
      </c>
      <c r="AC14" s="46" t="str">
        <f t="shared" si="14"/>
        <v>Jah</v>
      </c>
      <c r="AD14" s="46" t="str" cm="1">
        <f t="array" ref="AD14">_xlfn.LET(_xlpm.tulemus,_xlfn.XLOOKUP($A14&amp;"|HÜMO",[1]algandmed!$H$2:$H$30000&amp;"|"&amp;[1]algandmed!$L$2:$L$30000,[1]algandmed!$V$2:$V$30000,""),IF(_xlpm.tulemus="","hindamata",_xlpm.tulemus))</f>
        <v>hea</v>
      </c>
      <c r="AE14" s="46" cm="1">
        <f t="array" ref="AE14">_xlfn.LET(_xlpm.hinnang,_xlfn.XLOOKUP($A14&amp;"|HÜMO",[1]algandmed!$H$2:$H$30000&amp;"|"&amp;[1]algandmed!$L$2:$L$30000,[1]algandmed!$V$2:$V$30000,""),IF(_xlpm.hinnang="",2025,_xlfn.XLOOKUP($A14&amp;"|HÜMO",[1]algandmed!$H$2:$H$30000&amp;"|"&amp;[1]algandmed!$L$2:$L$30000,[1]algandmed!$W$2:$W$30000,"")))</f>
        <v>2024</v>
      </c>
      <c r="AF14" s="46" t="str">
        <f t="shared" si="15"/>
        <v>Mõõtmised</v>
      </c>
      <c r="AG14" s="46" t="str">
        <f t="shared" si="16"/>
        <v/>
      </c>
      <c r="AH14" s="46" t="str" cm="1">
        <f t="array" ref="AH14">_xlfn.LET(_xlpm.tulemus,_xlfn.XLOOKUP($A14&amp;"|ÖSE",[1]algandmed!$H$2:$H$30000&amp;"|"&amp;[1]algandmed!$L$2:$L$30000,[1]algandmed!$V$2:$V$30000,""),IF(_xlpm.tulemus="","hindamata",_xlpm.tulemus))</f>
        <v>halb</v>
      </c>
      <c r="AI14" s="67" t="str" cm="1">
        <f t="array" ref="AI14">_xlfn.LET(_xlpm.ratings,LOWER(TRIM(SUBSTITUTE(CHOOSE({1;2;3;4;5;6},G14,L14,Q14,U14,Y14,AD14),CHAR(160),""))),_xlpm.methods,TRIM(SUBSTITUTE(CHOOSE({1;2;3;4;5;6},I14,N14,S14,W14,AA14,AF14),CHAR(160),"")),_xlpm.vaj,LOWER(TRIM(SUBSTITUTE(CHOOSE({1;2;3;4;5;6},F14,K14,P14,P14,P14,AC14),CHAR(160),""))),_xlpm.isrel,(_xlpm.vaj="jah"),_xlpm.bad_ranks,_xlfn.XLOOKUP(_xlpm.ratings,{"kesine";"halb";"väga halb"},{1;2;3},0),_xlpm.worstbad,MAX(_xlpm.bad_ranks*_xlpm.isrel),_xlpm.all_ranks,_xlfn.XLOOKUP(_xlpm.ratings,{"väga hea";"hea";"kesine";"halb";"väga halb";"hindamata"},{1;2;3;4;5;6},0),_xlpm.worstall,MAX(_xlpm.all_ranks*_xlpm.isrel),_xlpm.picked,IF(AL14="",IF(_xlpm.worstall=0,"",_xlfn.TEXTJOIN(", ",TRUE,_xlfn.UNIQUE(_xlfn._xlws.FILTER(_xlpm.methods,(_xlpm.all_ranks*_xlpm.isrel=_xlpm.worstall)*(_xlpm.methods&lt;&gt;""))))),IF(_xlpm.worstbad&gt;0,_xlfn.TEXTJOIN(", ",TRUE,_xlfn.UNIQUE(_xlfn._xlws.FILTER(_xlpm.methods,(_xlpm.bad_ranks*_xlpm.isrel=_xlpm.worstbad)*(_xlpm.methods&lt;&gt;"")))),_xlfn.TEXTJOIN(", ",TRUE,_xlfn.UNIQUE(_xlfn._xlws.FILTER(_xlpm.methods,(_xlpm.ratings="hindamata")*_xlpm.isrel*(_xlpm.methods&lt;&gt;"")))))),IF(AND(ISNUMBER(SEARCH("Koormus",_xlpm.picked)),ISNUMBER(SEARCH("Mõõtmised",_xlpm.picked))),"Koormus, Mõõtmised",IF(ISNUMBER(SEARCH("Koormus",_xlpm.picked)),"Koormus",IF(ISNUMBER(SEARCH("Mõõtmised",_xlpm.picked)),"Mõõtmised",_xlpm.picked))))</f>
        <v>Mõõtmised</v>
      </c>
      <c r="AJ14" s="68" t="str" cm="1">
        <f t="array" ref="AJ14">IF(AL14="",_xlfn.LET(_xlpm.ratings,LOWER(TRIM(SUBSTITUTE(CHOOSE({1;2;3;4;5;6},G14,L14,Q14,U14,Y14,AD14),CHAR(160),""))),_xlpm.relev,CHOOSE({1;2;3;4;5;6},F14,K14,P14,P14,P14,AC14),_xlpm.isrel,--(LOWER(TRIM(SUBSTITUTE(_xlpm.relev,CHAR(160),"")))="jah"),_xlpm.scale,{"väga hea";"hea";"kesine";"halb";"väga halb";"hindamata"},_xlpm.ranks,_xlfn.XLOOKUP(_xlpm.ratings,_xlpm.scale,{1;2;3;4;5;6},0),_xlpm.elig,_xlpm.ranks*_xlpm.isrel,_xlpm.worst,MAX(_xlpm.elig),IF(_xlpm.worst=0,"",INDEX({"Väga hea";"Hea";"Kesine";"Halb";"Väga halb";"Hindamata"},_xlpm.worst))),_xlfn.LET(_xlpm.ratings,LOWER(TRIM(SUBSTITUTE(CHOOSE({1;2;3;4;5;6},G14,L14,Q14,U14,Y14,AD14),CHAR(160),""))),_xlpm.relev,CHOOSE({1;2;3;4;5;6},F14,K14,P14,P14,P14,AC14),_xlpm.isrel,--(LOWER(TRIM(SUBSTITUTE(_xlpm.relev,CHAR(160),"")))="jah"),_xlpm.badranks,_xlfn.XLOOKUP(_xlpm.ratings,{"kesine";"halb";"väga halb"},{1;2;3},0),_xlpm.eligbad,_xlpm.badranks*_xlpm.isrel,_xlpm.worstbad,MAX(_xlpm.eligbad),IF(_xlpm.worstbad&gt;0,INDEX({"Kesine";"Halb";"Väga halb"},_xlpm.worstbad),"Hindamata")))</f>
        <v>Halb</v>
      </c>
      <c r="AK14" s="46" t="str" cm="1">
        <f t="array" ref="AK14">_xlfn.LET(_xlpm.scale,{"väga hea";"hea";"kesine";"halb";"väga halb";"hindamata"},_xlpm.bg,LOWER(TRIM(SUBSTITUTE(AJ14,CHAR(160),""))),_xlpm.bg_rank,_xlfn.XLOOKUP(_xlpm.bg,_xlpm.scale,{1;2;3;4;5;6},0),IF(_xlpm.bg_rank&lt;=2,"",_xlfn.LET(_xlpm.labels,CHOOSE({1;2;3;4;5;6},"FÜKE","SPETS","SUSE","MAFÜ-FÜBE","FÜPLA","HÜMO"),_xlpm.ratings,LOWER(TRIM(SUBSTITUTE(CHOOSE({1;2;3;4;5;6},G14,L14,Q14,U14,Y14,AD14),CHAR(160),""))),_xlpm.vaj,LOWER(TRIM(SUBSTITUTE(CHOOSE({1;2;3;4;5;6},F14,K14,P14,P14,P14,AC14),CHAR(160),""))),_xlpm.ranks,_xlfn.XLOOKUP(_xlpm.ratings,_xlpm.scale,{1;2;3;4;5;6},0),_xlfn.TEXTJOIN(", ",TRUE,IF((_xlpm.ranks&gt;=3)*(_xlpm.ranks&lt;=5)*(_xlpm.vaj="jah"),_xlpm.labels,"")))))</f>
        <v>FÜKE, MAFÜ-FÜBE, FÜPLA</v>
      </c>
      <c r="AL14" s="46" t="str" cm="1">
        <f t="array" ref="AL14">_xlfn.LET(_xlpm.labels,{"FÜKE";"SPETS";"SUSE";"MAFÜ-FÜBE";"FÜPLA";"HÜMO"},_xlpm.jah,LOWER(TRIM(SUBSTITUTE(CHOOSE({1;2;3;4;5;6},F14,K14,P14,P14,P14,AC14),CHAR(160),""))),_xlpm.hind,LOWER(TRIM(SUBSTITUTE(CHOOSE({1;2;3;4;5;6},G14,L14,Q14,U14,Y14,AD14),CHAR(160),""))),_xlpm.mask,(_xlpm.jah="jah")*(_xlpm.hind="hindamata"),_xlfn.TEXTJOIN(", ",TRUE,IF(_xlpm.mask,_xlpm.labels,"")))</f>
        <v/>
      </c>
      <c r="AM14" s="46" t="str" cm="1">
        <f t="array" ref="AM14">_xlfn.LET(_xlpm.tulemus,_xlfn.XLOOKUP($A14&amp;"|KOOND",[1]algandmed!$H$2:$H$30000&amp;"|"&amp;[1]algandmed!$L$2:$L$30000,[1]algandmed!$V$2:$V$30000,""),IF(_xlpm.tulemus="","hindamata",_xlpm.tulemus))</f>
        <v>halb</v>
      </c>
      <c r="AN14" s="69" t="str" cm="1">
        <f t="array" ref="AN14">IF(AS14&lt;&gt;"Jah",AJ14,IF(AND(AJ14="Väga hea",AZ14="Hea"),"Väga hea",_xlfn.LET(_xlpm.scale,{"Väga halb";"Halb";"Kesine";"Hindamata";"Hea";"Väga hea"},_xlpm.a,AJ14,_xlpm.b,AZ14,_xlpm.ra,_xlfn.XLOOKUP(_xlpm.a,_xlpm.scale,_xlfn.SEQUENCE(ROWS(_xlpm.scale)),0),_xlpm.rb,_xlfn.XLOOKUP(_xlpm.b,_xlpm.scale,_xlfn.SEQUENCE(ROWS(_xlpm.scale)),0),INDEX(_xlpm.scale,MIN(_xlpm.ra,_xlpm.rb)))))</f>
        <v>Halb</v>
      </c>
      <c r="AO14" s="70" t="str" cm="1">
        <f t="array" ref="AO14">IFERROR(_xlfn.LET(_xlpm.scale,{"Väga halb";"Halb";"Kesine";"Hindamata";"Hea";"Väga hea"},_xlpm.a,TRIM(SUBSTITUTE(AJ14,CHAR(160)," ")),_xlpm.b,TRIM(SUBSTITUTE(AZ14,CHAR(160)," ")),_xlpm.ra,_xlfn.XLOOKUP(_xlpm.a,_xlpm.scale,_xlfn.SEQUENCE(ROWS(_xlpm.scale)),0),_xlpm.rb,_xlfn.XLOOKUP(_xlpm.b,_xlpm.scale,_xlfn.SEQUENCE(ROWS(_xlpm.scale)),0),_xlpm.worst,MIN(_xlpm.ra,_xlpm.rb),_xlpm.norm,_xlfn.LAMBDA(_xlpm.t,_xlfn.LET(_xlpm.items,_xlfn.UNIQUE(_xlfn._xlws.FILTER(TRIM(_xlfn.TEXTSPLIT(SUBSTITUTE(_xlpm.t,";",","),",")),TRIM(_xlfn.TEXTSPLIT(SUBSTITUTE(_xlpm.t,";",","),","))&lt;&gt;"")),_xlfn.TEXTJOIN(", ",TRUE,_xlfn._xlws.FILTER({"Koormus";"Mõõtmised";"Ekspertarvamus";"Analoogia - Tüüp"},ISNUMBER(_xlfn.XMATCH({"Koormus";"Mõõtmised";"Ekspertarvamus";"Analoogia - Tüüp"},_xlpm.items)))))),IF(_xlpm.ra=_xlpm.rb,_xlpm.norm(AI14&amp;","&amp;BB14),IF(_xlpm.ra=_xlpm.worst,_xlpm.norm(AI14),_xlpm.norm(BB14)))),"")</f>
        <v>Mõõtmised</v>
      </c>
      <c r="AP14" s="46" t="str">
        <f t="shared" si="17"/>
        <v>FÜKE, MAFÜ-FÜBE, FÜPLA, KESE</v>
      </c>
      <c r="AR14" s="46" t="str">
        <f t="shared" si="18"/>
        <v/>
      </c>
      <c r="AS14" s="46" t="str">
        <f t="shared" si="19"/>
        <v>Jah</v>
      </c>
      <c r="AT14" s="46" t="str" cm="1">
        <f t="array" ref="AT14">_xlfn.LET(_xlpm.tulemus,_xlfn.XLOOKUP($A14&amp;"|KESE",[1]algandmed!$H$2:$H$30000&amp;"|"&amp;[1]algandmed!$L$2:$L$30000,[1]algandmed!$V$2:$V$30000,""),IF(_xlpm.tulemus="","hindamata",_xlpm.tulemus))</f>
        <v>halb</v>
      </c>
      <c r="AU14" s="46" cm="1">
        <f t="array" ref="AU14">_xlfn.LET(_xlpm.hinnang,_xlfn.XLOOKUP($A14&amp;"|KESE",[1]algandmed!$H$2:$H$30000&amp;"|"&amp;[1]algandmed!$L$2:$L$30000,[1]algandmed!$V$2:$V$30000,""),IF(_xlpm.hinnang="",2025,_xlfn.XLOOKUP($A14&amp;"|KESE",[1]algandmed!$H$2:$H$30000&amp;"|"&amp;[1]algandmed!$L$2:$L$30000,[1]algandmed!$W$2:$W$30000,"")))</f>
        <v>2024</v>
      </c>
      <c r="AV14" s="46" t="str">
        <f t="shared" si="20"/>
        <v>Mõõtmised</v>
      </c>
      <c r="AW14" s="46" t="str">
        <f t="shared" si="21"/>
        <v/>
      </c>
      <c r="AX14" s="46" t="str">
        <f t="shared" si="22"/>
        <v>halb</v>
      </c>
      <c r="AY14" s="46">
        <v>2025</v>
      </c>
      <c r="AZ14" s="68" t="str">
        <f t="shared" si="23"/>
        <v>Halb</v>
      </c>
      <c r="BA14" s="68">
        <f t="shared" si="24"/>
        <v>2024</v>
      </c>
      <c r="BB14" s="46" t="str">
        <f t="shared" si="25"/>
        <v>Mõõtmised</v>
      </c>
      <c r="BE14" s="71">
        <v>22015.5864</v>
      </c>
    </row>
    <row r="15" spans="1:63" x14ac:dyDescent="0.2">
      <c r="A15" s="46" t="s">
        <v>1991</v>
      </c>
      <c r="B15" s="46" t="s">
        <v>1992</v>
      </c>
      <c r="C15" s="46" t="s">
        <v>54</v>
      </c>
      <c r="E15" s="46" t="s">
        <v>1981</v>
      </c>
      <c r="F15" s="46" t="str">
        <f t="shared" si="1"/>
        <v>Jah</v>
      </c>
      <c r="G15" s="46" t="str" cm="1">
        <f t="array" ref="G15">_xlfn.LET(_xlpm.tulemus,_xlfn.XLOOKUP($A15&amp;"|FÜKE",[1]algandmed!$H$2:$H$30000&amp;"|"&amp;[1]algandmed!$L$2:$L$30000,[1]algandmed!$V$2:$V$30000,""),IF(_xlpm.tulemus="","hindamata",_xlpm.tulemus))</f>
        <v>kesine</v>
      </c>
      <c r="H15" s="46" cm="1">
        <f t="array" ref="H15">_xlfn.LET(_xlpm.hinnang,_xlfn.XLOOKUP($A15&amp;"|FÜKE",[1]algandmed!$H$2:$H$30000&amp;"|"&amp;[1]algandmed!$L$2:$L$30000,[1]algandmed!$V$2:$V$30000,""),IF(_xlpm.hinnang="",2025,_xlfn.XLOOKUP($A15&amp;"|FÜKE",[1]algandmed!$H$2:$H$30000&amp;"|"&amp;[1]algandmed!$L$2:$L$30000,[1]algandmed!$W$2:$W$30000,"")))</f>
        <v>2019</v>
      </c>
      <c r="I15" s="46" t="str">
        <f t="shared" si="2"/>
        <v>Mõõtmised</v>
      </c>
      <c r="J15" s="46" t="str">
        <f t="shared" si="3"/>
        <v>Vanad mõõtmised</v>
      </c>
      <c r="K15" s="46" t="str">
        <f t="shared" si="4"/>
        <v>Jah</v>
      </c>
      <c r="L15" s="46" t="str" cm="1">
        <f t="array" ref="L15">_xlfn.LET(_xlpm.tulemus,_xlfn.XLOOKUP($A15&amp;"|SPETS",[1]algandmed!$H$2:$H$30000&amp;"|"&amp;[1]algandmed!$L$2:$L$30000,[1]algandmed!$V$2:$V$30000,""),IF(_xlpm.tulemus="","hindamata",_xlpm.tulemus))</f>
        <v>hea</v>
      </c>
      <c r="M15" s="46" cm="1">
        <f t="array" ref="M15">_xlfn.LET(_xlpm.hinnang,_xlfn.XLOOKUP($A15&amp;"|SPETS",[1]algandmed!$H$2:$H$30000&amp;"|"&amp;[1]algandmed!$L$2:$L$30000,[1]algandmed!$V$2:$V$30000,""),IF(_xlpm.hinnang="",2025,_xlfn.XLOOKUP($A15&amp;"|SPETS",[1]algandmed!$H$2:$H$30000&amp;"|"&amp;[1]algandmed!$L$2:$L$30000,[1]algandmed!$W$2:$W$30000,"")))</f>
        <v>2024</v>
      </c>
      <c r="N15" s="46" t="str">
        <f t="shared" si="5"/>
        <v>Mõõtmised</v>
      </c>
      <c r="O15" s="46" t="str">
        <f t="shared" si="6"/>
        <v/>
      </c>
      <c r="P15" s="46" t="str">
        <f t="shared" si="7"/>
        <v>Jah</v>
      </c>
      <c r="Q15" s="46" t="str" cm="1">
        <f t="array" ref="Q15">_xlfn.LET(_xlpm.tulemus,_xlfn.XLOOKUP($A15&amp;"|SUSE",[1]algandmed!$H$2:$H$30000&amp;"|"&amp;[1]algandmed!$L$2:$L$30000,[1]algandmed!$V$2:$V$30000,""),IF(_xlpm.tulemus="","hindamata",_xlpm.tulemus))</f>
        <v>hea</v>
      </c>
      <c r="R15" s="46" cm="1">
        <f t="array" ref="R15">_xlfn.LET(_xlpm.hinnang,_xlfn.XLOOKUP($A15&amp;"|SUSE",[1]algandmed!$H$2:$H$30000&amp;"|"&amp;[1]algandmed!$L$2:$L$30000,[1]algandmed!$V$2:$V$30000,""),IF(_xlpm.hinnang="",2025,_xlfn.XLOOKUP($A15&amp;"|SUSE",[1]algandmed!$H$2:$H$30000&amp;"|"&amp;[1]algandmed!$L$2:$L$30000,[1]algandmed!$W$2:$W$30000,"")))</f>
        <v>2019</v>
      </c>
      <c r="S15" s="46" t="str">
        <f t="shared" si="8"/>
        <v>Mõõtmised</v>
      </c>
      <c r="T15" s="46" t="str">
        <f t="shared" si="9"/>
        <v>Vanad mõõtmised</v>
      </c>
      <c r="U15" s="46" t="str" cm="1">
        <f t="array" ref="U15">_xlfn.LET(_xlpm.tulemus,_xlfn.XLOOKUP($A15&amp;"|MAFÜ-FÜBE",[1]algandmed!$H$2:$H$30000&amp;"|"&amp;[1]algandmed!$L$2:$L$30000,[1]algandmed!$V$2:$V$30000,""),IF(_xlpm.tulemus="","hindamata",_xlpm.tulemus))</f>
        <v>hea</v>
      </c>
      <c r="V15" s="46" cm="1">
        <f t="array" ref="V15">_xlfn.LET(_xlpm.hinnang,_xlfn.XLOOKUP($A15&amp;"|MAFÜ-FÜBE",[1]algandmed!$H$2:$H$30000&amp;"|"&amp;[1]algandmed!$L$2:$L$30000,[1]algandmed!$V$2:$V$30000,""),IF(_xlpm.hinnang="",2025,_xlfn.XLOOKUP($A15&amp;"|MAFÜ-FÜBE",[1]algandmed!$H$2:$H$30000&amp;"|"&amp;[1]algandmed!$L$2:$L$30000,[1]algandmed!$W$2:$W$30000,"")))</f>
        <v>2019</v>
      </c>
      <c r="W15" s="46" t="str">
        <f t="shared" si="10"/>
        <v>Mõõtmised</v>
      </c>
      <c r="X15" s="46" t="str">
        <f t="shared" si="11"/>
        <v>Vanad mõõtmised</v>
      </c>
      <c r="Y15" s="46" t="str" cm="1">
        <f t="array" ref="Y15">_xlfn.LET(_xlpm.tulemus,_xlfn.XLOOKUP($A15&amp;"|FÜPLA",[1]algandmed!$H$2:$H$30000&amp;"|"&amp;[1]algandmed!$L$2:$L$30000,[1]algandmed!$V$2:$V$30000,""),IF(_xlpm.tulemus="","hindamata",_xlpm.tulemus))</f>
        <v>väga hea</v>
      </c>
      <c r="Z15" s="46" cm="1">
        <f t="array" ref="Z15">_xlfn.LET(_xlpm.hinnang,_xlfn.XLOOKUP($A15&amp;"|FÜPLA",[1]algandmed!$H$2:$H$30000&amp;"|"&amp;[1]algandmed!$L$2:$L$30000,[1]algandmed!$V$2:$V$30000,""),IF(_xlpm.hinnang="",2025,_xlfn.XLOOKUP($A15&amp;"|FÜPLA",[1]algandmed!$H$2:$H$30000&amp;"|"&amp;[1]algandmed!$L$2:$L$30000,[1]algandmed!$W$2:$W$30000,"")))</f>
        <v>2019</v>
      </c>
      <c r="AA15" s="46" t="str">
        <f t="shared" si="12"/>
        <v>Mõõtmised</v>
      </c>
      <c r="AB15" s="46" t="str">
        <f t="shared" si="13"/>
        <v>Vanad mõõtmised</v>
      </c>
      <c r="AC15" s="46" t="str">
        <f t="shared" si="14"/>
        <v>Jah</v>
      </c>
      <c r="AD15" s="46" t="str" cm="1">
        <f t="array" ref="AD15">_xlfn.LET(_xlpm.tulemus,_xlfn.XLOOKUP($A15&amp;"|HÜMO",[1]algandmed!$H$2:$H$30000&amp;"|"&amp;[1]algandmed!$L$2:$L$30000,[1]algandmed!$V$2:$V$30000,""),IF(_xlpm.tulemus="","hindamata",_xlpm.tulemus))</f>
        <v>väga hea</v>
      </c>
      <c r="AE15" s="46" cm="1">
        <f t="array" ref="AE15">_xlfn.LET(_xlpm.hinnang,_xlfn.XLOOKUP($A15&amp;"|HÜMO",[1]algandmed!$H$2:$H$30000&amp;"|"&amp;[1]algandmed!$L$2:$L$30000,[1]algandmed!$V$2:$V$30000,""),IF(_xlpm.hinnang="",2025,_xlfn.XLOOKUP($A15&amp;"|HÜMO",[1]algandmed!$H$2:$H$30000&amp;"|"&amp;[1]algandmed!$L$2:$L$30000,[1]algandmed!$W$2:$W$30000,"")))</f>
        <v>2024</v>
      </c>
      <c r="AF15" s="46" t="str">
        <f t="shared" si="15"/>
        <v>Mõõtmised</v>
      </c>
      <c r="AG15" s="46" t="str">
        <f t="shared" si="16"/>
        <v/>
      </c>
      <c r="AH15" s="46" t="str" cm="1">
        <f t="array" ref="AH15">_xlfn.LET(_xlpm.tulemus,_xlfn.XLOOKUP($A15&amp;"|ÖSE",[1]algandmed!$H$2:$H$30000&amp;"|"&amp;[1]algandmed!$L$2:$L$30000,[1]algandmed!$V$2:$V$30000,""),IF(_xlpm.tulemus="","hindamata",_xlpm.tulemus))</f>
        <v>hea</v>
      </c>
      <c r="AI15" s="67" t="str" cm="1">
        <f t="array" ref="AI15">_xlfn.LET(_xlpm.ratings,LOWER(TRIM(SUBSTITUTE(CHOOSE({1;2;3;4;5;6},G15,L15,Q15,U15,Y15,AD15),CHAR(160),""))),_xlpm.methods,TRIM(SUBSTITUTE(CHOOSE({1;2;3;4;5;6},I15,N15,S15,W15,AA15,AF15),CHAR(160),"")),_xlpm.vaj,LOWER(TRIM(SUBSTITUTE(CHOOSE({1;2;3;4;5;6},F15,K15,P15,P15,P15,AC15),CHAR(160),""))),_xlpm.isrel,(_xlpm.vaj="jah"),_xlpm.bad_ranks,_xlfn.XLOOKUP(_xlpm.ratings,{"kesine";"halb";"väga halb"},{1;2;3},0),_xlpm.worstbad,MAX(_xlpm.bad_ranks*_xlpm.isrel),_xlpm.all_ranks,_xlfn.XLOOKUP(_xlpm.ratings,{"väga hea";"hea";"kesine";"halb";"väga halb";"hindamata"},{1;2;3;4;5;6},0),_xlpm.worstall,MAX(_xlpm.all_ranks*_xlpm.isrel),_xlpm.picked,IF(AL15="",IF(_xlpm.worstall=0,"",_xlfn.TEXTJOIN(", ",TRUE,_xlfn.UNIQUE(_xlfn._xlws.FILTER(_xlpm.methods,(_xlpm.all_ranks*_xlpm.isrel=_xlpm.worstall)*(_xlpm.methods&lt;&gt;""))))),IF(_xlpm.worstbad&gt;0,_xlfn.TEXTJOIN(", ",TRUE,_xlfn.UNIQUE(_xlfn._xlws.FILTER(_xlpm.methods,(_xlpm.bad_ranks*_xlpm.isrel=_xlpm.worstbad)*(_xlpm.methods&lt;&gt;"")))),_xlfn.TEXTJOIN(", ",TRUE,_xlfn.UNIQUE(_xlfn._xlws.FILTER(_xlpm.methods,(_xlpm.ratings="hindamata")*_xlpm.isrel*(_xlpm.methods&lt;&gt;"")))))),IF(AND(ISNUMBER(SEARCH("Koormus",_xlpm.picked)),ISNUMBER(SEARCH("Mõõtmised",_xlpm.picked))),"Koormus, Mõõtmised",IF(ISNUMBER(SEARCH("Koormus",_xlpm.picked)),"Koormus",IF(ISNUMBER(SEARCH("Mõõtmised",_xlpm.picked)),"Mõõtmised",_xlpm.picked))))</f>
        <v>Mõõtmised</v>
      </c>
      <c r="AJ15" s="68" t="str" cm="1">
        <f t="array" ref="AJ15">IF(AL15="",_xlfn.LET(_xlpm.ratings,LOWER(TRIM(SUBSTITUTE(CHOOSE({1;2;3;4;5;6},G15,L15,Q15,U15,Y15,AD15),CHAR(160),""))),_xlpm.relev,CHOOSE({1;2;3;4;5;6},F15,K15,P15,P15,P15,AC15),_xlpm.isrel,--(LOWER(TRIM(SUBSTITUTE(_xlpm.relev,CHAR(160),"")))="jah"),_xlpm.scale,{"väga hea";"hea";"kesine";"halb";"väga halb";"hindamata"},_xlpm.ranks,_xlfn.XLOOKUP(_xlpm.ratings,_xlpm.scale,{1;2;3;4;5;6},0),_xlpm.elig,_xlpm.ranks*_xlpm.isrel,_xlpm.worst,MAX(_xlpm.elig),IF(_xlpm.worst=0,"",INDEX({"Väga hea";"Hea";"Kesine";"Halb";"Väga halb";"Hindamata"},_xlpm.worst))),_xlfn.LET(_xlpm.ratings,LOWER(TRIM(SUBSTITUTE(CHOOSE({1;2;3;4;5;6},G15,L15,Q15,U15,Y15,AD15),CHAR(160),""))),_xlpm.relev,CHOOSE({1;2;3;4;5;6},F15,K15,P15,P15,P15,AC15),_xlpm.isrel,--(LOWER(TRIM(SUBSTITUTE(_xlpm.relev,CHAR(160),"")))="jah"),_xlpm.badranks,_xlfn.XLOOKUP(_xlpm.ratings,{"kesine";"halb";"väga halb"},{1;2;3},0),_xlpm.eligbad,_xlpm.badranks*_xlpm.isrel,_xlpm.worstbad,MAX(_xlpm.eligbad),IF(_xlpm.worstbad&gt;0,INDEX({"Kesine";"Halb";"Väga halb"},_xlpm.worstbad),"Hindamata")))</f>
        <v>Kesine</v>
      </c>
      <c r="AK15" s="46" t="str" cm="1">
        <f t="array" ref="AK15">_xlfn.LET(_xlpm.scale,{"väga hea";"hea";"kesine";"halb";"väga halb";"hindamata"},_xlpm.bg,LOWER(TRIM(SUBSTITUTE(AJ15,CHAR(160),""))),_xlpm.bg_rank,_xlfn.XLOOKUP(_xlpm.bg,_xlpm.scale,{1;2;3;4;5;6},0),IF(_xlpm.bg_rank&lt;=2,"",_xlfn.LET(_xlpm.labels,CHOOSE({1;2;3;4;5;6},"FÜKE","SPETS","SUSE","MAFÜ-FÜBE","FÜPLA","HÜMO"),_xlpm.ratings,LOWER(TRIM(SUBSTITUTE(CHOOSE({1;2;3;4;5;6},G15,L15,Q15,U15,Y15,AD15),CHAR(160),""))),_xlpm.vaj,LOWER(TRIM(SUBSTITUTE(CHOOSE({1;2;3;4;5;6},F15,K15,P15,P15,P15,AC15),CHAR(160),""))),_xlpm.ranks,_xlfn.XLOOKUP(_xlpm.ratings,_xlpm.scale,{1;2;3;4;5;6},0),_xlfn.TEXTJOIN(", ",TRUE,IF((_xlpm.ranks&gt;=3)*(_xlpm.ranks&lt;=5)*(_xlpm.vaj="jah"),_xlpm.labels,"")))))</f>
        <v>FÜKE</v>
      </c>
      <c r="AL15" s="46" t="str" cm="1">
        <f t="array" ref="AL15">_xlfn.LET(_xlpm.labels,{"FÜKE";"SPETS";"SUSE";"MAFÜ-FÜBE";"FÜPLA";"HÜMO"},_xlpm.jah,LOWER(TRIM(SUBSTITUTE(CHOOSE({1;2;3;4;5;6},F15,K15,P15,P15,P15,AC15),CHAR(160),""))),_xlpm.hind,LOWER(TRIM(SUBSTITUTE(CHOOSE({1;2;3;4;5;6},G15,L15,Q15,U15,Y15,AD15),CHAR(160),""))),_xlpm.mask,(_xlpm.jah="jah")*(_xlpm.hind="hindamata"),_xlfn.TEXTJOIN(", ",TRUE,IF(_xlpm.mask,_xlpm.labels,"")))</f>
        <v/>
      </c>
      <c r="AM15" s="46" t="str" cm="1">
        <f t="array" ref="AM15">_xlfn.LET(_xlpm.tulemus,_xlfn.XLOOKUP($A15&amp;"|KOOND",[1]algandmed!$H$2:$H$30000&amp;"|"&amp;[1]algandmed!$L$2:$L$30000,[1]algandmed!$V$2:$V$30000,""),IF(_xlpm.tulemus="","hindamata",_xlpm.tulemus))</f>
        <v>halb</v>
      </c>
      <c r="AN15" s="69" t="str" cm="1">
        <f t="array" ref="AN15">IF(AS15&lt;&gt;"Jah",AJ15,IF(AND(AJ15="Väga hea",AZ15="Hea"),"Väga hea",_xlfn.LET(_xlpm.scale,{"Väga halb";"Halb";"Kesine";"Hindamata";"Hea";"Väga hea"},_xlpm.a,AJ15,_xlpm.b,AZ15,_xlpm.ra,_xlfn.XLOOKUP(_xlpm.a,_xlpm.scale,_xlfn.SEQUENCE(ROWS(_xlpm.scale)),0),_xlpm.rb,_xlfn.XLOOKUP(_xlpm.b,_xlpm.scale,_xlfn.SEQUENCE(ROWS(_xlpm.scale)),0),INDEX(_xlpm.scale,MIN(_xlpm.ra,_xlpm.rb)))))</f>
        <v>Halb</v>
      </c>
      <c r="AO15" s="70" t="str" cm="1">
        <f t="array" ref="AO15">IFERROR(_xlfn.LET(_xlpm.scale,{"Väga halb";"Halb";"Kesine";"Hindamata";"Hea";"Väga hea"},_xlpm.a,TRIM(SUBSTITUTE(AJ15,CHAR(160)," ")),_xlpm.b,TRIM(SUBSTITUTE(AZ15,CHAR(160)," ")),_xlpm.ra,_xlfn.XLOOKUP(_xlpm.a,_xlpm.scale,_xlfn.SEQUENCE(ROWS(_xlpm.scale)),0),_xlpm.rb,_xlfn.XLOOKUP(_xlpm.b,_xlpm.scale,_xlfn.SEQUENCE(ROWS(_xlpm.scale)),0),_xlpm.worst,MIN(_xlpm.ra,_xlpm.rb),_xlpm.norm,_xlfn.LAMBDA(_xlpm.t,_xlfn.LET(_xlpm.items,_xlfn.UNIQUE(_xlfn._xlws.FILTER(TRIM(_xlfn.TEXTSPLIT(SUBSTITUTE(_xlpm.t,";",","),",")),TRIM(_xlfn.TEXTSPLIT(SUBSTITUTE(_xlpm.t,";",","),","))&lt;&gt;"")),_xlfn.TEXTJOIN(", ",TRUE,_xlfn._xlws.FILTER({"Koormus";"Mõõtmised";"Ekspertarvamus";"Analoogia - Tüüp"},ISNUMBER(_xlfn.XMATCH({"Koormus";"Mõõtmised";"Ekspertarvamus";"Analoogia - Tüüp"},_xlpm.items)))))),IF(_xlpm.ra=_xlpm.rb,_xlpm.norm(AI15&amp;","&amp;BB15),IF(_xlpm.ra=_xlpm.worst,_xlpm.norm(AI15),_xlpm.norm(BB15)))),"")</f>
        <v>Mõõtmised</v>
      </c>
      <c r="AP15" s="46" t="str">
        <f t="shared" si="17"/>
        <v>FÜKE, KESE</v>
      </c>
      <c r="AR15" s="46" t="str">
        <f t="shared" si="18"/>
        <v/>
      </c>
      <c r="AS15" s="46" t="str">
        <f t="shared" si="19"/>
        <v>Jah</v>
      </c>
      <c r="AT15" s="46" t="str" cm="1">
        <f t="array" ref="AT15">_xlfn.LET(_xlpm.tulemus,_xlfn.XLOOKUP($A15&amp;"|KESE",[1]algandmed!$H$2:$H$30000&amp;"|"&amp;[1]algandmed!$L$2:$L$30000,[1]algandmed!$V$2:$V$30000,""),IF(_xlpm.tulemus="","hindamata",_xlpm.tulemus))</f>
        <v>halb</v>
      </c>
      <c r="AU15" s="46" cm="1">
        <f t="array" ref="AU15">_xlfn.LET(_xlpm.hinnang,_xlfn.XLOOKUP($A15&amp;"|KESE",[1]algandmed!$H$2:$H$30000&amp;"|"&amp;[1]algandmed!$L$2:$L$30000,[1]algandmed!$V$2:$V$30000,""),IF(_xlpm.hinnang="",2025,_xlfn.XLOOKUP($A15&amp;"|KESE",[1]algandmed!$H$2:$H$30000&amp;"|"&amp;[1]algandmed!$L$2:$L$30000,[1]algandmed!$W$2:$W$30000,"")))</f>
        <v>2024</v>
      </c>
      <c r="AV15" s="46" t="str">
        <f t="shared" si="20"/>
        <v>Mõõtmised</v>
      </c>
      <c r="AW15" s="46" t="str">
        <f t="shared" si="21"/>
        <v/>
      </c>
      <c r="AX15" s="46" t="str">
        <f t="shared" si="22"/>
        <v>halb</v>
      </c>
      <c r="AY15" s="46">
        <v>2025</v>
      </c>
      <c r="AZ15" s="68" t="str">
        <f t="shared" si="23"/>
        <v>Halb</v>
      </c>
      <c r="BA15" s="68">
        <f t="shared" si="24"/>
        <v>2024</v>
      </c>
      <c r="BB15" s="46" t="str">
        <f t="shared" si="25"/>
        <v>Mõõtmised</v>
      </c>
      <c r="BE15" s="71">
        <v>66427.911600000007</v>
      </c>
    </row>
    <row r="16" spans="1:63" x14ac:dyDescent="0.2">
      <c r="A16" s="46" t="s">
        <v>1993</v>
      </c>
      <c r="B16" s="46" t="s">
        <v>1994</v>
      </c>
      <c r="C16" s="46" t="s">
        <v>54</v>
      </c>
      <c r="E16" s="46" t="s">
        <v>1981</v>
      </c>
      <c r="F16" s="46" t="str">
        <f t="shared" si="1"/>
        <v>Jah</v>
      </c>
      <c r="G16" s="46" t="str" cm="1">
        <f t="array" ref="G16">_xlfn.LET(_xlpm.tulemus,_xlfn.XLOOKUP($A16&amp;"|FÜKE",[1]algandmed!$H$2:$H$30000&amp;"|"&amp;[1]algandmed!$L$2:$L$30000,[1]algandmed!$V$2:$V$30000,""),IF(_xlpm.tulemus="","hindamata",_xlpm.tulemus))</f>
        <v>kesine</v>
      </c>
      <c r="H16" s="46" cm="1">
        <f t="array" ref="H16">_xlfn.LET(_xlpm.hinnang,_xlfn.XLOOKUP($A16&amp;"|FÜKE",[1]algandmed!$H$2:$H$30000&amp;"|"&amp;[1]algandmed!$L$2:$L$30000,[1]algandmed!$V$2:$V$30000,""),IF(_xlpm.hinnang="",2025,_xlfn.XLOOKUP($A16&amp;"|FÜKE",[1]algandmed!$H$2:$H$30000&amp;"|"&amp;[1]algandmed!$L$2:$L$30000,[1]algandmed!$W$2:$W$30000,"")))</f>
        <v>2019</v>
      </c>
      <c r="I16" s="46" t="str">
        <f t="shared" si="2"/>
        <v>Mõõtmised</v>
      </c>
      <c r="J16" s="46" t="str">
        <f t="shared" si="3"/>
        <v>Vanad mõõtmised</v>
      </c>
      <c r="K16" s="46" t="str">
        <f t="shared" si="4"/>
        <v>Jah</v>
      </c>
      <c r="L16" s="46" t="str" cm="1">
        <f t="array" ref="L16">_xlfn.LET(_xlpm.tulemus,_xlfn.XLOOKUP($A16&amp;"|SPETS",[1]algandmed!$H$2:$H$30000&amp;"|"&amp;[1]algandmed!$L$2:$L$30000,[1]algandmed!$V$2:$V$30000,""),IF(_xlpm.tulemus="","hindamata",_xlpm.tulemus))</f>
        <v>hea</v>
      </c>
      <c r="M16" s="46" cm="1">
        <f t="array" ref="M16">_xlfn.LET(_xlpm.hinnang,_xlfn.XLOOKUP($A16&amp;"|SPETS",[1]algandmed!$H$2:$H$30000&amp;"|"&amp;[1]algandmed!$L$2:$L$30000,[1]algandmed!$V$2:$V$30000,""),IF(_xlpm.hinnang="",2025,_xlfn.XLOOKUP($A16&amp;"|SPETS",[1]algandmed!$H$2:$H$30000&amp;"|"&amp;[1]algandmed!$L$2:$L$30000,[1]algandmed!$W$2:$W$30000,"")))</f>
        <v>2025</v>
      </c>
      <c r="N16" s="46" t="str">
        <f t="shared" si="5"/>
        <v>Mõõtmised</v>
      </c>
      <c r="O16" s="46" t="str">
        <f t="shared" si="6"/>
        <v/>
      </c>
      <c r="P16" s="46" t="str">
        <f t="shared" si="7"/>
        <v>Jah</v>
      </c>
      <c r="Q16" s="46" t="str" cm="1">
        <f t="array" ref="Q16">_xlfn.LET(_xlpm.tulemus,_xlfn.XLOOKUP($A16&amp;"|SUSE",[1]algandmed!$H$2:$H$30000&amp;"|"&amp;[1]algandmed!$L$2:$L$30000,[1]algandmed!$V$2:$V$30000,""),IF(_xlpm.tulemus="","hindamata",_xlpm.tulemus))</f>
        <v>kesine</v>
      </c>
      <c r="R16" s="46" cm="1">
        <f t="array" ref="R16">_xlfn.LET(_xlpm.hinnang,_xlfn.XLOOKUP($A16&amp;"|SUSE",[1]algandmed!$H$2:$H$30000&amp;"|"&amp;[1]algandmed!$L$2:$L$30000,[1]algandmed!$V$2:$V$30000,""),IF(_xlpm.hinnang="",2025,_xlfn.XLOOKUP($A16&amp;"|SUSE",[1]algandmed!$H$2:$H$30000&amp;"|"&amp;[1]algandmed!$L$2:$L$30000,[1]algandmed!$W$2:$W$30000,"")))</f>
        <v>2019</v>
      </c>
      <c r="S16" s="46" t="str">
        <f t="shared" si="8"/>
        <v>Mõõtmised</v>
      </c>
      <c r="T16" s="46" t="str">
        <f t="shared" si="9"/>
        <v>Vanad mõõtmised</v>
      </c>
      <c r="U16" s="46" t="str" cm="1">
        <f t="array" ref="U16">_xlfn.LET(_xlpm.tulemus,_xlfn.XLOOKUP($A16&amp;"|MAFÜ-FÜBE",[1]algandmed!$H$2:$H$30000&amp;"|"&amp;[1]algandmed!$L$2:$L$30000,[1]algandmed!$V$2:$V$30000,""),IF(_xlpm.tulemus="","hindamata",_xlpm.tulemus))</f>
        <v>hea</v>
      </c>
      <c r="V16" s="46" cm="1">
        <f t="array" ref="V16">_xlfn.LET(_xlpm.hinnang,_xlfn.XLOOKUP($A16&amp;"|MAFÜ-FÜBE",[1]algandmed!$H$2:$H$30000&amp;"|"&amp;[1]algandmed!$L$2:$L$30000,[1]algandmed!$V$2:$V$30000,""),IF(_xlpm.hinnang="",2025,_xlfn.XLOOKUP($A16&amp;"|MAFÜ-FÜBE",[1]algandmed!$H$2:$H$30000&amp;"|"&amp;[1]algandmed!$L$2:$L$30000,[1]algandmed!$W$2:$W$30000,"")))</f>
        <v>2019</v>
      </c>
      <c r="W16" s="46" t="str">
        <f t="shared" si="10"/>
        <v>Mõõtmised</v>
      </c>
      <c r="X16" s="46" t="str">
        <f t="shared" si="11"/>
        <v>Vanad mõõtmised</v>
      </c>
      <c r="Y16" s="46" t="str" cm="1">
        <f t="array" ref="Y16">_xlfn.LET(_xlpm.tulemus,_xlfn.XLOOKUP($A16&amp;"|FÜPLA",[1]algandmed!$H$2:$H$30000&amp;"|"&amp;[1]algandmed!$L$2:$L$30000,[1]algandmed!$V$2:$V$30000,""),IF(_xlpm.tulemus="","hindamata",_xlpm.tulemus))</f>
        <v>kesine</v>
      </c>
      <c r="Z16" s="46" cm="1">
        <f t="array" ref="Z16">_xlfn.LET(_xlpm.hinnang,_xlfn.XLOOKUP($A16&amp;"|FÜPLA",[1]algandmed!$H$2:$H$30000&amp;"|"&amp;[1]algandmed!$L$2:$L$30000,[1]algandmed!$V$2:$V$30000,""),IF(_xlpm.hinnang="",2025,_xlfn.XLOOKUP($A16&amp;"|FÜPLA",[1]algandmed!$H$2:$H$30000&amp;"|"&amp;[1]algandmed!$L$2:$L$30000,[1]algandmed!$W$2:$W$30000,"")))</f>
        <v>2019</v>
      </c>
      <c r="AA16" s="46" t="str">
        <f t="shared" si="12"/>
        <v>Mõõtmised</v>
      </c>
      <c r="AB16" s="46" t="str">
        <f t="shared" si="13"/>
        <v>Vanad mõõtmised</v>
      </c>
      <c r="AC16" s="46" t="str">
        <f t="shared" si="14"/>
        <v>Jah</v>
      </c>
      <c r="AD16" s="46" t="str" cm="1">
        <f t="array" ref="AD16">_xlfn.LET(_xlpm.tulemus,_xlfn.XLOOKUP($A16&amp;"|HÜMO",[1]algandmed!$H$2:$H$30000&amp;"|"&amp;[1]algandmed!$L$2:$L$30000,[1]algandmed!$V$2:$V$30000,""),IF(_xlpm.tulemus="","hindamata",_xlpm.tulemus))</f>
        <v>hea</v>
      </c>
      <c r="AE16" s="46" cm="1">
        <f t="array" ref="AE16">_xlfn.LET(_xlpm.hinnang,_xlfn.XLOOKUP($A16&amp;"|HÜMO",[1]algandmed!$H$2:$H$30000&amp;"|"&amp;[1]algandmed!$L$2:$L$30000,[1]algandmed!$V$2:$V$30000,""),IF(_xlpm.hinnang="",2025,_xlfn.XLOOKUP($A16&amp;"|HÜMO",[1]algandmed!$H$2:$H$30000&amp;"|"&amp;[1]algandmed!$L$2:$L$30000,[1]algandmed!$W$2:$W$30000,"")))</f>
        <v>2023</v>
      </c>
      <c r="AF16" s="46" t="str">
        <f t="shared" si="15"/>
        <v>Mõõtmised</v>
      </c>
      <c r="AG16" s="46" t="str">
        <f t="shared" si="16"/>
        <v/>
      </c>
      <c r="AH16" s="46" t="str" cm="1">
        <f t="array" ref="AH16">_xlfn.LET(_xlpm.tulemus,_xlfn.XLOOKUP($A16&amp;"|ÖSE",[1]algandmed!$H$2:$H$30000&amp;"|"&amp;[1]algandmed!$L$2:$L$30000,[1]algandmed!$V$2:$V$30000,""),IF(_xlpm.tulemus="","hindamata",_xlpm.tulemus))</f>
        <v>kesine</v>
      </c>
      <c r="AI16" s="67" t="str" cm="1">
        <f t="array" ref="AI16">_xlfn.LET(_xlpm.ratings,LOWER(TRIM(SUBSTITUTE(CHOOSE({1;2;3;4;5;6},G16,L16,Q16,U16,Y16,AD16),CHAR(160),""))),_xlpm.methods,TRIM(SUBSTITUTE(CHOOSE({1;2;3;4;5;6},I16,N16,S16,W16,AA16,AF16),CHAR(160),"")),_xlpm.vaj,LOWER(TRIM(SUBSTITUTE(CHOOSE({1;2;3;4;5;6},F16,K16,P16,P16,P16,AC16),CHAR(160),""))),_xlpm.isrel,(_xlpm.vaj="jah"),_xlpm.bad_ranks,_xlfn.XLOOKUP(_xlpm.ratings,{"kesine";"halb";"väga halb"},{1;2;3},0),_xlpm.worstbad,MAX(_xlpm.bad_ranks*_xlpm.isrel),_xlpm.all_ranks,_xlfn.XLOOKUP(_xlpm.ratings,{"väga hea";"hea";"kesine";"halb";"väga halb";"hindamata"},{1;2;3;4;5;6},0),_xlpm.worstall,MAX(_xlpm.all_ranks*_xlpm.isrel),_xlpm.picked,IF(AL16="",IF(_xlpm.worstall=0,"",_xlfn.TEXTJOIN(", ",TRUE,_xlfn.UNIQUE(_xlfn._xlws.FILTER(_xlpm.methods,(_xlpm.all_ranks*_xlpm.isrel=_xlpm.worstall)*(_xlpm.methods&lt;&gt;""))))),IF(_xlpm.worstbad&gt;0,_xlfn.TEXTJOIN(", ",TRUE,_xlfn.UNIQUE(_xlfn._xlws.FILTER(_xlpm.methods,(_xlpm.bad_ranks*_xlpm.isrel=_xlpm.worstbad)*(_xlpm.methods&lt;&gt;"")))),_xlfn.TEXTJOIN(", ",TRUE,_xlfn.UNIQUE(_xlfn._xlws.FILTER(_xlpm.methods,(_xlpm.ratings="hindamata")*_xlpm.isrel*(_xlpm.methods&lt;&gt;"")))))),IF(AND(ISNUMBER(SEARCH("Koormus",_xlpm.picked)),ISNUMBER(SEARCH("Mõõtmised",_xlpm.picked))),"Koormus, Mõõtmised",IF(ISNUMBER(SEARCH("Koormus",_xlpm.picked)),"Koormus",IF(ISNUMBER(SEARCH("Mõõtmised",_xlpm.picked)),"Mõõtmised",_xlpm.picked))))</f>
        <v>Mõõtmised</v>
      </c>
      <c r="AJ16" s="68" t="str" cm="1">
        <f t="array" ref="AJ16">IF(AL16="",_xlfn.LET(_xlpm.ratings,LOWER(TRIM(SUBSTITUTE(CHOOSE({1;2;3;4;5;6},G16,L16,Q16,U16,Y16,AD16),CHAR(160),""))),_xlpm.relev,CHOOSE({1;2;3;4;5;6},F16,K16,P16,P16,P16,AC16),_xlpm.isrel,--(LOWER(TRIM(SUBSTITUTE(_xlpm.relev,CHAR(160),"")))="jah"),_xlpm.scale,{"väga hea";"hea";"kesine";"halb";"väga halb";"hindamata"},_xlpm.ranks,_xlfn.XLOOKUP(_xlpm.ratings,_xlpm.scale,{1;2;3;4;5;6},0),_xlpm.elig,_xlpm.ranks*_xlpm.isrel,_xlpm.worst,MAX(_xlpm.elig),IF(_xlpm.worst=0,"",INDEX({"Väga hea";"Hea";"Kesine";"Halb";"Väga halb";"Hindamata"},_xlpm.worst))),_xlfn.LET(_xlpm.ratings,LOWER(TRIM(SUBSTITUTE(CHOOSE({1;2;3;4;5;6},G16,L16,Q16,U16,Y16,AD16),CHAR(160),""))),_xlpm.relev,CHOOSE({1;2;3;4;5;6},F16,K16,P16,P16,P16,AC16),_xlpm.isrel,--(LOWER(TRIM(SUBSTITUTE(_xlpm.relev,CHAR(160),"")))="jah"),_xlpm.badranks,_xlfn.XLOOKUP(_xlpm.ratings,{"kesine";"halb";"väga halb"},{1;2;3},0),_xlpm.eligbad,_xlpm.badranks*_xlpm.isrel,_xlpm.worstbad,MAX(_xlpm.eligbad),IF(_xlpm.worstbad&gt;0,INDEX({"Kesine";"Halb";"Väga halb"},_xlpm.worstbad),"Hindamata")))</f>
        <v>Kesine</v>
      </c>
      <c r="AK16" s="46" t="str" cm="1">
        <f t="array" ref="AK16">_xlfn.LET(_xlpm.scale,{"väga hea";"hea";"kesine";"halb";"väga halb";"hindamata"},_xlpm.bg,LOWER(TRIM(SUBSTITUTE(AJ16,CHAR(160),""))),_xlpm.bg_rank,_xlfn.XLOOKUP(_xlpm.bg,_xlpm.scale,{1;2;3;4;5;6},0),IF(_xlpm.bg_rank&lt;=2,"",_xlfn.LET(_xlpm.labels,CHOOSE({1;2;3;4;5;6},"FÜKE","SPETS","SUSE","MAFÜ-FÜBE","FÜPLA","HÜMO"),_xlpm.ratings,LOWER(TRIM(SUBSTITUTE(CHOOSE({1;2;3;4;5;6},G16,L16,Q16,U16,Y16,AD16),CHAR(160),""))),_xlpm.vaj,LOWER(TRIM(SUBSTITUTE(CHOOSE({1;2;3;4;5;6},F16,K16,P16,P16,P16,AC16),CHAR(160),""))),_xlpm.ranks,_xlfn.XLOOKUP(_xlpm.ratings,_xlpm.scale,{1;2;3;4;5;6},0),_xlfn.TEXTJOIN(", ",TRUE,IF((_xlpm.ranks&gt;=3)*(_xlpm.ranks&lt;=5)*(_xlpm.vaj="jah"),_xlpm.labels,"")))))</f>
        <v>FÜKE, SUSE, FÜPLA</v>
      </c>
      <c r="AL16" s="46" t="str" cm="1">
        <f t="array" ref="AL16">_xlfn.LET(_xlpm.labels,{"FÜKE";"SPETS";"SUSE";"MAFÜ-FÜBE";"FÜPLA";"HÜMO"},_xlpm.jah,LOWER(TRIM(SUBSTITUTE(CHOOSE({1;2;3;4;5;6},F16,K16,P16,P16,P16,AC16),CHAR(160),""))),_xlpm.hind,LOWER(TRIM(SUBSTITUTE(CHOOSE({1;2;3;4;5;6},G16,L16,Q16,U16,Y16,AD16),CHAR(160),""))),_xlpm.mask,(_xlpm.jah="jah")*(_xlpm.hind="hindamata"),_xlfn.TEXTJOIN(", ",TRUE,IF(_xlpm.mask,_xlpm.labels,"")))</f>
        <v/>
      </c>
      <c r="AM16" s="46" t="str" cm="1">
        <f t="array" ref="AM16">_xlfn.LET(_xlpm.tulemus,_xlfn.XLOOKUP($A16&amp;"|KOOND",[1]algandmed!$H$2:$H$30000&amp;"|"&amp;[1]algandmed!$L$2:$L$30000,[1]algandmed!$V$2:$V$30000,""),IF(_xlpm.tulemus="","hindamata",_xlpm.tulemus))</f>
        <v>halb</v>
      </c>
      <c r="AN16" s="69" t="str" cm="1">
        <f t="array" ref="AN16">IF(AS16&lt;&gt;"Jah",AJ16,IF(AND(AJ16="Väga hea",AZ16="Hea"),"Väga hea",_xlfn.LET(_xlpm.scale,{"Väga halb";"Halb";"Kesine";"Hindamata";"Hea";"Väga hea"},_xlpm.a,AJ16,_xlpm.b,AZ16,_xlpm.ra,_xlfn.XLOOKUP(_xlpm.a,_xlpm.scale,_xlfn.SEQUENCE(ROWS(_xlpm.scale)),0),_xlpm.rb,_xlfn.XLOOKUP(_xlpm.b,_xlpm.scale,_xlfn.SEQUENCE(ROWS(_xlpm.scale)),0),INDEX(_xlpm.scale,MIN(_xlpm.ra,_xlpm.rb)))))</f>
        <v>Halb</v>
      </c>
      <c r="AO16" s="70" t="str" cm="1">
        <f t="array" ref="AO16">IFERROR(_xlfn.LET(_xlpm.scale,{"Väga halb";"Halb";"Kesine";"Hindamata";"Hea";"Väga hea"},_xlpm.a,TRIM(SUBSTITUTE(AJ16,CHAR(160)," ")),_xlpm.b,TRIM(SUBSTITUTE(AZ16,CHAR(160)," ")),_xlpm.ra,_xlfn.XLOOKUP(_xlpm.a,_xlpm.scale,_xlfn.SEQUENCE(ROWS(_xlpm.scale)),0),_xlpm.rb,_xlfn.XLOOKUP(_xlpm.b,_xlpm.scale,_xlfn.SEQUENCE(ROWS(_xlpm.scale)),0),_xlpm.worst,MIN(_xlpm.ra,_xlpm.rb),_xlpm.norm,_xlfn.LAMBDA(_xlpm.t,_xlfn.LET(_xlpm.items,_xlfn.UNIQUE(_xlfn._xlws.FILTER(TRIM(_xlfn.TEXTSPLIT(SUBSTITUTE(_xlpm.t,";",","),",")),TRIM(_xlfn.TEXTSPLIT(SUBSTITUTE(_xlpm.t,";",","),","))&lt;&gt;"")),_xlfn.TEXTJOIN(", ",TRUE,_xlfn._xlws.FILTER({"Koormus";"Mõõtmised";"Ekspertarvamus";"Analoogia - Tüüp"},ISNUMBER(_xlfn.XMATCH({"Koormus";"Mõõtmised";"Ekspertarvamus";"Analoogia - Tüüp"},_xlpm.items)))))),IF(_xlpm.ra=_xlpm.rb,_xlpm.norm(AI16&amp;","&amp;BB16),IF(_xlpm.ra=_xlpm.worst,_xlpm.norm(AI16),_xlpm.norm(BB16)))),"")</f>
        <v>Mõõtmised</v>
      </c>
      <c r="AP16" s="46" t="str">
        <f t="shared" si="17"/>
        <v>FÜKE, SUSE, FÜPLA, KESE</v>
      </c>
      <c r="AR16" s="46" t="str">
        <f t="shared" si="18"/>
        <v/>
      </c>
      <c r="AS16" s="46" t="str">
        <f t="shared" si="19"/>
        <v>Jah</v>
      </c>
      <c r="AT16" s="46" t="str" cm="1">
        <f t="array" ref="AT16">_xlfn.LET(_xlpm.tulemus,_xlfn.XLOOKUP($A16&amp;"|KESE",[1]algandmed!$H$2:$H$30000&amp;"|"&amp;[1]algandmed!$L$2:$L$30000,[1]algandmed!$V$2:$V$30000,""),IF(_xlpm.tulemus="","hindamata",_xlpm.tulemus))</f>
        <v>halb</v>
      </c>
      <c r="AU16" s="46" cm="1">
        <f t="array" ref="AU16">_xlfn.LET(_xlpm.hinnang,_xlfn.XLOOKUP($A16&amp;"|KESE",[1]algandmed!$H$2:$H$30000&amp;"|"&amp;[1]algandmed!$L$2:$L$30000,[1]algandmed!$V$2:$V$30000,""),IF(_xlpm.hinnang="",2025,_xlfn.XLOOKUP($A16&amp;"|KESE",[1]algandmed!$H$2:$H$30000&amp;"|"&amp;[1]algandmed!$L$2:$L$30000,[1]algandmed!$W$2:$W$30000,"")))</f>
        <v>2025</v>
      </c>
      <c r="AV16" s="46" t="str">
        <f t="shared" si="20"/>
        <v>Mõõtmised</v>
      </c>
      <c r="AW16" s="46" t="str">
        <f t="shared" si="21"/>
        <v/>
      </c>
      <c r="AX16" s="46" t="str">
        <f t="shared" si="22"/>
        <v>halb</v>
      </c>
      <c r="AY16" s="46">
        <v>2025</v>
      </c>
      <c r="AZ16" s="68" t="str">
        <f t="shared" si="23"/>
        <v>Halb</v>
      </c>
      <c r="BA16" s="68">
        <f t="shared" si="24"/>
        <v>2025</v>
      </c>
      <c r="BB16" s="46" t="str">
        <f t="shared" si="25"/>
        <v>Mõõtmised</v>
      </c>
      <c r="BE16" s="71">
        <v>89270.992800000007</v>
      </c>
    </row>
    <row r="17" spans="1:57" x14ac:dyDescent="0.2">
      <c r="A17" s="46" t="s">
        <v>1995</v>
      </c>
      <c r="B17" s="46" t="s">
        <v>1996</v>
      </c>
      <c r="C17" s="46" t="s">
        <v>54</v>
      </c>
      <c r="E17" s="46" t="s">
        <v>1997</v>
      </c>
      <c r="F17" s="46" t="str">
        <f t="shared" si="1"/>
        <v>Jah</v>
      </c>
      <c r="G17" s="46" t="str" cm="1">
        <f t="array" ref="G17">_xlfn.LET(_xlpm.tulemus,_xlfn.XLOOKUP($A17&amp;"|FÜKE",[1]algandmed!$H$2:$H$30000&amp;"|"&amp;[1]algandmed!$L$2:$L$30000,[1]algandmed!$V$2:$V$30000,""),IF(_xlpm.tulemus="","hindamata",_xlpm.tulemus))</f>
        <v>hea</v>
      </c>
      <c r="H17" s="46" cm="1">
        <f t="array" ref="H17">_xlfn.LET(_xlpm.hinnang,_xlfn.XLOOKUP($A17&amp;"|FÜKE",[1]algandmed!$H$2:$H$30000&amp;"|"&amp;[1]algandmed!$L$2:$L$30000,[1]algandmed!$V$2:$V$30000,""),IF(_xlpm.hinnang="",2025,_xlfn.XLOOKUP($A17&amp;"|FÜKE",[1]algandmed!$H$2:$H$30000&amp;"|"&amp;[1]algandmed!$L$2:$L$30000,[1]algandmed!$W$2:$W$30000,"")))</f>
        <v>2022</v>
      </c>
      <c r="I17" s="46" t="str">
        <f t="shared" si="2"/>
        <v>Mõõtmised</v>
      </c>
      <c r="J17" s="46" t="str">
        <f t="shared" si="3"/>
        <v/>
      </c>
      <c r="K17" s="46" t="str">
        <f t="shared" si="4"/>
        <v>Jah</v>
      </c>
      <c r="L17" s="46" t="str" cm="1">
        <f t="array" ref="L17">_xlfn.LET(_xlpm.tulemus,_xlfn.XLOOKUP($A17&amp;"|SPETS",[1]algandmed!$H$2:$H$30000&amp;"|"&amp;[1]algandmed!$L$2:$L$30000,[1]algandmed!$V$2:$V$30000,""),IF(_xlpm.tulemus="","hindamata",_xlpm.tulemus))</f>
        <v>hea</v>
      </c>
      <c r="M17" s="46" cm="1">
        <f t="array" ref="M17">_xlfn.LET(_xlpm.hinnang,_xlfn.XLOOKUP($A17&amp;"|SPETS",[1]algandmed!$H$2:$H$30000&amp;"|"&amp;[1]algandmed!$L$2:$L$30000,[1]algandmed!$V$2:$V$30000,""),IF(_xlpm.hinnang="",2025,_xlfn.XLOOKUP($A17&amp;"|SPETS",[1]algandmed!$H$2:$H$30000&amp;"|"&amp;[1]algandmed!$L$2:$L$30000,[1]algandmed!$W$2:$W$30000,"")))</f>
        <v>2022</v>
      </c>
      <c r="N17" s="46" t="str">
        <f t="shared" si="5"/>
        <v>Mõõtmised</v>
      </c>
      <c r="O17" s="46" t="str">
        <f t="shared" si="6"/>
        <v/>
      </c>
      <c r="P17" s="46" t="str">
        <f t="shared" si="7"/>
        <v>Jah</v>
      </c>
      <c r="Q17" s="46" t="str" cm="1">
        <f t="array" ref="Q17">_xlfn.LET(_xlpm.tulemus,_xlfn.XLOOKUP($A17&amp;"|SUSE",[1]algandmed!$H$2:$H$30000&amp;"|"&amp;[1]algandmed!$L$2:$L$30000,[1]algandmed!$V$2:$V$30000,""),IF(_xlpm.tulemus="","hindamata",_xlpm.tulemus))</f>
        <v>hea</v>
      </c>
      <c r="R17" s="46" cm="1">
        <f t="array" ref="R17">_xlfn.LET(_xlpm.hinnang,_xlfn.XLOOKUP($A17&amp;"|SUSE",[1]algandmed!$H$2:$H$30000&amp;"|"&amp;[1]algandmed!$L$2:$L$30000,[1]algandmed!$V$2:$V$30000,""),IF(_xlpm.hinnang="",2025,_xlfn.XLOOKUP($A17&amp;"|SUSE",[1]algandmed!$H$2:$H$30000&amp;"|"&amp;[1]algandmed!$L$2:$L$30000,[1]algandmed!$W$2:$W$30000,"")))</f>
        <v>2022</v>
      </c>
      <c r="S17" s="46" t="str">
        <f t="shared" si="8"/>
        <v>Mõõtmised</v>
      </c>
      <c r="T17" s="46" t="str">
        <f t="shared" si="9"/>
        <v/>
      </c>
      <c r="U17" s="46" t="str" cm="1">
        <f t="array" ref="U17">_xlfn.LET(_xlpm.tulemus,_xlfn.XLOOKUP($A17&amp;"|MAFÜ-FÜBE",[1]algandmed!$H$2:$H$30000&amp;"|"&amp;[1]algandmed!$L$2:$L$30000,[1]algandmed!$V$2:$V$30000,""),IF(_xlpm.tulemus="","hindamata",_xlpm.tulemus))</f>
        <v>hea</v>
      </c>
      <c r="V17" s="46" cm="1">
        <f t="array" ref="V17">_xlfn.LET(_xlpm.hinnang,_xlfn.XLOOKUP($A17&amp;"|MAFÜ-FÜBE",[1]algandmed!$H$2:$H$30000&amp;"|"&amp;[1]algandmed!$L$2:$L$30000,[1]algandmed!$V$2:$V$30000,""),IF(_xlpm.hinnang="",2025,_xlfn.XLOOKUP($A17&amp;"|MAFÜ-FÜBE",[1]algandmed!$H$2:$H$30000&amp;"|"&amp;[1]algandmed!$L$2:$L$30000,[1]algandmed!$W$2:$W$30000,"")))</f>
        <v>2022</v>
      </c>
      <c r="W17" s="46" t="str">
        <f t="shared" si="10"/>
        <v>Mõõtmised</v>
      </c>
      <c r="X17" s="46" t="str">
        <f t="shared" si="11"/>
        <v/>
      </c>
      <c r="Y17" s="46" t="str" cm="1">
        <f t="array" ref="Y17">_xlfn.LET(_xlpm.tulemus,_xlfn.XLOOKUP($A17&amp;"|FÜPLA",[1]algandmed!$H$2:$H$30000&amp;"|"&amp;[1]algandmed!$L$2:$L$30000,[1]algandmed!$V$2:$V$30000,""),IF(_xlpm.tulemus="","hindamata",_xlpm.tulemus))</f>
        <v>hea</v>
      </c>
      <c r="Z17" s="46" cm="1">
        <f t="array" ref="Z17">_xlfn.LET(_xlpm.hinnang,_xlfn.XLOOKUP($A17&amp;"|FÜPLA",[1]algandmed!$H$2:$H$30000&amp;"|"&amp;[1]algandmed!$L$2:$L$30000,[1]algandmed!$V$2:$V$30000,""),IF(_xlpm.hinnang="",2025,_xlfn.XLOOKUP($A17&amp;"|FÜPLA",[1]algandmed!$H$2:$H$30000&amp;"|"&amp;[1]algandmed!$L$2:$L$30000,[1]algandmed!$W$2:$W$30000,"")))</f>
        <v>2022</v>
      </c>
      <c r="AA17" s="46" t="str">
        <f t="shared" si="12"/>
        <v>Mõõtmised</v>
      </c>
      <c r="AB17" s="46" t="str">
        <f t="shared" si="13"/>
        <v/>
      </c>
      <c r="AC17" s="46" t="str">
        <f t="shared" si="14"/>
        <v>Jah</v>
      </c>
      <c r="AD17" s="46" t="str" cm="1">
        <f t="array" ref="AD17">_xlfn.LET(_xlpm.tulemus,_xlfn.XLOOKUP($A17&amp;"|HÜMO",[1]algandmed!$H$2:$H$30000&amp;"|"&amp;[1]algandmed!$L$2:$L$30000,[1]algandmed!$V$2:$V$30000,""),IF(_xlpm.tulemus="","hindamata",_xlpm.tulemus))</f>
        <v>väga hea</v>
      </c>
      <c r="AE17" s="46" cm="1">
        <f t="array" ref="AE17">_xlfn.LET(_xlpm.hinnang,_xlfn.XLOOKUP($A17&amp;"|HÜMO",[1]algandmed!$H$2:$H$30000&amp;"|"&amp;[1]algandmed!$L$2:$L$30000,[1]algandmed!$V$2:$V$30000,""),IF(_xlpm.hinnang="",2025,_xlfn.XLOOKUP($A17&amp;"|HÜMO",[1]algandmed!$H$2:$H$30000&amp;"|"&amp;[1]algandmed!$L$2:$L$30000,[1]algandmed!$W$2:$W$30000,"")))</f>
        <v>2022</v>
      </c>
      <c r="AF17" s="46" t="str">
        <f t="shared" si="15"/>
        <v>Mõõtmised</v>
      </c>
      <c r="AG17" s="46" t="str">
        <f t="shared" si="16"/>
        <v/>
      </c>
      <c r="AH17" s="46" t="str" cm="1">
        <f t="array" ref="AH17">_xlfn.LET(_xlpm.tulemus,_xlfn.XLOOKUP($A17&amp;"|ÖSE",[1]algandmed!$H$2:$H$30000&amp;"|"&amp;[1]algandmed!$L$2:$L$30000,[1]algandmed!$V$2:$V$30000,""),IF(_xlpm.tulemus="","hindamata",_xlpm.tulemus))</f>
        <v>hea</v>
      </c>
      <c r="AI17" s="67" t="str" cm="1">
        <f t="array" ref="AI17">_xlfn.LET(_xlpm.ratings,LOWER(TRIM(SUBSTITUTE(CHOOSE({1;2;3;4;5;6},G17,L17,Q17,U17,Y17,AD17),CHAR(160),""))),_xlpm.methods,TRIM(SUBSTITUTE(CHOOSE({1;2;3;4;5;6},I17,N17,S17,W17,AA17,AF17),CHAR(160),"")),_xlpm.vaj,LOWER(TRIM(SUBSTITUTE(CHOOSE({1;2;3;4;5;6},F17,K17,P17,P17,P17,AC17),CHAR(160),""))),_xlpm.isrel,(_xlpm.vaj="jah"),_xlpm.bad_ranks,_xlfn.XLOOKUP(_xlpm.ratings,{"kesine";"halb";"väga halb"},{1;2;3},0),_xlpm.worstbad,MAX(_xlpm.bad_ranks*_xlpm.isrel),_xlpm.all_ranks,_xlfn.XLOOKUP(_xlpm.ratings,{"väga hea";"hea";"kesine";"halb";"väga halb";"hindamata"},{1;2;3;4;5;6},0),_xlpm.worstall,MAX(_xlpm.all_ranks*_xlpm.isrel),_xlpm.picked,IF(AL17="",IF(_xlpm.worstall=0,"",_xlfn.TEXTJOIN(", ",TRUE,_xlfn.UNIQUE(_xlfn._xlws.FILTER(_xlpm.methods,(_xlpm.all_ranks*_xlpm.isrel=_xlpm.worstall)*(_xlpm.methods&lt;&gt;""))))),IF(_xlpm.worstbad&gt;0,_xlfn.TEXTJOIN(", ",TRUE,_xlfn.UNIQUE(_xlfn._xlws.FILTER(_xlpm.methods,(_xlpm.bad_ranks*_xlpm.isrel=_xlpm.worstbad)*(_xlpm.methods&lt;&gt;"")))),_xlfn.TEXTJOIN(", ",TRUE,_xlfn.UNIQUE(_xlfn._xlws.FILTER(_xlpm.methods,(_xlpm.ratings="hindamata")*_xlpm.isrel*(_xlpm.methods&lt;&gt;"")))))),IF(AND(ISNUMBER(SEARCH("Koormus",_xlpm.picked)),ISNUMBER(SEARCH("Mõõtmised",_xlpm.picked))),"Koormus, Mõõtmised",IF(ISNUMBER(SEARCH("Koormus",_xlpm.picked)),"Koormus",IF(ISNUMBER(SEARCH("Mõõtmised",_xlpm.picked)),"Mõõtmised",_xlpm.picked))))</f>
        <v>Mõõtmised</v>
      </c>
      <c r="AJ17" s="68" t="str" cm="1">
        <f t="array" ref="AJ17">IF(AL17="",_xlfn.LET(_xlpm.ratings,LOWER(TRIM(SUBSTITUTE(CHOOSE({1;2;3;4;5;6},G17,L17,Q17,U17,Y17,AD17),CHAR(160),""))),_xlpm.relev,CHOOSE({1;2;3;4;5;6},F17,K17,P17,P17,P17,AC17),_xlpm.isrel,--(LOWER(TRIM(SUBSTITUTE(_xlpm.relev,CHAR(160),"")))="jah"),_xlpm.scale,{"väga hea";"hea";"kesine";"halb";"väga halb";"hindamata"},_xlpm.ranks,_xlfn.XLOOKUP(_xlpm.ratings,_xlpm.scale,{1;2;3;4;5;6},0),_xlpm.elig,_xlpm.ranks*_xlpm.isrel,_xlpm.worst,MAX(_xlpm.elig),IF(_xlpm.worst=0,"",INDEX({"Väga hea";"Hea";"Kesine";"Halb";"Väga halb";"Hindamata"},_xlpm.worst))),_xlfn.LET(_xlpm.ratings,LOWER(TRIM(SUBSTITUTE(CHOOSE({1;2;3;4;5;6},G17,L17,Q17,U17,Y17,AD17),CHAR(160),""))),_xlpm.relev,CHOOSE({1;2;3;4;5;6},F17,K17,P17,P17,P17,AC17),_xlpm.isrel,--(LOWER(TRIM(SUBSTITUTE(_xlpm.relev,CHAR(160),"")))="jah"),_xlpm.badranks,_xlfn.XLOOKUP(_xlpm.ratings,{"kesine";"halb";"väga halb"},{1;2;3},0),_xlpm.eligbad,_xlpm.badranks*_xlpm.isrel,_xlpm.worstbad,MAX(_xlpm.eligbad),IF(_xlpm.worstbad&gt;0,INDEX({"Kesine";"Halb";"Väga halb"},_xlpm.worstbad),"Hindamata")))</f>
        <v>Hea</v>
      </c>
      <c r="AK17" s="46" t="str" cm="1">
        <f t="array" ref="AK17">_xlfn.LET(_xlpm.scale,{"väga hea";"hea";"kesine";"halb";"väga halb";"hindamata"},_xlpm.bg,LOWER(TRIM(SUBSTITUTE(AJ17,CHAR(160),""))),_xlpm.bg_rank,_xlfn.XLOOKUP(_xlpm.bg,_xlpm.scale,{1;2;3;4;5;6},0),IF(_xlpm.bg_rank&lt;=2,"",_xlfn.LET(_xlpm.labels,CHOOSE({1;2;3;4;5;6},"FÜKE","SPETS","SUSE","MAFÜ-FÜBE","FÜPLA","HÜMO"),_xlpm.ratings,LOWER(TRIM(SUBSTITUTE(CHOOSE({1;2;3;4;5;6},G17,L17,Q17,U17,Y17,AD17),CHAR(160),""))),_xlpm.vaj,LOWER(TRIM(SUBSTITUTE(CHOOSE({1;2;3;4;5;6},F17,K17,P17,P17,P17,AC17),CHAR(160),""))),_xlpm.ranks,_xlfn.XLOOKUP(_xlpm.ratings,_xlpm.scale,{1;2;3;4;5;6},0),_xlfn.TEXTJOIN(", ",TRUE,IF((_xlpm.ranks&gt;=3)*(_xlpm.ranks&lt;=5)*(_xlpm.vaj="jah"),_xlpm.labels,"")))))</f>
        <v/>
      </c>
      <c r="AL17" s="46" t="str" cm="1">
        <f t="array" ref="AL17">_xlfn.LET(_xlpm.labels,{"FÜKE";"SPETS";"SUSE";"MAFÜ-FÜBE";"FÜPLA";"HÜMO"},_xlpm.jah,LOWER(TRIM(SUBSTITUTE(CHOOSE({1;2;3;4;5;6},F17,K17,P17,P17,P17,AC17),CHAR(160),""))),_xlpm.hind,LOWER(TRIM(SUBSTITUTE(CHOOSE({1;2;3;4;5;6},G17,L17,Q17,U17,Y17,AD17),CHAR(160),""))),_xlpm.mask,(_xlpm.jah="jah")*(_xlpm.hind="hindamata"),_xlfn.TEXTJOIN(", ",TRUE,IF(_xlpm.mask,_xlpm.labels,"")))</f>
        <v/>
      </c>
      <c r="AM17" s="46" t="str" cm="1">
        <f t="array" ref="AM17">_xlfn.LET(_xlpm.tulemus,_xlfn.XLOOKUP($A17&amp;"|KOOND",[1]algandmed!$H$2:$H$30000&amp;"|"&amp;[1]algandmed!$L$2:$L$30000,[1]algandmed!$V$2:$V$30000,""),IF(_xlpm.tulemus="","hindamata",_xlpm.tulemus))</f>
        <v>halb</v>
      </c>
      <c r="AN17" s="69" t="str" cm="1">
        <f t="array" ref="AN17">IF(AS17&lt;&gt;"Jah",AJ17,IF(AND(AJ17="Väga hea",AZ17="Hea"),"Väga hea",_xlfn.LET(_xlpm.scale,{"Väga halb";"Halb";"Kesine";"Hindamata";"Hea";"Väga hea"},_xlpm.a,AJ17,_xlpm.b,AZ17,_xlpm.ra,_xlfn.XLOOKUP(_xlpm.a,_xlpm.scale,_xlfn.SEQUENCE(ROWS(_xlpm.scale)),0),_xlpm.rb,_xlfn.XLOOKUP(_xlpm.b,_xlpm.scale,_xlfn.SEQUENCE(ROWS(_xlpm.scale)),0),INDEX(_xlpm.scale,MIN(_xlpm.ra,_xlpm.rb)))))</f>
        <v>Halb</v>
      </c>
      <c r="AO17" s="70" t="str" cm="1">
        <f t="array" ref="AO17">IFERROR(_xlfn.LET(_xlpm.scale,{"Väga halb";"Halb";"Kesine";"Hindamata";"Hea";"Väga hea"},_xlpm.a,TRIM(SUBSTITUTE(AJ17,CHAR(160)," ")),_xlpm.b,TRIM(SUBSTITUTE(AZ17,CHAR(160)," ")),_xlpm.ra,_xlfn.XLOOKUP(_xlpm.a,_xlpm.scale,_xlfn.SEQUENCE(ROWS(_xlpm.scale)),0),_xlpm.rb,_xlfn.XLOOKUP(_xlpm.b,_xlpm.scale,_xlfn.SEQUENCE(ROWS(_xlpm.scale)),0),_xlpm.worst,MIN(_xlpm.ra,_xlpm.rb),_xlpm.norm,_xlfn.LAMBDA(_xlpm.t,_xlfn.LET(_xlpm.items,_xlfn.UNIQUE(_xlfn._xlws.FILTER(TRIM(_xlfn.TEXTSPLIT(SUBSTITUTE(_xlpm.t,";",","),",")),TRIM(_xlfn.TEXTSPLIT(SUBSTITUTE(_xlpm.t,";",","),","))&lt;&gt;"")),_xlfn.TEXTJOIN(", ",TRUE,_xlfn._xlws.FILTER({"Koormus";"Mõõtmised";"Ekspertarvamus";"Analoogia - Tüüp"},ISNUMBER(_xlfn.XMATCH({"Koormus";"Mõõtmised";"Ekspertarvamus";"Analoogia - Tüüp"},_xlpm.items)))))),IF(_xlpm.ra=_xlpm.rb,_xlpm.norm(AI17&amp;","&amp;BB17),IF(_xlpm.ra=_xlpm.worst,_xlpm.norm(AI17),_xlpm.norm(BB17)))),"")</f>
        <v>Mõõtmised</v>
      </c>
      <c r="AP17" s="46" t="str">
        <f t="shared" si="17"/>
        <v>KESE</v>
      </c>
      <c r="AR17" s="46" t="str">
        <f t="shared" si="18"/>
        <v/>
      </c>
      <c r="AS17" s="46" t="str">
        <f t="shared" si="19"/>
        <v>Jah</v>
      </c>
      <c r="AT17" s="46" t="str" cm="1">
        <f t="array" ref="AT17">_xlfn.LET(_xlpm.tulemus,_xlfn.XLOOKUP($A17&amp;"|KESE",[1]algandmed!$H$2:$H$30000&amp;"|"&amp;[1]algandmed!$L$2:$L$30000,[1]algandmed!$V$2:$V$30000,""),IF(_xlpm.tulemus="","hindamata",_xlpm.tulemus))</f>
        <v>halb</v>
      </c>
      <c r="AU17" s="46" cm="1">
        <f t="array" ref="AU17">_xlfn.LET(_xlpm.hinnang,_xlfn.XLOOKUP($A17&amp;"|KESE",[1]algandmed!$H$2:$H$30000&amp;"|"&amp;[1]algandmed!$L$2:$L$30000,[1]algandmed!$V$2:$V$30000,""),IF(_xlpm.hinnang="",2025,_xlfn.XLOOKUP($A17&amp;"|KESE",[1]algandmed!$H$2:$H$30000&amp;"|"&amp;[1]algandmed!$L$2:$L$30000,[1]algandmed!$W$2:$W$30000,"")))</f>
        <v>2022</v>
      </c>
      <c r="AV17" s="46" t="str">
        <f t="shared" si="20"/>
        <v>Mõõtmised</v>
      </c>
      <c r="AW17" s="46" t="str">
        <f t="shared" si="21"/>
        <v/>
      </c>
      <c r="AX17" s="46" t="str">
        <f t="shared" si="22"/>
        <v>halb</v>
      </c>
      <c r="AY17" s="46">
        <v>2025</v>
      </c>
      <c r="AZ17" s="68" t="str">
        <f t="shared" si="23"/>
        <v>Halb</v>
      </c>
      <c r="BA17" s="68">
        <f t="shared" si="24"/>
        <v>2022</v>
      </c>
      <c r="BB17" s="46" t="str">
        <f t="shared" si="25"/>
        <v>Mõõtmised</v>
      </c>
      <c r="BE17" s="71">
        <v>167450.08300000001</v>
      </c>
    </row>
    <row r="18" spans="1:57" x14ac:dyDescent="0.2">
      <c r="A18" s="46" t="s">
        <v>1998</v>
      </c>
      <c r="B18" s="46" t="s">
        <v>1999</v>
      </c>
      <c r="C18" s="46" t="s">
        <v>54</v>
      </c>
      <c r="E18" s="46" t="s">
        <v>1997</v>
      </c>
      <c r="F18" s="46" t="str">
        <f t="shared" si="1"/>
        <v>Jah</v>
      </c>
      <c r="G18" s="46" t="str" cm="1">
        <f t="array" ref="G18">_xlfn.LET(_xlpm.tulemus,_xlfn.XLOOKUP($A18&amp;"|FÜKE",[1]algandmed!$H$2:$H$30000&amp;"|"&amp;[1]algandmed!$L$2:$L$30000,[1]algandmed!$V$2:$V$30000,""),IF(_xlpm.tulemus="","hindamata",_xlpm.tulemus))</f>
        <v>kesine</v>
      </c>
      <c r="H18" s="46" cm="1">
        <f t="array" ref="H18">_xlfn.LET(_xlpm.hinnang,_xlfn.XLOOKUP($A18&amp;"|FÜKE",[1]algandmed!$H$2:$H$30000&amp;"|"&amp;[1]algandmed!$L$2:$L$30000,[1]algandmed!$V$2:$V$30000,""),IF(_xlpm.hinnang="",2025,_xlfn.XLOOKUP($A18&amp;"|FÜKE",[1]algandmed!$H$2:$H$30000&amp;"|"&amp;[1]algandmed!$L$2:$L$30000,[1]algandmed!$W$2:$W$30000,"")))</f>
        <v>2022</v>
      </c>
      <c r="I18" s="46" t="str">
        <f t="shared" si="2"/>
        <v>Mõõtmised</v>
      </c>
      <c r="J18" s="46" t="str">
        <f t="shared" si="3"/>
        <v/>
      </c>
      <c r="K18" s="46" t="str">
        <f t="shared" si="4"/>
        <v>Jah</v>
      </c>
      <c r="L18" s="46" t="str" cm="1">
        <f t="array" ref="L18">_xlfn.LET(_xlpm.tulemus,_xlfn.XLOOKUP($A18&amp;"|SPETS",[1]algandmed!$H$2:$H$30000&amp;"|"&amp;[1]algandmed!$L$2:$L$30000,[1]algandmed!$V$2:$V$30000,""),IF(_xlpm.tulemus="","hindamata",_xlpm.tulemus))</f>
        <v>hea</v>
      </c>
      <c r="M18" s="46" cm="1">
        <f t="array" ref="M18">_xlfn.LET(_xlpm.hinnang,_xlfn.XLOOKUP($A18&amp;"|SPETS",[1]algandmed!$H$2:$H$30000&amp;"|"&amp;[1]algandmed!$L$2:$L$30000,[1]algandmed!$V$2:$V$30000,""),IF(_xlpm.hinnang="",2025,_xlfn.XLOOKUP($A18&amp;"|SPETS",[1]algandmed!$H$2:$H$30000&amp;"|"&amp;[1]algandmed!$L$2:$L$30000,[1]algandmed!$W$2:$W$30000,"")))</f>
        <v>2022</v>
      </c>
      <c r="N18" s="46" t="str">
        <f t="shared" si="5"/>
        <v>Mõõtmised</v>
      </c>
      <c r="O18" s="46" t="str">
        <f t="shared" si="6"/>
        <v/>
      </c>
      <c r="P18" s="46" t="str">
        <f t="shared" si="7"/>
        <v>Jah</v>
      </c>
      <c r="Q18" s="46" t="str" cm="1">
        <f t="array" ref="Q18">_xlfn.LET(_xlpm.tulemus,_xlfn.XLOOKUP($A18&amp;"|SUSE",[1]algandmed!$H$2:$H$30000&amp;"|"&amp;[1]algandmed!$L$2:$L$30000,[1]algandmed!$V$2:$V$30000,""),IF(_xlpm.tulemus="","hindamata",_xlpm.tulemus))</f>
        <v>hea</v>
      </c>
      <c r="R18" s="46" cm="1">
        <f t="array" ref="R18">_xlfn.LET(_xlpm.hinnang,_xlfn.XLOOKUP($A18&amp;"|SUSE",[1]algandmed!$H$2:$H$30000&amp;"|"&amp;[1]algandmed!$L$2:$L$30000,[1]algandmed!$V$2:$V$30000,""),IF(_xlpm.hinnang="",2025,_xlfn.XLOOKUP($A18&amp;"|SUSE",[1]algandmed!$H$2:$H$30000&amp;"|"&amp;[1]algandmed!$L$2:$L$30000,[1]algandmed!$W$2:$W$30000,"")))</f>
        <v>2022</v>
      </c>
      <c r="S18" s="46" t="str">
        <f t="shared" si="8"/>
        <v>Mõõtmised</v>
      </c>
      <c r="T18" s="46" t="str">
        <f t="shared" si="9"/>
        <v/>
      </c>
      <c r="U18" s="46" t="str" cm="1">
        <f t="array" ref="U18">_xlfn.LET(_xlpm.tulemus,_xlfn.XLOOKUP($A18&amp;"|MAFÜ-FÜBE",[1]algandmed!$H$2:$H$30000&amp;"|"&amp;[1]algandmed!$L$2:$L$30000,[1]algandmed!$V$2:$V$30000,""),IF(_xlpm.tulemus="","hindamata",_xlpm.tulemus))</f>
        <v>hea</v>
      </c>
      <c r="V18" s="46" cm="1">
        <f t="array" ref="V18">_xlfn.LET(_xlpm.hinnang,_xlfn.XLOOKUP($A18&amp;"|MAFÜ-FÜBE",[1]algandmed!$H$2:$H$30000&amp;"|"&amp;[1]algandmed!$L$2:$L$30000,[1]algandmed!$V$2:$V$30000,""),IF(_xlpm.hinnang="",2025,_xlfn.XLOOKUP($A18&amp;"|MAFÜ-FÜBE",[1]algandmed!$H$2:$H$30000&amp;"|"&amp;[1]algandmed!$L$2:$L$30000,[1]algandmed!$W$2:$W$30000,"")))</f>
        <v>2022</v>
      </c>
      <c r="W18" s="46" t="str">
        <f t="shared" si="10"/>
        <v>Mõõtmised</v>
      </c>
      <c r="X18" s="46" t="str">
        <f t="shared" si="11"/>
        <v/>
      </c>
      <c r="Y18" s="46" t="str" cm="1">
        <f t="array" ref="Y18">_xlfn.LET(_xlpm.tulemus,_xlfn.XLOOKUP($A18&amp;"|FÜPLA",[1]algandmed!$H$2:$H$30000&amp;"|"&amp;[1]algandmed!$L$2:$L$30000,[1]algandmed!$V$2:$V$30000,""),IF(_xlpm.tulemus="","hindamata",_xlpm.tulemus))</f>
        <v>kesine</v>
      </c>
      <c r="Z18" s="46" cm="1">
        <f t="array" ref="Z18">_xlfn.LET(_xlpm.hinnang,_xlfn.XLOOKUP($A18&amp;"|FÜPLA",[1]algandmed!$H$2:$H$30000&amp;"|"&amp;[1]algandmed!$L$2:$L$30000,[1]algandmed!$V$2:$V$30000,""),IF(_xlpm.hinnang="",2025,_xlfn.XLOOKUP($A18&amp;"|FÜPLA",[1]algandmed!$H$2:$H$30000&amp;"|"&amp;[1]algandmed!$L$2:$L$30000,[1]algandmed!$W$2:$W$30000,"")))</f>
        <v>2022</v>
      </c>
      <c r="AA18" s="46" t="str">
        <f t="shared" si="12"/>
        <v>Mõõtmised</v>
      </c>
      <c r="AB18" s="46" t="str">
        <f t="shared" si="13"/>
        <v/>
      </c>
      <c r="AC18" s="46" t="str">
        <f t="shared" si="14"/>
        <v>Jah</v>
      </c>
      <c r="AD18" s="46" t="str" cm="1">
        <f t="array" ref="AD18">_xlfn.LET(_xlpm.tulemus,_xlfn.XLOOKUP($A18&amp;"|HÜMO",[1]algandmed!$H$2:$H$30000&amp;"|"&amp;[1]algandmed!$L$2:$L$30000,[1]algandmed!$V$2:$V$30000,""),IF(_xlpm.tulemus="","hindamata",_xlpm.tulemus))</f>
        <v>väga hea</v>
      </c>
      <c r="AE18" s="46" cm="1">
        <f t="array" ref="AE18">_xlfn.LET(_xlpm.hinnang,_xlfn.XLOOKUP($A18&amp;"|HÜMO",[1]algandmed!$H$2:$H$30000&amp;"|"&amp;[1]algandmed!$L$2:$L$30000,[1]algandmed!$V$2:$V$30000,""),IF(_xlpm.hinnang="",2025,_xlfn.XLOOKUP($A18&amp;"|HÜMO",[1]algandmed!$H$2:$H$30000&amp;"|"&amp;[1]algandmed!$L$2:$L$30000,[1]algandmed!$W$2:$W$30000,"")))</f>
        <v>2022</v>
      </c>
      <c r="AF18" s="46" t="str">
        <f t="shared" si="15"/>
        <v>Mõõtmised</v>
      </c>
      <c r="AG18" s="46" t="str">
        <f t="shared" si="16"/>
        <v/>
      </c>
      <c r="AH18" s="46" t="str" cm="1">
        <f t="array" ref="AH18">_xlfn.LET(_xlpm.tulemus,_xlfn.XLOOKUP($A18&amp;"|ÖSE",[1]algandmed!$H$2:$H$30000&amp;"|"&amp;[1]algandmed!$L$2:$L$30000,[1]algandmed!$V$2:$V$30000,""),IF(_xlpm.tulemus="","hindamata",_xlpm.tulemus))</f>
        <v>kesine</v>
      </c>
      <c r="AI18" s="67" t="str" cm="1">
        <f t="array" ref="AI18">_xlfn.LET(_xlpm.ratings,LOWER(TRIM(SUBSTITUTE(CHOOSE({1;2;3;4;5;6},G18,L18,Q18,U18,Y18,AD18),CHAR(160),""))),_xlpm.methods,TRIM(SUBSTITUTE(CHOOSE({1;2;3;4;5;6},I18,N18,S18,W18,AA18,AF18),CHAR(160),"")),_xlpm.vaj,LOWER(TRIM(SUBSTITUTE(CHOOSE({1;2;3;4;5;6},F18,K18,P18,P18,P18,AC18),CHAR(160),""))),_xlpm.isrel,(_xlpm.vaj="jah"),_xlpm.bad_ranks,_xlfn.XLOOKUP(_xlpm.ratings,{"kesine";"halb";"väga halb"},{1;2;3},0),_xlpm.worstbad,MAX(_xlpm.bad_ranks*_xlpm.isrel),_xlpm.all_ranks,_xlfn.XLOOKUP(_xlpm.ratings,{"väga hea";"hea";"kesine";"halb";"väga halb";"hindamata"},{1;2;3;4;5;6},0),_xlpm.worstall,MAX(_xlpm.all_ranks*_xlpm.isrel),_xlpm.picked,IF(AL18="",IF(_xlpm.worstall=0,"",_xlfn.TEXTJOIN(", ",TRUE,_xlfn.UNIQUE(_xlfn._xlws.FILTER(_xlpm.methods,(_xlpm.all_ranks*_xlpm.isrel=_xlpm.worstall)*(_xlpm.methods&lt;&gt;""))))),IF(_xlpm.worstbad&gt;0,_xlfn.TEXTJOIN(", ",TRUE,_xlfn.UNIQUE(_xlfn._xlws.FILTER(_xlpm.methods,(_xlpm.bad_ranks*_xlpm.isrel=_xlpm.worstbad)*(_xlpm.methods&lt;&gt;"")))),_xlfn.TEXTJOIN(", ",TRUE,_xlfn.UNIQUE(_xlfn._xlws.FILTER(_xlpm.methods,(_xlpm.ratings="hindamata")*_xlpm.isrel*(_xlpm.methods&lt;&gt;"")))))),IF(AND(ISNUMBER(SEARCH("Koormus",_xlpm.picked)),ISNUMBER(SEARCH("Mõõtmised",_xlpm.picked))),"Koormus, Mõõtmised",IF(ISNUMBER(SEARCH("Koormus",_xlpm.picked)),"Koormus",IF(ISNUMBER(SEARCH("Mõõtmised",_xlpm.picked)),"Mõõtmised",_xlpm.picked))))</f>
        <v>Mõõtmised</v>
      </c>
      <c r="AJ18" s="68" t="str" cm="1">
        <f t="array" ref="AJ18">IF(AL18="",_xlfn.LET(_xlpm.ratings,LOWER(TRIM(SUBSTITUTE(CHOOSE({1;2;3;4;5;6},G18,L18,Q18,U18,Y18,AD18),CHAR(160),""))),_xlpm.relev,CHOOSE({1;2;3;4;5;6},F18,K18,P18,P18,P18,AC18),_xlpm.isrel,--(LOWER(TRIM(SUBSTITUTE(_xlpm.relev,CHAR(160),"")))="jah"),_xlpm.scale,{"väga hea";"hea";"kesine";"halb";"väga halb";"hindamata"},_xlpm.ranks,_xlfn.XLOOKUP(_xlpm.ratings,_xlpm.scale,{1;2;3;4;5;6},0),_xlpm.elig,_xlpm.ranks*_xlpm.isrel,_xlpm.worst,MAX(_xlpm.elig),IF(_xlpm.worst=0,"",INDEX({"Väga hea";"Hea";"Kesine";"Halb";"Väga halb";"Hindamata"},_xlpm.worst))),_xlfn.LET(_xlpm.ratings,LOWER(TRIM(SUBSTITUTE(CHOOSE({1;2;3;4;5;6},G18,L18,Q18,U18,Y18,AD18),CHAR(160),""))),_xlpm.relev,CHOOSE({1;2;3;4;5;6},F18,K18,P18,P18,P18,AC18),_xlpm.isrel,--(LOWER(TRIM(SUBSTITUTE(_xlpm.relev,CHAR(160),"")))="jah"),_xlpm.badranks,_xlfn.XLOOKUP(_xlpm.ratings,{"kesine";"halb";"väga halb"},{1;2;3},0),_xlpm.eligbad,_xlpm.badranks*_xlpm.isrel,_xlpm.worstbad,MAX(_xlpm.eligbad),IF(_xlpm.worstbad&gt;0,INDEX({"Kesine";"Halb";"Väga halb"},_xlpm.worstbad),"Hindamata")))</f>
        <v>Kesine</v>
      </c>
      <c r="AK18" s="46" t="str" cm="1">
        <f t="array" ref="AK18">_xlfn.LET(_xlpm.scale,{"väga hea";"hea";"kesine";"halb";"väga halb";"hindamata"},_xlpm.bg,LOWER(TRIM(SUBSTITUTE(AJ18,CHAR(160),""))),_xlpm.bg_rank,_xlfn.XLOOKUP(_xlpm.bg,_xlpm.scale,{1;2;3;4;5;6},0),IF(_xlpm.bg_rank&lt;=2,"",_xlfn.LET(_xlpm.labels,CHOOSE({1;2;3;4;5;6},"FÜKE","SPETS","SUSE","MAFÜ-FÜBE","FÜPLA","HÜMO"),_xlpm.ratings,LOWER(TRIM(SUBSTITUTE(CHOOSE({1;2;3;4;5;6},G18,L18,Q18,U18,Y18,AD18),CHAR(160),""))),_xlpm.vaj,LOWER(TRIM(SUBSTITUTE(CHOOSE({1;2;3;4;5;6},F18,K18,P18,P18,P18,AC18),CHAR(160),""))),_xlpm.ranks,_xlfn.XLOOKUP(_xlpm.ratings,_xlpm.scale,{1;2;3;4;5;6},0),_xlfn.TEXTJOIN(", ",TRUE,IF((_xlpm.ranks&gt;=3)*(_xlpm.ranks&lt;=5)*(_xlpm.vaj="jah"),_xlpm.labels,"")))))</f>
        <v>FÜKE, FÜPLA</v>
      </c>
      <c r="AL18" s="46" t="str" cm="1">
        <f t="array" ref="AL18">_xlfn.LET(_xlpm.labels,{"FÜKE";"SPETS";"SUSE";"MAFÜ-FÜBE";"FÜPLA";"HÜMO"},_xlpm.jah,LOWER(TRIM(SUBSTITUTE(CHOOSE({1;2;3;4;5;6},F18,K18,P18,P18,P18,AC18),CHAR(160),""))),_xlpm.hind,LOWER(TRIM(SUBSTITUTE(CHOOSE({1;2;3;4;5;6},G18,L18,Q18,U18,Y18,AD18),CHAR(160),""))),_xlpm.mask,(_xlpm.jah="jah")*(_xlpm.hind="hindamata"),_xlfn.TEXTJOIN(", ",TRUE,IF(_xlpm.mask,_xlpm.labels,"")))</f>
        <v/>
      </c>
      <c r="AM18" s="46" t="str" cm="1">
        <f t="array" ref="AM18">_xlfn.LET(_xlpm.tulemus,_xlfn.XLOOKUP($A18&amp;"|KOOND",[1]algandmed!$H$2:$H$30000&amp;"|"&amp;[1]algandmed!$L$2:$L$30000,[1]algandmed!$V$2:$V$30000,""),IF(_xlpm.tulemus="","hindamata",_xlpm.tulemus))</f>
        <v>halb</v>
      </c>
      <c r="AN18" s="69" t="str" cm="1">
        <f t="array" ref="AN18">IF(AS18&lt;&gt;"Jah",AJ18,IF(AND(AJ18="Väga hea",AZ18="Hea"),"Väga hea",_xlfn.LET(_xlpm.scale,{"Väga halb";"Halb";"Kesine";"Hindamata";"Hea";"Väga hea"},_xlpm.a,AJ18,_xlpm.b,AZ18,_xlpm.ra,_xlfn.XLOOKUP(_xlpm.a,_xlpm.scale,_xlfn.SEQUENCE(ROWS(_xlpm.scale)),0),_xlpm.rb,_xlfn.XLOOKUP(_xlpm.b,_xlpm.scale,_xlfn.SEQUENCE(ROWS(_xlpm.scale)),0),INDEX(_xlpm.scale,MIN(_xlpm.ra,_xlpm.rb)))))</f>
        <v>Halb</v>
      </c>
      <c r="AO18" s="70" t="str" cm="1">
        <f t="array" ref="AO18">IFERROR(_xlfn.LET(_xlpm.scale,{"Väga halb";"Halb";"Kesine";"Hindamata";"Hea";"Väga hea"},_xlpm.a,TRIM(SUBSTITUTE(AJ18,CHAR(160)," ")),_xlpm.b,TRIM(SUBSTITUTE(AZ18,CHAR(160)," ")),_xlpm.ra,_xlfn.XLOOKUP(_xlpm.a,_xlpm.scale,_xlfn.SEQUENCE(ROWS(_xlpm.scale)),0),_xlpm.rb,_xlfn.XLOOKUP(_xlpm.b,_xlpm.scale,_xlfn.SEQUENCE(ROWS(_xlpm.scale)),0),_xlpm.worst,MIN(_xlpm.ra,_xlpm.rb),_xlpm.norm,_xlfn.LAMBDA(_xlpm.t,_xlfn.LET(_xlpm.items,_xlfn.UNIQUE(_xlfn._xlws.FILTER(TRIM(_xlfn.TEXTSPLIT(SUBSTITUTE(_xlpm.t,";",","),",")),TRIM(_xlfn.TEXTSPLIT(SUBSTITUTE(_xlpm.t,";",","),","))&lt;&gt;"")),_xlfn.TEXTJOIN(", ",TRUE,_xlfn._xlws.FILTER({"Koormus";"Mõõtmised";"Ekspertarvamus";"Analoogia - Tüüp"},ISNUMBER(_xlfn.XMATCH({"Koormus";"Mõõtmised";"Ekspertarvamus";"Analoogia - Tüüp"},_xlpm.items)))))),IF(_xlpm.ra=_xlpm.rb,_xlpm.norm(AI18&amp;","&amp;BB18),IF(_xlpm.ra=_xlpm.worst,_xlpm.norm(AI18),_xlpm.norm(BB18)))),"")</f>
        <v>Mõõtmised</v>
      </c>
      <c r="AP18" s="46" t="str">
        <f t="shared" si="17"/>
        <v>FÜKE, FÜPLA, KESE</v>
      </c>
      <c r="AR18" s="46" t="str">
        <f t="shared" si="18"/>
        <v/>
      </c>
      <c r="AS18" s="46" t="str">
        <f t="shared" si="19"/>
        <v>Jah</v>
      </c>
      <c r="AT18" s="46" t="str" cm="1">
        <f t="array" ref="AT18">_xlfn.LET(_xlpm.tulemus,_xlfn.XLOOKUP($A18&amp;"|KESE",[1]algandmed!$H$2:$H$30000&amp;"|"&amp;[1]algandmed!$L$2:$L$30000,[1]algandmed!$V$2:$V$30000,""),IF(_xlpm.tulemus="","hindamata",_xlpm.tulemus))</f>
        <v>halb</v>
      </c>
      <c r="AU18" s="46" cm="1">
        <f t="array" ref="AU18">_xlfn.LET(_xlpm.hinnang,_xlfn.XLOOKUP($A18&amp;"|KESE",[1]algandmed!$H$2:$H$30000&amp;"|"&amp;[1]algandmed!$L$2:$L$30000,[1]algandmed!$V$2:$V$30000,""),IF(_xlpm.hinnang="",2025,_xlfn.XLOOKUP($A18&amp;"|KESE",[1]algandmed!$H$2:$H$30000&amp;"|"&amp;[1]algandmed!$L$2:$L$30000,[1]algandmed!$W$2:$W$30000,"")))</f>
        <v>2022</v>
      </c>
      <c r="AV18" s="46" t="str">
        <f t="shared" si="20"/>
        <v>Mõõtmised</v>
      </c>
      <c r="AW18" s="46" t="str">
        <f t="shared" si="21"/>
        <v/>
      </c>
      <c r="AX18" s="46" t="str">
        <f t="shared" si="22"/>
        <v>halb</v>
      </c>
      <c r="AY18" s="46">
        <v>2025</v>
      </c>
      <c r="AZ18" s="68" t="str">
        <f t="shared" si="23"/>
        <v>Halb</v>
      </c>
      <c r="BA18" s="68">
        <f t="shared" si="24"/>
        <v>2022</v>
      </c>
      <c r="BB18" s="46" t="str">
        <f t="shared" si="25"/>
        <v>Mõõtmised</v>
      </c>
      <c r="BE18" s="71">
        <v>192261.45670000001</v>
      </c>
    </row>
    <row r="19" spans="1:57" x14ac:dyDescent="0.2">
      <c r="A19" s="46" t="s">
        <v>2000</v>
      </c>
      <c r="B19" s="46" t="s">
        <v>2001</v>
      </c>
      <c r="C19" s="46" t="s">
        <v>54</v>
      </c>
      <c r="E19" s="46" t="s">
        <v>1997</v>
      </c>
      <c r="F19" s="46" t="str">
        <f t="shared" si="1"/>
        <v>Jah</v>
      </c>
      <c r="G19" s="46" t="str" cm="1">
        <f t="array" ref="G19">_xlfn.LET(_xlpm.tulemus,_xlfn.XLOOKUP($A19&amp;"|FÜKE",[1]algandmed!$H$2:$H$30000&amp;"|"&amp;[1]algandmed!$L$2:$L$30000,[1]algandmed!$V$2:$V$30000,""),IF(_xlpm.tulemus="","hindamata",_xlpm.tulemus))</f>
        <v>kesine</v>
      </c>
      <c r="H19" s="46" cm="1">
        <f t="array" ref="H19">_xlfn.LET(_xlpm.hinnang,_xlfn.XLOOKUP($A19&amp;"|FÜKE",[1]algandmed!$H$2:$H$30000&amp;"|"&amp;[1]algandmed!$L$2:$L$30000,[1]algandmed!$V$2:$V$30000,""),IF(_xlpm.hinnang="",2025,_xlfn.XLOOKUP($A19&amp;"|FÜKE",[1]algandmed!$H$2:$H$30000&amp;"|"&amp;[1]algandmed!$L$2:$L$30000,[1]algandmed!$W$2:$W$30000,"")))</f>
        <v>2021</v>
      </c>
      <c r="I19" s="46" t="str">
        <f t="shared" si="2"/>
        <v>Mõõtmised</v>
      </c>
      <c r="J19" s="46" t="str">
        <f t="shared" si="3"/>
        <v/>
      </c>
      <c r="K19" s="46" t="str">
        <f t="shared" si="4"/>
        <v>Jah</v>
      </c>
      <c r="L19" s="46" t="str" cm="1">
        <f t="array" ref="L19">_xlfn.LET(_xlpm.tulemus,_xlfn.XLOOKUP($A19&amp;"|SPETS",[1]algandmed!$H$2:$H$30000&amp;"|"&amp;[1]algandmed!$L$2:$L$30000,[1]algandmed!$V$2:$V$30000,""),IF(_xlpm.tulemus="","hindamata",_xlpm.tulemus))</f>
        <v>hea</v>
      </c>
      <c r="M19" s="46" cm="1">
        <f t="array" ref="M19">_xlfn.LET(_xlpm.hinnang,_xlfn.XLOOKUP($A19&amp;"|SPETS",[1]algandmed!$H$2:$H$30000&amp;"|"&amp;[1]algandmed!$L$2:$L$30000,[1]algandmed!$V$2:$V$30000,""),IF(_xlpm.hinnang="",2025,_xlfn.XLOOKUP($A19&amp;"|SPETS",[1]algandmed!$H$2:$H$30000&amp;"|"&amp;[1]algandmed!$L$2:$L$30000,[1]algandmed!$W$2:$W$30000,"")))</f>
        <v>2022</v>
      </c>
      <c r="N19" s="46" t="str">
        <f t="shared" si="5"/>
        <v>Mõõtmised</v>
      </c>
      <c r="O19" s="46" t="str">
        <f t="shared" si="6"/>
        <v/>
      </c>
      <c r="P19" s="46" t="str">
        <f t="shared" si="7"/>
        <v>Jah</v>
      </c>
      <c r="Q19" s="46" t="str" cm="1">
        <f t="array" ref="Q19">_xlfn.LET(_xlpm.tulemus,_xlfn.XLOOKUP($A19&amp;"|SUSE",[1]algandmed!$H$2:$H$30000&amp;"|"&amp;[1]algandmed!$L$2:$L$30000,[1]algandmed!$V$2:$V$30000,""),IF(_xlpm.tulemus="","hindamata",_xlpm.tulemus))</f>
        <v>halb</v>
      </c>
      <c r="R19" s="46" cm="1">
        <f t="array" ref="R19">_xlfn.LET(_xlpm.hinnang,_xlfn.XLOOKUP($A19&amp;"|SUSE",[1]algandmed!$H$2:$H$30000&amp;"|"&amp;[1]algandmed!$L$2:$L$30000,[1]algandmed!$V$2:$V$30000,""),IF(_xlpm.hinnang="",2025,_xlfn.XLOOKUP($A19&amp;"|SUSE",[1]algandmed!$H$2:$H$30000&amp;"|"&amp;[1]algandmed!$L$2:$L$30000,[1]algandmed!$W$2:$W$30000,"")))</f>
        <v>2021</v>
      </c>
      <c r="S19" s="46" t="str">
        <f t="shared" si="8"/>
        <v>Mõõtmised</v>
      </c>
      <c r="T19" s="46" t="str">
        <f t="shared" si="9"/>
        <v/>
      </c>
      <c r="U19" s="46" t="str" cm="1">
        <f t="array" ref="U19">_xlfn.LET(_xlpm.tulemus,_xlfn.XLOOKUP($A19&amp;"|MAFÜ-FÜBE",[1]algandmed!$H$2:$H$30000&amp;"|"&amp;[1]algandmed!$L$2:$L$30000,[1]algandmed!$V$2:$V$30000,""),IF(_xlpm.tulemus="","hindamata",_xlpm.tulemus))</f>
        <v>hea</v>
      </c>
      <c r="V19" s="46" cm="1">
        <f t="array" ref="V19">_xlfn.LET(_xlpm.hinnang,_xlfn.XLOOKUP($A19&amp;"|MAFÜ-FÜBE",[1]algandmed!$H$2:$H$30000&amp;"|"&amp;[1]algandmed!$L$2:$L$30000,[1]algandmed!$V$2:$V$30000,""),IF(_xlpm.hinnang="",2025,_xlfn.XLOOKUP($A19&amp;"|MAFÜ-FÜBE",[1]algandmed!$H$2:$H$30000&amp;"|"&amp;[1]algandmed!$L$2:$L$30000,[1]algandmed!$W$2:$W$30000,"")))</f>
        <v>2017</v>
      </c>
      <c r="W19" s="46" t="str">
        <f t="shared" si="10"/>
        <v>Mõõtmised</v>
      </c>
      <c r="X19" s="46" t="str">
        <f t="shared" si="11"/>
        <v>Vanad mõõtmised</v>
      </c>
      <c r="Y19" s="46" t="str" cm="1">
        <f t="array" ref="Y19">_xlfn.LET(_xlpm.tulemus,_xlfn.XLOOKUP($A19&amp;"|FÜPLA",[1]algandmed!$H$2:$H$30000&amp;"|"&amp;[1]algandmed!$L$2:$L$30000,[1]algandmed!$V$2:$V$30000,""),IF(_xlpm.tulemus="","hindamata",_xlpm.tulemus))</f>
        <v>kesine</v>
      </c>
      <c r="Z19" s="46" cm="1">
        <f t="array" ref="Z19">_xlfn.LET(_xlpm.hinnang,_xlfn.XLOOKUP($A19&amp;"|FÜPLA",[1]algandmed!$H$2:$H$30000&amp;"|"&amp;[1]algandmed!$L$2:$L$30000,[1]algandmed!$V$2:$V$30000,""),IF(_xlpm.hinnang="",2025,_xlfn.XLOOKUP($A19&amp;"|FÜPLA",[1]algandmed!$H$2:$H$30000&amp;"|"&amp;[1]algandmed!$L$2:$L$30000,[1]algandmed!$W$2:$W$30000,"")))</f>
        <v>2021</v>
      </c>
      <c r="AA19" s="46" t="str">
        <f t="shared" si="12"/>
        <v>Mõõtmised</v>
      </c>
      <c r="AB19" s="46" t="str">
        <f t="shared" si="13"/>
        <v/>
      </c>
      <c r="AC19" s="46" t="str">
        <f t="shared" si="14"/>
        <v>Jah</v>
      </c>
      <c r="AD19" s="46" t="str" cm="1">
        <f t="array" ref="AD19">_xlfn.LET(_xlpm.tulemus,_xlfn.XLOOKUP($A19&amp;"|HÜMO",[1]algandmed!$H$2:$H$30000&amp;"|"&amp;[1]algandmed!$L$2:$L$30000,[1]algandmed!$V$2:$V$30000,""),IF(_xlpm.tulemus="","hindamata",_xlpm.tulemus))</f>
        <v>väga hea</v>
      </c>
      <c r="AE19" s="46" cm="1">
        <f t="array" ref="AE19">_xlfn.LET(_xlpm.hinnang,_xlfn.XLOOKUP($A19&amp;"|HÜMO",[1]algandmed!$H$2:$H$30000&amp;"|"&amp;[1]algandmed!$L$2:$L$30000,[1]algandmed!$V$2:$V$30000,""),IF(_xlpm.hinnang="",2025,_xlfn.XLOOKUP($A19&amp;"|HÜMO",[1]algandmed!$H$2:$H$30000&amp;"|"&amp;[1]algandmed!$L$2:$L$30000,[1]algandmed!$W$2:$W$30000,"")))</f>
        <v>2021</v>
      </c>
      <c r="AF19" s="46" t="str">
        <f t="shared" si="15"/>
        <v>Mõõtmised</v>
      </c>
      <c r="AG19" s="46" t="str">
        <f t="shared" si="16"/>
        <v/>
      </c>
      <c r="AH19" s="46" t="str" cm="1">
        <f t="array" ref="AH19">_xlfn.LET(_xlpm.tulemus,_xlfn.XLOOKUP($A19&amp;"|ÖSE",[1]algandmed!$H$2:$H$30000&amp;"|"&amp;[1]algandmed!$L$2:$L$30000,[1]algandmed!$V$2:$V$30000,""),IF(_xlpm.tulemus="","hindamata",_xlpm.tulemus))</f>
        <v>kesine</v>
      </c>
      <c r="AI19" s="67" t="str" cm="1">
        <f t="array" ref="AI19">_xlfn.LET(_xlpm.ratings,LOWER(TRIM(SUBSTITUTE(CHOOSE({1;2;3;4;5;6},G19,L19,Q19,U19,Y19,AD19),CHAR(160),""))),_xlpm.methods,TRIM(SUBSTITUTE(CHOOSE({1;2;3;4;5;6},I19,N19,S19,W19,AA19,AF19),CHAR(160),"")),_xlpm.vaj,LOWER(TRIM(SUBSTITUTE(CHOOSE({1;2;3;4;5;6},F19,K19,P19,P19,P19,AC19),CHAR(160),""))),_xlpm.isrel,(_xlpm.vaj="jah"),_xlpm.bad_ranks,_xlfn.XLOOKUP(_xlpm.ratings,{"kesine";"halb";"väga halb"},{1;2;3},0),_xlpm.worstbad,MAX(_xlpm.bad_ranks*_xlpm.isrel),_xlpm.all_ranks,_xlfn.XLOOKUP(_xlpm.ratings,{"väga hea";"hea";"kesine";"halb";"väga halb";"hindamata"},{1;2;3;4;5;6},0),_xlpm.worstall,MAX(_xlpm.all_ranks*_xlpm.isrel),_xlpm.picked,IF(AL19="",IF(_xlpm.worstall=0,"",_xlfn.TEXTJOIN(", ",TRUE,_xlfn.UNIQUE(_xlfn._xlws.FILTER(_xlpm.methods,(_xlpm.all_ranks*_xlpm.isrel=_xlpm.worstall)*(_xlpm.methods&lt;&gt;""))))),IF(_xlpm.worstbad&gt;0,_xlfn.TEXTJOIN(", ",TRUE,_xlfn.UNIQUE(_xlfn._xlws.FILTER(_xlpm.methods,(_xlpm.bad_ranks*_xlpm.isrel=_xlpm.worstbad)*(_xlpm.methods&lt;&gt;"")))),_xlfn.TEXTJOIN(", ",TRUE,_xlfn.UNIQUE(_xlfn._xlws.FILTER(_xlpm.methods,(_xlpm.ratings="hindamata")*_xlpm.isrel*(_xlpm.methods&lt;&gt;"")))))),IF(AND(ISNUMBER(SEARCH("Koormus",_xlpm.picked)),ISNUMBER(SEARCH("Mõõtmised",_xlpm.picked))),"Koormus, Mõõtmised",IF(ISNUMBER(SEARCH("Koormus",_xlpm.picked)),"Koormus",IF(ISNUMBER(SEARCH("Mõõtmised",_xlpm.picked)),"Mõõtmised",_xlpm.picked))))</f>
        <v>Mõõtmised</v>
      </c>
      <c r="AJ19" s="68" t="str" cm="1">
        <f t="array" ref="AJ19">IF(AL19="",_xlfn.LET(_xlpm.ratings,LOWER(TRIM(SUBSTITUTE(CHOOSE({1;2;3;4;5;6},G19,L19,Q19,U19,Y19,AD19),CHAR(160),""))),_xlpm.relev,CHOOSE({1;2;3;4;5;6},F19,K19,P19,P19,P19,AC19),_xlpm.isrel,--(LOWER(TRIM(SUBSTITUTE(_xlpm.relev,CHAR(160),"")))="jah"),_xlpm.scale,{"väga hea";"hea";"kesine";"halb";"väga halb";"hindamata"},_xlpm.ranks,_xlfn.XLOOKUP(_xlpm.ratings,_xlpm.scale,{1;2;3;4;5;6},0),_xlpm.elig,_xlpm.ranks*_xlpm.isrel,_xlpm.worst,MAX(_xlpm.elig),IF(_xlpm.worst=0,"",INDEX({"Väga hea";"Hea";"Kesine";"Halb";"Väga halb";"Hindamata"},_xlpm.worst))),_xlfn.LET(_xlpm.ratings,LOWER(TRIM(SUBSTITUTE(CHOOSE({1;2;3;4;5;6},G19,L19,Q19,U19,Y19,AD19),CHAR(160),""))),_xlpm.relev,CHOOSE({1;2;3;4;5;6},F19,K19,P19,P19,P19,AC19),_xlpm.isrel,--(LOWER(TRIM(SUBSTITUTE(_xlpm.relev,CHAR(160),"")))="jah"),_xlpm.badranks,_xlfn.XLOOKUP(_xlpm.ratings,{"kesine";"halb";"väga halb"},{1;2;3},0),_xlpm.eligbad,_xlpm.badranks*_xlpm.isrel,_xlpm.worstbad,MAX(_xlpm.eligbad),IF(_xlpm.worstbad&gt;0,INDEX({"Kesine";"Halb";"Väga halb"},_xlpm.worstbad),"Hindamata")))</f>
        <v>Halb</v>
      </c>
      <c r="AK19" s="46" t="str" cm="1">
        <f t="array" ref="AK19">_xlfn.LET(_xlpm.scale,{"väga hea";"hea";"kesine";"halb";"väga halb";"hindamata"},_xlpm.bg,LOWER(TRIM(SUBSTITUTE(AJ19,CHAR(160),""))),_xlpm.bg_rank,_xlfn.XLOOKUP(_xlpm.bg,_xlpm.scale,{1;2;3;4;5;6},0),IF(_xlpm.bg_rank&lt;=2,"",_xlfn.LET(_xlpm.labels,CHOOSE({1;2;3;4;5;6},"FÜKE","SPETS","SUSE","MAFÜ-FÜBE","FÜPLA","HÜMO"),_xlpm.ratings,LOWER(TRIM(SUBSTITUTE(CHOOSE({1;2;3;4;5;6},G19,L19,Q19,U19,Y19,AD19),CHAR(160),""))),_xlpm.vaj,LOWER(TRIM(SUBSTITUTE(CHOOSE({1;2;3;4;5;6},F19,K19,P19,P19,P19,AC19),CHAR(160),""))),_xlpm.ranks,_xlfn.XLOOKUP(_xlpm.ratings,_xlpm.scale,{1;2;3;4;5;6},0),_xlfn.TEXTJOIN(", ",TRUE,IF((_xlpm.ranks&gt;=3)*(_xlpm.ranks&lt;=5)*(_xlpm.vaj="jah"),_xlpm.labels,"")))))</f>
        <v>FÜKE, SUSE, FÜPLA</v>
      </c>
      <c r="AL19" s="46" t="str" cm="1">
        <f t="array" ref="AL19">_xlfn.LET(_xlpm.labels,{"FÜKE";"SPETS";"SUSE";"MAFÜ-FÜBE";"FÜPLA";"HÜMO"},_xlpm.jah,LOWER(TRIM(SUBSTITUTE(CHOOSE({1;2;3;4;5;6},F19,K19,P19,P19,P19,AC19),CHAR(160),""))),_xlpm.hind,LOWER(TRIM(SUBSTITUTE(CHOOSE({1;2;3;4;5;6},G19,L19,Q19,U19,Y19,AD19),CHAR(160),""))),_xlpm.mask,(_xlpm.jah="jah")*(_xlpm.hind="hindamata"),_xlfn.TEXTJOIN(", ",TRUE,IF(_xlpm.mask,_xlpm.labels,"")))</f>
        <v/>
      </c>
      <c r="AM19" s="46" t="str" cm="1">
        <f t="array" ref="AM19">_xlfn.LET(_xlpm.tulemus,_xlfn.XLOOKUP($A19&amp;"|KOOND",[1]algandmed!$H$2:$H$30000&amp;"|"&amp;[1]algandmed!$L$2:$L$30000,[1]algandmed!$V$2:$V$30000,""),IF(_xlpm.tulemus="","hindamata",_xlpm.tulemus))</f>
        <v>halb</v>
      </c>
      <c r="AN19" s="69" t="str" cm="1">
        <f t="array" ref="AN19">IF(AS19&lt;&gt;"Jah",AJ19,IF(AND(AJ19="Väga hea",AZ19="Hea"),"Väga hea",_xlfn.LET(_xlpm.scale,{"Väga halb";"Halb";"Kesine";"Hindamata";"Hea";"Väga hea"},_xlpm.a,AJ19,_xlpm.b,AZ19,_xlpm.ra,_xlfn.XLOOKUP(_xlpm.a,_xlpm.scale,_xlfn.SEQUENCE(ROWS(_xlpm.scale)),0),_xlpm.rb,_xlfn.XLOOKUP(_xlpm.b,_xlpm.scale,_xlfn.SEQUENCE(ROWS(_xlpm.scale)),0),INDEX(_xlpm.scale,MIN(_xlpm.ra,_xlpm.rb)))))</f>
        <v>Halb</v>
      </c>
      <c r="AO19" s="70" t="str" cm="1">
        <f t="array" ref="AO19">IFERROR(_xlfn.LET(_xlpm.scale,{"Väga halb";"Halb";"Kesine";"Hindamata";"Hea";"Väga hea"},_xlpm.a,TRIM(SUBSTITUTE(AJ19,CHAR(160)," ")),_xlpm.b,TRIM(SUBSTITUTE(AZ19,CHAR(160)," ")),_xlpm.ra,_xlfn.XLOOKUP(_xlpm.a,_xlpm.scale,_xlfn.SEQUENCE(ROWS(_xlpm.scale)),0),_xlpm.rb,_xlfn.XLOOKUP(_xlpm.b,_xlpm.scale,_xlfn.SEQUENCE(ROWS(_xlpm.scale)),0),_xlpm.worst,MIN(_xlpm.ra,_xlpm.rb),_xlpm.norm,_xlfn.LAMBDA(_xlpm.t,_xlfn.LET(_xlpm.items,_xlfn.UNIQUE(_xlfn._xlws.FILTER(TRIM(_xlfn.TEXTSPLIT(SUBSTITUTE(_xlpm.t,";",","),",")),TRIM(_xlfn.TEXTSPLIT(SUBSTITUTE(_xlpm.t,";",","),","))&lt;&gt;"")),_xlfn.TEXTJOIN(", ",TRUE,_xlfn._xlws.FILTER({"Koormus";"Mõõtmised";"Ekspertarvamus";"Analoogia - Tüüp"},ISNUMBER(_xlfn.XMATCH({"Koormus";"Mõõtmised";"Ekspertarvamus";"Analoogia - Tüüp"},_xlpm.items)))))),IF(_xlpm.ra=_xlpm.rb,_xlpm.norm(AI19&amp;","&amp;BB19),IF(_xlpm.ra=_xlpm.worst,_xlpm.norm(AI19),_xlpm.norm(BB19)))),"")</f>
        <v>Mõõtmised</v>
      </c>
      <c r="AP19" s="46" t="str">
        <f t="shared" si="17"/>
        <v>FÜKE, SUSE, FÜPLA, KESE</v>
      </c>
      <c r="AR19" s="46" t="str">
        <f t="shared" si="18"/>
        <v/>
      </c>
      <c r="AS19" s="46" t="str">
        <f t="shared" si="19"/>
        <v>Jah</v>
      </c>
      <c r="AT19" s="46" t="str" cm="1">
        <f t="array" ref="AT19">_xlfn.LET(_xlpm.tulemus,_xlfn.XLOOKUP($A19&amp;"|KESE",[1]algandmed!$H$2:$H$30000&amp;"|"&amp;[1]algandmed!$L$2:$L$30000,[1]algandmed!$V$2:$V$30000,""),IF(_xlpm.tulemus="","hindamata",_xlpm.tulemus))</f>
        <v>halb</v>
      </c>
      <c r="AU19" s="46" cm="1">
        <f t="array" ref="AU19">_xlfn.LET(_xlpm.hinnang,_xlfn.XLOOKUP($A19&amp;"|KESE",[1]algandmed!$H$2:$H$30000&amp;"|"&amp;[1]algandmed!$L$2:$L$30000,[1]algandmed!$V$2:$V$30000,""),IF(_xlpm.hinnang="",2025,_xlfn.XLOOKUP($A19&amp;"|KESE",[1]algandmed!$H$2:$H$30000&amp;"|"&amp;[1]algandmed!$L$2:$L$30000,[1]algandmed!$W$2:$W$30000,"")))</f>
        <v>2022</v>
      </c>
      <c r="AV19" s="46" t="str">
        <f t="shared" si="20"/>
        <v>Mõõtmised</v>
      </c>
      <c r="AW19" s="46" t="str">
        <f t="shared" si="21"/>
        <v/>
      </c>
      <c r="AX19" s="46" t="str">
        <f t="shared" si="22"/>
        <v>halb</v>
      </c>
      <c r="AY19" s="46">
        <v>2025</v>
      </c>
      <c r="AZ19" s="68" t="str">
        <f t="shared" si="23"/>
        <v>Halb</v>
      </c>
      <c r="BA19" s="68">
        <f t="shared" si="24"/>
        <v>2022</v>
      </c>
      <c r="BB19" s="46" t="str">
        <f t="shared" si="25"/>
        <v>Mõõtmised</v>
      </c>
      <c r="BE19" s="71">
        <v>195983.36840000001</v>
      </c>
    </row>
    <row r="20" spans="1:57" s="72" customFormat="1" x14ac:dyDescent="0.2">
      <c r="A20" s="72" t="s">
        <v>2002</v>
      </c>
      <c r="B20" s="72" t="s">
        <v>2003</v>
      </c>
      <c r="C20" s="72" t="s">
        <v>54</v>
      </c>
      <c r="D20" s="72" t="s">
        <v>1968</v>
      </c>
      <c r="E20" s="72" t="s">
        <v>1971</v>
      </c>
      <c r="F20" s="72" t="str">
        <f>IF(D20="jah","Mitteasjakohane","Jah")</f>
        <v>Mitteasjakohane</v>
      </c>
      <c r="G20" s="72" t="str" cm="1">
        <f t="array" ref="G20">_xlfn.LET(_xlpm.tulemus,_xlfn.XLOOKUP($A20&amp;"|FÜKE",[1]algandmed!$H$2:$H$30000&amp;"|"&amp;[1]algandmed!$L$2:$L$30000,[1]algandmed!$V$2:$V$30000,""),IF(_xlpm.tulemus="","hindamata",_xlpm.tulemus))</f>
        <v>kesine</v>
      </c>
      <c r="H20" s="72" cm="1">
        <f t="array" ref="H20">_xlfn.LET(_xlpm.hinnang,_xlfn.XLOOKUP($A20&amp;"|FÜKE",[1]algandmed!$H$2:$H$30000&amp;"|"&amp;[1]algandmed!$L$2:$L$30000,[1]algandmed!$V$2:$V$30000,""),IF(_xlpm.hinnang="",2025,_xlfn.XLOOKUP($A20&amp;"|FÜKE",[1]algandmed!$H$2:$H$30000&amp;"|"&amp;[1]algandmed!$L$2:$L$30000,[1]algandmed!$W$2:$W$30000,"")))</f>
        <v>2014</v>
      </c>
      <c r="I20" s="72" t="str">
        <f>IF(G20="hindamata","Ekspertarvamus","Mõõtmised")</f>
        <v>Mõõtmised</v>
      </c>
      <c r="J20" s="72" t="str">
        <f>IF(H20&lt;2020,"Vanad mõõtmised","")</f>
        <v>Vanad mõõtmised</v>
      </c>
      <c r="K20" s="72" t="str">
        <f>IF(D20="jah","Mitteasjakohane",IF(BC20="jah","Ei","Jah"))</f>
        <v>Mitteasjakohane</v>
      </c>
      <c r="L20" s="72" t="str" cm="1">
        <f t="array" ref="L20">_xlfn.LET(_xlpm.tulemus,_xlfn.XLOOKUP($A20&amp;"|SPETS",[1]algandmed!$H$2:$H$30000&amp;"|"&amp;[1]algandmed!$L$2:$L$30000,[1]algandmed!$V$2:$V$30000,""),IF(_xlpm.tulemus="","hindamata",_xlpm.tulemus))</f>
        <v>hindamata</v>
      </c>
      <c r="M20" s="72" cm="1">
        <f t="array" ref="M20">_xlfn.LET(_xlpm.hinnang,_xlfn.XLOOKUP($A20&amp;"|SPETS",[1]algandmed!$H$2:$H$30000&amp;"|"&amp;[1]algandmed!$L$2:$L$30000,[1]algandmed!$V$2:$V$30000,""),IF(_xlpm.hinnang="",2025,_xlfn.XLOOKUP($A20&amp;"|SPETS",[1]algandmed!$H$2:$H$30000&amp;"|"&amp;[1]algandmed!$L$2:$L$30000,[1]algandmed!$W$2:$W$30000,"")))</f>
        <v>2025</v>
      </c>
      <c r="N20" s="72" t="str">
        <f>IF(L20="hindamata","Ekspertarvamus","Mõõtmised")</f>
        <v>Ekspertarvamus</v>
      </c>
      <c r="O20" s="72" t="str">
        <f>IF(M20&lt;2020,"Vanad mõõtmised","")</f>
        <v/>
      </c>
      <c r="P20" s="72" t="str">
        <f>IF(D20="jah","Mitteasjakohane","Jah")</f>
        <v>Mitteasjakohane</v>
      </c>
      <c r="Q20" s="72" t="str" cm="1">
        <f t="array" ref="Q20">_xlfn.LET(_xlpm.tulemus,_xlfn.XLOOKUP($A20&amp;"|SUSE",[1]algandmed!$H$2:$H$30000&amp;"|"&amp;[1]algandmed!$L$2:$L$30000,[1]algandmed!$V$2:$V$30000,""),IF(_xlpm.tulemus="","hindamata",_xlpm.tulemus))</f>
        <v>kesine</v>
      </c>
      <c r="R20" s="72" cm="1">
        <f t="array" ref="R20">_xlfn.LET(_xlpm.hinnang,_xlfn.XLOOKUP($A20&amp;"|SUSE",[1]algandmed!$H$2:$H$30000&amp;"|"&amp;[1]algandmed!$L$2:$L$30000,[1]algandmed!$V$2:$V$30000,""),IF(_xlpm.hinnang="",2025,_xlfn.XLOOKUP($A20&amp;"|SUSE",[1]algandmed!$H$2:$H$30000&amp;"|"&amp;[1]algandmed!$L$2:$L$30000,[1]algandmed!$W$2:$W$30000,"")))</f>
        <v>2014</v>
      </c>
      <c r="S20" s="72" t="str">
        <f>IF(Q20="hindamata","Ekspertarvamus","Mõõtmised")</f>
        <v>Mõõtmised</v>
      </c>
      <c r="T20" s="72" t="str">
        <f>IF(R20&lt;2020,"Vanad mõõtmised","")</f>
        <v>Vanad mõõtmised</v>
      </c>
      <c r="U20" s="72" t="str" cm="1">
        <f t="array" ref="U20">_xlfn.LET(_xlpm.tulemus,_xlfn.XLOOKUP($A20&amp;"|MAFÜ-FÜBE",[1]algandmed!$H$2:$H$30000&amp;"|"&amp;[1]algandmed!$L$2:$L$30000,[1]algandmed!$V$2:$V$30000,""),IF(_xlpm.tulemus="","hindamata",_xlpm.tulemus))</f>
        <v>kesine</v>
      </c>
      <c r="V20" s="72" cm="1">
        <f t="array" ref="V20">_xlfn.LET(_xlpm.hinnang,_xlfn.XLOOKUP($A20&amp;"|MAFÜ-FÜBE",[1]algandmed!$H$2:$H$30000&amp;"|"&amp;[1]algandmed!$L$2:$L$30000,[1]algandmed!$V$2:$V$30000,""),IF(_xlpm.hinnang="",2025,_xlfn.XLOOKUP($A20&amp;"|MAFÜ-FÜBE",[1]algandmed!$H$2:$H$30000&amp;"|"&amp;[1]algandmed!$L$2:$L$30000,[1]algandmed!$W$2:$W$30000,"")))</f>
        <v>2014</v>
      </c>
      <c r="W20" s="72" t="str">
        <f>IF(U20="hindamata","Ekspertarvamus","Mõõtmised")</f>
        <v>Mõõtmised</v>
      </c>
      <c r="X20" s="72" t="str">
        <f>IF(V20&lt;2020,"Vanad mõõtmised","")</f>
        <v>Vanad mõõtmised</v>
      </c>
      <c r="Y20" s="72" t="str" cm="1">
        <f t="array" ref="Y20">_xlfn.LET(_xlpm.tulemus,_xlfn.XLOOKUP($A20&amp;"|FÜPLA",[1]algandmed!$H$2:$H$30000&amp;"|"&amp;[1]algandmed!$L$2:$L$30000,[1]algandmed!$V$2:$V$30000,""),IF(_xlpm.tulemus="","hindamata",_xlpm.tulemus))</f>
        <v>hea</v>
      </c>
      <c r="Z20" s="72" cm="1">
        <f t="array" ref="Z20">_xlfn.LET(_xlpm.hinnang,_xlfn.XLOOKUP($A20&amp;"|FÜPLA",[1]algandmed!$H$2:$H$30000&amp;"|"&amp;[1]algandmed!$L$2:$L$30000,[1]algandmed!$V$2:$V$30000,""),IF(_xlpm.hinnang="",2025,_xlfn.XLOOKUP($A20&amp;"|FÜPLA",[1]algandmed!$H$2:$H$30000&amp;"|"&amp;[1]algandmed!$L$2:$L$30000,[1]algandmed!$W$2:$W$30000,"")))</f>
        <v>2014</v>
      </c>
      <c r="AA20" s="72" t="str">
        <f>IF(Y20="hindamata","Ekspertarvamus","Mõõtmised")</f>
        <v>Mõõtmised</v>
      </c>
      <c r="AB20" s="72" t="str">
        <f>IF(Z20&lt;2020,"Vanad mõõtmised","")</f>
        <v>Vanad mõõtmised</v>
      </c>
      <c r="AC20" s="72" t="str">
        <f>IF(D20="jah","Mitteasjakohane","Jah")</f>
        <v>Mitteasjakohane</v>
      </c>
      <c r="AD20" s="72" t="str" cm="1">
        <f t="array" ref="AD20">_xlfn.LET(_xlpm.tulemus,_xlfn.XLOOKUP($A20&amp;"|HÜMO",[1]algandmed!$H$2:$H$30000&amp;"|"&amp;[1]algandmed!$L$2:$L$30000,[1]algandmed!$V$2:$V$30000,""),IF(_xlpm.tulemus="","hindamata",_xlpm.tulemus))</f>
        <v>hindamata</v>
      </c>
      <c r="AE20" s="72" cm="1">
        <f t="array" ref="AE20">_xlfn.LET(_xlpm.hinnang,_xlfn.XLOOKUP($A20&amp;"|HÜMO",[1]algandmed!$H$2:$H$30000&amp;"|"&amp;[1]algandmed!$L$2:$L$30000,[1]algandmed!$V$2:$V$30000,""),IF(_xlpm.hinnang="",2025,_xlfn.XLOOKUP($A20&amp;"|HÜMO",[1]algandmed!$H$2:$H$30000&amp;"|"&amp;[1]algandmed!$L$2:$L$30000,[1]algandmed!$W$2:$W$30000,"")))</f>
        <v>2025</v>
      </c>
      <c r="AF20" s="72" t="str">
        <f>IF(AD20="hindamata","Ekspertarvamus","Mõõtmised")</f>
        <v>Ekspertarvamus</v>
      </c>
      <c r="AG20" s="72" t="str">
        <f>IF(AE20&lt;2020,"Vanad mõõtmised","")</f>
        <v/>
      </c>
      <c r="AH20" s="72" t="str" cm="1">
        <f t="array" ref="AH20">_xlfn.LET(_xlpm.tulemus,_xlfn.XLOOKUP($A20&amp;"|ÖSE",[1]algandmed!$H$2:$H$30000&amp;"|"&amp;[1]algandmed!$L$2:$L$30000,[1]algandmed!$V$2:$V$30000,""),IF(_xlpm.tulemus="","hindamata",_xlpm.tulemus))</f>
        <v>kesine</v>
      </c>
      <c r="AI20" s="72" t="str" cm="1">
        <f t="array" ref="AI20">_xlfn.LET(_xlpm.ratings,LOWER(TRIM(SUBSTITUTE(CHOOSE({1;2;3;4;5;6},G20,L20,Q20,U20,Y20,AD20),CHAR(160),""))),_xlpm.methods,TRIM(SUBSTITUTE(CHOOSE({1;2;3;4;5;6},I20,N20,S20,W20,AA20,AF20),CHAR(160),"")),_xlpm.vaj,LOWER(TRIM(SUBSTITUTE(CHOOSE({1;2;3;4;5;6},F20,K20,P20,P20,P20,AC20),CHAR(160),""))),_xlpm.isrel,(_xlpm.vaj="jah"),_xlpm.bad_ranks,_xlfn.XLOOKUP(_xlpm.ratings,{"kesine";"halb";"väga halb"},{1;2;3},0),_xlpm.worstbad,MAX(_xlpm.bad_ranks*_xlpm.isrel),_xlpm.all_ranks,_xlfn.XLOOKUP(_xlpm.ratings,{"väga hea";"hea";"kesine";"halb";"väga halb";"hindamata"},{1;2;3;4;5;6},0),_xlpm.worstall,MAX(_xlpm.all_ranks*_xlpm.isrel),_xlpm.picked,IF(AL20="",IF(_xlpm.worstall=0,"",_xlfn.TEXTJOIN(", ",TRUE,_xlfn.UNIQUE(_xlfn._xlws.FILTER(_xlpm.methods,(_xlpm.all_ranks*_xlpm.isrel=_xlpm.worstall)*(_xlpm.methods&lt;&gt;""))))),IF(_xlpm.worstbad&gt;0,_xlfn.TEXTJOIN(", ",TRUE,_xlfn.UNIQUE(_xlfn._xlws.FILTER(_xlpm.methods,(_xlpm.bad_ranks*_xlpm.isrel=_xlpm.worstbad)*(_xlpm.methods&lt;&gt;"")))),_xlfn.TEXTJOIN(", ",TRUE,_xlfn.UNIQUE(_xlfn._xlws.FILTER(_xlpm.methods,(_xlpm.ratings="hindamata")*_xlpm.isrel*(_xlpm.methods&lt;&gt;"")))))),IF(AND(ISNUMBER(SEARCH("Koormus",_xlpm.picked)),ISNUMBER(SEARCH("Mõõtmised",_xlpm.picked))),"Koormus, Mõõtmised",IF(ISNUMBER(SEARCH("Koormus",_xlpm.picked)),"Koormus",IF(ISNUMBER(SEARCH("Mõõtmised",_xlpm.picked)),"Mõõtmised",_xlpm.picked))))</f>
        <v/>
      </c>
      <c r="AJ20" s="73" t="str" cm="1">
        <f t="array" ref="AJ20">IF(AL20="",_xlfn.LET(_xlpm.ratings,LOWER(TRIM(SUBSTITUTE(CHOOSE({1;2;3;4;5;6},G20,L20,Q20,U20,Y20,AD20),CHAR(160),""))),_xlpm.relev,CHOOSE({1;2;3;4;5;6},F20,K20,P20,P20,P20,AC20),_xlpm.isrel,--(LOWER(TRIM(SUBSTITUTE(_xlpm.relev,CHAR(160),"")))="jah"),_xlpm.scale,{"väga hea";"hea";"kesine";"halb";"väga halb";"hindamata"},_xlpm.ranks,_xlfn.XLOOKUP(_xlpm.ratings,_xlpm.scale,{1;2;3;4;5;6},0),_xlpm.elig,_xlpm.ranks*_xlpm.isrel,_xlpm.worst,MAX(_xlpm.elig),IF(_xlpm.worst=0,"",INDEX({"Väga hea";"Hea";"Kesine";"Halb";"Väga halb";"Hindamata"},_xlpm.worst))),_xlfn.LET(_xlpm.ratings,LOWER(TRIM(SUBSTITUTE(CHOOSE({1;2;3;4;5;6},G20,L20,Q20,U20,Y20,AD20),CHAR(160),""))),_xlpm.relev,CHOOSE({1;2;3;4;5;6},F20,K20,P20,P20,P20,AC20),_xlpm.isrel,--(LOWER(TRIM(SUBSTITUTE(_xlpm.relev,CHAR(160),"")))="jah"),_xlpm.badranks,_xlfn.XLOOKUP(_xlpm.ratings,{"kesine";"halb";"väga halb"},{1;2;3},0),_xlpm.eligbad,_xlpm.badranks*_xlpm.isrel,_xlpm.worstbad,MAX(_xlpm.eligbad),IF(_xlpm.worstbad&gt;0,INDEX({"Kesine";"Halb";"Väga halb"},_xlpm.worstbad),"Hindamata")))</f>
        <v/>
      </c>
      <c r="AK20" s="72" t="str" cm="1">
        <f t="array" ref="AK20">_xlfn.LET(_xlpm.scale,{"väga hea";"hea";"kesine";"halb";"väga halb";"hindamata"},_xlpm.bg,LOWER(TRIM(SUBSTITUTE(AJ20,CHAR(160),""))),_xlpm.bg_rank,_xlfn.XLOOKUP(_xlpm.bg,_xlpm.scale,{1;2;3;4;5;6},0),IF(_xlpm.bg_rank&lt;=2,"",_xlfn.LET(_xlpm.labels,CHOOSE({1;2;3;4;5;6},"FÜKE","SPETS","SUSE","MAFÜ-FÜBE","FÜPLA","HÜMO"),_xlpm.ratings,LOWER(TRIM(SUBSTITUTE(CHOOSE({1;2;3;4;5;6},G20,L20,Q20,U20,Y20,AD20),CHAR(160),""))),_xlpm.vaj,LOWER(TRIM(SUBSTITUTE(CHOOSE({1;2;3;4;5;6},F20,K20,P20,P20,P20,AC20),CHAR(160),""))),_xlpm.ranks,_xlfn.XLOOKUP(_xlpm.ratings,_xlpm.scale,{1;2;3;4;5;6},0),_xlfn.TEXTJOIN(", ",TRUE,IF((_xlpm.ranks&gt;=3)*(_xlpm.ranks&lt;=5)*(_xlpm.vaj="jah"),_xlpm.labels,"")))))</f>
        <v/>
      </c>
      <c r="AL20" s="72" t="str" cm="1">
        <f t="array" ref="AL20">_xlfn.LET(_xlpm.labels,{"FÜKE";"SPETS";"SUSE";"MAFÜ-FÜBE";"FÜPLA";"HÜMO"},_xlpm.jah,LOWER(TRIM(SUBSTITUTE(CHOOSE({1;2;3;4;5;6},F20,K20,P20,P20,P20,AC20),CHAR(160),""))),_xlpm.hind,LOWER(TRIM(SUBSTITUTE(CHOOSE({1;2;3;4;5;6},G20,L20,Q20,U20,Y20,AD20),CHAR(160),""))),_xlpm.mask,(_xlpm.jah="jah")*(_xlpm.hind="hindamata"),_xlfn.TEXTJOIN(", ",TRUE,IF(_xlpm.mask,_xlpm.labels,"")))</f>
        <v/>
      </c>
      <c r="AM20" s="72" t="str" cm="1">
        <f t="array" ref="AM20">_xlfn.LET(_xlpm.tulemus,_xlfn.XLOOKUP($A20&amp;"|KOOND",[1]algandmed!$H$2:$H$30000&amp;"|"&amp;[1]algandmed!$L$2:$L$30000,[1]algandmed!$V$2:$V$30000,""),IF(_xlpm.tulemus="","hindamata",_xlpm.tulemus))</f>
        <v>halb</v>
      </c>
      <c r="AN20" s="73" t="str" cm="1">
        <f t="array" ref="AN20">IF(AS20&lt;&gt;"Jah",AJ20,IF(AND(AJ20="Väga hea",AZ20="Hea"),"Väga hea",_xlfn.LET(_xlpm.scale,{"Väga halb";"Halb";"Kesine";"Hindamata";"Hea";"Väga hea"},_xlpm.a,AJ20,_xlpm.b,AZ20,_xlpm.ra,_xlfn.XLOOKUP(_xlpm.a,_xlpm.scale,_xlfn.SEQUENCE(ROWS(_xlpm.scale)),0),_xlpm.rb,_xlfn.XLOOKUP(_xlpm.b,_xlpm.scale,_xlfn.SEQUENCE(ROWS(_xlpm.scale)),0),INDEX(_xlpm.scale,MIN(_xlpm.ra,_xlpm.rb)))))</f>
        <v/>
      </c>
      <c r="AO20" s="72" t="str" cm="1">
        <f t="array" ref="AO20">IFERROR(_xlfn.LET(_xlpm.scale,{"Väga halb";"Halb";"Kesine";"Hindamata";"Hea";"Väga hea"},_xlpm.a,TRIM(SUBSTITUTE(AJ20,CHAR(160)," ")),_xlpm.b,TRIM(SUBSTITUTE(AZ20,CHAR(160)," ")),_xlpm.ra,_xlfn.XLOOKUP(_xlpm.a,_xlpm.scale,_xlfn.SEQUENCE(ROWS(_xlpm.scale)),0),_xlpm.rb,_xlfn.XLOOKUP(_xlpm.b,_xlpm.scale,_xlfn.SEQUENCE(ROWS(_xlpm.scale)),0),_xlpm.worst,MIN(_xlpm.ra,_xlpm.rb),_xlpm.norm,_xlfn.LAMBDA(_xlpm.t,_xlfn.LET(_xlpm.items,_xlfn.UNIQUE(_xlfn._xlws.FILTER(TRIM(_xlfn.TEXTSPLIT(SUBSTITUTE(_xlpm.t,";",","),",")),TRIM(_xlfn.TEXTSPLIT(SUBSTITUTE(_xlpm.t,";",","),","))&lt;&gt;"")),_xlfn.TEXTJOIN(", ",TRUE,_xlfn._xlws.FILTER({"Koormus";"Mõõtmised";"Ekspertarvamus";"Analoogia - Tüüp"},ISNUMBER(_xlfn.XMATCH({"Koormus";"Mõõtmised";"Ekspertarvamus";"Analoogia - Tüüp"},_xlpm.items)))))),IF(_xlpm.ra=_xlpm.rb,_xlpm.norm(AI20&amp;","&amp;BB20),IF(_xlpm.ra=_xlpm.worst,_xlpm.norm(AI20),_xlpm.norm(BB20)))),"")</f>
        <v/>
      </c>
      <c r="AP20" s="72" t="str">
        <f t="shared" si="17"/>
        <v/>
      </c>
      <c r="AR20" s="72" t="str">
        <f>IF(AND(AS20="Jah",AZ20="Hindamata"),"KESE","")</f>
        <v/>
      </c>
      <c r="AS20" s="72" t="str">
        <f t="shared" si="19"/>
        <v>Mitteasjakohane</v>
      </c>
      <c r="AT20" s="72" t="str" cm="1">
        <f t="array" ref="AT20">_xlfn.LET(_xlpm.tulemus,_xlfn.XLOOKUP($A20&amp;"|KESE",[1]algandmed!$H$2:$H$30000&amp;"|"&amp;[1]algandmed!$L$2:$L$30000,[1]algandmed!$V$2:$V$30000,""),IF(_xlpm.tulemus="","hindamata",_xlpm.tulemus))</f>
        <v>halb</v>
      </c>
      <c r="AU20" s="72" cm="1">
        <f t="array" ref="AU20">_xlfn.LET(_xlpm.hinnang,_xlfn.XLOOKUP($A20&amp;"|KESE",[1]algandmed!$H$2:$H$30000&amp;"|"&amp;[1]algandmed!$L$2:$L$30000,[1]algandmed!$V$2:$V$30000,""),IF(_xlpm.hinnang="",2025,_xlfn.XLOOKUP($A20&amp;"|KESE",[1]algandmed!$H$2:$H$30000&amp;"|"&amp;[1]algandmed!$L$2:$L$30000,[1]algandmed!$W$2:$W$30000,"")))</f>
        <v>2014</v>
      </c>
      <c r="AV20" s="72" t="str">
        <f>IF(AT20="hindamata","Ekspertarvamus","Mõõtmised")</f>
        <v>Mõõtmised</v>
      </c>
      <c r="AW20" s="72" t="str">
        <f>IF(AU20&lt;2020,"Vanad mõõtmised","")</f>
        <v>Vanad mõõtmised</v>
      </c>
      <c r="AX20" s="72" t="str">
        <f>IF(BC20="jah","hea","halb")</f>
        <v>halb</v>
      </c>
      <c r="AY20" s="72">
        <v>2025</v>
      </c>
      <c r="AZ20" s="73" t="str">
        <f t="shared" si="23"/>
        <v/>
      </c>
      <c r="BA20" s="73" t="str">
        <f t="shared" si="24"/>
        <v/>
      </c>
      <c r="BB20" s="72" t="str">
        <f t="shared" si="25"/>
        <v/>
      </c>
    </row>
    <row r="21" spans="1:57" s="72" customFormat="1" x14ac:dyDescent="0.2">
      <c r="A21" s="72" t="s">
        <v>2004</v>
      </c>
      <c r="B21" s="72" t="s">
        <v>2005</v>
      </c>
      <c r="C21" s="72" t="s">
        <v>54</v>
      </c>
      <c r="D21" s="72" t="s">
        <v>1968</v>
      </c>
      <c r="E21" s="72" t="s">
        <v>1997</v>
      </c>
      <c r="F21" s="72" t="str">
        <f>IF(D21="jah","Mitteasjakohane","Jah")</f>
        <v>Mitteasjakohane</v>
      </c>
      <c r="G21" s="72" t="str" cm="1">
        <f t="array" ref="G21">_xlfn.LET(_xlpm.tulemus,_xlfn.XLOOKUP($A21&amp;"|FÜKE",[1]algandmed!$H$2:$H$30000&amp;"|"&amp;[1]algandmed!$L$2:$L$30000,[1]algandmed!$V$2:$V$30000,""),IF(_xlpm.tulemus="","hindamata",_xlpm.tulemus))</f>
        <v>kesine</v>
      </c>
      <c r="H21" s="72" cm="1">
        <f t="array" ref="H21">_xlfn.LET(_xlpm.hinnang,_xlfn.XLOOKUP($A21&amp;"|FÜKE",[1]algandmed!$H$2:$H$30000&amp;"|"&amp;[1]algandmed!$L$2:$L$30000,[1]algandmed!$V$2:$V$30000,""),IF(_xlpm.hinnang="",2025,_xlfn.XLOOKUP($A21&amp;"|FÜKE",[1]algandmed!$H$2:$H$30000&amp;"|"&amp;[1]algandmed!$L$2:$L$30000,[1]algandmed!$W$2:$W$30000,"")))</f>
        <v>2017</v>
      </c>
      <c r="I21" s="72" t="str">
        <f>IF(G21="hindamata","Ekspertarvamus","Mõõtmised")</f>
        <v>Mõõtmised</v>
      </c>
      <c r="J21" s="72" t="str">
        <f>IF(H21&lt;2020,"Vanad mõõtmised","")</f>
        <v>Vanad mõõtmised</v>
      </c>
      <c r="K21" s="72" t="str">
        <f>IF(D21="jah","Mitteasjakohane",IF(BC21="jah","Ei","Jah"))</f>
        <v>Mitteasjakohane</v>
      </c>
      <c r="L21" s="72" t="str" cm="1">
        <f t="array" ref="L21">_xlfn.LET(_xlpm.tulemus,_xlfn.XLOOKUP($A21&amp;"|SPETS",[1]algandmed!$H$2:$H$30000&amp;"|"&amp;[1]algandmed!$L$2:$L$30000,[1]algandmed!$V$2:$V$30000,""),IF(_xlpm.tulemus="","hindamata",_xlpm.tulemus))</f>
        <v>hindamata</v>
      </c>
      <c r="M21" s="72" cm="1">
        <f t="array" ref="M21">_xlfn.LET(_xlpm.hinnang,_xlfn.XLOOKUP($A21&amp;"|SPETS",[1]algandmed!$H$2:$H$30000&amp;"|"&amp;[1]algandmed!$L$2:$L$30000,[1]algandmed!$V$2:$V$30000,""),IF(_xlpm.hinnang="",2025,_xlfn.XLOOKUP($A21&amp;"|SPETS",[1]algandmed!$H$2:$H$30000&amp;"|"&amp;[1]algandmed!$L$2:$L$30000,[1]algandmed!$W$2:$W$30000,"")))</f>
        <v>2025</v>
      </c>
      <c r="N21" s="72" t="str">
        <f>IF(L21="hindamata","Ekspertarvamus","Mõõtmised")</f>
        <v>Ekspertarvamus</v>
      </c>
      <c r="O21" s="72" t="str">
        <f>IF(M21&lt;2020,"Vanad mõõtmised","")</f>
        <v/>
      </c>
      <c r="P21" s="72" t="str">
        <f>IF(D21="jah","Mitteasjakohane","Jah")</f>
        <v>Mitteasjakohane</v>
      </c>
      <c r="Q21" s="72" t="str" cm="1">
        <f t="array" ref="Q21">_xlfn.LET(_xlpm.tulemus,_xlfn.XLOOKUP($A21&amp;"|SUSE",[1]algandmed!$H$2:$H$30000&amp;"|"&amp;[1]algandmed!$L$2:$L$30000,[1]algandmed!$V$2:$V$30000,""),IF(_xlpm.tulemus="","hindamata",_xlpm.tulemus))</f>
        <v>kesine</v>
      </c>
      <c r="R21" s="72" cm="1">
        <f t="array" ref="R21">_xlfn.LET(_xlpm.hinnang,_xlfn.XLOOKUP($A21&amp;"|SUSE",[1]algandmed!$H$2:$H$30000&amp;"|"&amp;[1]algandmed!$L$2:$L$30000,[1]algandmed!$V$2:$V$30000,""),IF(_xlpm.hinnang="",2025,_xlfn.XLOOKUP($A21&amp;"|SUSE",[1]algandmed!$H$2:$H$30000&amp;"|"&amp;[1]algandmed!$L$2:$L$30000,[1]algandmed!$W$2:$W$30000,"")))</f>
        <v>2017</v>
      </c>
      <c r="S21" s="72" t="str">
        <f>IF(Q21="hindamata","Ekspertarvamus","Mõõtmised")</f>
        <v>Mõõtmised</v>
      </c>
      <c r="T21" s="72" t="str">
        <f>IF(R21&lt;2020,"Vanad mõõtmised","")</f>
        <v>Vanad mõõtmised</v>
      </c>
      <c r="U21" s="72" t="str" cm="1">
        <f t="array" ref="U21">_xlfn.LET(_xlpm.tulemus,_xlfn.XLOOKUP($A21&amp;"|MAFÜ-FÜBE",[1]algandmed!$H$2:$H$30000&amp;"|"&amp;[1]algandmed!$L$2:$L$30000,[1]algandmed!$V$2:$V$30000,""),IF(_xlpm.tulemus="","hindamata",_xlpm.tulemus))</f>
        <v>hea</v>
      </c>
      <c r="V21" s="72" cm="1">
        <f t="array" ref="V21">_xlfn.LET(_xlpm.hinnang,_xlfn.XLOOKUP($A21&amp;"|MAFÜ-FÜBE",[1]algandmed!$H$2:$H$30000&amp;"|"&amp;[1]algandmed!$L$2:$L$30000,[1]algandmed!$V$2:$V$30000,""),IF(_xlpm.hinnang="",2025,_xlfn.XLOOKUP($A21&amp;"|MAFÜ-FÜBE",[1]algandmed!$H$2:$H$30000&amp;"|"&amp;[1]algandmed!$L$2:$L$30000,[1]algandmed!$W$2:$W$30000,"")))</f>
        <v>2017</v>
      </c>
      <c r="W21" s="72" t="str">
        <f>IF(U21="hindamata","Ekspertarvamus","Mõõtmised")</f>
        <v>Mõõtmised</v>
      </c>
      <c r="X21" s="72" t="str">
        <f>IF(V21&lt;2020,"Vanad mõõtmised","")</f>
        <v>Vanad mõõtmised</v>
      </c>
      <c r="Y21" s="72" t="str" cm="1">
        <f t="array" ref="Y21">_xlfn.LET(_xlpm.tulemus,_xlfn.XLOOKUP($A21&amp;"|FÜPLA",[1]algandmed!$H$2:$H$30000&amp;"|"&amp;[1]algandmed!$L$2:$L$30000,[1]algandmed!$V$2:$V$30000,""),IF(_xlpm.tulemus="","hindamata",_xlpm.tulemus))</f>
        <v>hea</v>
      </c>
      <c r="Z21" s="72" cm="1">
        <f t="array" ref="Z21">_xlfn.LET(_xlpm.hinnang,_xlfn.XLOOKUP($A21&amp;"|FÜPLA",[1]algandmed!$H$2:$H$30000&amp;"|"&amp;[1]algandmed!$L$2:$L$30000,[1]algandmed!$V$2:$V$30000,""),IF(_xlpm.hinnang="",2025,_xlfn.XLOOKUP($A21&amp;"|FÜPLA",[1]algandmed!$H$2:$H$30000&amp;"|"&amp;[1]algandmed!$L$2:$L$30000,[1]algandmed!$W$2:$W$30000,"")))</f>
        <v>2017</v>
      </c>
      <c r="AA21" s="72" t="str">
        <f>IF(Y21="hindamata","Ekspertarvamus","Mõõtmised")</f>
        <v>Mõõtmised</v>
      </c>
      <c r="AB21" s="72" t="str">
        <f>IF(Z21&lt;2020,"Vanad mõõtmised","")</f>
        <v>Vanad mõõtmised</v>
      </c>
      <c r="AC21" s="72" t="str">
        <f>IF(D21="jah","Mitteasjakohane","Jah")</f>
        <v>Mitteasjakohane</v>
      </c>
      <c r="AD21" s="72" t="str" cm="1">
        <f t="array" ref="AD21">_xlfn.LET(_xlpm.tulemus,_xlfn.XLOOKUP($A21&amp;"|HÜMO",[1]algandmed!$H$2:$H$30000&amp;"|"&amp;[1]algandmed!$L$2:$L$30000,[1]algandmed!$V$2:$V$30000,""),IF(_xlpm.tulemus="","hindamata",_xlpm.tulemus))</f>
        <v>väga hea</v>
      </c>
      <c r="AE21" s="72" cm="1">
        <f t="array" ref="AE21">_xlfn.LET(_xlpm.hinnang,_xlfn.XLOOKUP($A21&amp;"|HÜMO",[1]algandmed!$H$2:$H$30000&amp;"|"&amp;[1]algandmed!$L$2:$L$30000,[1]algandmed!$V$2:$V$30000,""),IF(_xlpm.hinnang="",2025,_xlfn.XLOOKUP($A21&amp;"|HÜMO",[1]algandmed!$H$2:$H$30000&amp;"|"&amp;[1]algandmed!$L$2:$L$30000,[1]algandmed!$W$2:$W$30000,"")))</f>
        <v>2017</v>
      </c>
      <c r="AF21" s="72" t="str">
        <f>IF(AD21="hindamata","Ekspertarvamus","Mõõtmised")</f>
        <v>Mõõtmised</v>
      </c>
      <c r="AG21" s="72" t="str">
        <f>IF(AE21&lt;2020,"Vanad mõõtmised","")</f>
        <v>Vanad mõõtmised</v>
      </c>
      <c r="AH21" s="72" t="str" cm="1">
        <f t="array" ref="AH21">_xlfn.LET(_xlpm.tulemus,_xlfn.XLOOKUP($A21&amp;"|ÖSE",[1]algandmed!$H$2:$H$30000&amp;"|"&amp;[1]algandmed!$L$2:$L$30000,[1]algandmed!$V$2:$V$30000,""),IF(_xlpm.tulemus="","hindamata",_xlpm.tulemus))</f>
        <v>kesine</v>
      </c>
      <c r="AI21" s="72" t="str" cm="1">
        <f t="array" ref="AI21">_xlfn.LET(_xlpm.ratings,LOWER(TRIM(SUBSTITUTE(CHOOSE({1;2;3;4;5;6},G21,L21,Q21,U21,Y21,AD21),CHAR(160),""))),_xlpm.methods,TRIM(SUBSTITUTE(CHOOSE({1;2;3;4;5;6},I21,N21,S21,W21,AA21,AF21),CHAR(160),"")),_xlpm.vaj,LOWER(TRIM(SUBSTITUTE(CHOOSE({1;2;3;4;5;6},F21,K21,P21,P21,P21,AC21),CHAR(160),""))),_xlpm.isrel,(_xlpm.vaj="jah"),_xlpm.bad_ranks,_xlfn.XLOOKUP(_xlpm.ratings,{"kesine";"halb";"väga halb"},{1;2;3},0),_xlpm.worstbad,MAX(_xlpm.bad_ranks*_xlpm.isrel),_xlpm.all_ranks,_xlfn.XLOOKUP(_xlpm.ratings,{"väga hea";"hea";"kesine";"halb";"väga halb";"hindamata"},{1;2;3;4;5;6},0),_xlpm.worstall,MAX(_xlpm.all_ranks*_xlpm.isrel),_xlpm.picked,IF(AL21="",IF(_xlpm.worstall=0,"",_xlfn.TEXTJOIN(", ",TRUE,_xlfn.UNIQUE(_xlfn._xlws.FILTER(_xlpm.methods,(_xlpm.all_ranks*_xlpm.isrel=_xlpm.worstall)*(_xlpm.methods&lt;&gt;""))))),IF(_xlpm.worstbad&gt;0,_xlfn.TEXTJOIN(", ",TRUE,_xlfn.UNIQUE(_xlfn._xlws.FILTER(_xlpm.methods,(_xlpm.bad_ranks*_xlpm.isrel=_xlpm.worstbad)*(_xlpm.methods&lt;&gt;"")))),_xlfn.TEXTJOIN(", ",TRUE,_xlfn.UNIQUE(_xlfn._xlws.FILTER(_xlpm.methods,(_xlpm.ratings="hindamata")*_xlpm.isrel*(_xlpm.methods&lt;&gt;"")))))),IF(AND(ISNUMBER(SEARCH("Koormus",_xlpm.picked)),ISNUMBER(SEARCH("Mõõtmised",_xlpm.picked))),"Koormus, Mõõtmised",IF(ISNUMBER(SEARCH("Koormus",_xlpm.picked)),"Koormus",IF(ISNUMBER(SEARCH("Mõõtmised",_xlpm.picked)),"Mõõtmised",_xlpm.picked))))</f>
        <v/>
      </c>
      <c r="AJ21" s="73" t="str" cm="1">
        <f t="array" ref="AJ21">IF(AL21="",_xlfn.LET(_xlpm.ratings,LOWER(TRIM(SUBSTITUTE(CHOOSE({1;2;3;4;5;6},G21,L21,Q21,U21,Y21,AD21),CHAR(160),""))),_xlpm.relev,CHOOSE({1;2;3;4;5;6},F21,K21,P21,P21,P21,AC21),_xlpm.isrel,--(LOWER(TRIM(SUBSTITUTE(_xlpm.relev,CHAR(160),"")))="jah"),_xlpm.scale,{"väga hea";"hea";"kesine";"halb";"väga halb";"hindamata"},_xlpm.ranks,_xlfn.XLOOKUP(_xlpm.ratings,_xlpm.scale,{1;2;3;4;5;6},0),_xlpm.elig,_xlpm.ranks*_xlpm.isrel,_xlpm.worst,MAX(_xlpm.elig),IF(_xlpm.worst=0,"",INDEX({"Väga hea";"Hea";"Kesine";"Halb";"Väga halb";"Hindamata"},_xlpm.worst))),_xlfn.LET(_xlpm.ratings,LOWER(TRIM(SUBSTITUTE(CHOOSE({1;2;3;4;5;6},G21,L21,Q21,U21,Y21,AD21),CHAR(160),""))),_xlpm.relev,CHOOSE({1;2;3;4;5;6},F21,K21,P21,P21,P21,AC21),_xlpm.isrel,--(LOWER(TRIM(SUBSTITUTE(_xlpm.relev,CHAR(160),"")))="jah"),_xlpm.badranks,_xlfn.XLOOKUP(_xlpm.ratings,{"kesine";"halb";"väga halb"},{1;2;3},0),_xlpm.eligbad,_xlpm.badranks*_xlpm.isrel,_xlpm.worstbad,MAX(_xlpm.eligbad),IF(_xlpm.worstbad&gt;0,INDEX({"Kesine";"Halb";"Väga halb"},_xlpm.worstbad),"Hindamata")))</f>
        <v/>
      </c>
      <c r="AK21" s="72" t="str" cm="1">
        <f t="array" ref="AK21">_xlfn.LET(_xlpm.scale,{"väga hea";"hea";"kesine";"halb";"väga halb";"hindamata"},_xlpm.bg,LOWER(TRIM(SUBSTITUTE(AJ21,CHAR(160),""))),_xlpm.bg_rank,_xlfn.XLOOKUP(_xlpm.bg,_xlpm.scale,{1;2;3;4;5;6},0),IF(_xlpm.bg_rank&lt;=2,"",_xlfn.LET(_xlpm.labels,CHOOSE({1;2;3;4;5;6},"FÜKE","SPETS","SUSE","MAFÜ-FÜBE","FÜPLA","HÜMO"),_xlpm.ratings,LOWER(TRIM(SUBSTITUTE(CHOOSE({1;2;3;4;5;6},G21,L21,Q21,U21,Y21,AD21),CHAR(160),""))),_xlpm.vaj,LOWER(TRIM(SUBSTITUTE(CHOOSE({1;2;3;4;5;6},F21,K21,P21,P21,P21,AC21),CHAR(160),""))),_xlpm.ranks,_xlfn.XLOOKUP(_xlpm.ratings,_xlpm.scale,{1;2;3;4;5;6},0),_xlfn.TEXTJOIN(", ",TRUE,IF((_xlpm.ranks&gt;=3)*(_xlpm.ranks&lt;=5)*(_xlpm.vaj="jah"),_xlpm.labels,"")))))</f>
        <v/>
      </c>
      <c r="AL21" s="72" t="str" cm="1">
        <f t="array" ref="AL21">_xlfn.LET(_xlpm.labels,{"FÜKE";"SPETS";"SUSE";"MAFÜ-FÜBE";"FÜPLA";"HÜMO"},_xlpm.jah,LOWER(TRIM(SUBSTITUTE(CHOOSE({1;2;3;4;5;6},F21,K21,P21,P21,P21,AC21),CHAR(160),""))),_xlpm.hind,LOWER(TRIM(SUBSTITUTE(CHOOSE({1;2;3;4;5;6},G21,L21,Q21,U21,Y21,AD21),CHAR(160),""))),_xlpm.mask,(_xlpm.jah="jah")*(_xlpm.hind="hindamata"),_xlfn.TEXTJOIN(", ",TRUE,IF(_xlpm.mask,_xlpm.labels,"")))</f>
        <v/>
      </c>
      <c r="AM21" s="72" t="str" cm="1">
        <f t="array" ref="AM21">_xlfn.LET(_xlpm.tulemus,_xlfn.XLOOKUP($A21&amp;"|KOOND",[1]algandmed!$H$2:$H$30000&amp;"|"&amp;[1]algandmed!$L$2:$L$30000,[1]algandmed!$V$2:$V$30000,""),IF(_xlpm.tulemus="","hindamata",_xlpm.tulemus))</f>
        <v>halb</v>
      </c>
      <c r="AN21" s="73" t="str" cm="1">
        <f t="array" ref="AN21">IF(AS21&lt;&gt;"Jah",AJ21,IF(AND(AJ21="Väga hea",AZ21="Hea"),"Väga hea",_xlfn.LET(_xlpm.scale,{"Väga halb";"Halb";"Kesine";"Hindamata";"Hea";"Väga hea"},_xlpm.a,AJ21,_xlpm.b,AZ21,_xlpm.ra,_xlfn.XLOOKUP(_xlpm.a,_xlpm.scale,_xlfn.SEQUENCE(ROWS(_xlpm.scale)),0),_xlpm.rb,_xlfn.XLOOKUP(_xlpm.b,_xlpm.scale,_xlfn.SEQUENCE(ROWS(_xlpm.scale)),0),INDEX(_xlpm.scale,MIN(_xlpm.ra,_xlpm.rb)))))</f>
        <v/>
      </c>
      <c r="AO21" s="72" t="str" cm="1">
        <f t="array" ref="AO21">IFERROR(_xlfn.LET(_xlpm.scale,{"Väga halb";"Halb";"Kesine";"Hindamata";"Hea";"Väga hea"},_xlpm.a,TRIM(SUBSTITUTE(AJ21,CHAR(160)," ")),_xlpm.b,TRIM(SUBSTITUTE(AZ21,CHAR(160)," ")),_xlpm.ra,_xlfn.XLOOKUP(_xlpm.a,_xlpm.scale,_xlfn.SEQUENCE(ROWS(_xlpm.scale)),0),_xlpm.rb,_xlfn.XLOOKUP(_xlpm.b,_xlpm.scale,_xlfn.SEQUENCE(ROWS(_xlpm.scale)),0),_xlpm.worst,MIN(_xlpm.ra,_xlpm.rb),_xlpm.norm,_xlfn.LAMBDA(_xlpm.t,_xlfn.LET(_xlpm.items,_xlfn.UNIQUE(_xlfn._xlws.FILTER(TRIM(_xlfn.TEXTSPLIT(SUBSTITUTE(_xlpm.t,";",","),",")),TRIM(_xlfn.TEXTSPLIT(SUBSTITUTE(_xlpm.t,";",","),","))&lt;&gt;"")),_xlfn.TEXTJOIN(", ",TRUE,_xlfn._xlws.FILTER({"Koormus";"Mõõtmised";"Ekspertarvamus";"Analoogia - Tüüp"},ISNUMBER(_xlfn.XMATCH({"Koormus";"Mõõtmised";"Ekspertarvamus";"Analoogia - Tüüp"},_xlpm.items)))))),IF(_xlpm.ra=_xlpm.rb,_xlpm.norm(AI21&amp;","&amp;BB21),IF(_xlpm.ra=_xlpm.worst,_xlpm.norm(AI21),_xlpm.norm(BB21)))),"")</f>
        <v/>
      </c>
      <c r="AP21" s="72" t="str">
        <f t="shared" si="17"/>
        <v/>
      </c>
      <c r="AR21" s="72" t="str">
        <f>IF(AND(AS21="Jah",AZ21="Hindamata"),"KESE","")</f>
        <v/>
      </c>
      <c r="AS21" s="72" t="str">
        <f t="shared" si="19"/>
        <v>Mitteasjakohane</v>
      </c>
      <c r="AT21" s="72" t="str" cm="1">
        <f t="array" ref="AT21">_xlfn.LET(_xlpm.tulemus,_xlfn.XLOOKUP($A21&amp;"|KESE",[1]algandmed!$H$2:$H$30000&amp;"|"&amp;[1]algandmed!$L$2:$L$30000,[1]algandmed!$V$2:$V$30000,""),IF(_xlpm.tulemus="","hindamata",_xlpm.tulemus))</f>
        <v>halb</v>
      </c>
      <c r="AU21" s="72" cm="1">
        <f t="array" ref="AU21">_xlfn.LET(_xlpm.hinnang,_xlfn.XLOOKUP($A21&amp;"|KESE",[1]algandmed!$H$2:$H$30000&amp;"|"&amp;[1]algandmed!$L$2:$L$30000,[1]algandmed!$V$2:$V$30000,""),IF(_xlpm.hinnang="",2025,_xlfn.XLOOKUP($A21&amp;"|KESE",[1]algandmed!$H$2:$H$30000&amp;"|"&amp;[1]algandmed!$L$2:$L$30000,[1]algandmed!$W$2:$W$30000,"")))</f>
        <v>2017</v>
      </c>
      <c r="AV21" s="72" t="str">
        <f>IF(AT21="hindamata","Ekspertarvamus","Mõõtmised")</f>
        <v>Mõõtmised</v>
      </c>
      <c r="AW21" s="72" t="str">
        <f>IF(AU21&lt;2020,"Vanad mõõtmised","")</f>
        <v>Vanad mõõtmised</v>
      </c>
      <c r="AX21" s="72" t="str">
        <f>IF(BC21="jah","hea","halb")</f>
        <v>halb</v>
      </c>
      <c r="AY21" s="72">
        <v>2025</v>
      </c>
      <c r="AZ21" s="73" t="str">
        <f t="shared" si="23"/>
        <v/>
      </c>
      <c r="BA21" s="73" t="str">
        <f t="shared" si="24"/>
        <v/>
      </c>
      <c r="BB21" s="72" t="str">
        <f t="shared" si="25"/>
        <v/>
      </c>
    </row>
    <row r="22" spans="1:57" s="72" customFormat="1" x14ac:dyDescent="0.2">
      <c r="A22" s="72" t="s">
        <v>2006</v>
      </c>
      <c r="B22" s="72" t="s">
        <v>2007</v>
      </c>
      <c r="C22" s="72" t="s">
        <v>415</v>
      </c>
      <c r="D22" s="72" t="s">
        <v>1968</v>
      </c>
      <c r="E22" s="72" t="s">
        <v>1981</v>
      </c>
      <c r="F22" s="72" t="str">
        <f>IF(D22="jah","Mitteasjakohane","Jah")</f>
        <v>Mitteasjakohane</v>
      </c>
      <c r="G22" s="72" t="str" cm="1">
        <f t="array" ref="G22">_xlfn.LET(_xlpm.tulemus,_xlfn.XLOOKUP($A22&amp;"|FÜKE",[1]algandmed!$H$2:$H$30000&amp;"|"&amp;[1]algandmed!$L$2:$L$30000,[1]algandmed!$V$2:$V$30000,""),IF(_xlpm.tulemus="","hindamata",_xlpm.tulemus))</f>
        <v>hindamata</v>
      </c>
      <c r="H22" s="72" cm="1">
        <f t="array" ref="H22">_xlfn.LET(_xlpm.hinnang,_xlfn.XLOOKUP($A22&amp;"|FÜKE",[1]algandmed!$H$2:$H$30000&amp;"|"&amp;[1]algandmed!$L$2:$L$30000,[1]algandmed!$V$2:$V$30000,""),IF(_xlpm.hinnang="",2025,_xlfn.XLOOKUP($A22&amp;"|FÜKE",[1]algandmed!$H$2:$H$30000&amp;"|"&amp;[1]algandmed!$L$2:$L$30000,[1]algandmed!$W$2:$W$30000,"")))</f>
        <v>2025</v>
      </c>
      <c r="I22" s="72" t="str">
        <f>IF(G22="hindamata","Ekspertarvamus","Mõõtmised")</f>
        <v>Ekspertarvamus</v>
      </c>
      <c r="J22" s="72" t="str">
        <f>IF(H22&lt;2020,"Vanad mõõtmised","")</f>
        <v/>
      </c>
      <c r="K22" s="72" t="str">
        <f>IF(D22="jah","Mitteasjakohane",IF(BC22="jah","Ei","Jah"))</f>
        <v>Mitteasjakohane</v>
      </c>
      <c r="L22" s="72" t="str" cm="1">
        <f t="array" ref="L22">_xlfn.LET(_xlpm.tulemus,_xlfn.XLOOKUP($A22&amp;"|SPETS",[1]algandmed!$H$2:$H$30000&amp;"|"&amp;[1]algandmed!$L$2:$L$30000,[1]algandmed!$V$2:$V$30000,""),IF(_xlpm.tulemus="","hindamata",_xlpm.tulemus))</f>
        <v>hindamata</v>
      </c>
      <c r="M22" s="72" cm="1">
        <f t="array" ref="M22">_xlfn.LET(_xlpm.hinnang,_xlfn.XLOOKUP($A22&amp;"|SPETS",[1]algandmed!$H$2:$H$30000&amp;"|"&amp;[1]algandmed!$L$2:$L$30000,[1]algandmed!$V$2:$V$30000,""),IF(_xlpm.hinnang="",2025,_xlfn.XLOOKUP($A22&amp;"|SPETS",[1]algandmed!$H$2:$H$30000&amp;"|"&amp;[1]algandmed!$L$2:$L$30000,[1]algandmed!$W$2:$W$30000,"")))</f>
        <v>2025</v>
      </c>
      <c r="N22" s="72" t="str">
        <f>IF(L22="hindamata","Ekspertarvamus","Mõõtmised")</f>
        <v>Ekspertarvamus</v>
      </c>
      <c r="O22" s="72" t="str">
        <f>IF(M22&lt;2020,"Vanad mõõtmised","")</f>
        <v/>
      </c>
      <c r="P22" s="72" t="str">
        <f>IF(D22="jah","Mitteasjakohane","Jah")</f>
        <v>Mitteasjakohane</v>
      </c>
      <c r="Q22" s="72" t="str" cm="1">
        <f t="array" ref="Q22">_xlfn.LET(_xlpm.tulemus,_xlfn.XLOOKUP($A22&amp;"|SUSE",[1]algandmed!$H$2:$H$30000&amp;"|"&amp;[1]algandmed!$L$2:$L$30000,[1]algandmed!$V$2:$V$30000,""),IF(_xlpm.tulemus="","hindamata",_xlpm.tulemus))</f>
        <v>hindamata</v>
      </c>
      <c r="R22" s="72" cm="1">
        <f t="array" ref="R22">_xlfn.LET(_xlpm.hinnang,_xlfn.XLOOKUP($A22&amp;"|SUSE",[1]algandmed!$H$2:$H$30000&amp;"|"&amp;[1]algandmed!$L$2:$L$30000,[1]algandmed!$V$2:$V$30000,""),IF(_xlpm.hinnang="",2025,_xlfn.XLOOKUP($A22&amp;"|SUSE",[1]algandmed!$H$2:$H$30000&amp;"|"&amp;[1]algandmed!$L$2:$L$30000,[1]algandmed!$W$2:$W$30000,"")))</f>
        <v>2025</v>
      </c>
      <c r="S22" s="72" t="str">
        <f>IF(Q22="hindamata","Ekspertarvamus","Mõõtmised")</f>
        <v>Ekspertarvamus</v>
      </c>
      <c r="T22" s="72" t="str">
        <f>IF(R22&lt;2020,"Vanad mõõtmised","")</f>
        <v/>
      </c>
      <c r="U22" s="72" t="str" cm="1">
        <f t="array" ref="U22">_xlfn.LET(_xlpm.tulemus,_xlfn.XLOOKUP($A22&amp;"|MAFÜ-FÜBE",[1]algandmed!$H$2:$H$30000&amp;"|"&amp;[1]algandmed!$L$2:$L$30000,[1]algandmed!$V$2:$V$30000,""),IF(_xlpm.tulemus="","hindamata",_xlpm.tulemus))</f>
        <v>hindamata</v>
      </c>
      <c r="V22" s="72" cm="1">
        <f t="array" ref="V22">_xlfn.LET(_xlpm.hinnang,_xlfn.XLOOKUP($A22&amp;"|MAFÜ-FÜBE",[1]algandmed!$H$2:$H$30000&amp;"|"&amp;[1]algandmed!$L$2:$L$30000,[1]algandmed!$V$2:$V$30000,""),IF(_xlpm.hinnang="",2025,_xlfn.XLOOKUP($A22&amp;"|MAFÜ-FÜBE",[1]algandmed!$H$2:$H$30000&amp;"|"&amp;[1]algandmed!$L$2:$L$30000,[1]algandmed!$W$2:$W$30000,"")))</f>
        <v>2025</v>
      </c>
      <c r="W22" s="72" t="str">
        <f>IF(U22="hindamata","Ekspertarvamus","Mõõtmised")</f>
        <v>Ekspertarvamus</v>
      </c>
      <c r="X22" s="72" t="str">
        <f>IF(V22&lt;2020,"Vanad mõõtmised","")</f>
        <v/>
      </c>
      <c r="Y22" s="72" t="str" cm="1">
        <f t="array" ref="Y22">_xlfn.LET(_xlpm.tulemus,_xlfn.XLOOKUP($A22&amp;"|FÜPLA",[1]algandmed!$H$2:$H$30000&amp;"|"&amp;[1]algandmed!$L$2:$L$30000,[1]algandmed!$V$2:$V$30000,""),IF(_xlpm.tulemus="","hindamata",_xlpm.tulemus))</f>
        <v>hindamata</v>
      </c>
      <c r="Z22" s="72" cm="1">
        <f t="array" ref="Z22">_xlfn.LET(_xlpm.hinnang,_xlfn.XLOOKUP($A22&amp;"|FÜPLA",[1]algandmed!$H$2:$H$30000&amp;"|"&amp;[1]algandmed!$L$2:$L$30000,[1]algandmed!$V$2:$V$30000,""),IF(_xlpm.hinnang="",2025,_xlfn.XLOOKUP($A22&amp;"|FÜPLA",[1]algandmed!$H$2:$H$30000&amp;"|"&amp;[1]algandmed!$L$2:$L$30000,[1]algandmed!$W$2:$W$30000,"")))</f>
        <v>2025</v>
      </c>
      <c r="AA22" s="72" t="str">
        <f>IF(Y22="hindamata","Ekspertarvamus","Mõõtmised")</f>
        <v>Ekspertarvamus</v>
      </c>
      <c r="AB22" s="72" t="str">
        <f>IF(Z22&lt;2020,"Vanad mõõtmised","")</f>
        <v/>
      </c>
      <c r="AC22" s="72" t="str">
        <f>IF(D22="jah","Mitteasjakohane","Jah")</f>
        <v>Mitteasjakohane</v>
      </c>
      <c r="AD22" s="72" t="str" cm="1">
        <f t="array" ref="AD22">_xlfn.LET(_xlpm.tulemus,_xlfn.XLOOKUP($A22&amp;"|HÜMO",[1]algandmed!$H$2:$H$30000&amp;"|"&amp;[1]algandmed!$L$2:$L$30000,[1]algandmed!$V$2:$V$30000,""),IF(_xlpm.tulemus="","hindamata",_xlpm.tulemus))</f>
        <v>hindamata</v>
      </c>
      <c r="AE22" s="72" cm="1">
        <f t="array" ref="AE22">_xlfn.LET(_xlpm.hinnang,_xlfn.XLOOKUP($A22&amp;"|HÜMO",[1]algandmed!$H$2:$H$30000&amp;"|"&amp;[1]algandmed!$L$2:$L$30000,[1]algandmed!$V$2:$V$30000,""),IF(_xlpm.hinnang="",2025,_xlfn.XLOOKUP($A22&amp;"|HÜMO",[1]algandmed!$H$2:$H$30000&amp;"|"&amp;[1]algandmed!$L$2:$L$30000,[1]algandmed!$W$2:$W$30000,"")))</f>
        <v>2025</v>
      </c>
      <c r="AF22" s="72" t="str">
        <f>IF(AD22="hindamata","Ekspertarvamus","Mõõtmised")</f>
        <v>Ekspertarvamus</v>
      </c>
      <c r="AG22" s="72" t="str">
        <f>IF(AE22&lt;2020,"Vanad mõõtmised","")</f>
        <v/>
      </c>
      <c r="AH22" s="72" t="str" cm="1">
        <f t="array" ref="AH22">_xlfn.LET(_xlpm.tulemus,_xlfn.XLOOKUP($A22&amp;"|ÖSE",[1]algandmed!$H$2:$H$30000&amp;"|"&amp;[1]algandmed!$L$2:$L$30000,[1]algandmed!$V$2:$V$30000,""),IF(_xlpm.tulemus="","hindamata",_xlpm.tulemus))</f>
        <v>kesine</v>
      </c>
      <c r="AI22" s="73" t="str" cm="1">
        <f t="array" ref="AI22">_xlfn.LET(_xlpm.ratings,LOWER(TRIM(SUBSTITUTE(CHOOSE({1;2;3;4;5;6},G22,L22,Q22,U22,Y22,AD22),CHAR(160),""))),_xlpm.methods,TRIM(SUBSTITUTE(CHOOSE({1;2;3;4;5;6},I22,N22,S22,W22,AA22,AF22),CHAR(160),"")),_xlpm.vaj,LOWER(TRIM(SUBSTITUTE(CHOOSE({1;2;3;4;5;6},F22,K22,P22,P22,P22,AC22),CHAR(160),""))),_xlpm.isrel,(_xlpm.vaj="jah"),_xlpm.bad_ranks,_xlfn.XLOOKUP(_xlpm.ratings,{"kesine";"halb";"väga halb"},{1;2;3},0),_xlpm.worstbad,MAX(_xlpm.bad_ranks*_xlpm.isrel),_xlpm.all_ranks,_xlfn.XLOOKUP(_xlpm.ratings,{"väga hea";"hea";"kesine";"halb";"väga halb";"hindamata"},{1;2;3;4;5;6},0),_xlpm.worstall,MAX(_xlpm.all_ranks*_xlpm.isrel),_xlpm.picked,IF(AL22="",IF(_xlpm.worstall=0,"",_xlfn.TEXTJOIN(", ",TRUE,_xlfn.UNIQUE(_xlfn._xlws.FILTER(_xlpm.methods,(_xlpm.all_ranks*_xlpm.isrel=_xlpm.worstall)*(_xlpm.methods&lt;&gt;""))))),IF(_xlpm.worstbad&gt;0,_xlfn.TEXTJOIN(", ",TRUE,_xlfn.UNIQUE(_xlfn._xlws.FILTER(_xlpm.methods,(_xlpm.bad_ranks*_xlpm.isrel=_xlpm.worstbad)*(_xlpm.methods&lt;&gt;"")))),_xlfn.TEXTJOIN(", ",TRUE,_xlfn.UNIQUE(_xlfn._xlws.FILTER(_xlpm.methods,(_xlpm.ratings="hindamata")*_xlpm.isrel*(_xlpm.methods&lt;&gt;"")))))),IF(AND(ISNUMBER(SEARCH("Koormus",_xlpm.picked)),ISNUMBER(SEARCH("Mõõtmised",_xlpm.picked))),"Koormus, Mõõtmised",IF(ISNUMBER(SEARCH("Koormus",_xlpm.picked)),"Koormus",IF(ISNUMBER(SEARCH("Mõõtmised",_xlpm.picked)),"Mõõtmised",_xlpm.picked))))</f>
        <v/>
      </c>
      <c r="AJ22" s="73" t="str" cm="1">
        <f t="array" ref="AJ22">IF(AL22="",_xlfn.LET(_xlpm.ratings,LOWER(TRIM(SUBSTITUTE(CHOOSE({1;2;3;4;5;6},G22,L22,Q22,U22,Y22,AD22),CHAR(160),""))),_xlpm.relev,CHOOSE({1;2;3;4;5;6},F22,K22,P22,P22,P22,AC22),_xlpm.isrel,--(LOWER(TRIM(SUBSTITUTE(_xlpm.relev,CHAR(160),"")))="jah"),_xlpm.scale,{"väga hea";"hea";"kesine";"halb";"väga halb";"hindamata"},_xlpm.ranks,_xlfn.XLOOKUP(_xlpm.ratings,_xlpm.scale,{1;2;3;4;5;6},0),_xlpm.elig,_xlpm.ranks*_xlpm.isrel,_xlpm.worst,MAX(_xlpm.elig),IF(_xlpm.worst=0,"",INDEX({"Väga hea";"Hea";"Kesine";"Halb";"Väga halb";"Hindamata"},_xlpm.worst))),_xlfn.LET(_xlpm.ratings,LOWER(TRIM(SUBSTITUTE(CHOOSE({1;2;3;4;5;6},G22,L22,Q22,U22,Y22,AD22),CHAR(160),""))),_xlpm.relev,CHOOSE({1;2;3;4;5;6},F22,K22,P22,P22,P22,AC22),_xlpm.isrel,--(LOWER(TRIM(SUBSTITUTE(_xlpm.relev,CHAR(160),"")))="jah"),_xlpm.badranks,_xlfn.XLOOKUP(_xlpm.ratings,{"kesine";"halb";"väga halb"},{1;2;3},0),_xlpm.eligbad,_xlpm.badranks*_xlpm.isrel,_xlpm.worstbad,MAX(_xlpm.eligbad),IF(_xlpm.worstbad&gt;0,INDEX({"Kesine";"Halb";"Väga halb"},_xlpm.worstbad),"Hindamata")))</f>
        <v/>
      </c>
      <c r="AK22" s="72" t="str" cm="1">
        <f t="array" ref="AK22">_xlfn.LET(_xlpm.scale,{"väga hea";"hea";"kesine";"halb";"väga halb";"hindamata"},_xlpm.bg,LOWER(TRIM(SUBSTITUTE(AJ22,CHAR(160),""))),_xlpm.bg_rank,_xlfn.XLOOKUP(_xlpm.bg,_xlpm.scale,{1;2;3;4;5;6},0),IF(_xlpm.bg_rank&lt;=2,"",_xlfn.LET(_xlpm.labels,CHOOSE({1;2;3;4;5;6},"FÜKE","SPETS","SUSE","MAFÜ-FÜBE","FÜPLA","HÜMO"),_xlpm.ratings,LOWER(TRIM(SUBSTITUTE(CHOOSE({1;2;3;4;5;6},G22,L22,Q22,U22,Y22,AD22),CHAR(160),""))),_xlpm.vaj,LOWER(TRIM(SUBSTITUTE(CHOOSE({1;2;3;4;5;6},F22,K22,P22,P22,P22,AC22),CHAR(160),""))),_xlpm.ranks,_xlfn.XLOOKUP(_xlpm.ratings,_xlpm.scale,{1;2;3;4;5;6},0),_xlfn.TEXTJOIN(", ",TRUE,IF((_xlpm.ranks&gt;=3)*(_xlpm.ranks&lt;=5)*(_xlpm.vaj="jah"),_xlpm.labels,"")))))</f>
        <v/>
      </c>
      <c r="AL22" s="72" t="str" cm="1">
        <f t="array" ref="AL22">_xlfn.LET(_xlpm.labels,{"FÜKE";"SPETS";"SUSE";"MAFÜ-FÜBE";"FÜPLA";"HÜMO"},_xlpm.jah,LOWER(TRIM(SUBSTITUTE(CHOOSE({1;2;3;4;5;6},F22,K22,P22,P22,P22,AC22),CHAR(160),""))),_xlpm.hind,LOWER(TRIM(SUBSTITUTE(CHOOSE({1;2;3;4;5;6},G22,L22,Q22,U22,Y22,AD22),CHAR(160),""))),_xlpm.mask,(_xlpm.jah="jah")*(_xlpm.hind="hindamata"),_xlfn.TEXTJOIN(", ",TRUE,IF(_xlpm.mask,_xlpm.labels,"")))</f>
        <v/>
      </c>
      <c r="AM22" s="72" t="str" cm="1">
        <f t="array" ref="AM22">_xlfn.LET(_xlpm.tulemus,_xlfn.XLOOKUP($A22&amp;"|KOOND",[1]algandmed!$H$2:$H$30000&amp;"|"&amp;[1]algandmed!$L$2:$L$30000,[1]algandmed!$V$2:$V$30000,""),IF(_xlpm.tulemus="","hindamata",_xlpm.tulemus))</f>
        <v>halb</v>
      </c>
      <c r="AN22" s="73" t="str" cm="1">
        <f t="array" ref="AN22">IF(AS22&lt;&gt;"Jah",AJ22,IF(AND(AJ22="Väga hea",AZ22="Hea"),"Väga hea",_xlfn.LET(_xlpm.scale,{"Väga halb";"Halb";"Kesine";"Hindamata";"Hea";"Väga hea"},_xlpm.a,AJ22,_xlpm.b,AZ22,_xlpm.ra,_xlfn.XLOOKUP(_xlpm.a,_xlpm.scale,_xlfn.SEQUENCE(ROWS(_xlpm.scale)),0),_xlpm.rb,_xlfn.XLOOKUP(_xlpm.b,_xlpm.scale,_xlfn.SEQUENCE(ROWS(_xlpm.scale)),0),INDEX(_xlpm.scale,MIN(_xlpm.ra,_xlpm.rb)))))</f>
        <v/>
      </c>
      <c r="AO22" s="72" t="str" cm="1">
        <f t="array" ref="AO22">IFERROR(_xlfn.LET(_xlpm.scale,{"Väga halb";"Halb";"Kesine";"Hindamata";"Hea";"Väga hea"},_xlpm.a,TRIM(SUBSTITUTE(AJ22,CHAR(160)," ")),_xlpm.b,TRIM(SUBSTITUTE(AZ22,CHAR(160)," ")),_xlpm.ra,_xlfn.XLOOKUP(_xlpm.a,_xlpm.scale,_xlfn.SEQUENCE(ROWS(_xlpm.scale)),0),_xlpm.rb,_xlfn.XLOOKUP(_xlpm.b,_xlpm.scale,_xlfn.SEQUENCE(ROWS(_xlpm.scale)),0),_xlpm.worst,MIN(_xlpm.ra,_xlpm.rb),_xlpm.norm,_xlfn.LAMBDA(_xlpm.t,_xlfn.LET(_xlpm.items,_xlfn.UNIQUE(_xlfn._xlws.FILTER(TRIM(_xlfn.TEXTSPLIT(SUBSTITUTE(_xlpm.t,";",","),",")),TRIM(_xlfn.TEXTSPLIT(SUBSTITUTE(_xlpm.t,";",","),","))&lt;&gt;"")),_xlfn.TEXTJOIN(", ",TRUE,_xlfn._xlws.FILTER({"Koormus";"Mõõtmised";"Ekspertarvamus";"Analoogia - Tüüp"},ISNUMBER(_xlfn.XMATCH({"Koormus";"Mõõtmised";"Ekspertarvamus";"Analoogia - Tüüp"},_xlpm.items)))))),IF(_xlpm.ra=_xlpm.rb,_xlpm.norm(AI22&amp;","&amp;BB22),IF(_xlpm.ra=_xlpm.worst,_xlpm.norm(AI22),_xlpm.norm(BB22)))),"")</f>
        <v/>
      </c>
      <c r="AP22" s="72" t="str">
        <f t="shared" si="17"/>
        <v/>
      </c>
      <c r="AR22" s="72" t="str">
        <f>IF(AND(AS22="Jah",AZ22="Hindamata"),"KESE","")</f>
        <v/>
      </c>
      <c r="AS22" s="72" t="str">
        <f t="shared" si="19"/>
        <v>Mitteasjakohane</v>
      </c>
      <c r="AT22" s="72" t="str" cm="1">
        <f t="array" ref="AT22">_xlfn.LET(_xlpm.tulemus,_xlfn.XLOOKUP($A22&amp;"|KESE",[1]algandmed!$H$2:$H$30000&amp;"|"&amp;[1]algandmed!$L$2:$L$30000,[1]algandmed!$V$2:$V$30000,""),IF(_xlpm.tulemus="","hindamata",_xlpm.tulemus))</f>
        <v>halb</v>
      </c>
      <c r="AU22" s="72" cm="1">
        <f t="array" ref="AU22">_xlfn.LET(_xlpm.hinnang,_xlfn.XLOOKUP($A22&amp;"|KESE",[1]algandmed!$H$2:$H$30000&amp;"|"&amp;[1]algandmed!$L$2:$L$30000,[1]algandmed!$V$2:$V$30000,""),IF(_xlpm.hinnang="",2025,_xlfn.XLOOKUP($A22&amp;"|KESE",[1]algandmed!$H$2:$H$30000&amp;"|"&amp;[1]algandmed!$L$2:$L$30000,[1]algandmed!$W$2:$W$30000,"")))</f>
        <v>2013</v>
      </c>
      <c r="AV22" s="72" t="str">
        <f>IF(AT22="hindamata","Ekspertarvamus","Mõõtmised")</f>
        <v>Mõõtmised</v>
      </c>
      <c r="AW22" s="72" t="str">
        <f>IF(AU22&lt;2020,"Vanad mõõtmised","")</f>
        <v>Vanad mõõtmised</v>
      </c>
      <c r="AX22" s="72" t="str">
        <f>IF(BC22="jah","hea","halb")</f>
        <v>halb</v>
      </c>
      <c r="AY22" s="72">
        <v>2025</v>
      </c>
      <c r="AZ22" s="73" t="str">
        <f t="shared" si="23"/>
        <v/>
      </c>
      <c r="BA22" s="73" t="str">
        <f t="shared" si="24"/>
        <v/>
      </c>
      <c r="BB22" s="72" t="str">
        <f t="shared" si="25"/>
        <v/>
      </c>
    </row>
  </sheetData>
  <autoFilter ref="A3:BK22" xr:uid="{B541A2BB-E01A-AB4F-ACE7-96F11490727E}"/>
  <mergeCells count="7">
    <mergeCell ref="AR1:BB1"/>
    <mergeCell ref="F1:J1"/>
    <mergeCell ref="K1:O1"/>
    <mergeCell ref="P1:AB1"/>
    <mergeCell ref="AC1:AG1"/>
    <mergeCell ref="AH1:AL1"/>
    <mergeCell ref="AM1:AQ1"/>
  </mergeCells>
  <conditionalFormatting sqref="A4:A22">
    <cfRule type="duplicateValues" dxfId="0" priority="1"/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Järved hinnangu komponendid</vt:lpstr>
      <vt:lpstr>Jõed hinnangu komponendid</vt:lpstr>
      <vt:lpstr>Seisuveekogumid 2020 -2025</vt:lpstr>
      <vt:lpstr>Vooluveekogumid 2020 - 2025 </vt:lpstr>
      <vt:lpstr>Rannikuvee kogumid 2020 - 2025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Mailis L</dc:creator>
  <cp:lastModifiedBy>Mailis L</cp:lastModifiedBy>
  <dcterms:created xsi:type="dcterms:W3CDTF">2026-05-20T09:35:38Z</dcterms:created>
  <dcterms:modified xsi:type="dcterms:W3CDTF">2026-06-09T17:50:43Z</dcterms:modified>
  <dc:title>MS192_Lisa 2_Pinnaveekogumite seisundi hinnangud kokku</dc:title>
</cp:coreProperties>
</file>